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C35" i="10"/>
  <c r="U34" i="10"/>
  <c r="U35" i="10" s="1"/>
  <c r="C34" i="10"/>
  <c r="AM34" i="10" l="1"/>
  <c r="AM35" i="10" s="1"/>
  <c r="U36" i="10"/>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<sst xmlns="http://schemas.openxmlformats.org/spreadsheetml/2006/main" count="1130" uniqueCount="626">
  <si>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</si>
  <si>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</si>
  <si>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</si>
  <si>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</si>
  <si>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</si>
  <si>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</si>
  <si>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</si>
  <si>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</si>
  <si>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</si>
  <si>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</si>
  <si>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</si>
  <si>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</si>
  <si>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</si>
  <si>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</si>
  <si>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</si>
  <si>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</si>
  <si>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</si>
  <si>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</si>
  <si>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</si>
  <si>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</si>
  <si>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</si>
  <si>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</si>
  <si>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</si>
  <si>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</si>
  <si>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</si>
  <si>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</si>
  <si>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</si>
  <si>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</si>
  <si>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</si>
  <si>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</si>
  <si>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</si>
  <si>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</si>
  <si>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</si>
  <si>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</si>
  <si>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</si>
  <si>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</si>
  <si>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</si>
  <si>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</si>
  <si>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</si>
  <si>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</si>
  <si>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</si>
  <si>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</si>
  <si>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</si>
  <si>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</si>
  <si>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</si>
  <si>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</si>
  <si>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</si>
  <si>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</si>
  <si>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</si>
  <si>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</si>
  <si>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</si>
  <si>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</si>
  <si>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</si>
  <si>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</si>
  <si>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</si>
  <si>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</si>
  <si>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</si>
  <si>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</si>
  <si>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</si>
  <si>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</si>
  <si>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</si>
  <si>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</si>
  <si>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</si>
  <si>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</si>
  <si>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</si>
  <si>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</si>
  <si>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</si>
  <si>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</si>
  <si>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</si>
  <si>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</si>
  <si>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</si>
  <si>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</si>
  <si>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</si>
  <si>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</si>
  <si>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</si>
  <si>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</si>
  <si>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</si>
  <si>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</si>
  <si>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</si>
  <si>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</si>
  <si>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</si>
  <si>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</si>
  <si>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</si>
  <si>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</si>
  <si>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</si>
  <si>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</si>
  <si>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</si>
  <si>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</si>
  <si>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</si>
  <si>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</si>
  <si>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</si>
  <si>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</si>
  <si>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</si>
  <si>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</si>
  <si>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</si>
  <si>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</si>
  <si>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</si>
  <si>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</si>
  <si>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行橋市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</si>
  <si>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</si>
  <si>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</si>
  <si>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</si>
  <si>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</si>
  <si>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</si>
  <si>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</si>
  <si>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</si>
  <si>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</si>
  <si>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</si>
  <si>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</si>
  <si>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</si>
  <si>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</si>
  <si>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</si>
  <si>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</si>
  <si>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</si>
  <si>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</si>
  <si>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</si>
  <si>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</si>
  <si>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</si>
  <si>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</si>
  <si>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</si>
  <si>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</si>
  <si>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</si>
  <si>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</si>
  <si>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</si>
  <si>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</si>
  <si>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</si>
  <si>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</si>
  <si>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</si>
  <si>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</si>
  <si>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</si>
  <si>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</si>
  <si>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</si>
  <si>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</si>
  <si>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</si>
  <si>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</si>
  <si>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</si>
  <si>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</si>
  <si>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</si>
  <si>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</si>
  <si>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</si>
  <si>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</si>
  <si>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</si>
  <si>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</si>
  <si>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</si>
  <si>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</si>
  <si>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</si>
  <si>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</si>
  <si>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</si>
  <si>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</si>
  <si>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</si>
  <si>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</si>
  <si>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</si>
  <si>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</si>
  <si>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</si>
  <si>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</si>
  <si>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</si>
  <si>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</si>
  <si>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</si>
  <si>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</si>
  <si>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</si>
  <si>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</si>
  <si>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</si>
  <si>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</si>
  <si>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</si>
  <si>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</si>
  <si>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</si>
  <si>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</si>
  <si>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</si>
  <si>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</si>
  <si>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</si>
  <si>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</si>
  <si>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</si>
  <si>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</si>
  <si>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</si>
  <si>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</si>
  <si>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</si>
  <si>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</si>
  <si>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</si>
  <si>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</si>
  <si>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</si>
  <si>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</si>
  <si>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</si>
  <si>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</si>
  <si>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</si>
  <si>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</si>
  <si>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</si>
  <si>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</si>
  <si>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</si>
  <si>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</si>
  <si>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</si>
  <si>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</si>
  <si>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</si>
  <si>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</si>
  <si>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</si>
  <si>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</si>
  <si>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</si>
  <si>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</si>
  <si>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</si>
  <si>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</si>
  <si>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</si>
  <si>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</si>
  <si>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</si>
  <si>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</si>
  <si>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</si>
  <si>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</si>
  <si>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</si>
  <si>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</si>
  <si>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</si>
  <si>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</si>
  <si>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</si>
  <si>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</si>
  <si>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福岡県行橋市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</si>
  <si>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</si>
  <si>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</si>
  <si>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</si>
  <si>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</si>
  <si>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</si>
  <si>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</si>
  <si>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</si>
  <si>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</si>
  <si>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</si>
  <si>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</si>
  <si>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</si>
  <si>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</si>
  <si>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</si>
  <si>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</si>
  <si>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</si>
  <si>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</si>
  <si>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</si>
  <si>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</si>
  <si>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</si>
  <si>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</si>
  <si>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</si>
  <si>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</si>
  <si>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</si>
  <si>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</si>
  <si>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</si>
  <si>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</si>
  <si>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</si>
  <si>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</si>
  <si>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</si>
  <si>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</si>
  <si>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</si>
  <si>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</si>
  <si>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</si>
  <si>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</si>
  <si>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</si>
  <si>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</si>
  <si>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</si>
  <si>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</si>
  <si>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</si>
  <si>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</si>
  <si>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</si>
  <si>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</si>
  <si>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</si>
  <si>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</si>
  <si>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</si>
  <si>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</si>
  <si>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</si>
  <si>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</si>
  <si>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</si>
  <si>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</si>
  <si>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</si>
  <si>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</si>
  <si>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</si>
  <si>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</si>
  <si>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</si>
  <si>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</si>
  <si>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</si>
  <si>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</si>
  <si>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</si>
  <si>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</si>
  <si>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</si>
  <si>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</si>
  <si>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</si>
  <si>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</si>
  <si>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</si>
  <si>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</si>
  <si>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</si>
  <si>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</si>
  <si>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</si>
  <si>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</si>
  <si>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</si>
  <si>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</si>
  <si>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</si>
  <si>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</si>
  <si>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</si>
  <si>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</si>
  <si>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</si>
  <si>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</si>
  <si>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</si>
  <si>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</si>
  <si>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</si>
  <si>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</si>
  <si>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</si>
  <si>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</si>
  <si>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</si>
  <si>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</si>
  <si>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</si>
  <si>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</si>
  <si>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</si>
  <si>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</si>
  <si>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</si>
  <si>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</si>
  <si>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</si>
  <si>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</si>
  <si>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</si>
  <si>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</si>
  <si>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</si>
  <si>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</si>
  <si>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</si>
  <si>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</si>
  <si>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</si>
  <si>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</si>
  <si>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</si>
  <si>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</si>
  <si>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</si>
  <si>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</si>
  <si>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</si>
  <si>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</si>
  <si>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</si>
  <si>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</si>
  <si>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</si>
  <si>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</si>
  <si>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</si>
  <si>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</si>
  <si>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</si>
  <si>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</si>
  <si>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</si>
  <si>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</si>
  <si>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</si>
  <si>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</si>
  <si>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</si>
  <si>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</si>
  <si>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市場</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</si>
  <si>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</si>
  <si>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</si>
  <si>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</si>
  <si>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</si>
  <si>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</si>
  <si>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</si>
  <si>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</si>
  <si>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</si>
  <si>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</si>
  <si>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</si>
  <si>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</si>
  <si>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</si>
  <si>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</si>
  <si>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</si>
  <si>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</si>
  <si>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</si>
  <si>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</si>
  <si>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</si>
  <si>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</si>
  <si>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</si>
  <si>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</si>
  <si>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</si>
  <si>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</si>
  <si>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</si>
  <si>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</si>
  <si>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</si>
  <si>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</si>
  <si>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</si>
  <si>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</si>
  <si>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</si>
  <si>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</si>
  <si>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</si>
  <si>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福岡県行橋市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</si>
  <si>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</si>
  <si>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</si>
  <si>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</si>
  <si>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</si>
  <si>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</si>
  <si>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</si>
  <si>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</si>
  <si>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</si>
  <si>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</si>
  <si>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</si>
  <si>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</si>
  <si>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</si>
  <si>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</si>
  <si>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</si>
  <si>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</si>
  <si>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</si>
  <si>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</si>
  <si>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</si>
  <si>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</si>
  <si>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</si>
  <si>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</si>
  <si>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</si>
  <si>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</si>
  <si>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</si>
  <si>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</si>
  <si>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</si>
  <si>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</si>
  <si>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</si>
  <si>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</si>
  <si>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</si>
  <si>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</si>
  <si>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</si>
  <si>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</si>
  <si>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</si>
  <si>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</si>
  <si>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介護認定特別会計</t>
    <phoneticPr fontId="5"/>
  </si>
  <si>
    <t>介護保険（保険事業勘定）会計</t>
    <phoneticPr fontId="5"/>
  </si>
  <si>
    <t>後期高齢者医療特別会計</t>
    <phoneticPr fontId="5"/>
  </si>
  <si>
    <t>水道事業会計</t>
    <phoneticPr fontId="5"/>
  </si>
  <si>
    <t>法適用企業</t>
    <phoneticPr fontId="5"/>
  </si>
  <si>
    <t>公共下水道事業会計</t>
    <phoneticPr fontId="5"/>
  </si>
  <si>
    <t>地方卸売市場会計</t>
    <phoneticPr fontId="5"/>
  </si>
  <si>
    <t>法非適用企業</t>
    <phoneticPr fontId="5"/>
  </si>
  <si>
    <t>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</si>
  <si>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</si>
  <si>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</si>
  <si>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</si>
  <si>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</si>
  <si>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</si>
  <si>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</si>
  <si>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</si>
  <si>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</si>
  <si>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</si>
  <si>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</si>
  <si>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</si>
  <si>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</si>
  <si>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</si>
  <si>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</si>
  <si>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</si>
  <si>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</si>
  <si>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</si>
  <si>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</si>
  <si>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</si>
  <si>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</si>
  <si>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</si>
  <si>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</si>
  <si>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</si>
  <si>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</si>
  <si>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</si>
  <si>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</si>
  <si>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</si>
  <si>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</si>
  <si>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</si>
  <si>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</si>
  <si>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</si>
  <si>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</si>
  <si>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</si>
  <si>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</si>
  <si>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</si>
  <si>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</si>
  <si>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</si>
  <si>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</si>
  <si>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</si>
  <si>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</si>
  <si>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</si>
  <si>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</si>
  <si>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</si>
  <si>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</si>
  <si>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</si>
  <si>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</si>
  <si>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</si>
  <si>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</si>
  <si>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</si>
  <si>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</si>
  <si>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</si>
  <si>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</si>
  <si>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</si>
  <si>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</si>
  <si>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</si>
  <si>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</si>
  <si>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</si>
  <si>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</si>
  <si>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</si>
  <si>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</si>
  <si>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</si>
  <si>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</si>
  <si>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</si>
  <si>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</si>
  <si>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</si>
  <si>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</si>
  <si>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</si>
  <si>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</si>
  <si>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</si>
  <si>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</si>
  <si>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</si>
  <si>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</si>
  <si>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</si>
  <si>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地方卸売市場会計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</si>
  <si>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</si>
  <si>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</si>
  <si>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</si>
  <si>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</si>
  <si>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</si>
  <si>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</si>
  <si>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</si>
  <si>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</si>
  <si>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</si>
  <si>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</si>
  <si>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</si>
  <si>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</si>
  <si>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</si>
  <si>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</si>
  <si>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</si>
  <si>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</si>
  <si>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</si>
  <si>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</si>
  <si>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</si>
  <si>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</si>
  <si>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</si>
  <si>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</si>
  <si>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</si>
  <si>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</si>
  <si>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</si>
  <si>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</si>
  <si>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</si>
  <si>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</si>
  <si>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</si>
  <si>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</si>
  <si>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</si>
  <si>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</si>
  <si>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</si>
  <si>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</si>
  <si>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</si>
  <si>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</si>
  <si>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</si>
  <si>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</si>
  <si>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</si>
  <si>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</si>
  <si>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</si>
  <si>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</si>
  <si>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</si>
  <si>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</si>
  <si>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</si>
  <si>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</si>
  <si>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</si>
  <si>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</si>
  <si>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</si>
  <si>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</si>
  <si>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</si>
  <si>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</si>
  <si>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</si>
  <si>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</si>
  <si>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</si>
  <si>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</si>
  <si>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</si>
  <si>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</si>
  <si>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</si>
  <si>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</si>
  <si>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</si>
  <si>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</si>
  <si>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</si>
  <si>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</si>
  <si>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</si>
  <si>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</si>
  <si>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</si>
  <si>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</si>
  <si>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</si>
  <si>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</si>
  <si>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</si>
  <si>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</si>
  <si>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</si>
  <si>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</si>
  <si>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</si>
  <si>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</si>
  <si>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</si>
  <si>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</si>
  <si>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</si>
  <si>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</si>
  <si>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</si>
  <si>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</si>
  <si>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</si>
  <si>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0.04</t>
  </si>
  <si>
    <t>▲ 17.30</t>
  </si>
  <si>
    <t>国民健康保険特別会計</t>
  </si>
  <si>
    <t>▲ 9.31</t>
  </si>
  <si>
    <t>▲ 4.24</t>
  </si>
  <si>
    <t>▲ 4.16</t>
  </si>
  <si>
    <t>▲ 3.48</t>
  </si>
  <si>
    <t>▲ 2.78</t>
  </si>
  <si>
    <t>水道事業会計</t>
  </si>
  <si>
    <t>一般会計</t>
  </si>
  <si>
    <t>公共下水道事業会計</t>
  </si>
  <si>
    <t>介護保険（保険事業勘定）会計</t>
  </si>
  <si>
    <t>介護認定特別会計</t>
  </si>
  <si>
    <t>後期高齢者医療特別会計</t>
  </si>
  <si>
    <t>農業集落排水事業会計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</si>
  <si>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</si>
  <si>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</si>
  <si>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</si>
  <si>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</si>
  <si>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</si>
  <si>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</si>
  <si>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</si>
  <si>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</si>
  <si>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</si>
  <si>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行橋市文化振興公社</t>
    <rPh sb="0" eb="3">
      <t>ユクハシシ</t>
    </rPh>
    <rPh sb="3" eb="9">
      <t>ブンカシンコウコウシャ</t>
    </rPh>
    <phoneticPr fontId="2"/>
  </si>
  <si>
    <t>公共施設等整備保全基金</t>
    <phoneticPr fontId="5"/>
  </si>
  <si>
    <t>職員の退職手当基金</t>
    <phoneticPr fontId="5"/>
  </si>
  <si>
    <t>ふるさと納税基金</t>
    <phoneticPr fontId="5"/>
  </si>
  <si>
    <t>地域振興基金</t>
    <phoneticPr fontId="5"/>
  </si>
  <si>
    <t>社会福祉基金</t>
    <phoneticPr fontId="5"/>
  </si>
  <si>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</si>
  <si>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中間市行橋市競艇組合（モーターボート競走事業会計）</t>
    <rPh sb="0" eb="3">
      <t>ナカマシ</t>
    </rPh>
    <rPh sb="3" eb="6">
      <t>ユクハシシ</t>
    </rPh>
    <rPh sb="6" eb="8">
      <t>キョウテイ</t>
    </rPh>
    <rPh sb="8" eb="10">
      <t>クミアイ</t>
    </rPh>
    <rPh sb="18" eb="20">
      <t>キョウソウ</t>
    </rPh>
    <rPh sb="20" eb="22">
      <t>ジギョウ</t>
    </rPh>
    <rPh sb="22" eb="24">
      <t>カイケイ</t>
    </rPh>
    <phoneticPr fontId="2"/>
  </si>
  <si>
    <t>京築広域市町村圏事務組合（一般会計）</t>
    <rPh sb="0" eb="2">
      <t>ケイチク</t>
    </rPh>
    <rPh sb="2" eb="4">
      <t>コウイキ</t>
    </rPh>
    <rPh sb="4" eb="7">
      <t>シチョウソン</t>
    </rPh>
    <rPh sb="7" eb="8">
      <t>ケン</t>
    </rPh>
    <rPh sb="8" eb="10">
      <t>ジム</t>
    </rPh>
    <rPh sb="10" eb="12">
      <t>クミアイ</t>
    </rPh>
    <rPh sb="13" eb="15">
      <t>イッパン</t>
    </rPh>
    <rPh sb="15" eb="17">
      <t>カイケイ</t>
    </rPh>
    <phoneticPr fontId="2"/>
  </si>
  <si>
    <t>京築広域市町村圏事務組合（広域圏消防特別会計）</t>
    <rPh sb="0" eb="2">
      <t>ケイチク</t>
    </rPh>
    <rPh sb="2" eb="4">
      <t>コウイキ</t>
    </rPh>
    <rPh sb="4" eb="7">
      <t>シチョウソン</t>
    </rPh>
    <rPh sb="7" eb="8">
      <t>ケン</t>
    </rPh>
    <rPh sb="8" eb="10">
      <t>ジム</t>
    </rPh>
    <rPh sb="10" eb="12">
      <t>クミアイ</t>
    </rPh>
    <rPh sb="13" eb="16">
      <t>コウイキケン</t>
    </rPh>
    <rPh sb="16" eb="18">
      <t>ショウボウ</t>
    </rPh>
    <rPh sb="18" eb="20">
      <t>トクベツ</t>
    </rPh>
    <rPh sb="20" eb="22">
      <t>カイケイ</t>
    </rPh>
    <phoneticPr fontId="2"/>
  </si>
  <si>
    <t>京築広域市町村圏事務組合（行橋京都メディカルセンター特別会計）</t>
    <rPh sb="0" eb="2">
      <t>ケイチク</t>
    </rPh>
    <rPh sb="2" eb="4">
      <t>コウイキ</t>
    </rPh>
    <rPh sb="4" eb="7">
      <t>シチョウソン</t>
    </rPh>
    <rPh sb="7" eb="8">
      <t>ケン</t>
    </rPh>
    <rPh sb="8" eb="10">
      <t>ジム</t>
    </rPh>
    <rPh sb="10" eb="12">
      <t>クミアイ</t>
    </rPh>
    <rPh sb="13" eb="15">
      <t>ユクハシ</t>
    </rPh>
    <rPh sb="15" eb="17">
      <t>キョウト</t>
    </rPh>
    <rPh sb="26" eb="28">
      <t>トクベツ</t>
    </rPh>
    <rPh sb="28" eb="30">
      <t>カイケイ</t>
    </rPh>
    <phoneticPr fontId="2"/>
  </si>
  <si>
    <t>京築広域市町村圏事務組合（行橋・京都学校給食共同調理施設特別会計）</t>
    <rPh sb="0" eb="2">
      <t>ケイチク</t>
    </rPh>
    <rPh sb="2" eb="4">
      <t>コウイキ</t>
    </rPh>
    <rPh sb="4" eb="7">
      <t>シチョウソン</t>
    </rPh>
    <rPh sb="7" eb="8">
      <t>ケン</t>
    </rPh>
    <rPh sb="8" eb="10">
      <t>ジム</t>
    </rPh>
    <rPh sb="10" eb="12">
      <t>クミアイ</t>
    </rPh>
    <rPh sb="13" eb="15">
      <t>ユクハシ</t>
    </rPh>
    <rPh sb="16" eb="18">
      <t>キョウト</t>
    </rPh>
    <rPh sb="18" eb="20">
      <t>ガッコウ</t>
    </rPh>
    <rPh sb="20" eb="22">
      <t>キュウショク</t>
    </rPh>
    <rPh sb="22" eb="24">
      <t>キョウドウ</t>
    </rPh>
    <rPh sb="24" eb="26">
      <t>チョウリ</t>
    </rPh>
    <rPh sb="26" eb="28">
      <t>シセツ</t>
    </rPh>
    <rPh sb="28" eb="30">
      <t>トクベツ</t>
    </rPh>
    <rPh sb="30" eb="32">
      <t>カイケイ</t>
    </rPh>
    <phoneticPr fontId="2"/>
  </si>
  <si>
    <t>行橋市・みやこ町清掃施設組合（一般会計）</t>
    <rPh sb="0" eb="3">
      <t>ユクハシシ</t>
    </rPh>
    <rPh sb="7" eb="8">
      <t>マチ</t>
    </rPh>
    <rPh sb="8" eb="10">
      <t>セイソウ</t>
    </rPh>
    <rPh sb="10" eb="12">
      <t>シセツ</t>
    </rPh>
    <rPh sb="12" eb="14">
      <t>クミアイ</t>
    </rPh>
    <rPh sb="15" eb="17">
      <t>イッパン</t>
    </rPh>
    <rPh sb="17" eb="19">
      <t>カイケイ</t>
    </rPh>
    <phoneticPr fontId="2"/>
  </si>
  <si>
    <t>福岡県自治振興組合（一般会計）</t>
    <rPh sb="0" eb="3">
      <t>フクオカケン</t>
    </rPh>
    <rPh sb="3" eb="5">
      <t>ジチ</t>
    </rPh>
    <rPh sb="5" eb="7">
      <t>シンコウ</t>
    </rPh>
    <rPh sb="7" eb="9">
      <t>クミアイ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</si>
  <si>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</si>
  <si>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</si>
  <si>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京築地区水道企業団（京築地区水道企業団水道用水供給事業）</t>
    <rPh sb="0" eb="2">
      <t>ケイチク</t>
    </rPh>
    <rPh sb="2" eb="4">
      <t>チク</t>
    </rPh>
    <rPh sb="4" eb="6">
      <t>スイドウ</t>
    </rPh>
    <rPh sb="6" eb="8">
      <t>キギョウ</t>
    </rPh>
    <rPh sb="8" eb="9">
      <t>ダン</t>
    </rPh>
    <rPh sb="10" eb="12">
      <t>ケイチク</t>
    </rPh>
    <rPh sb="12" eb="14">
      <t>チク</t>
    </rPh>
    <rPh sb="14" eb="16">
      <t>スイドウ</t>
    </rPh>
    <rPh sb="16" eb="18">
      <t>キギョウ</t>
    </rPh>
    <rPh sb="18" eb="19">
      <t>ダン</t>
    </rPh>
    <rPh sb="19" eb="21">
      <t>スイドウ</t>
    </rPh>
    <rPh sb="21" eb="23">
      <t>ヨウスイ</t>
    </rPh>
    <rPh sb="23" eb="25">
      <t>キョウキュウ</t>
    </rPh>
    <rPh sb="25" eb="27">
      <t>ジギョウ</t>
    </rPh>
    <phoneticPr fontId="2"/>
  </si>
  <si>
    <t>法適用企業</t>
    <rPh sb="0" eb="5">
      <t>ホウテキヨウキギョウ</t>
    </rPh>
    <phoneticPr fontId="2"/>
  </si>
  <si>
    <t>福岡県自治振興組合（公文書館事業特別会計）</t>
    <rPh sb="0" eb="3">
      <t>フクオカケン</t>
    </rPh>
    <rPh sb="3" eb="5">
      <t>ジチ</t>
    </rPh>
    <rPh sb="5" eb="7">
      <t>シンコウ</t>
    </rPh>
    <rPh sb="7" eb="9">
      <t>クミアイ</t>
    </rPh>
    <rPh sb="10" eb="20">
      <t>コウブンショカンジギョウトクベツカイケイ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</si>
  <si>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</si>
  <si>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</si>
  <si>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</si>
  <si>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</si>
  <si>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</si>
  <si>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固定資産台帳未整備のため、分析不可</t>
    <rPh sb="0" eb="2">
      <t>コテイ</t>
    </rPh>
    <rPh sb="2" eb="4">
      <t>シサン</t>
    </rPh>
    <rPh sb="4" eb="6">
      <t>ダイチョウ</t>
    </rPh>
    <rPh sb="6" eb="9">
      <t>ミセイビ</t>
    </rPh>
    <rPh sb="13" eb="15">
      <t>ブンセキ</t>
    </rPh>
    <rPh sb="15" eb="17">
      <t>フカ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</si>
  <si>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</si>
  <si>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</si>
  <si>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</si>
  <si>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</si>
  <si>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</si>
  <si>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</si>
  <si>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率ともに、類似団体と比較して低い水準にある。将来負担比率は、令和元年度に引き続き、比率が0となった。一方で大型公共事業等により地方債残高は、令和元年度から令和2年度にかけて減少しているが、今後の公共施設の老朽化への対応も考慮すると、今将来負担比率及び実質公債費比率ともに増加していくことも考えられるため、これまで以上に必要性の高い事業の精査、及び地方債発行の管理に取り組んでいく必要がある。</t>
    <rPh sb="43" eb="45">
      <t>レイワ</t>
    </rPh>
    <rPh sb="45" eb="46">
      <t>モト</t>
    </rPh>
    <rPh sb="83" eb="85">
      <t>レイワ</t>
    </rPh>
    <rPh sb="85" eb="86">
      <t>モト</t>
    </rPh>
    <rPh sb="99" eb="101">
      <t>ゲンショウ</t>
    </rPh>
    <rPh sb="107" eb="109">
      <t>コンゴ</t>
    </rPh>
    <rPh sb="148" eb="150">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</si>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</sst>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xmlns:c16r2="http://schemas.microsoft.com/office/drawing/2015/06/chart">
            <c:ext xmlns:c16="http://schemas.microsoft.com/office/drawing/2014/chart" uri="{C3380CC4-5D6E-409C-BE32-E72D297353CC}">
              <c16:uniqueId val="{00000000-CF9E-43A2-A122-A2A59C66DC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57309</c:v>
                </c:pt>
                <c:pt idx="1">
                  <c:v>60155</c:v>
                </c:pt>
                <c:pt idx="2">
                  <c:v>41537</c:v>
                </c:pt>
                <c:pt idx="3">
                  <c:v>81860</c:v>
                </c:pt>
                <c:pt idx="4">
                  <c:v>47984</c:v>
                </c:pt>
              </c:numCache>
            </c:numRef>
          </c:val>
          <c:smooth val="0"/>
          <c:extLst xmlns:c16r2="http://schemas.microsoft.com/office/drawing/2015/06/chart">
            <c:ext xmlns:c16="http://schemas.microsoft.com/office/drawing/2014/chart" uri="{C3380CC4-5D6E-409C-BE32-E72D297353CC}">
              <c16:uniqueId val="{00000001-CF9E-43A2-A122-A2A59C66DCC7}"/>
            </c:ext>
          </c:extLst>
        </c:ser>
        <c:dLbls>
          <c:showLegendKey val="0"/>
          <c:showVal val="0"/>
          <c:showCatName val="0"/>
          <c:showSerName val="0"/>
          <c:showPercent val="0"/>
          <c:showBubbleSize val="0"/>
        </c:dLbls>
        <c:marker val="1"/>
        <c:smooth val="0"/>
        <c:axId val="484815736"/>
        <c:axId val="484816120"/>
      </c:lineChart>
      <c:catAx>
        <c:axId val="484815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816120"/>
        <c:crosses val="autoZero"/>
        <c:auto val="1"/>
        <c:lblAlgn val="ctr"/>
        <c:lblOffset val="100"/>
        <c:tickLblSkip val="1"/>
        <c:tickMarkSkip val="1"/>
        <c:noMultiLvlLbl val="0"/>
      </c:catAx>
      <c:valAx>
        <c:axId val="48481612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815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2.69</c:v>
                </c:pt>
                <c:pt idx="1">
                  <c:v>2.5499999999999998</c:v>
                </c:pt>
                <c:pt idx="2">
                  <c:v>3.86</c:v>
                </c:pt>
                <c:pt idx="3">
                  <c:v>3.58</c:v>
                </c:pt>
                <c:pt idx="4">
                  <c:v>4.09</c:v>
                </c:pt>
              </c:numCache>
            </c:numRef>
          </c:val>
          <c:extLst xmlns:c16r2="http://schemas.microsoft.com/office/drawing/2015/06/chart">
            <c:ext xmlns:c16="http://schemas.microsoft.com/office/drawing/2014/chart" uri="{C3380CC4-5D6E-409C-BE32-E72D297353CC}">
              <c16:uniqueId val="{00000000-3456-421E-B9D8-F82A76A007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34.700000000000003</c:v>
                </c:pt>
                <c:pt idx="1">
                  <c:v>35.81</c:v>
                </c:pt>
                <c:pt idx="2">
                  <c:v>42.13</c:v>
                </c:pt>
                <c:pt idx="3">
                  <c:v>26.52</c:v>
                </c:pt>
                <c:pt idx="4">
                  <c:v>33.35</c:v>
                </c:pt>
              </c:numCache>
            </c:numRef>
          </c:val>
          <c:extLst xmlns:c16r2="http://schemas.microsoft.com/office/drawing/2015/06/chart">
            <c:ext xmlns:c16="http://schemas.microsoft.com/office/drawing/2014/chart" uri="{C3380CC4-5D6E-409C-BE32-E72D297353CC}">
              <c16:uniqueId val="{00000001-3456-421E-B9D8-F82A76A007E6}"/>
            </c:ext>
          </c:extLst>
        </c:ser>
        <c:dLbls>
          <c:showLegendKey val="0"/>
          <c:showVal val="0"/>
          <c:showCatName val="0"/>
          <c:showSerName val="0"/>
          <c:showPercent val="0"/>
          <c:showBubbleSize val="0"/>
        </c:dLbls>
        <c:gapWidth val="250"/>
        <c:overlap val="100"/>
        <c:axId val="162739600"/>
        <c:axId val="162739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3.85</c:v>
                </c:pt>
                <c:pt idx="1">
                  <c:v>-0.04</c:v>
                </c:pt>
                <c:pt idx="2">
                  <c:v>6.92</c:v>
                </c:pt>
                <c:pt idx="3">
                  <c:v>-17.3</c:v>
                </c:pt>
                <c:pt idx="4">
                  <c:v>6.11</c:v>
                </c:pt>
              </c:numCache>
            </c:numRef>
          </c:val>
          <c:smooth val="0"/>
          <c:extLst xmlns:c16r2="http://schemas.microsoft.com/office/drawing/2015/06/chart">
            <c:ext xmlns:c16="http://schemas.microsoft.com/office/drawing/2014/chart" uri="{C3380CC4-5D6E-409C-BE32-E72D297353CC}">
              <c16:uniqueId val="{00000002-3456-421E-B9D8-F82A76A007E6}"/>
            </c:ext>
          </c:extLst>
        </c:ser>
        <c:dLbls>
          <c:showLegendKey val="0"/>
          <c:showVal val="0"/>
          <c:showCatName val="0"/>
          <c:showSerName val="0"/>
          <c:showPercent val="0"/>
          <c:showBubbleSize val="0"/>
        </c:dLbls>
        <c:marker val="1"/>
        <c:smooth val="0"/>
        <c:axId val="162739600"/>
        <c:axId val="162739992"/>
      </c:lineChart>
      <c:catAx>
        <c:axId val="16273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739992"/>
        <c:crosses val="autoZero"/>
        <c:auto val="1"/>
        <c:lblAlgn val="ctr"/>
        <c:lblOffset val="100"/>
        <c:tickLblSkip val="1"/>
        <c:tickMarkSkip val="1"/>
        <c:noMultiLvlLbl val="0"/>
      </c:catAx>
      <c:valAx>
        <c:axId val="162739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73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120-4694-9A93-FEE09B9E29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120-4694-9A93-FEE09B9E2955}"/>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0120-4694-9A93-FEE09B9E295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0.08</c:v>
                </c:pt>
                <c:pt idx="8">
                  <c:v>#N/A</c:v>
                </c:pt>
                <c:pt idx="9">
                  <c:v>0.03</c:v>
                </c:pt>
              </c:numCache>
            </c:numRef>
          </c:val>
          <c:extLst xmlns:c16r2="http://schemas.microsoft.com/office/drawing/2015/06/chart">
            <c:ext xmlns:c16="http://schemas.microsoft.com/office/drawing/2014/chart" uri="{C3380CC4-5D6E-409C-BE32-E72D297353CC}">
              <c16:uniqueId val="{00000003-0120-4694-9A93-FEE09B9E2955}"/>
            </c:ext>
          </c:extLst>
        </c:ser>
        <c:ser>
          <c:idx val="4"/>
          <c:order val="4"/>
          <c:tx>
            <c:strRef>
              <c:f>データシート!$A$31</c:f>
              <c:strCache>
                <c:ptCount val="1"/>
                <c:pt idx="0">
                  <c:v>介護認定特別会計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4-0120-4694-9A93-FEE09B9E2955}"/>
            </c:ext>
          </c:extLst>
        </c:ser>
        <c:ser>
          <c:idx val="5"/>
          <c:order val="5"/>
          <c:tx>
            <c:strRef>
              <c:f>データシート!$A$32</c:f>
              <c:strCache>
                <c:ptCount val="1"/>
                <c:pt idx="0">
                  <c:v>介護保険（保険事業勘定）会計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0.67</c:v>
                </c:pt>
                <c:pt idx="2">
                  <c:v>#N/A</c:v>
                </c:pt>
                <c:pt idx="3">
                  <c:v>1.34</c:v>
                </c:pt>
                <c:pt idx="4">
                  <c:v>#N/A</c:v>
                </c:pt>
                <c:pt idx="5">
                  <c:v>1.41</c:v>
                </c:pt>
                <c:pt idx="6">
                  <c:v>#N/A</c:v>
                </c:pt>
                <c:pt idx="7">
                  <c:v>1.29</c:v>
                </c:pt>
                <c:pt idx="8">
                  <c:v>#N/A</c:v>
                </c:pt>
                <c:pt idx="9">
                  <c:v>1.76</c:v>
                </c:pt>
              </c:numCache>
            </c:numRef>
          </c:val>
          <c:extLst xmlns:c16r2="http://schemas.microsoft.com/office/drawing/2015/06/chart">
            <c:ext xmlns:c16="http://schemas.microsoft.com/office/drawing/2014/chart" uri="{C3380CC4-5D6E-409C-BE32-E72D297353CC}">
              <c16:uniqueId val="{00000005-0120-4694-9A93-FEE09B9E2955}"/>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1.72</c:v>
                </c:pt>
                <c:pt idx="2">
                  <c:v>#N/A</c:v>
                </c:pt>
                <c:pt idx="3">
                  <c:v>2.1</c:v>
                </c:pt>
                <c:pt idx="4">
                  <c:v>#N/A</c:v>
                </c:pt>
                <c:pt idx="5">
                  <c:v>2.2400000000000002</c:v>
                </c:pt>
                <c:pt idx="6">
                  <c:v>#N/A</c:v>
                </c:pt>
                <c:pt idx="7">
                  <c:v>2.35</c:v>
                </c:pt>
                <c:pt idx="8">
                  <c:v>#N/A</c:v>
                </c:pt>
                <c:pt idx="9">
                  <c:v>3</c:v>
                </c:pt>
              </c:numCache>
            </c:numRef>
          </c:val>
          <c:extLst xmlns:c16r2="http://schemas.microsoft.com/office/drawing/2015/06/chart">
            <c:ext xmlns:c16="http://schemas.microsoft.com/office/drawing/2014/chart" uri="{C3380CC4-5D6E-409C-BE32-E72D297353CC}">
              <c16:uniqueId val="{00000006-0120-4694-9A93-FEE09B9E295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2.66</c:v>
                </c:pt>
                <c:pt idx="2">
                  <c:v>#N/A</c:v>
                </c:pt>
                <c:pt idx="3">
                  <c:v>2.5499999999999998</c:v>
                </c:pt>
                <c:pt idx="4">
                  <c:v>#N/A</c:v>
                </c:pt>
                <c:pt idx="5">
                  <c:v>3.86</c:v>
                </c:pt>
                <c:pt idx="6">
                  <c:v>#N/A</c:v>
                </c:pt>
                <c:pt idx="7">
                  <c:v>3.57</c:v>
                </c:pt>
                <c:pt idx="8">
                  <c:v>#N/A</c:v>
                </c:pt>
                <c:pt idx="9">
                  <c:v>4.09</c:v>
                </c:pt>
              </c:numCache>
            </c:numRef>
          </c:val>
          <c:extLst xmlns:c16r2="http://schemas.microsoft.com/office/drawing/2015/06/chart">
            <c:ext xmlns:c16="http://schemas.microsoft.com/office/drawing/2014/chart" uri="{C3380CC4-5D6E-409C-BE32-E72D297353CC}">
              <c16:uniqueId val="{00000007-0120-4694-9A93-FEE09B9E295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15.75</c:v>
                </c:pt>
                <c:pt idx="2">
                  <c:v>#N/A</c:v>
                </c:pt>
                <c:pt idx="3">
                  <c:v>18.41</c:v>
                </c:pt>
                <c:pt idx="4">
                  <c:v>#N/A</c:v>
                </c:pt>
                <c:pt idx="5">
                  <c:v>20.07</c:v>
                </c:pt>
                <c:pt idx="6">
                  <c:v>#N/A</c:v>
                </c:pt>
                <c:pt idx="7">
                  <c:v>21.57</c:v>
                </c:pt>
                <c:pt idx="8">
                  <c:v>#N/A</c:v>
                </c:pt>
                <c:pt idx="9">
                  <c:v>23.09</c:v>
                </c:pt>
              </c:numCache>
            </c:numRef>
          </c:val>
          <c:extLst xmlns:c16r2="http://schemas.microsoft.com/office/drawing/2015/06/chart">
            <c:ext xmlns:c16="http://schemas.microsoft.com/office/drawing/2014/chart" uri="{C3380CC4-5D6E-409C-BE32-E72D297353CC}">
              <c16:uniqueId val="{00000008-0120-4694-9A93-FEE09B9E2955}"/>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9.31</c:v>
                </c:pt>
                <c:pt idx="1">
                  <c:v>#N/A</c:v>
                </c:pt>
                <c:pt idx="2">
                  <c:v>4.24</c:v>
                </c:pt>
                <c:pt idx="3">
                  <c:v>#N/A</c:v>
                </c:pt>
                <c:pt idx="4">
                  <c:v>4.16</c:v>
                </c:pt>
                <c:pt idx="5">
                  <c:v>#N/A</c:v>
                </c:pt>
                <c:pt idx="6">
                  <c:v>3.48</c:v>
                </c:pt>
                <c:pt idx="7">
                  <c:v>#N/A</c:v>
                </c:pt>
                <c:pt idx="8">
                  <c:v>2.78</c:v>
                </c:pt>
                <c:pt idx="9">
                  <c:v>#N/A</c:v>
                </c:pt>
              </c:numCache>
            </c:numRef>
          </c:val>
          <c:extLst xmlns:c16r2="http://schemas.microsoft.com/office/drawing/2015/06/chart">
            <c:ext xmlns:c16="http://schemas.microsoft.com/office/drawing/2014/chart" uri="{C3380CC4-5D6E-409C-BE32-E72D297353CC}">
              <c16:uniqueId val="{00000009-0120-4694-9A93-FEE09B9E2955}"/>
            </c:ext>
          </c:extLst>
        </c:ser>
        <c:dLbls>
          <c:showLegendKey val="0"/>
          <c:showVal val="0"/>
          <c:showCatName val="0"/>
          <c:showSerName val="0"/>
          <c:showPercent val="0"/>
          <c:showBubbleSize val="0"/>
        </c:dLbls>
        <c:gapWidth val="150"/>
        <c:overlap val="100"/>
        <c:axId val="162741560"/>
        <c:axId val="162741952"/>
      </c:barChart>
      <c:catAx>
        <c:axId val="16274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741952"/>
        <c:crosses val="autoZero"/>
        <c:auto val="1"/>
        <c:lblAlgn val="ctr"/>
        <c:lblOffset val="100"/>
        <c:tickLblSkip val="1"/>
        <c:tickMarkSkip val="1"/>
        <c:noMultiLvlLbl val="0"/>
      </c:catAx>
      <c:valAx>
        <c:axId val="162741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741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1497</c:v>
                </c:pt>
                <c:pt idx="5">
                  <c:v>1515</c:v>
                </c:pt>
                <c:pt idx="8">
                  <c:v>1524</c:v>
                </c:pt>
                <c:pt idx="11">
                  <c:v>1488</c:v>
                </c:pt>
                <c:pt idx="14">
                  <c:v>1424</c:v>
                </c:pt>
              </c:numCache>
            </c:numRef>
          </c:val>
          <c:extLst xmlns:c16r2="http://schemas.microsoft.com/office/drawing/2015/06/chart">
            <c:ext xmlns:c16="http://schemas.microsoft.com/office/drawing/2014/chart" uri="{C3380CC4-5D6E-409C-BE32-E72D297353CC}">
              <c16:uniqueId val="{00000000-8CE2-451D-B413-42DFE9171B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CE2-451D-B413-42DFE9171B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8CE2-451D-B413-42DFE9171B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78</c:v>
                </c:pt>
                <c:pt idx="3">
                  <c:v>78</c:v>
                </c:pt>
                <c:pt idx="6">
                  <c:v>78</c:v>
                </c:pt>
                <c:pt idx="9">
                  <c:v>60</c:v>
                </c:pt>
                <c:pt idx="12">
                  <c:v>5</c:v>
                </c:pt>
              </c:numCache>
            </c:numRef>
          </c:val>
          <c:extLst xmlns:c16r2="http://schemas.microsoft.com/office/drawing/2015/06/chart">
            <c:ext xmlns:c16="http://schemas.microsoft.com/office/drawing/2014/chart" uri="{C3380CC4-5D6E-409C-BE32-E72D297353CC}">
              <c16:uniqueId val="{00000003-8CE2-451D-B413-42DFE9171B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427</c:v>
                </c:pt>
                <c:pt idx="3">
                  <c:v>435</c:v>
                </c:pt>
                <c:pt idx="6">
                  <c:v>416</c:v>
                </c:pt>
                <c:pt idx="9">
                  <c:v>405</c:v>
                </c:pt>
                <c:pt idx="12">
                  <c:v>417</c:v>
                </c:pt>
              </c:numCache>
            </c:numRef>
          </c:val>
          <c:extLst xmlns:c16r2="http://schemas.microsoft.com/office/drawing/2015/06/chart">
            <c:ext xmlns:c16="http://schemas.microsoft.com/office/drawing/2014/chart" uri="{C3380CC4-5D6E-409C-BE32-E72D297353CC}">
              <c16:uniqueId val="{00000004-8CE2-451D-B413-42DFE9171B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CE2-451D-B413-42DFE9171B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CE2-451D-B413-42DFE9171B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1672</c:v>
                </c:pt>
                <c:pt idx="3">
                  <c:v>1668</c:v>
                </c:pt>
                <c:pt idx="6">
                  <c:v>1682</c:v>
                </c:pt>
                <c:pt idx="9">
                  <c:v>1786</c:v>
                </c:pt>
                <c:pt idx="12">
                  <c:v>1855</c:v>
                </c:pt>
              </c:numCache>
            </c:numRef>
          </c:val>
          <c:extLst xmlns:c16r2="http://schemas.microsoft.com/office/drawing/2015/06/chart">
            <c:ext xmlns:c16="http://schemas.microsoft.com/office/drawing/2014/chart" uri="{C3380CC4-5D6E-409C-BE32-E72D297353CC}">
              <c16:uniqueId val="{00000007-8CE2-451D-B413-42DFE9171BB7}"/>
            </c:ext>
          </c:extLst>
        </c:ser>
        <c:dLbls>
          <c:showLegendKey val="0"/>
          <c:showVal val="0"/>
          <c:showCatName val="0"/>
          <c:showSerName val="0"/>
          <c:showPercent val="0"/>
          <c:showBubbleSize val="0"/>
        </c:dLbls>
        <c:gapWidth val="100"/>
        <c:overlap val="100"/>
        <c:axId val="482946216"/>
        <c:axId val="482947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681</c:v>
                </c:pt>
                <c:pt idx="2">
                  <c:v>#N/A</c:v>
                </c:pt>
                <c:pt idx="3">
                  <c:v>#N/A</c:v>
                </c:pt>
                <c:pt idx="4">
                  <c:v>667</c:v>
                </c:pt>
                <c:pt idx="5">
                  <c:v>#N/A</c:v>
                </c:pt>
                <c:pt idx="6">
                  <c:v>#N/A</c:v>
                </c:pt>
                <c:pt idx="7">
                  <c:v>653</c:v>
                </c:pt>
                <c:pt idx="8">
                  <c:v>#N/A</c:v>
                </c:pt>
                <c:pt idx="9">
                  <c:v>#N/A</c:v>
                </c:pt>
                <c:pt idx="10">
                  <c:v>764</c:v>
                </c:pt>
                <c:pt idx="11">
                  <c:v>#N/A</c:v>
                </c:pt>
                <c:pt idx="12">
                  <c:v>#N/A</c:v>
                </c:pt>
                <c:pt idx="13">
                  <c:v>854</c:v>
                </c:pt>
                <c:pt idx="14">
                  <c:v>#N/A</c:v>
                </c:pt>
              </c:numCache>
            </c:numRef>
          </c:val>
          <c:smooth val="0"/>
          <c:extLst xmlns:c16r2="http://schemas.microsoft.com/office/drawing/2015/06/chart">
            <c:ext xmlns:c16="http://schemas.microsoft.com/office/drawing/2014/chart" uri="{C3380CC4-5D6E-409C-BE32-E72D297353CC}">
              <c16:uniqueId val="{00000008-8CE2-451D-B413-42DFE9171BB7}"/>
            </c:ext>
          </c:extLst>
        </c:ser>
        <c:dLbls>
          <c:showLegendKey val="0"/>
          <c:showVal val="0"/>
          <c:showCatName val="0"/>
          <c:showSerName val="0"/>
          <c:showPercent val="0"/>
          <c:showBubbleSize val="0"/>
        </c:dLbls>
        <c:marker val="1"/>
        <c:smooth val="0"/>
        <c:axId val="482946216"/>
        <c:axId val="482947392"/>
      </c:lineChart>
      <c:catAx>
        <c:axId val="482946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947392"/>
        <c:crosses val="autoZero"/>
        <c:auto val="1"/>
        <c:lblAlgn val="ctr"/>
        <c:lblOffset val="100"/>
        <c:tickLblSkip val="1"/>
        <c:tickMarkSkip val="1"/>
        <c:noMultiLvlLbl val="0"/>
      </c:catAx>
      <c:valAx>
        <c:axId val="482947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946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17320</c:v>
                </c:pt>
                <c:pt idx="5">
                  <c:v>17385</c:v>
                </c:pt>
                <c:pt idx="8">
                  <c:v>17355</c:v>
                </c:pt>
                <c:pt idx="11">
                  <c:v>17419</c:v>
                </c:pt>
                <c:pt idx="14">
                  <c:v>17470</c:v>
                </c:pt>
              </c:numCache>
            </c:numRef>
          </c:val>
          <c:extLst xmlns:c16r2="http://schemas.microsoft.com/office/drawing/2015/06/chart">
            <c:ext xmlns:c16="http://schemas.microsoft.com/office/drawing/2014/chart" uri="{C3380CC4-5D6E-409C-BE32-E72D297353CC}">
              <c16:uniqueId val="{00000000-E10C-4289-A2B3-3FD4E8F4F6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974</c:v>
                </c:pt>
                <c:pt idx="5">
                  <c:v>1072</c:v>
                </c:pt>
                <c:pt idx="8">
                  <c:v>1157</c:v>
                </c:pt>
                <c:pt idx="11">
                  <c:v>1135</c:v>
                </c:pt>
                <c:pt idx="14">
                  <c:v>1084</c:v>
                </c:pt>
              </c:numCache>
            </c:numRef>
          </c:val>
          <c:extLst xmlns:c16r2="http://schemas.microsoft.com/office/drawing/2015/06/chart">
            <c:ext xmlns:c16="http://schemas.microsoft.com/office/drawing/2014/chart" uri="{C3380CC4-5D6E-409C-BE32-E72D297353CC}">
              <c16:uniqueId val="{00000001-E10C-4289-A2B3-3FD4E8F4F6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10910</c:v>
                </c:pt>
                <c:pt idx="5">
                  <c:v>11829</c:v>
                </c:pt>
                <c:pt idx="8">
                  <c:v>14585</c:v>
                </c:pt>
                <c:pt idx="11">
                  <c:v>14195</c:v>
                </c:pt>
                <c:pt idx="14">
                  <c:v>13932</c:v>
                </c:pt>
              </c:numCache>
            </c:numRef>
          </c:val>
          <c:extLst xmlns:c16r2="http://schemas.microsoft.com/office/drawing/2015/06/chart">
            <c:ext xmlns:c16="http://schemas.microsoft.com/office/drawing/2014/chart" uri="{C3380CC4-5D6E-409C-BE32-E72D297353CC}">
              <c16:uniqueId val="{00000002-E10C-4289-A2B3-3FD4E8F4F6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10C-4289-A2B3-3FD4E8F4F6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10C-4289-A2B3-3FD4E8F4F6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10C-4289-A2B3-3FD4E8F4F6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3196</c:v>
                </c:pt>
                <c:pt idx="3">
                  <c:v>3185</c:v>
                </c:pt>
                <c:pt idx="6">
                  <c:v>3102</c:v>
                </c:pt>
                <c:pt idx="9">
                  <c:v>3082</c:v>
                </c:pt>
                <c:pt idx="12">
                  <c:v>3103</c:v>
                </c:pt>
              </c:numCache>
            </c:numRef>
          </c:val>
          <c:extLst xmlns:c16r2="http://schemas.microsoft.com/office/drawing/2015/06/chart">
            <c:ext xmlns:c16="http://schemas.microsoft.com/office/drawing/2014/chart" uri="{C3380CC4-5D6E-409C-BE32-E72D297353CC}">
              <c16:uniqueId val="{00000006-E10C-4289-A2B3-3FD4E8F4F6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216</c:v>
                </c:pt>
                <c:pt idx="3">
                  <c:v>141</c:v>
                </c:pt>
                <c:pt idx="6">
                  <c:v>64</c:v>
                </c:pt>
                <c:pt idx="9">
                  <c:v>5</c:v>
                </c:pt>
                <c:pt idx="12">
                  <c:v>0</c:v>
                </c:pt>
              </c:numCache>
            </c:numRef>
          </c:val>
          <c:extLst xmlns:c16r2="http://schemas.microsoft.com/office/drawing/2015/06/chart">
            <c:ext xmlns:c16="http://schemas.microsoft.com/office/drawing/2014/chart" uri="{C3380CC4-5D6E-409C-BE32-E72D297353CC}">
              <c16:uniqueId val="{00000007-E10C-4289-A2B3-3FD4E8F4F6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6381</c:v>
                </c:pt>
                <c:pt idx="3">
                  <c:v>6146</c:v>
                </c:pt>
                <c:pt idx="6">
                  <c:v>5810</c:v>
                </c:pt>
                <c:pt idx="9">
                  <c:v>5418</c:v>
                </c:pt>
                <c:pt idx="12">
                  <c:v>5250</c:v>
                </c:pt>
              </c:numCache>
            </c:numRef>
          </c:val>
          <c:extLst xmlns:c16r2="http://schemas.microsoft.com/office/drawing/2015/06/chart">
            <c:ext xmlns:c16="http://schemas.microsoft.com/office/drawing/2014/chart" uri="{C3380CC4-5D6E-409C-BE32-E72D297353CC}">
              <c16:uniqueId val="{00000008-E10C-4289-A2B3-3FD4E8F4F6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c:v>
                </c:pt>
                <c:pt idx="3">
                  <c:v>8</c:v>
                </c:pt>
                <c:pt idx="6">
                  <c:v>7</c:v>
                </c:pt>
                <c:pt idx="9">
                  <c:v>7</c:v>
                </c:pt>
                <c:pt idx="12">
                  <c:v>6</c:v>
                </c:pt>
              </c:numCache>
            </c:numRef>
          </c:val>
          <c:extLst xmlns:c16r2="http://schemas.microsoft.com/office/drawing/2015/06/chart">
            <c:ext xmlns:c16="http://schemas.microsoft.com/office/drawing/2014/chart" uri="{C3380CC4-5D6E-409C-BE32-E72D297353CC}">
              <c16:uniqueId val="{00000009-E10C-4289-A2B3-3FD4E8F4F6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19326</c:v>
                </c:pt>
                <c:pt idx="3">
                  <c:v>20164</c:v>
                </c:pt>
                <c:pt idx="6">
                  <c:v>20475</c:v>
                </c:pt>
                <c:pt idx="9">
                  <c:v>21573</c:v>
                </c:pt>
                <c:pt idx="12">
                  <c:v>21486</c:v>
                </c:pt>
              </c:numCache>
            </c:numRef>
          </c:val>
          <c:extLst xmlns:c16r2="http://schemas.microsoft.com/office/drawing/2015/06/chart">
            <c:ext xmlns:c16="http://schemas.microsoft.com/office/drawing/2014/chart" uri="{C3380CC4-5D6E-409C-BE32-E72D297353CC}">
              <c16:uniqueId val="{0000000A-E10C-4289-A2B3-3FD4E8F4F616}"/>
            </c:ext>
          </c:extLst>
        </c:ser>
        <c:dLbls>
          <c:showLegendKey val="0"/>
          <c:showVal val="0"/>
          <c:showCatName val="0"/>
          <c:showSerName val="0"/>
          <c:showPercent val="0"/>
          <c:showBubbleSize val="0"/>
        </c:dLbls>
        <c:gapWidth val="100"/>
        <c:overlap val="100"/>
        <c:axId val="482944256"/>
        <c:axId val="482947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10C-4289-A2B3-3FD4E8F4F616}"/>
            </c:ext>
          </c:extLst>
        </c:ser>
        <c:dLbls>
          <c:showLegendKey val="0"/>
          <c:showVal val="0"/>
          <c:showCatName val="0"/>
          <c:showSerName val="0"/>
          <c:showPercent val="0"/>
          <c:showBubbleSize val="0"/>
        </c:dLbls>
        <c:marker val="1"/>
        <c:smooth val="0"/>
        <c:axId val="482944256"/>
        <c:axId val="482947000"/>
      </c:lineChart>
      <c:catAx>
        <c:axId val="48294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2947000"/>
        <c:crosses val="autoZero"/>
        <c:auto val="1"/>
        <c:lblAlgn val="ctr"/>
        <c:lblOffset val="100"/>
        <c:tickLblSkip val="1"/>
        <c:tickMarkSkip val="1"/>
        <c:noMultiLvlLbl val="0"/>
      </c:catAx>
      <c:valAx>
        <c:axId val="482947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94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5866</c:v>
                </c:pt>
                <c:pt idx="1">
                  <c:v>3734</c:v>
                </c:pt>
                <c:pt idx="2">
                  <c:v>4779</c:v>
                </c:pt>
              </c:numCache>
            </c:numRef>
          </c:val>
          <c:extLst xmlns:c16r2="http://schemas.microsoft.com/office/drawing/2015/06/chart">
            <c:ext xmlns:c16="http://schemas.microsoft.com/office/drawing/2014/chart" uri="{C3380CC4-5D6E-409C-BE32-E72D297353CC}">
              <c16:uniqueId val="{00000000-F7BF-4CE9-BB3F-E1C8189644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371</c:v>
                </c:pt>
                <c:pt idx="1">
                  <c:v>371</c:v>
                </c:pt>
                <c:pt idx="2">
                  <c:v>372</c:v>
                </c:pt>
              </c:numCache>
            </c:numRef>
          </c:val>
          <c:extLst xmlns:c16r2="http://schemas.microsoft.com/office/drawing/2015/06/chart">
            <c:ext xmlns:c16="http://schemas.microsoft.com/office/drawing/2014/chart" uri="{C3380CC4-5D6E-409C-BE32-E72D297353CC}">
              <c16:uniqueId val="{00000001-F7BF-4CE9-BB3F-E1C8189644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8024</c:v>
                </c:pt>
                <c:pt idx="1">
                  <c:v>9721</c:v>
                </c:pt>
                <c:pt idx="2">
                  <c:v>8349</c:v>
                </c:pt>
              </c:numCache>
            </c:numRef>
          </c:val>
          <c:extLst xmlns:c16r2="http://schemas.microsoft.com/office/drawing/2015/06/chart">
            <c:ext xmlns:c16="http://schemas.microsoft.com/office/drawing/2014/chart" uri="{C3380CC4-5D6E-409C-BE32-E72D297353CC}">
              <c16:uniqueId val="{00000002-F7BF-4CE9-BB3F-E1C8189644A3}"/>
            </c:ext>
          </c:extLst>
        </c:ser>
        <c:dLbls>
          <c:showLegendKey val="0"/>
          <c:showVal val="0"/>
          <c:showCatName val="0"/>
          <c:showSerName val="0"/>
          <c:showPercent val="0"/>
          <c:showBubbleSize val="0"/>
        </c:dLbls>
        <c:gapWidth val="120"/>
        <c:overlap val="100"/>
        <c:axId val="482942688"/>
        <c:axId val="482948568"/>
      </c:barChart>
      <c:catAx>
        <c:axId val="48294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2948568"/>
        <c:crosses val="autoZero"/>
        <c:auto val="1"/>
        <c:lblAlgn val="ctr"/>
        <c:lblOffset val="100"/>
        <c:tickLblSkip val="1"/>
        <c:tickMarkSkip val="1"/>
        <c:noMultiLvlLbl val="0"/>
      </c:catAx>
      <c:valAx>
        <c:axId val="482948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294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55A-4BB6-8A2C-F9224378B693}"/>
                </c:ext>
                <c:ext xmlns:c15="http://schemas.microsoft.com/office/drawing/2012/chart" uri="{CE6537A1-D6FC-4f65-9D91-7224C49458BB}">
                  <c15:dlblFieldTable>
                    <c15:dlblFTEntry>
                      <c15:txfldGUID>{3CDBC4DE-651F-4F50-9C91-BAEF8277F09C}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55A-4BB6-8A2C-F9224378B693}"/>
                </c:ext>
                <c:ext xmlns:c15="http://schemas.microsoft.com/office/drawing/2012/chart" uri="{CE6537A1-D6FC-4f65-9D91-7224C49458BB}">
                  <c15:dlblFieldTable>
                    <c15:dlblFTEntry>
                      <c15:txfldGUID>{5DC7B83F-EA9D-452A-8F0F-C18890E49B93}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55A-4BB6-8A2C-F9224378B693}"/>
                </c:ext>
                <c:ext xmlns:c15="http://schemas.microsoft.com/office/drawing/2012/chart" uri="{CE6537A1-D6FC-4f65-9D91-7224C49458BB}">
                  <c15:dlblFieldTable>
                    <c15:dlblFTEntry>
                      <c15:txfldGUID>{36FC88B8-B5A3-4DC5-ABCD-21F1490595FC}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55A-4BB6-8A2C-F9224378B693}"/>
                </c:ext>
                <c:ext xmlns:c15="http://schemas.microsoft.com/office/drawing/2012/chart" uri="{CE6537A1-D6FC-4f65-9D91-7224C49458BB}">
                  <c15:dlblFieldTable>
                    <c15:dlblFTEntry>
                      <c15:txfldGUID>{B608E8AB-9D46-4D29-AFD4-AEB008D458F8}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55A-4BB6-8A2C-F9224378B693}"/>
                </c:ext>
                <c:ext xmlns:c15="http://schemas.microsoft.com/office/drawing/2012/chart" uri="{CE6537A1-D6FC-4f65-9D91-7224C49458BB}">
                  <c15:dlblFieldTable>
                    <c15:dlblFTEntry>
                      <c15:txfldGUID>{9BC1E142-A529-4B16-A442-11318D53F58D}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55A-4BB6-8A2C-F9224378B693}"/>
                </c:ext>
                <c:ext xmlns:c15="http://schemas.microsoft.com/office/drawing/2012/chart" uri="{CE6537A1-D6FC-4f65-9D91-7224C49458BB}">
                  <c15:dlblFieldTable>
                    <c15:dlblFTEntry>
                      <c15:txfldGUID>{0891570A-E765-4A64-864C-D3BABDF36C9D}</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55A-4BB6-8A2C-F9224378B693}"/>
                </c:ext>
                <c:ext xmlns:c15="http://schemas.microsoft.com/office/drawing/2012/chart" uri="{CE6537A1-D6FC-4f65-9D91-7224C49458BB}">
                  <c15:dlblFieldTable>
                    <c15:dlblFTEntry>
                      <c15:txfldGUID>{9BEA5385-62B1-4E01-BF61-2B14A2ACE1F7}</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55A-4BB6-8A2C-F9224378B693}"/>
                </c:ext>
                <c:ext xmlns:c15="http://schemas.microsoft.com/office/drawing/2012/chart" uri="{CE6537A1-D6FC-4f65-9D91-7224C49458BB}">
                  <c15:dlblFieldTable>
                    <c15:dlblFTEntry>
                      <c15:txfldGUID>{5DE2D35D-8A99-4009-B2C6-71678E6CF7FE}</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55A-4BB6-8A2C-F9224378B693}"/>
                </c:ext>
                <c:ext xmlns:c15="http://schemas.microsoft.com/office/drawing/2012/chart" uri="{CE6537A1-D6FC-4f65-9D91-7224C49458BB}">
                  <c15:dlblFieldTable>
                    <c15:dlblFTEntry>
                      <c15:txfldGUID>{D25C00C5-B8E1-482A-A32C-7E98BB0E6264}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D55A-4BB6-8A2C-F9224378B6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55A-4BB6-8A2C-F9224378B693}"/>
                </c:ext>
                <c:ext xmlns:c15="http://schemas.microsoft.com/office/drawing/2012/chart" uri="{CE6537A1-D6FC-4f65-9D91-7224C49458BB}">
                  <c15:dlblFieldTable>
                    <c15:dlblFTEntry>
                      <c15:txfldGUID>{37E8FED6-CC1B-40D9-A2AE-813F0EB5C73D}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55A-4BB6-8A2C-F9224378B693}"/>
                </c:ext>
                <c:ext xmlns:c15="http://schemas.microsoft.com/office/drawing/2012/chart" uri="{CE6537A1-D6FC-4f65-9D91-7224C49458BB}">
                  <c15:dlblFieldTable>
                    <c15:dlblFTEntry>
                      <c15:txfldGUID>{2923FCCB-C91D-492D-8601-3F14EAA71865}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55A-4BB6-8A2C-F9224378B693}"/>
                </c:ext>
                <c:ext xmlns:c15="http://schemas.microsoft.com/office/drawing/2012/chart" uri="{CE6537A1-D6FC-4f65-9D91-7224C49458BB}">
                  <c15:dlblFieldTable>
                    <c15:dlblFTEntry>
                      <c15:txfldGUID>{55728EEB-FE9F-4621-9217-51659D4A6F53}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55A-4BB6-8A2C-F9224378B693}"/>
                </c:ext>
                <c:ext xmlns:c15="http://schemas.microsoft.com/office/drawing/2012/chart" uri="{CE6537A1-D6FC-4f65-9D91-7224C49458BB}">
                  <c15:dlblFieldTable>
                    <c15:dlblFTEntry>
                      <c15:txfldGUID>{FC71CDC4-1400-41A7-AD44-FA220E1B56AA}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55A-4BB6-8A2C-F9224378B693}"/>
                </c:ext>
                <c:ext xmlns:c15="http://schemas.microsoft.com/office/drawing/2012/chart" uri="{CE6537A1-D6FC-4f65-9D91-7224C49458BB}">
                  <c15:dlblFieldTable>
                    <c15:dlblFTEntry>
                      <c15:txfldGUID>{91C7DE82-700D-4613-8C9A-C27AC3693B23}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55A-4BB6-8A2C-F9224378B693}"/>
                </c:ext>
                <c:ext xmlns:c15="http://schemas.microsoft.com/office/drawing/2012/chart" uri="{CE6537A1-D6FC-4f65-9D91-7224C49458BB}">
                  <c15:dlblFieldTable>
                    <c15:dlblFTEntry>
                      <c15:txfldGUID>{37EF4CE8-1AC4-4E1C-A259-E78536BF3AC9}</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55A-4BB6-8A2C-F9224378B693}"/>
                </c:ext>
                <c:ext xmlns:c15="http://schemas.microsoft.com/office/drawing/2012/chart" uri="{CE6537A1-D6FC-4f65-9D91-7224C49458BB}">
                  <c15:dlblFieldTable>
                    <c15:dlblFTEntry>
                      <c15:txfldGUID>{DD92D534-7CA7-4C09-B4BA-B8915D183749}</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55A-4BB6-8A2C-F9224378B693}"/>
                </c:ext>
                <c:ext xmlns:c15="http://schemas.microsoft.com/office/drawing/2012/chart" uri="{CE6537A1-D6FC-4f65-9D91-7224C49458BB}">
                  <c15:dlblFieldTable>
                    <c15:dlblFTEntry>
                      <c15:txfldGUID>{8607AA71-CCA8-4803-B99D-FA0A4A38B82E}</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55A-4BB6-8A2C-F9224378B693}"/>
                </c:ext>
                <c:ext xmlns:c15="http://schemas.microsoft.com/office/drawing/2012/chart" uri="{CE6537A1-D6FC-4f65-9D91-7224C49458BB}">
                  <c15:dlblFieldTable>
                    <c15:dlblFTEntry>
                      <c15:txfldGUID>{9EA61A30-6B28-4986-97EB-460B9DDF5924}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D55A-4BB6-8A2C-F9224378B693}"/>
            </c:ext>
          </c:extLst>
        </c:ser>
        <c:dLbls>
          <c:showLegendKey val="0"/>
          <c:showVal val="1"/>
          <c:showCatName val="0"/>
          <c:showSerName val="0"/>
          <c:showPercent val="0"/>
          <c:showBubbleSize val="0"/>
        </c:dLbls>
        <c:axId val="482950136"/>
        <c:axId val="482943864"/>
      </c:scatterChart>
      <c:valAx>
        <c:axId val="482950136"/>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2943864"/>
        <c:crosses val="autoZero"/>
        <c:crossBetween val="midCat"/>
      </c:valAx>
      <c:valAx>
        <c:axId val="482943864"/>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2950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614-4C6C-96E3-D9144CAEFBBC}"/>
                </c:ext>
                <c:ext xmlns:c15="http://schemas.microsoft.com/office/drawing/2012/chart" uri="{CE6537A1-D6FC-4f65-9D91-7224C49458BB}">
                  <c15:dlblFieldTable>
                    <c15:dlblFTEntry>
                      <c15:txfldGUID>{C8DE6980-7115-45B2-B25F-CE220BA91973}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614-4C6C-96E3-D9144CAEFBBC}"/>
                </c:ext>
                <c:ext xmlns:c15="http://schemas.microsoft.com/office/drawing/2012/chart" uri="{CE6537A1-D6FC-4f65-9D91-7224C49458BB}">
                  <c15:dlblFieldTable>
                    <c15:dlblFTEntry>
                      <c15:txfldGUID>{A820BEDC-FC57-44D3-958A-CFDE6576D583}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614-4C6C-96E3-D9144CAEFBBC}"/>
                </c:ext>
                <c:ext xmlns:c15="http://schemas.microsoft.com/office/drawing/2012/chart" uri="{CE6537A1-D6FC-4f65-9D91-7224C49458BB}">
                  <c15:dlblFieldTable>
                    <c15:dlblFTEntry>
                      <c15:txfldGUID>{466C001C-22DF-4B23-BC06-3D44935958C0}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614-4C6C-96E3-D9144CAEFBBC}"/>
                </c:ext>
                <c:ext xmlns:c15="http://schemas.microsoft.com/office/drawing/2012/chart" uri="{CE6537A1-D6FC-4f65-9D91-7224C49458BB}">
                  <c15:dlblFieldTable>
                    <c15:dlblFTEntry>
                      <c15:txfldGUID>{108D0AA6-8ED4-4763-BC0B-96D0B2E96152}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614-4C6C-96E3-D9144CAEFBBC}"/>
                </c:ext>
                <c:ext xmlns:c15="http://schemas.microsoft.com/office/drawing/2012/chart" uri="{CE6537A1-D6FC-4f65-9D91-7224C49458BB}">
                  <c15:dlblFieldTable>
                    <c15:dlblFTEntry>
                      <c15:txfldGUID>{C61BFD9D-ADFA-447B-829D-2B6A1EB62A96}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614-4C6C-96E3-D9144CAEFBBC}"/>
                </c:ext>
                <c:ext xmlns:c15="http://schemas.microsoft.com/office/drawing/2012/chart" uri="{CE6537A1-D6FC-4f65-9D91-7224C49458BB}">
                  <c15:dlblFieldTable>
                    <c15:dlblFTEntry>
                      <c15:txfldGUID>{F02D2B50-F742-4F1B-8108-28DF1648FC0F}</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614-4C6C-96E3-D9144CAEFBBC}"/>
                </c:ext>
                <c:ext xmlns:c15="http://schemas.microsoft.com/office/drawing/2012/chart" uri="{CE6537A1-D6FC-4f65-9D91-7224C49458BB}">
                  <c15:dlblFieldTable>
                    <c15:dlblFTEntry>
                      <c15:txfldGUID>{32E817B8-0D31-4075-AFEF-5FBBF9C74DBD}</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614-4C6C-96E3-D9144CAEFBBC}"/>
                </c:ext>
                <c:ext xmlns:c15="http://schemas.microsoft.com/office/drawing/2012/chart" uri="{CE6537A1-D6FC-4f65-9D91-7224C49458BB}">
                  <c15:dlblFieldTable>
                    <c15:dlblFTEntry>
                      <c15:txfldGUID>{B24EE6C1-1775-45FD-98F7-86AE031CA15C}</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614-4C6C-96E3-D9144CAEFBBC}"/>
                </c:ext>
                <c:ext xmlns:c15="http://schemas.microsoft.com/office/drawing/2012/chart" uri="{CE6537A1-D6FC-4f65-9D91-7224C49458BB}">
                  <c15:dlblFieldTable>
                    <c15:dlblFTEntry>
                      <c15:txfldGUID>{B2252EB8-55A0-41A9-A746-A703E1C6729A}</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5.7</c:v>
                </c:pt>
                <c:pt idx="16">
                  <c:v>5.4</c:v>
                </c:pt>
                <c:pt idx="24">
                  <c:v>5.5</c:v>
                </c:pt>
                <c:pt idx="32">
                  <c:v>5.9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614-4C6C-96E3-D9144CAEFB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614-4C6C-96E3-D9144CAEFBBC}"/>
                </c:ext>
                <c:ext xmlns:c15="http://schemas.microsoft.com/office/drawing/2012/chart" uri="{CE6537A1-D6FC-4f65-9D91-7224C49458BB}">
                  <c15:dlblFieldTable>
                    <c15:dlblFTEntry>
                      <c15:txfldGUID>{8CF214B6-588A-4486-8253-CF4567A4099F}</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614-4C6C-96E3-D9144CAEFBBC}"/>
                </c:ext>
                <c:ext xmlns:c15="http://schemas.microsoft.com/office/drawing/2012/chart" uri="{CE6537A1-D6FC-4f65-9D91-7224C49458BB}">
                  <c15:dlblFieldTable>
                    <c15:dlblFTEntry>
                      <c15:txfldGUID>{7B3805CC-9945-43C5-9DA8-C93640E6E926}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614-4C6C-96E3-D9144CAEFBBC}"/>
                </c:ext>
                <c:ext xmlns:c15="http://schemas.microsoft.com/office/drawing/2012/chart" uri="{CE6537A1-D6FC-4f65-9D91-7224C49458BB}">
                  <c15:dlblFieldTable>
                    <c15:dlblFTEntry>
                      <c15:txfldGUID>{5B7ABA8A-3ACB-4101-B52B-50872B080C92}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614-4C6C-96E3-D9144CAEFBBC}"/>
                </c:ext>
                <c:ext xmlns:c15="http://schemas.microsoft.com/office/drawing/2012/chart" uri="{CE6537A1-D6FC-4f65-9D91-7224C49458BB}">
                  <c15:dlblFieldTable>
                    <c15:dlblFTEntry>
                      <c15:txfldGUID>{CB4791CB-5658-458F-9751-15F9412F92A2}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614-4C6C-96E3-D9144CAEFBBC}"/>
                </c:ext>
                <c:ext xmlns:c15="http://schemas.microsoft.com/office/drawing/2012/chart" uri="{CE6537A1-D6FC-4f65-9D91-7224C49458BB}">
                  <c15:dlblFieldTable>
                    <c15:dlblFTEntry>
                      <c15:txfldGUID>{8B740615-B056-491F-BF9C-35477D84434F}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614-4C6C-96E3-D9144CAEFBBC}"/>
                </c:ext>
                <c:ext xmlns:c15="http://schemas.microsoft.com/office/drawing/2012/chart" uri="{CE6537A1-D6FC-4f65-9D91-7224C49458BB}">
                  <c15:dlblFieldTable>
                    <c15:dlblFTEntry>
                      <c15:txfldGUID>{8FB32A70-D766-45F9-B90A-7E3A98CB2A13}</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614-4C6C-96E3-D9144CAEFBBC}"/>
                </c:ext>
                <c:ext xmlns:c15="http://schemas.microsoft.com/office/drawing/2012/chart" uri="{CE6537A1-D6FC-4f65-9D91-7224C49458BB}">
                  <c15:dlblFieldTable>
                    <c15:dlblFTEntry>
                      <c15:txfldGUID>{D1AFD8B7-1B68-4C96-92A0-D9C8E9077748}</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614-4C6C-96E3-D9144CAEFBBC}"/>
                </c:ext>
                <c:ext xmlns:c15="http://schemas.microsoft.com/office/drawing/2012/chart" uri="{CE6537A1-D6FC-4f65-9D91-7224C49458BB}">
                  <c15:dlblFieldTable>
                    <c15:dlblFTEntry>
                      <c15:txfldGUID>{C79254DA-9ED3-4BC5-978D-244A171C98BB}</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614-4C6C-96E3-D9144CAEFBBC}"/>
                </c:ext>
                <c:ext xmlns:c15="http://schemas.microsoft.com/office/drawing/2012/chart" uri="{CE6537A1-D6FC-4f65-9D91-7224C49458BB}">
                  <c15:dlblFieldTable>
                    <c15:dlblFTEntry>
                      <c15:txfldGUID>{F73540F4-DFF3-4C8F-97D7-38833794CCBD}</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xmlns:c16r2="http://schemas.microsoft.com/office/drawing/2015/06/chart">
            <c:ext xmlns:c16="http://schemas.microsoft.com/office/drawing/2014/chart" uri="{C3380CC4-5D6E-409C-BE32-E72D297353CC}">
              <c16:uniqueId val="{00000013-B614-4C6C-96E3-D9144CAEFBBC}"/>
            </c:ext>
          </c:extLst>
        </c:ser>
        <c:dLbls>
          <c:showLegendKey val="0"/>
          <c:showVal val="1"/>
          <c:showCatName val="0"/>
          <c:showSerName val="0"/>
          <c:showPercent val="0"/>
          <c:showBubbleSize val="0"/>
        </c:dLbls>
        <c:axId val="494877056"/>
        <c:axId val="494875096"/>
      </c:scatterChart>
      <c:valAx>
        <c:axId val="49487705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875096"/>
        <c:crosses val="autoZero"/>
        <c:crossBetween val="midCat"/>
      </c:valAx>
      <c:valAx>
        <c:axId val="494875096"/>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48770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実質公債費比率は、事業を精査し必要以上の起債を行わないよう努めているものの、</a:t>
          </a:r>
          <a:r>
            <a:rPr kumimoji="1" lang="ja-JP" altLang="en-US" sz="1400">
              <a:solidFill>
                <a:sysClr val="windowText" lastClr="000000"/>
              </a:solidFill>
              <a:latin typeface="ＭＳ ゴシック" pitchFamily="49" charset="-128"/>
              <a:ea typeface="ＭＳ ゴシック" pitchFamily="49" charset="-128"/>
            </a:rPr>
            <a:t>令和２年度は元利償還金や公営企業債の元利償還金に対する繰入金ともに増加している。</a:t>
          </a:r>
          <a:r>
            <a:rPr kumimoji="1" lang="ja-JP" altLang="en-US" sz="1400">
              <a:latin typeface="ＭＳ ゴシック" pitchFamily="49" charset="-128"/>
              <a:ea typeface="ＭＳ ゴシック" pitchFamily="49" charset="-128"/>
            </a:rPr>
            <a:t>今後も必要性の高い事業を精査し、地方債の発行管理を行うことにより、現在の水準を維持するよう努める。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満期一括償還をしていないため、該当なし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将来負担比率について近年は、将来負担額に対し充当可能財源等が上回る状態が継続している。しかしながら中長期的には、地方交付税等の依存財源の上昇が見込まれず、社会保障経費や老朽化施設の維持・更新にかかる経費の増加により、基金総額は減少する見込みで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したがって、実施する事業については必要性を十分に検証し、</a:t>
          </a:r>
          <a:r>
            <a:rPr kumimoji="1" lang="ja-JP" altLang="en-US" sz="1400">
              <a:latin typeface="ＭＳ ゴシック" pitchFamily="49" charset="-128"/>
              <a:ea typeface="ＭＳ ゴシック" pitchFamily="49" charset="-128"/>
            </a:rPr>
            <a:t>限られた財源のなかで配分と経費支出の効率化を徹底することで、今後も現在の水準を維持するよう努める。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福岡県行橋市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取崩し額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百万円を上回る新規積立額を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2,549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百万円積立てたが、ふるさと納税基金に、新規積立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百万円を上回る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1,778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百万円を取崩した事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地方交付税等の依存財源の上昇が見込まれず、社会保障経費や老朽化施設の維持・更新にかかる経費の増加により、中長期的には基金総額は減少する見込みである。今後も、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実施する事業については必要性を十分に検証し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ながら、適切な基金管理に努める。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保全基金：道路、公園、広場、河川その他政令で定める公共施設、学校教育及び社会教育のための施設その他の公共又は公益を目的として市が設置する施設の整備及び保全する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・職員の退職手当基金：退職手当に要する経費を確保する。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・ふるさと納税基金：ふるさと納税制度を活用して行橋市を応援するために寄せられた寄附金をそれぞれの寄附者の思いを実現するための事業に充てる。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・公共施設等整備保全基金：新規積立を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百万円、大口定期預金利子等の積立を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百万円行ったため、総額で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・職員の退職手当基金：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利子積立を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行ったため、同額の増額となっている。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・ふるさと納税基金：寄附金について新規積立を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百万円、利子積立を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百万円行ったが、ふるさと応援事業を始めとする市の各種事業に充てるため、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百万円を取崩したため、総額で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・公共施設等整備保全基金：令和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年度に長浜公園整備事業等に充当するため、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百万円の取崩しを行うが、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百万円の新規積立を行うことにより、増加に転じる見込みである。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条例改正により、積立金額の積算がふるさと応援事業に関する経費を差し引いた金額を基金に積み立てるよう変更したため、今後は寄付金の金額にもよるものの、増減幅については小さく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大口定期運用利子等を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百万円、決算剰余金を含む新規積立てを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百万円を行った一方、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年度には新規積立て等により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百万円まで増加し、令和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年度には一般会計への繰入れにより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百万円取崩される見込みであり、今後も適切な基金管理に努める。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大口定期運用利子等を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将来、地方債償還のピークを迎えた際に取崩す可能性を考慮し、近年は大口定期運用利子等のみを積み立ていたが、令和３年度は、地方交付税追加交付に臨時財政対策債償還財源分として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百万円が含まれており、同額を積み立てることとしている。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73,045
72,326
70.06
39,786,621
38,835,056
586,335
14,328,324
21,486,239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8" name="テキスト ボックス 37"/>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固定資産台帳未整備のため、分析不可</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7" name="正方形/長方形 5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年度より増加しているが、類似団体平均を下回っている。増加の主な原因としては、</a:t>
          </a:r>
          <a:r>
            <a:rPr kumimoji="1" lang="ja-JP" altLang="en-US" sz="1100">
              <a:solidFill>
                <a:schemeClr val="dk1"/>
              </a:solidFill>
              <a:effectLst/>
              <a:latin typeface="+mn-lt"/>
              <a:ea typeface="+mn-ea"/>
              <a:cs typeface="+mn-cs"/>
            </a:rPr>
            <a:t>特定目的</a:t>
          </a:r>
          <a:r>
            <a:rPr kumimoji="1" lang="ja-JP" altLang="ja-JP" sz="1100">
              <a:solidFill>
                <a:schemeClr val="dk1"/>
              </a:solidFill>
              <a:effectLst/>
              <a:latin typeface="+mn-lt"/>
              <a:ea typeface="+mn-ea"/>
              <a:cs typeface="+mn-cs"/>
            </a:rPr>
            <a:t>基金残高の減や</a:t>
          </a:r>
          <a:r>
            <a:rPr kumimoji="1" lang="ja-JP" altLang="en-US" sz="1100">
              <a:solidFill>
                <a:schemeClr val="dk1"/>
              </a:solidFill>
              <a:effectLst/>
              <a:latin typeface="+mn-lt"/>
              <a:ea typeface="+mn-ea"/>
              <a:cs typeface="+mn-cs"/>
            </a:rPr>
            <a:t>学校施設整備</a:t>
          </a:r>
          <a:r>
            <a:rPr kumimoji="1" lang="ja-JP" altLang="ja-JP" sz="1100">
              <a:solidFill>
                <a:schemeClr val="dk1"/>
              </a:solidFill>
              <a:effectLst/>
              <a:latin typeface="+mn-lt"/>
              <a:ea typeface="+mn-ea"/>
              <a:cs typeface="+mn-cs"/>
            </a:rPr>
            <a:t>事業等による</a:t>
          </a:r>
          <a:r>
            <a:rPr kumimoji="1" lang="ja-JP" altLang="en-US" sz="1100">
              <a:solidFill>
                <a:schemeClr val="dk1"/>
              </a:solidFill>
              <a:effectLst/>
              <a:latin typeface="+mn-lt"/>
              <a:ea typeface="+mn-ea"/>
              <a:cs typeface="+mn-cs"/>
            </a:rPr>
            <a:t>教育施設整備事業</a:t>
          </a:r>
          <a:r>
            <a:rPr kumimoji="1" lang="ja-JP" altLang="ja-JP" sz="1100">
              <a:solidFill>
                <a:schemeClr val="dk1"/>
              </a:solidFill>
              <a:effectLst/>
              <a:latin typeface="+mn-lt"/>
              <a:ea typeface="+mn-ea"/>
              <a:cs typeface="+mn-cs"/>
            </a:rPr>
            <a:t>債の増が考えられる。</a:t>
          </a:r>
          <a:endParaRPr lang="ja-JP" altLang="ja-JP">
            <a:effectLst/>
          </a:endParaRPr>
        </a:p>
        <a:p>
          <a:r>
            <a:rPr kumimoji="1" lang="ja-JP" altLang="ja-JP" sz="1100">
              <a:solidFill>
                <a:schemeClr val="dk1"/>
              </a:solidFill>
              <a:effectLst/>
              <a:latin typeface="+mn-lt"/>
              <a:ea typeface="+mn-ea"/>
              <a:cs typeface="+mn-cs"/>
            </a:rPr>
            <a:t>債務償還比率については、</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％を上限の目安と捉えており、引き続き</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％を上回らないよう、自主財源の確保に努めるとともに、適正な地方債残高の管理に取り組んでいく。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68" name="テキスト ボックス 6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71" name="直線コネクタ 7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72" name="テキスト ボックス 7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3" name="直線コネクタ 7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4" name="テキスト ボックス 7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5" name="直線コネクタ 7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6" name="テキスト ボックス 7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7" name="直線コネクタ 7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8" name="テキスト ボックス 7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9" name="直線コネクタ 7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80" name="テキスト ボックス 7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83" name="直線コネクタ 82"/>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84"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85" name="直線コネクタ 84"/>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7" name="直線コネクタ 8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88" name="債務償還比率平均値テキスト"/>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89" name="フローチャート: 判断 88"/>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90" name="フローチャート: 判断 89"/>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91" name="フローチャート: 判断 90"/>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92" name="フローチャート: 判断 91"/>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93" name="フローチャート: 判断 92"/>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4" name="テキスト ボックス 9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5" name="テキスト ボックス 9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6" name="テキスト ボックス 9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7" name="テキスト ボックス 9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8" name="テキスト ボックス 9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114462</xdr:rowOff>
    </xdr:from>
    <xdr:to>
      <xdr:col>76</xdr:col>
      <xdr:colOff>73025</xdr:colOff>
      <xdr:row>30</xdr:row>
      <xdr:rowOff>44612</xdr:rowOff>
    </xdr:to>
    <xdr:sp macro="" textlink="">
      <xdr:nvSpPr>
        <xdr:cNvPr id="99" name="楕円 98"/>
        <xdr:cNvSpPr/>
      </xdr:nvSpPr>
      <xdr:spPr>
        <a:xfrm>
          <a:off x="14744700" y="585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137339</xdr:rowOff>
    </xdr:from>
    <xdr:ext cx="469744" cy="259045"/>
    <xdr:sp macro="" textlink="">
      <xdr:nvSpPr>
        <xdr:cNvPr id="100" name="債務償還比率該当値テキスト"/>
        <xdr:cNvSpPr txBox="1"/>
      </xdr:nvSpPr>
      <xdr:spPr>
        <a:xfrm>
          <a:off x="14846300" y="57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67084</xdr:rowOff>
    </xdr:from>
    <xdr:to>
      <xdr:col>72</xdr:col>
      <xdr:colOff>123825</xdr:colOff>
      <xdr:row>29</xdr:row>
      <xdr:rowOff>168684</xdr:rowOff>
    </xdr:to>
    <xdr:sp macro="" textlink="">
      <xdr:nvSpPr>
        <xdr:cNvPr id="101" name="楕円 100"/>
        <xdr:cNvSpPr/>
      </xdr:nvSpPr>
      <xdr:spPr>
        <a:xfrm>
          <a:off x="14033500" y="58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117884</xdr:rowOff>
    </xdr:from>
    <xdr:to>
      <xdr:col>76</xdr:col>
      <xdr:colOff>22225</xdr:colOff>
      <xdr:row>29</xdr:row>
      <xdr:rowOff>165262</xdr:rowOff>
    </xdr:to>
    <xdr:cxnSp macro="">
      <xdr:nvCxnSpPr>
        <xdr:cNvPr id="102" name="直線コネクタ 101"/>
        <xdr:cNvCxnSpPr/>
      </xdr:nvCxnSpPr>
      <xdr:spPr>
        <a:xfrm>
          <a:off x="14084300" y="5861459"/>
          <a:ext cx="711200" cy="4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156852</xdr:rowOff>
    </xdr:from>
    <xdr:to>
      <xdr:col>68</xdr:col>
      <xdr:colOff>123825</xdr:colOff>
      <xdr:row>29</xdr:row>
      <xdr:rowOff>87002</xdr:rowOff>
    </xdr:to>
    <xdr:sp macro="" textlink="">
      <xdr:nvSpPr>
        <xdr:cNvPr id="103" name="楕円 102"/>
        <xdr:cNvSpPr/>
      </xdr:nvSpPr>
      <xdr:spPr>
        <a:xfrm>
          <a:off x="13271500" y="57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36202</xdr:rowOff>
    </xdr:from>
    <xdr:to>
      <xdr:col>72</xdr:col>
      <xdr:colOff>73025</xdr:colOff>
      <xdr:row>29</xdr:row>
      <xdr:rowOff>117884</xdr:rowOff>
    </xdr:to>
    <xdr:cxnSp macro="">
      <xdr:nvCxnSpPr>
        <xdr:cNvPr id="104" name="直線コネクタ 103"/>
        <xdr:cNvCxnSpPr/>
      </xdr:nvCxnSpPr>
      <xdr:spPr>
        <a:xfrm>
          <a:off x="13322300" y="5779777"/>
          <a:ext cx="762000" cy="8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90113</xdr:rowOff>
    </xdr:from>
    <xdr:to>
      <xdr:col>64</xdr:col>
      <xdr:colOff>123825</xdr:colOff>
      <xdr:row>30</xdr:row>
      <xdr:rowOff>20263</xdr:rowOff>
    </xdr:to>
    <xdr:sp macro="" textlink="">
      <xdr:nvSpPr>
        <xdr:cNvPr id="105" name="楕円 104"/>
        <xdr:cNvSpPr/>
      </xdr:nvSpPr>
      <xdr:spPr>
        <a:xfrm>
          <a:off x="12509500" y="583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36202</xdr:rowOff>
    </xdr:from>
    <xdr:to>
      <xdr:col>68</xdr:col>
      <xdr:colOff>73025</xdr:colOff>
      <xdr:row>29</xdr:row>
      <xdr:rowOff>140913</xdr:rowOff>
    </xdr:to>
    <xdr:cxnSp macro="">
      <xdr:nvCxnSpPr>
        <xdr:cNvPr id="106" name="直線コネクタ 105"/>
        <xdr:cNvCxnSpPr/>
      </xdr:nvCxnSpPr>
      <xdr:spPr>
        <a:xfrm flipV="1">
          <a:off x="12560300" y="5779777"/>
          <a:ext cx="762000" cy="10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111344</xdr:rowOff>
    </xdr:from>
    <xdr:to>
      <xdr:col>60</xdr:col>
      <xdr:colOff>123825</xdr:colOff>
      <xdr:row>30</xdr:row>
      <xdr:rowOff>41494</xdr:rowOff>
    </xdr:to>
    <xdr:sp macro="" textlink="">
      <xdr:nvSpPr>
        <xdr:cNvPr id="107" name="楕円 106"/>
        <xdr:cNvSpPr/>
      </xdr:nvSpPr>
      <xdr:spPr>
        <a:xfrm>
          <a:off x="11747500" y="58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140913</xdr:rowOff>
    </xdr:from>
    <xdr:to>
      <xdr:col>64</xdr:col>
      <xdr:colOff>73025</xdr:colOff>
      <xdr:row>29</xdr:row>
      <xdr:rowOff>162144</xdr:rowOff>
    </xdr:to>
    <xdr:cxnSp macro="">
      <xdr:nvCxnSpPr>
        <xdr:cNvPr id="108" name="直線コネクタ 107"/>
        <xdr:cNvCxnSpPr/>
      </xdr:nvCxnSpPr>
      <xdr:spPr>
        <a:xfrm flipV="1">
          <a:off x="11798300" y="5884488"/>
          <a:ext cx="762000" cy="2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09" name="n_1aveValue債務償還比率"/>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10" name="n_2aveValue債務償還比率"/>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11" name="n_3aveValue債務償還比率"/>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12" name="n_4aveValue債務償還比率"/>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13761</xdr:rowOff>
    </xdr:from>
    <xdr:ext cx="469744" cy="259045"/>
    <xdr:sp macro="" textlink="">
      <xdr:nvSpPr>
        <xdr:cNvPr id="113" name="n_1mainValue債務償還比率"/>
        <xdr:cNvSpPr txBox="1"/>
      </xdr:nvSpPr>
      <xdr:spPr>
        <a:xfrm>
          <a:off x="13836727" y="55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103529</xdr:rowOff>
    </xdr:from>
    <xdr:ext cx="469744" cy="259045"/>
    <xdr:sp macro="" textlink="">
      <xdr:nvSpPr>
        <xdr:cNvPr id="114" name="n_2mainValue債務償還比率"/>
        <xdr:cNvSpPr txBox="1"/>
      </xdr:nvSpPr>
      <xdr:spPr>
        <a:xfrm>
          <a:off x="13087427" y="550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36790</xdr:rowOff>
    </xdr:from>
    <xdr:ext cx="469744" cy="259045"/>
    <xdr:sp macro="" textlink="">
      <xdr:nvSpPr>
        <xdr:cNvPr id="115" name="n_3mainValue債務償還比率"/>
        <xdr:cNvSpPr txBox="1"/>
      </xdr:nvSpPr>
      <xdr:spPr>
        <a:xfrm>
          <a:off x="12325427" y="560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58021</xdr:rowOff>
    </xdr:from>
    <xdr:ext cx="469744" cy="259045"/>
    <xdr:sp macro="" textlink="">
      <xdr:nvSpPr>
        <xdr:cNvPr id="116" name="n_4mainValue債務償還比率"/>
        <xdr:cNvSpPr txBox="1"/>
      </xdr:nvSpPr>
      <xdr:spPr>
        <a:xfrm>
          <a:off x="11563427" y="563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7" name="正方形/長方形 11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8" name="正方形/長方形 11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9" name="正方形/長方形 11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20" name="正方形/長方形 11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21" name="テキスト ボックス 12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2" name="テキスト ボックス 12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73,045
72,326
70.06
39,786,621
38,835,056
586,335
14,328,324
21,486,239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固定資産台帳未整備のため、分析不可</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73,045
72,326
70.06
39,786,621
38,835,056
586,335
14,328,324
21,486,239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固定資産台帳未整備のため、分析不可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73,045
72,326
70.06
39,786,621
38,835,056
586,335
14,328,324
21,486,239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財政力指数は類似団体の平均を</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ポイント下回り、県下の平均を</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ポイント上回る結果となっている。新築家屋や償却資産の増加による固定資産税の増及び個人市民税の増等により、当該指数は近年ゆるやかに上昇しており、類似団体内順位は</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自治体中、前年度の</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位から</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位と上昇している。今後も企業誘致の積極的な推進による市の活性化とともに、市税の課税対象の的確な把握と徴収体制の強化から、市税収入の確保及び徴収率の向上に努める。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9" name="直線コネクタ 68"/>
        <xdr:cNvCxnSpPr/>
      </xdr:nvCxnSpPr>
      <xdr:spPr>
        <a:xfrm flipV="1">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119239</xdr:rowOff>
    </xdr:to>
    <xdr:cxnSp macro="">
      <xdr:nvCxnSpPr>
        <xdr:cNvPr id="75" name="直線コネクタ 74"/>
        <xdr:cNvCxnSpPr/>
      </xdr:nvCxnSpPr>
      <xdr:spPr>
        <a:xfrm flipV="1">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146050</xdr:rowOff>
    </xdr:to>
    <xdr:cxnSp macro="">
      <xdr:nvCxnSpPr>
        <xdr:cNvPr id="78" name="直線コネクタ 77"/>
        <xdr:cNvCxnSpPr/>
      </xdr:nvCxnSpPr>
      <xdr:spPr>
        <a:xfrm flipV="1">
          <a:off x="1447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経常収支比率は、前年度と比べると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ポイント増加しており類似団体の平均を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ポイント上回り、県下の平均を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ポイント下回る結果となっている。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前年度か</a:t>
          </a:r>
          <a:r>
            <a:rPr kumimoji="1" lang="ja-JP" altLang="en-US" sz="1300">
              <a:latin typeface="ＭＳ Ｐゴシック" panose="020B0600070205080204" pitchFamily="50" charset="-128"/>
              <a:ea typeface="ＭＳ Ｐゴシック" panose="020B0600070205080204" pitchFamily="50" charset="-128"/>
            </a:rPr>
            <a:t>らの主な増加要因としては、地方交付税及び臨時財政対策債の減に対し、会計年度任用職員制度施行に伴う人件費及び長期債元利償還金等の公債費の増等によるものである。今後も事業についての徹底的な見直しや優先順位を精査し、優先度の低い事業について計画的に縮小・廃止を進め、経常経費の削減を図るとともに、自主財源の確保に一層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108268</xdr:rowOff>
    </xdr:from>
    <xdr:to>
      <xdr:col>23</xdr:col>
      <xdr:colOff>133350</xdr:colOff>
      <xdr:row>64</xdr:row>
      <xdr:rowOff>57468</xdr:rowOff>
    </xdr:to>
    <xdr:cxnSp macro="">
      <xdr:nvCxnSpPr>
        <xdr:cNvPr id="128" name="直線コネクタ 127"/>
        <xdr:cNvCxnSpPr/>
      </xdr:nvCxnSpPr>
      <xdr:spPr>
        <a:xfrm>
          <a:off x="4114800" y="1090961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122872</xdr:rowOff>
    </xdr:from>
    <xdr:to>
      <xdr:col>19</xdr:col>
      <xdr:colOff>133350</xdr:colOff>
      <xdr:row>63</xdr:row>
      <xdr:rowOff>108268</xdr:rowOff>
    </xdr:to>
    <xdr:cxnSp macro="">
      <xdr:nvCxnSpPr>
        <xdr:cNvPr id="131" name="直線コネクタ 130"/>
        <xdr:cNvCxnSpPr/>
      </xdr:nvCxnSpPr>
      <xdr:spPr>
        <a:xfrm>
          <a:off x="3225800" y="10752772"/>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110807</xdr:rowOff>
    </xdr:from>
    <xdr:to>
      <xdr:col>15</xdr:col>
      <xdr:colOff>82550</xdr:colOff>
      <xdr:row>62</xdr:row>
      <xdr:rowOff>122872</xdr:rowOff>
    </xdr:to>
    <xdr:cxnSp macro="">
      <xdr:nvCxnSpPr>
        <xdr:cNvPr id="134" name="直線コネクタ 133"/>
        <xdr:cNvCxnSpPr/>
      </xdr:nvCxnSpPr>
      <xdr:spPr>
        <a:xfrm>
          <a:off x="2336800" y="1074070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98743</xdr:rowOff>
    </xdr:from>
    <xdr:to>
      <xdr:col>11</xdr:col>
      <xdr:colOff>31750</xdr:colOff>
      <xdr:row>62</xdr:row>
      <xdr:rowOff>110807</xdr:rowOff>
    </xdr:to>
    <xdr:cxnSp macro="">
      <xdr:nvCxnSpPr>
        <xdr:cNvPr id="137" name="直線コネクタ 136"/>
        <xdr:cNvCxnSpPr/>
      </xdr:nvCxnSpPr>
      <xdr:spPr>
        <a:xfrm>
          <a:off x="1447800" y="1072864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6668</xdr:rowOff>
    </xdr:from>
    <xdr:to>
      <xdr:col>23</xdr:col>
      <xdr:colOff>184150</xdr:colOff>
      <xdr:row>64</xdr:row>
      <xdr:rowOff>108268</xdr:rowOff>
    </xdr:to>
    <xdr:sp macro="" textlink="">
      <xdr:nvSpPr>
        <xdr:cNvPr id="147" name="楕円 146"/>
        <xdr:cNvSpPr/>
      </xdr:nvSpPr>
      <xdr:spPr>
        <a:xfrm>
          <a:off x="49022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150195</xdr:rowOff>
    </xdr:from>
    <xdr:ext cx="762000" cy="259045"/>
    <xdr:sp macro="" textlink="">
      <xdr:nvSpPr>
        <xdr:cNvPr id="148" name="財政構造の弾力性該当値テキスト"/>
        <xdr:cNvSpPr txBox="1"/>
      </xdr:nvSpPr>
      <xdr:spPr>
        <a:xfrm>
          <a:off x="5041900" y="1095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57468</xdr:rowOff>
    </xdr:from>
    <xdr:to>
      <xdr:col>19</xdr:col>
      <xdr:colOff>184150</xdr:colOff>
      <xdr:row>63</xdr:row>
      <xdr:rowOff>159068</xdr:rowOff>
    </xdr:to>
    <xdr:sp macro="" textlink="">
      <xdr:nvSpPr>
        <xdr:cNvPr id="149" name="楕円 148"/>
        <xdr:cNvSpPr/>
      </xdr:nvSpPr>
      <xdr:spPr>
        <a:xfrm>
          <a:off x="4064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169245</xdr:rowOff>
    </xdr:from>
    <xdr:ext cx="736600" cy="259045"/>
    <xdr:sp macro="" textlink="">
      <xdr:nvSpPr>
        <xdr:cNvPr id="150" name="テキスト ボックス 149"/>
        <xdr:cNvSpPr txBox="1"/>
      </xdr:nvSpPr>
      <xdr:spPr>
        <a:xfrm>
          <a:off x="3733800" y="10627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72072</xdr:rowOff>
    </xdr:from>
    <xdr:to>
      <xdr:col>15</xdr:col>
      <xdr:colOff>133350</xdr:colOff>
      <xdr:row>63</xdr:row>
      <xdr:rowOff>2222</xdr:rowOff>
    </xdr:to>
    <xdr:sp macro="" textlink="">
      <xdr:nvSpPr>
        <xdr:cNvPr id="151" name="楕円 150"/>
        <xdr:cNvSpPr/>
      </xdr:nvSpPr>
      <xdr:spPr>
        <a:xfrm>
          <a:off x="3175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12399</xdr:rowOff>
    </xdr:from>
    <xdr:ext cx="762000" cy="259045"/>
    <xdr:sp macro="" textlink="">
      <xdr:nvSpPr>
        <xdr:cNvPr id="152" name="テキスト ボックス 151"/>
        <xdr:cNvSpPr txBox="1"/>
      </xdr:nvSpPr>
      <xdr:spPr>
        <a:xfrm>
          <a:off x="2844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60007</xdr:rowOff>
    </xdr:from>
    <xdr:to>
      <xdr:col>11</xdr:col>
      <xdr:colOff>82550</xdr:colOff>
      <xdr:row>62</xdr:row>
      <xdr:rowOff>161607</xdr:rowOff>
    </xdr:to>
    <xdr:sp macro="" textlink="">
      <xdr:nvSpPr>
        <xdr:cNvPr id="153" name="楕円 152"/>
        <xdr:cNvSpPr/>
      </xdr:nvSpPr>
      <xdr:spPr>
        <a:xfrm>
          <a:off x="2286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334</xdr:rowOff>
    </xdr:from>
    <xdr:ext cx="762000" cy="259045"/>
    <xdr:sp macro="" textlink="">
      <xdr:nvSpPr>
        <xdr:cNvPr id="154" name="テキスト ボックス 153"/>
        <xdr:cNvSpPr txBox="1"/>
      </xdr:nvSpPr>
      <xdr:spPr>
        <a:xfrm>
          <a:off x="1955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47943</xdr:rowOff>
    </xdr:from>
    <xdr:to>
      <xdr:col>7</xdr:col>
      <xdr:colOff>31750</xdr:colOff>
      <xdr:row>62</xdr:row>
      <xdr:rowOff>149543</xdr:rowOff>
    </xdr:to>
    <xdr:sp macro="" textlink="">
      <xdr:nvSpPr>
        <xdr:cNvPr id="155" name="楕円 154"/>
        <xdr:cNvSpPr/>
      </xdr:nvSpPr>
      <xdr:spPr>
        <a:xfrm>
          <a:off x="1397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159720</xdr:rowOff>
    </xdr:from>
    <xdr:ext cx="762000" cy="259045"/>
    <xdr:sp macro="" textlink="">
      <xdr:nvSpPr>
        <xdr:cNvPr id="156" name="テキスト ボックス 155"/>
        <xdr:cNvSpPr txBox="1"/>
      </xdr:nvSpPr>
      <xdr:spPr>
        <a:xfrm>
          <a:off x="1066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[112,178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については、前年度より増加しているが県下平均及び類似団体平均よりも数値は低く、適正度は良好な状態となっている。今後も、職員の適正化等による人件費の管理及び予算の枠配分方式等による物件費の抑制を引き続き行い、健全な数値の維持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132879</xdr:rowOff>
    </xdr:from>
    <xdr:to>
      <xdr:col>23</xdr:col>
      <xdr:colOff>133350</xdr:colOff>
      <xdr:row>81</xdr:row>
      <xdr:rowOff>11168</xdr:rowOff>
    </xdr:to>
    <xdr:cxnSp macro="">
      <xdr:nvCxnSpPr>
        <xdr:cNvPr id="191" name="直線コネクタ 190"/>
        <xdr:cNvCxnSpPr/>
      </xdr:nvCxnSpPr>
      <xdr:spPr>
        <a:xfrm>
          <a:off x="4114800" y="13848879"/>
          <a:ext cx="838200" cy="4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132879</xdr:rowOff>
    </xdr:from>
    <xdr:to>
      <xdr:col>19</xdr:col>
      <xdr:colOff>133350</xdr:colOff>
      <xdr:row>81</xdr:row>
      <xdr:rowOff>122955</xdr:rowOff>
    </xdr:to>
    <xdr:cxnSp macro="">
      <xdr:nvCxnSpPr>
        <xdr:cNvPr id="194" name="直線コネクタ 193"/>
        <xdr:cNvCxnSpPr/>
      </xdr:nvCxnSpPr>
      <xdr:spPr>
        <a:xfrm flipV="1">
          <a:off x="3225800" y="13848879"/>
          <a:ext cx="889000" cy="16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93266</xdr:rowOff>
    </xdr:from>
    <xdr:to>
      <xdr:col>15</xdr:col>
      <xdr:colOff>82550</xdr:colOff>
      <xdr:row>81</xdr:row>
      <xdr:rowOff>122955</xdr:rowOff>
    </xdr:to>
    <xdr:cxnSp macro="">
      <xdr:nvCxnSpPr>
        <xdr:cNvPr id="197" name="直線コネクタ 196"/>
        <xdr:cNvCxnSpPr/>
      </xdr:nvCxnSpPr>
      <xdr:spPr>
        <a:xfrm>
          <a:off x="2336800" y="13809266"/>
          <a:ext cx="889000" cy="20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47490</xdr:rowOff>
    </xdr:from>
    <xdr:to>
      <xdr:col>11</xdr:col>
      <xdr:colOff>31750</xdr:colOff>
      <xdr:row>80</xdr:row>
      <xdr:rowOff>93266</xdr:rowOff>
    </xdr:to>
    <xdr:cxnSp macro="">
      <xdr:nvCxnSpPr>
        <xdr:cNvPr id="200" name="直線コネクタ 199"/>
        <xdr:cNvCxnSpPr/>
      </xdr:nvCxnSpPr>
      <xdr:spPr>
        <a:xfrm>
          <a:off x="1447800" y="13763490"/>
          <a:ext cx="889000" cy="4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131818</xdr:rowOff>
    </xdr:from>
    <xdr:to>
      <xdr:col>23</xdr:col>
      <xdr:colOff>184150</xdr:colOff>
      <xdr:row>81</xdr:row>
      <xdr:rowOff>61968</xdr:rowOff>
    </xdr:to>
    <xdr:sp macro="" textlink="">
      <xdr:nvSpPr>
        <xdr:cNvPr id="210" name="楕円 209"/>
        <xdr:cNvSpPr/>
      </xdr:nvSpPr>
      <xdr:spPr>
        <a:xfrm>
          <a:off x="4902200" y="138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53095</xdr:rowOff>
    </xdr:from>
    <xdr:ext cx="762000" cy="259045"/>
    <xdr:sp macro="" textlink="">
      <xdr:nvSpPr>
        <xdr:cNvPr id="211" name="人件費・物件費等の状況該当値テキスト"/>
        <xdr:cNvSpPr txBox="1"/>
      </xdr:nvSpPr>
      <xdr:spPr>
        <a:xfrm>
          <a:off x="5041900" y="1376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82079</xdr:rowOff>
    </xdr:from>
    <xdr:to>
      <xdr:col>19</xdr:col>
      <xdr:colOff>184150</xdr:colOff>
      <xdr:row>81</xdr:row>
      <xdr:rowOff>12229</xdr:rowOff>
    </xdr:to>
    <xdr:sp macro="" textlink="">
      <xdr:nvSpPr>
        <xdr:cNvPr id="212" name="楕円 211"/>
        <xdr:cNvSpPr/>
      </xdr:nvSpPr>
      <xdr:spPr>
        <a:xfrm>
          <a:off x="4064000" y="1379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22406</xdr:rowOff>
    </xdr:from>
    <xdr:ext cx="736600" cy="259045"/>
    <xdr:sp macro="" textlink="">
      <xdr:nvSpPr>
        <xdr:cNvPr id="213" name="テキスト ボックス 212"/>
        <xdr:cNvSpPr txBox="1"/>
      </xdr:nvSpPr>
      <xdr:spPr>
        <a:xfrm>
          <a:off x="3733800" y="1356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72155</xdr:rowOff>
    </xdr:from>
    <xdr:to>
      <xdr:col>15</xdr:col>
      <xdr:colOff>133350</xdr:colOff>
      <xdr:row>82</xdr:row>
      <xdr:rowOff>2305</xdr:rowOff>
    </xdr:to>
    <xdr:sp macro="" textlink="">
      <xdr:nvSpPr>
        <xdr:cNvPr id="214" name="楕円 213"/>
        <xdr:cNvSpPr/>
      </xdr:nvSpPr>
      <xdr:spPr>
        <a:xfrm>
          <a:off x="3175000" y="1395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158532</xdr:rowOff>
    </xdr:from>
    <xdr:ext cx="762000" cy="259045"/>
    <xdr:sp macro="" textlink="">
      <xdr:nvSpPr>
        <xdr:cNvPr id="215" name="テキスト ボックス 214"/>
        <xdr:cNvSpPr txBox="1"/>
      </xdr:nvSpPr>
      <xdr:spPr>
        <a:xfrm>
          <a:off x="2844800" y="1404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42466</xdr:rowOff>
    </xdr:from>
    <xdr:to>
      <xdr:col>11</xdr:col>
      <xdr:colOff>82550</xdr:colOff>
      <xdr:row>80</xdr:row>
      <xdr:rowOff>144066</xdr:rowOff>
    </xdr:to>
    <xdr:sp macro="" textlink="">
      <xdr:nvSpPr>
        <xdr:cNvPr id="216" name="楕円 215"/>
        <xdr:cNvSpPr/>
      </xdr:nvSpPr>
      <xdr:spPr>
        <a:xfrm>
          <a:off x="2286000" y="1375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154243</xdr:rowOff>
    </xdr:from>
    <xdr:ext cx="762000" cy="259045"/>
    <xdr:sp macro="" textlink="">
      <xdr:nvSpPr>
        <xdr:cNvPr id="217" name="テキスト ボックス 216"/>
        <xdr:cNvSpPr txBox="1"/>
      </xdr:nvSpPr>
      <xdr:spPr>
        <a:xfrm>
          <a:off x="1955800" y="1352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168140</xdr:rowOff>
    </xdr:from>
    <xdr:to>
      <xdr:col>7</xdr:col>
      <xdr:colOff>31750</xdr:colOff>
      <xdr:row>80</xdr:row>
      <xdr:rowOff>98290</xdr:rowOff>
    </xdr:to>
    <xdr:sp macro="" textlink="">
      <xdr:nvSpPr>
        <xdr:cNvPr id="218" name="楕円 217"/>
        <xdr:cNvSpPr/>
      </xdr:nvSpPr>
      <xdr:spPr>
        <a:xfrm>
          <a:off x="1397000" y="1371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108467</xdr:rowOff>
    </xdr:from>
    <xdr:ext cx="762000" cy="259045"/>
    <xdr:sp macro="" textlink="">
      <xdr:nvSpPr>
        <xdr:cNvPr id="219" name="テキスト ボックス 218"/>
        <xdr:cNvSpPr txBox="1"/>
      </xdr:nvSpPr>
      <xdr:spPr>
        <a:xfrm>
          <a:off x="1066800" y="1348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ポイント減少しており、近年は緩やかな減少を続けているものの、類似団体及び全国市平均よりは高い水準となっている。今後は国及び他の地方公共団体の事情を考慮しながら、給与等の適正化に努める。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128411</xdr:rowOff>
    </xdr:to>
    <xdr:cxnSp macro="">
      <xdr:nvCxnSpPr>
        <xdr:cNvPr id="253" name="直線コネクタ 252"/>
        <xdr:cNvCxnSpPr/>
      </xdr:nvCxnSpPr>
      <xdr:spPr>
        <a:xfrm flipV="1">
          <a:off x="16179800" y="148463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87</xdr:row>
      <xdr:rowOff>23989</xdr:rowOff>
    </xdr:to>
    <xdr:cxnSp macro="">
      <xdr:nvCxnSpPr>
        <xdr:cNvPr id="256" name="直線コネクタ 255"/>
        <xdr:cNvCxnSpPr/>
      </xdr:nvCxnSpPr>
      <xdr:spPr>
        <a:xfrm flipV="1">
          <a:off x="15290800" y="148731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23989</xdr:rowOff>
    </xdr:from>
    <xdr:to>
      <xdr:col>72</xdr:col>
      <xdr:colOff>203200</xdr:colOff>
      <xdr:row>87</xdr:row>
      <xdr:rowOff>37395</xdr:rowOff>
    </xdr:to>
    <xdr:cxnSp macro="">
      <xdr:nvCxnSpPr>
        <xdr:cNvPr id="259" name="直線コネクタ 258"/>
        <xdr:cNvCxnSpPr/>
      </xdr:nvCxnSpPr>
      <xdr:spPr>
        <a:xfrm flipV="1">
          <a:off x="14401800" y="1494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37395</xdr:rowOff>
    </xdr:from>
    <xdr:to>
      <xdr:col>68</xdr:col>
      <xdr:colOff>152400</xdr:colOff>
      <xdr:row>87</xdr:row>
      <xdr:rowOff>91016</xdr:rowOff>
    </xdr:to>
    <xdr:cxnSp macro="">
      <xdr:nvCxnSpPr>
        <xdr:cNvPr id="262" name="直線コネクタ 261"/>
        <xdr:cNvCxnSpPr/>
      </xdr:nvCxnSpPr>
      <xdr:spPr>
        <a:xfrm flipV="1">
          <a:off x="13512800" y="149535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2" name="楕円 271"/>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3"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74" name="楕円 273"/>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75" name="テキスト ボックス 274"/>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144639</xdr:rowOff>
    </xdr:from>
    <xdr:to>
      <xdr:col>73</xdr:col>
      <xdr:colOff>44450</xdr:colOff>
      <xdr:row>87</xdr:row>
      <xdr:rowOff>74789</xdr:rowOff>
    </xdr:to>
    <xdr:sp macro="" textlink="">
      <xdr:nvSpPr>
        <xdr:cNvPr id="276" name="楕円 275"/>
        <xdr:cNvSpPr/>
      </xdr:nvSpPr>
      <xdr:spPr>
        <a:xfrm>
          <a:off x="15240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59566</xdr:rowOff>
    </xdr:from>
    <xdr:ext cx="762000" cy="259045"/>
    <xdr:sp macro="" textlink="">
      <xdr:nvSpPr>
        <xdr:cNvPr id="277" name="テキスト ボックス 276"/>
        <xdr:cNvSpPr txBox="1"/>
      </xdr:nvSpPr>
      <xdr:spPr>
        <a:xfrm>
          <a:off x="14909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158045</xdr:rowOff>
    </xdr:from>
    <xdr:to>
      <xdr:col>68</xdr:col>
      <xdr:colOff>203200</xdr:colOff>
      <xdr:row>87</xdr:row>
      <xdr:rowOff>88195</xdr:rowOff>
    </xdr:to>
    <xdr:sp macro="" textlink="">
      <xdr:nvSpPr>
        <xdr:cNvPr id="278" name="楕円 277"/>
        <xdr:cNvSpPr/>
      </xdr:nvSpPr>
      <xdr:spPr>
        <a:xfrm>
          <a:off x="14351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79" name="テキスト ボックス 278"/>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0" name="楕円 279"/>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1" name="テキスト ボックス 280"/>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人当たり職員数については、類似団体及び県下平均に対して低い水準となっている。今後も住民サービスを低下させることなく、職員数の適正管理に努める。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99801</xdr:rowOff>
    </xdr:from>
    <xdr:to>
      <xdr:col>81</xdr:col>
      <xdr:colOff>44450</xdr:colOff>
      <xdr:row>60</xdr:row>
      <xdr:rowOff>117898</xdr:rowOff>
    </xdr:to>
    <xdr:cxnSp macro="">
      <xdr:nvCxnSpPr>
        <xdr:cNvPr id="316" name="直線コネクタ 315"/>
        <xdr:cNvCxnSpPr/>
      </xdr:nvCxnSpPr>
      <xdr:spPr>
        <a:xfrm>
          <a:off x="16179800" y="10386801"/>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97790</xdr:rowOff>
    </xdr:from>
    <xdr:to>
      <xdr:col>77</xdr:col>
      <xdr:colOff>44450</xdr:colOff>
      <xdr:row>60</xdr:row>
      <xdr:rowOff>99801</xdr:rowOff>
    </xdr:to>
    <xdr:cxnSp macro="">
      <xdr:nvCxnSpPr>
        <xdr:cNvPr id="319" name="直線コネクタ 318"/>
        <xdr:cNvCxnSpPr/>
      </xdr:nvCxnSpPr>
      <xdr:spPr>
        <a:xfrm>
          <a:off x="15290800" y="1038479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89746</xdr:rowOff>
    </xdr:from>
    <xdr:to>
      <xdr:col>72</xdr:col>
      <xdr:colOff>203200</xdr:colOff>
      <xdr:row>60</xdr:row>
      <xdr:rowOff>97790</xdr:rowOff>
    </xdr:to>
    <xdr:cxnSp macro="">
      <xdr:nvCxnSpPr>
        <xdr:cNvPr id="322" name="直線コネクタ 321"/>
        <xdr:cNvCxnSpPr/>
      </xdr:nvCxnSpPr>
      <xdr:spPr>
        <a:xfrm>
          <a:off x="14401800" y="103767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77681</xdr:rowOff>
    </xdr:from>
    <xdr:to>
      <xdr:col>68</xdr:col>
      <xdr:colOff>152400</xdr:colOff>
      <xdr:row>60</xdr:row>
      <xdr:rowOff>89746</xdr:rowOff>
    </xdr:to>
    <xdr:cxnSp macro="">
      <xdr:nvCxnSpPr>
        <xdr:cNvPr id="325" name="直線コネクタ 324"/>
        <xdr:cNvCxnSpPr/>
      </xdr:nvCxnSpPr>
      <xdr:spPr>
        <a:xfrm>
          <a:off x="13512800" y="103646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67098</xdr:rowOff>
    </xdr:from>
    <xdr:to>
      <xdr:col>81</xdr:col>
      <xdr:colOff>95250</xdr:colOff>
      <xdr:row>60</xdr:row>
      <xdr:rowOff>168698</xdr:rowOff>
    </xdr:to>
    <xdr:sp macro="" textlink="">
      <xdr:nvSpPr>
        <xdr:cNvPr id="335" name="楕円 334"/>
        <xdr:cNvSpPr/>
      </xdr:nvSpPr>
      <xdr:spPr>
        <a:xfrm>
          <a:off x="169672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83625</xdr:rowOff>
    </xdr:from>
    <xdr:ext cx="762000" cy="259045"/>
    <xdr:sp macro="" textlink="">
      <xdr:nvSpPr>
        <xdr:cNvPr id="336" name="定員管理の状況該当値テキスト"/>
        <xdr:cNvSpPr txBox="1"/>
      </xdr:nvSpPr>
      <xdr:spPr>
        <a:xfrm>
          <a:off x="17106900" y="1019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49001</xdr:rowOff>
    </xdr:from>
    <xdr:to>
      <xdr:col>77</xdr:col>
      <xdr:colOff>95250</xdr:colOff>
      <xdr:row>60</xdr:row>
      <xdr:rowOff>150601</xdr:rowOff>
    </xdr:to>
    <xdr:sp macro="" textlink="">
      <xdr:nvSpPr>
        <xdr:cNvPr id="337" name="楕円 336"/>
        <xdr:cNvSpPr/>
      </xdr:nvSpPr>
      <xdr:spPr>
        <a:xfrm>
          <a:off x="16129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160778</xdr:rowOff>
    </xdr:from>
    <xdr:ext cx="736600" cy="259045"/>
    <xdr:sp macro="" textlink="">
      <xdr:nvSpPr>
        <xdr:cNvPr id="338" name="テキスト ボックス 337"/>
        <xdr:cNvSpPr txBox="1"/>
      </xdr:nvSpPr>
      <xdr:spPr>
        <a:xfrm>
          <a:off x="15798800" y="1010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46990</xdr:rowOff>
    </xdr:from>
    <xdr:to>
      <xdr:col>73</xdr:col>
      <xdr:colOff>44450</xdr:colOff>
      <xdr:row>60</xdr:row>
      <xdr:rowOff>148590</xdr:rowOff>
    </xdr:to>
    <xdr:sp macro="" textlink="">
      <xdr:nvSpPr>
        <xdr:cNvPr id="339" name="楕円 338"/>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40" name="テキスト ボックス 339"/>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38946</xdr:rowOff>
    </xdr:from>
    <xdr:to>
      <xdr:col>68</xdr:col>
      <xdr:colOff>203200</xdr:colOff>
      <xdr:row>60</xdr:row>
      <xdr:rowOff>140546</xdr:rowOff>
    </xdr:to>
    <xdr:sp macro="" textlink="">
      <xdr:nvSpPr>
        <xdr:cNvPr id="341" name="楕円 340"/>
        <xdr:cNvSpPr/>
      </xdr:nvSpPr>
      <xdr:spPr>
        <a:xfrm>
          <a:off x="14351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42" name="テキスト ボックス 341"/>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26881</xdr:rowOff>
    </xdr:from>
    <xdr:to>
      <xdr:col>64</xdr:col>
      <xdr:colOff>152400</xdr:colOff>
      <xdr:row>60</xdr:row>
      <xdr:rowOff>128481</xdr:rowOff>
    </xdr:to>
    <xdr:sp macro="" textlink="">
      <xdr:nvSpPr>
        <xdr:cNvPr id="343" name="楕円 342"/>
        <xdr:cNvSpPr/>
      </xdr:nvSpPr>
      <xdr:spPr>
        <a:xfrm>
          <a:off x="13462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138658</xdr:rowOff>
    </xdr:from>
    <xdr:ext cx="762000" cy="259045"/>
    <xdr:sp macro="" textlink="">
      <xdr:nvSpPr>
        <xdr:cNvPr id="344" name="テキスト ボックス 343"/>
        <xdr:cNvSpPr txBox="1"/>
      </xdr:nvSpPr>
      <xdr:spPr>
        <a:xfrm>
          <a:off x="13131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実質公債費比率は、前年度よりも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の平均及び県下平均と比較するとどちらも下回る結果となっている。今後も、緊急度・住民ニーズを的確に把握し、必要性の高い事業の実施に努めながら地方債の管理を行うことで、起債に大きく頼ることのない財政運営に行い、現在の水準の更なる改善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144018</xdr:rowOff>
    </xdr:to>
    <xdr:cxnSp macro="">
      <xdr:nvCxnSpPr>
        <xdr:cNvPr id="376" name="直線コネクタ 375"/>
        <xdr:cNvCxnSpPr/>
      </xdr:nvCxnSpPr>
      <xdr:spPr>
        <a:xfrm>
          <a:off x="16179800" y="679196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95758</xdr:rowOff>
    </xdr:from>
    <xdr:to>
      <xdr:col>77</xdr:col>
      <xdr:colOff>44450</xdr:colOff>
      <xdr:row>39</xdr:row>
      <xdr:rowOff>105410</xdr:rowOff>
    </xdr:to>
    <xdr:cxnSp macro="">
      <xdr:nvCxnSpPr>
        <xdr:cNvPr id="379" name="直線コネクタ 378"/>
        <xdr:cNvCxnSpPr/>
      </xdr:nvCxnSpPr>
      <xdr:spPr>
        <a:xfrm>
          <a:off x="15290800" y="67823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95758</xdr:rowOff>
    </xdr:from>
    <xdr:to>
      <xdr:col>72</xdr:col>
      <xdr:colOff>203200</xdr:colOff>
      <xdr:row>39</xdr:row>
      <xdr:rowOff>124714</xdr:rowOff>
    </xdr:to>
    <xdr:cxnSp macro="">
      <xdr:nvCxnSpPr>
        <xdr:cNvPr id="382" name="直線コネクタ 381"/>
        <xdr:cNvCxnSpPr/>
      </xdr:nvCxnSpPr>
      <xdr:spPr>
        <a:xfrm flipV="1">
          <a:off x="14401800" y="67823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124714</xdr:rowOff>
    </xdr:from>
    <xdr:to>
      <xdr:col>68</xdr:col>
      <xdr:colOff>152400</xdr:colOff>
      <xdr:row>39</xdr:row>
      <xdr:rowOff>144018</xdr:rowOff>
    </xdr:to>
    <xdr:cxnSp macro="">
      <xdr:nvCxnSpPr>
        <xdr:cNvPr id="385" name="直線コネクタ 384"/>
        <xdr:cNvCxnSpPr/>
      </xdr:nvCxnSpPr>
      <xdr:spPr>
        <a:xfrm flipV="1">
          <a:off x="13512800" y="68112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95" name="楕円 394"/>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109745</xdr:rowOff>
    </xdr:from>
    <xdr:ext cx="762000" cy="259045"/>
    <xdr:sp macro="" textlink="">
      <xdr:nvSpPr>
        <xdr:cNvPr id="396" name="公債費負担の状況該当値テキスト"/>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397" name="楕円 396"/>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398" name="テキスト ボックス 397"/>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44958</xdr:rowOff>
    </xdr:from>
    <xdr:to>
      <xdr:col>73</xdr:col>
      <xdr:colOff>44450</xdr:colOff>
      <xdr:row>39</xdr:row>
      <xdr:rowOff>146558</xdr:rowOff>
    </xdr:to>
    <xdr:sp macro="" textlink="">
      <xdr:nvSpPr>
        <xdr:cNvPr id="399" name="楕円 398"/>
        <xdr:cNvSpPr/>
      </xdr:nvSpPr>
      <xdr:spPr>
        <a:xfrm>
          <a:off x="15240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156735</xdr:rowOff>
    </xdr:from>
    <xdr:ext cx="762000" cy="259045"/>
    <xdr:sp macro="" textlink="">
      <xdr:nvSpPr>
        <xdr:cNvPr id="400" name="テキスト ボックス 399"/>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73914</xdr:rowOff>
    </xdr:from>
    <xdr:to>
      <xdr:col>68</xdr:col>
      <xdr:colOff>203200</xdr:colOff>
      <xdr:row>40</xdr:row>
      <xdr:rowOff>4064</xdr:rowOff>
    </xdr:to>
    <xdr:sp macro="" textlink="">
      <xdr:nvSpPr>
        <xdr:cNvPr id="401" name="楕円 400"/>
        <xdr:cNvSpPr/>
      </xdr:nvSpPr>
      <xdr:spPr>
        <a:xfrm>
          <a:off x="14351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14241</xdr:rowOff>
    </xdr:from>
    <xdr:ext cx="762000" cy="259045"/>
    <xdr:sp macro="" textlink="">
      <xdr:nvSpPr>
        <xdr:cNvPr id="402" name="テキスト ボックス 401"/>
        <xdr:cNvSpPr txBox="1"/>
      </xdr:nvSpPr>
      <xdr:spPr>
        <a:xfrm>
          <a:off x="14020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03" name="楕円 402"/>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04" name="テキスト ボックス 403"/>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充当可能財源額が将来負担額を上回っているため、ここ数年は指標の無い極めて低い水準となってい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8"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9" name="フローチャート: 判断 438"/>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0" name="フローチャート: 判断 439"/>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1" name="テキスト ボックス 440"/>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2" name="フローチャート: 判断 441"/>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3" name="テキスト ボックス 442"/>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4" name="フローチャート: 判断 443"/>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5" name="テキスト ボックス 444"/>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6" name="フローチャート: 判断 445"/>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7" name="テキスト ボックス 446"/>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73,045
72,326
70.06
39,786,621
38,835,056
586,335
14,328,324
21,486,239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人件費に係る経常収支比率については、前年度より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ポイント増加しており、類似団体の平均を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ポイント上回る結果となっている。職員数については類似団体内でも低い水準にある為、給与制度についての是正を行い、人件費の削減に努める。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37</xdr:row>
      <xdr:rowOff>14986</xdr:rowOff>
    </xdr:to>
    <xdr:cxnSp macro="">
      <xdr:nvCxnSpPr>
        <xdr:cNvPr id="64" name="直線コネクタ 63"/>
        <xdr:cNvCxnSpPr/>
      </xdr:nvCxnSpPr>
      <xdr:spPr>
        <a:xfrm>
          <a:off x="3987800" y="625805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21844</xdr:rowOff>
    </xdr:from>
    <xdr:to>
      <xdr:col>19</xdr:col>
      <xdr:colOff>187325</xdr:colOff>
      <xdr:row>36</xdr:row>
      <xdr:rowOff>85852</xdr:rowOff>
    </xdr:to>
    <xdr:cxnSp macro="">
      <xdr:nvCxnSpPr>
        <xdr:cNvPr id="67" name="直線コネクタ 66"/>
        <xdr:cNvCxnSpPr/>
      </xdr:nvCxnSpPr>
      <xdr:spPr>
        <a:xfrm>
          <a:off x="3098800" y="6194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56134</xdr:rowOff>
    </xdr:from>
    <xdr:to>
      <xdr:col>15</xdr:col>
      <xdr:colOff>98425</xdr:colOff>
      <xdr:row>36</xdr:row>
      <xdr:rowOff>21844</xdr:rowOff>
    </xdr:to>
    <xdr:cxnSp macro="">
      <xdr:nvCxnSpPr>
        <xdr:cNvPr id="70" name="直線コネクタ 69"/>
        <xdr:cNvCxnSpPr/>
      </xdr:nvCxnSpPr>
      <xdr:spPr>
        <a:xfrm>
          <a:off x="2209800" y="605688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56134</xdr:rowOff>
    </xdr:from>
    <xdr:to>
      <xdr:col>11</xdr:col>
      <xdr:colOff>9525</xdr:colOff>
      <xdr:row>35</xdr:row>
      <xdr:rowOff>65278</xdr:rowOff>
    </xdr:to>
    <xdr:cxnSp macro="">
      <xdr:nvCxnSpPr>
        <xdr:cNvPr id="73" name="直線コネクタ 72"/>
        <xdr:cNvCxnSpPr/>
      </xdr:nvCxnSpPr>
      <xdr:spPr>
        <a:xfrm flipV="1">
          <a:off x="1320800" y="6056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107713</xdr:rowOff>
    </xdr:from>
    <xdr:ext cx="762000" cy="259045"/>
    <xdr:sp macro="" textlink="">
      <xdr:nvSpPr>
        <xdr:cNvPr id="84" name="人件費該当値テキスト"/>
        <xdr:cNvSpPr txBox="1"/>
      </xdr:nvSpPr>
      <xdr:spPr>
        <a:xfrm>
          <a:off x="4914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121429</xdr:rowOff>
    </xdr:from>
    <xdr:ext cx="736600" cy="259045"/>
    <xdr:sp macro="" textlink="">
      <xdr:nvSpPr>
        <xdr:cNvPr id="86" name="テキスト ボックス 85"/>
        <xdr:cNvSpPr txBox="1"/>
      </xdr:nvSpPr>
      <xdr:spPr>
        <a:xfrm>
          <a:off x="3606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57421</xdr:rowOff>
    </xdr:from>
    <xdr:ext cx="762000" cy="259045"/>
    <xdr:sp macro="" textlink="">
      <xdr:nvSpPr>
        <xdr:cNvPr id="88" name="テキスト ボックス 87"/>
        <xdr:cNvSpPr txBox="1"/>
      </xdr:nvSpPr>
      <xdr:spPr>
        <a:xfrm>
          <a:off x="27178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5334</xdr:rowOff>
    </xdr:from>
    <xdr:to>
      <xdr:col>11</xdr:col>
      <xdr:colOff>60325</xdr:colOff>
      <xdr:row>35</xdr:row>
      <xdr:rowOff>106934</xdr:rowOff>
    </xdr:to>
    <xdr:sp macro="" textlink="">
      <xdr:nvSpPr>
        <xdr:cNvPr id="89" name="楕円 88"/>
        <xdr:cNvSpPr/>
      </xdr:nvSpPr>
      <xdr:spPr>
        <a:xfrm>
          <a:off x="2159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91711</xdr:rowOff>
    </xdr:from>
    <xdr:ext cx="762000" cy="259045"/>
    <xdr:sp macro="" textlink="">
      <xdr:nvSpPr>
        <xdr:cNvPr id="90" name="テキスト ボックス 89"/>
        <xdr:cNvSpPr txBox="1"/>
      </xdr:nvSpPr>
      <xdr:spPr>
        <a:xfrm>
          <a:off x="1828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xdr:rowOff>
    </xdr:from>
    <xdr:to>
      <xdr:col>6</xdr:col>
      <xdr:colOff>171450</xdr:colOff>
      <xdr:row>35</xdr:row>
      <xdr:rowOff>116078</xdr:rowOff>
    </xdr:to>
    <xdr:sp macro="" textlink="">
      <xdr:nvSpPr>
        <xdr:cNvPr id="91" name="楕円 90"/>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100855</xdr:rowOff>
    </xdr:from>
    <xdr:ext cx="762000" cy="259045"/>
    <xdr:sp macro="" textlink="">
      <xdr:nvSpPr>
        <xdr:cNvPr id="92" name="テキスト ボックス 91"/>
        <xdr:cNvSpPr txBox="1"/>
      </xdr:nvSpPr>
      <xdr:spPr>
        <a:xfrm>
          <a:off x="939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物件費に係る経常収支比率については、前年度比で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ポイント増加しているものの、類似団体の平均との比較では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ポイント低い水準となっている。今後も予算の枠配分方式を実施しながら、物件費の抑制に努める。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16</xdr:row>
      <xdr:rowOff>50800</xdr:rowOff>
    </xdr:to>
    <xdr:cxnSp macro="">
      <xdr:nvCxnSpPr>
        <xdr:cNvPr id="125" name="直線コネクタ 124"/>
        <xdr:cNvCxnSpPr/>
      </xdr:nvCxnSpPr>
      <xdr:spPr>
        <a:xfrm>
          <a:off x="15671800" y="2763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20320</xdr:rowOff>
    </xdr:to>
    <xdr:cxnSp macro="">
      <xdr:nvCxnSpPr>
        <xdr:cNvPr id="128" name="直線コネクタ 127"/>
        <xdr:cNvCxnSpPr/>
      </xdr:nvCxnSpPr>
      <xdr:spPr>
        <a:xfrm>
          <a:off x="14782800" y="271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20320</xdr:rowOff>
    </xdr:to>
    <xdr:cxnSp macro="">
      <xdr:nvCxnSpPr>
        <xdr:cNvPr id="131" name="直線コネクタ 130"/>
        <xdr:cNvCxnSpPr/>
      </xdr:nvCxnSpPr>
      <xdr:spPr>
        <a:xfrm flipV="1">
          <a:off x="13893800" y="271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35560</xdr:rowOff>
    </xdr:to>
    <xdr:cxnSp macro="">
      <xdr:nvCxnSpPr>
        <xdr:cNvPr id="134" name="直線コネクタ 133"/>
        <xdr:cNvCxnSpPr/>
      </xdr:nvCxnSpPr>
      <xdr:spPr>
        <a:xfrm flipV="1">
          <a:off x="13004800" y="276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4" name="楕円 143"/>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5"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6" name="楕円 145"/>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7" name="テキスト ボックス 146"/>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48" name="楕円 147"/>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49" name="テキスト ボックス 148"/>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0" name="楕円 149"/>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51" name="テキスト ボックス 150"/>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2" name="楕円 151"/>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3" name="テキスト ボックス 152"/>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扶助費に係る経常収支比率については、前年度より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ポイント減少し、近年ゆるやかな減少傾向となっているものの、類似団体との比較では平均を</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ポイント上回っている。主な要因として障害福祉サービス費や生活保護費が類似団体に比べ割合が高いことが挙げられる。今後も資格審査の適正化や基準の見直し等により、上昇の抑制に努めていく。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116115</xdr:rowOff>
    </xdr:from>
    <xdr:to>
      <xdr:col>24</xdr:col>
      <xdr:colOff>25400</xdr:colOff>
      <xdr:row>59</xdr:row>
      <xdr:rowOff>31750</xdr:rowOff>
    </xdr:to>
    <xdr:cxnSp macro="">
      <xdr:nvCxnSpPr>
        <xdr:cNvPr id="188" name="直線コネクタ 187"/>
        <xdr:cNvCxnSpPr/>
      </xdr:nvCxnSpPr>
      <xdr:spPr>
        <a:xfrm flipV="1">
          <a:off x="3987800" y="100602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59</xdr:row>
      <xdr:rowOff>75293</xdr:rowOff>
    </xdr:to>
    <xdr:cxnSp macro="">
      <xdr:nvCxnSpPr>
        <xdr:cNvPr id="191" name="直線コネクタ 190"/>
        <xdr:cNvCxnSpPr/>
      </xdr:nvCxnSpPr>
      <xdr:spPr>
        <a:xfrm flipV="1">
          <a:off x="3098800" y="10147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75293</xdr:rowOff>
    </xdr:from>
    <xdr:to>
      <xdr:col>15</xdr:col>
      <xdr:colOff>98425</xdr:colOff>
      <xdr:row>59</xdr:row>
      <xdr:rowOff>75293</xdr:rowOff>
    </xdr:to>
    <xdr:cxnSp macro="">
      <xdr:nvCxnSpPr>
        <xdr:cNvPr id="194" name="直線コネクタ 193"/>
        <xdr:cNvCxnSpPr/>
      </xdr:nvCxnSpPr>
      <xdr:spPr>
        <a:xfrm>
          <a:off x="2209800" y="10190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116115</xdr:rowOff>
    </xdr:from>
    <xdr:to>
      <xdr:col>11</xdr:col>
      <xdr:colOff>9525</xdr:colOff>
      <xdr:row>59</xdr:row>
      <xdr:rowOff>75293</xdr:rowOff>
    </xdr:to>
    <xdr:cxnSp macro="">
      <xdr:nvCxnSpPr>
        <xdr:cNvPr id="197" name="直線コネクタ 196"/>
        <xdr:cNvCxnSpPr/>
      </xdr:nvCxnSpPr>
      <xdr:spPr>
        <a:xfrm>
          <a:off x="1320800" y="100602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65315</xdr:rowOff>
    </xdr:from>
    <xdr:to>
      <xdr:col>24</xdr:col>
      <xdr:colOff>76200</xdr:colOff>
      <xdr:row>58</xdr:row>
      <xdr:rowOff>166915</xdr:rowOff>
    </xdr:to>
    <xdr:sp macro="" textlink="">
      <xdr:nvSpPr>
        <xdr:cNvPr id="207" name="楕円 206"/>
        <xdr:cNvSpPr/>
      </xdr:nvSpPr>
      <xdr:spPr>
        <a:xfrm>
          <a:off x="4775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37392</xdr:rowOff>
    </xdr:from>
    <xdr:ext cx="762000" cy="259045"/>
    <xdr:sp macro="" textlink="">
      <xdr:nvSpPr>
        <xdr:cNvPr id="208" name="扶助費該当値テキスト"/>
        <xdr:cNvSpPr txBox="1"/>
      </xdr:nvSpPr>
      <xdr:spPr>
        <a:xfrm>
          <a:off x="4914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9" name="楕円 208"/>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0" name="テキスト ボックス 209"/>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24493</xdr:rowOff>
    </xdr:from>
    <xdr:to>
      <xdr:col>15</xdr:col>
      <xdr:colOff>149225</xdr:colOff>
      <xdr:row>59</xdr:row>
      <xdr:rowOff>126093</xdr:rowOff>
    </xdr:to>
    <xdr:sp macro="" textlink="">
      <xdr:nvSpPr>
        <xdr:cNvPr id="211" name="楕円 210"/>
        <xdr:cNvSpPr/>
      </xdr:nvSpPr>
      <xdr:spPr>
        <a:xfrm>
          <a:off x="3048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110870</xdr:rowOff>
    </xdr:from>
    <xdr:ext cx="762000" cy="259045"/>
    <xdr:sp macro="" textlink="">
      <xdr:nvSpPr>
        <xdr:cNvPr id="212" name="テキスト ボックス 211"/>
        <xdr:cNvSpPr txBox="1"/>
      </xdr:nvSpPr>
      <xdr:spPr>
        <a:xfrm>
          <a:off x="2717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24493</xdr:rowOff>
    </xdr:from>
    <xdr:to>
      <xdr:col>11</xdr:col>
      <xdr:colOff>60325</xdr:colOff>
      <xdr:row>59</xdr:row>
      <xdr:rowOff>126093</xdr:rowOff>
    </xdr:to>
    <xdr:sp macro="" textlink="">
      <xdr:nvSpPr>
        <xdr:cNvPr id="213" name="楕円 212"/>
        <xdr:cNvSpPr/>
      </xdr:nvSpPr>
      <xdr:spPr>
        <a:xfrm>
          <a:off x="2159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110870</xdr:rowOff>
    </xdr:from>
    <xdr:ext cx="762000" cy="259045"/>
    <xdr:sp macro="" textlink="">
      <xdr:nvSpPr>
        <xdr:cNvPr id="214" name="テキスト ボックス 213"/>
        <xdr:cNvSpPr txBox="1"/>
      </xdr:nvSpPr>
      <xdr:spPr>
        <a:xfrm>
          <a:off x="1828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15" name="楕円 214"/>
        <xdr:cNvSpPr/>
      </xdr:nvSpPr>
      <xdr:spPr>
        <a:xfrm>
          <a:off x="1270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16" name="テキスト ボックス 215"/>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その他性質における経常収支比率については、類似団体の平均と比較し</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ポイント高い水準となっており、対前年度比では同値となっている。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今後も適正な財政運営に努める。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88900</xdr:rowOff>
    </xdr:from>
    <xdr:to>
      <xdr:col>82</xdr:col>
      <xdr:colOff>107950</xdr:colOff>
      <xdr:row>59</xdr:row>
      <xdr:rowOff>88900</xdr:rowOff>
    </xdr:to>
    <xdr:cxnSp macro="">
      <xdr:nvCxnSpPr>
        <xdr:cNvPr id="253" name="直線コネクタ 252"/>
        <xdr:cNvCxnSpPr/>
      </xdr:nvCxnSpPr>
      <xdr:spPr>
        <a:xfrm>
          <a:off x="15671800" y="10204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xdr:rowOff>
    </xdr:from>
    <xdr:to>
      <xdr:col>78</xdr:col>
      <xdr:colOff>69850</xdr:colOff>
      <xdr:row>59</xdr:row>
      <xdr:rowOff>88900</xdr:rowOff>
    </xdr:to>
    <xdr:cxnSp macro="">
      <xdr:nvCxnSpPr>
        <xdr:cNvPr id="256" name="直線コネクタ 255"/>
        <xdr:cNvCxnSpPr/>
      </xdr:nvCxnSpPr>
      <xdr:spPr>
        <a:xfrm>
          <a:off x="14782800" y="10128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xdr:rowOff>
    </xdr:from>
    <xdr:to>
      <xdr:col>73</xdr:col>
      <xdr:colOff>180975</xdr:colOff>
      <xdr:row>59</xdr:row>
      <xdr:rowOff>31750</xdr:rowOff>
    </xdr:to>
    <xdr:cxnSp macro="">
      <xdr:nvCxnSpPr>
        <xdr:cNvPr id="259" name="直線コネクタ 258"/>
        <xdr:cNvCxnSpPr/>
      </xdr:nvCxnSpPr>
      <xdr:spPr>
        <a:xfrm flipV="1">
          <a:off x="13893800" y="1012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69850</xdr:rowOff>
    </xdr:to>
    <xdr:cxnSp macro="">
      <xdr:nvCxnSpPr>
        <xdr:cNvPr id="262" name="直線コネクタ 261"/>
        <xdr:cNvCxnSpPr/>
      </xdr:nvCxnSpPr>
      <xdr:spPr>
        <a:xfrm flipV="1">
          <a:off x="13004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38100</xdr:rowOff>
    </xdr:from>
    <xdr:to>
      <xdr:col>82</xdr:col>
      <xdr:colOff>158750</xdr:colOff>
      <xdr:row>59</xdr:row>
      <xdr:rowOff>139700</xdr:rowOff>
    </xdr:to>
    <xdr:sp macro="" textlink="">
      <xdr:nvSpPr>
        <xdr:cNvPr id="272" name="楕円 271"/>
        <xdr:cNvSpPr/>
      </xdr:nvSpPr>
      <xdr:spPr>
        <a:xfrm>
          <a:off x="16459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10177</xdr:rowOff>
    </xdr:from>
    <xdr:ext cx="762000" cy="259045"/>
    <xdr:sp macro="" textlink="">
      <xdr:nvSpPr>
        <xdr:cNvPr id="273" name="その他該当値テキスト"/>
        <xdr:cNvSpPr txBox="1"/>
      </xdr:nvSpPr>
      <xdr:spPr>
        <a:xfrm>
          <a:off x="16598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38100</xdr:rowOff>
    </xdr:from>
    <xdr:to>
      <xdr:col>78</xdr:col>
      <xdr:colOff>120650</xdr:colOff>
      <xdr:row>59</xdr:row>
      <xdr:rowOff>139700</xdr:rowOff>
    </xdr:to>
    <xdr:sp macro="" textlink="">
      <xdr:nvSpPr>
        <xdr:cNvPr id="274" name="楕円 273"/>
        <xdr:cNvSpPr/>
      </xdr:nvSpPr>
      <xdr:spPr>
        <a:xfrm>
          <a:off x="15621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124477</xdr:rowOff>
    </xdr:from>
    <xdr:ext cx="736600" cy="259045"/>
    <xdr:sp macro="" textlink="">
      <xdr:nvSpPr>
        <xdr:cNvPr id="275" name="テキスト ボックス 274"/>
        <xdr:cNvSpPr txBox="1"/>
      </xdr:nvSpPr>
      <xdr:spPr>
        <a:xfrm>
          <a:off x="15290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76" name="楕円 275"/>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48277</xdr:rowOff>
    </xdr:from>
    <xdr:ext cx="762000" cy="259045"/>
    <xdr:sp macro="" textlink="">
      <xdr:nvSpPr>
        <xdr:cNvPr id="277" name="テキスト ボックス 276"/>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8" name="楕円 277"/>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9" name="テキスト ボックス 278"/>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80" name="楕円 279"/>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81" name="テキスト ボックス 280"/>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補助費等に係る経常収支比率については、前年度比で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ポイント増加しているものの、類似団体の平均との比較では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ポイント低い水準となっている。今後も補助金交付に関し定期的な精査を継続することで、補助費等の適正化に努める。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72136</xdr:rowOff>
    </xdr:to>
    <xdr:cxnSp macro="">
      <xdr:nvCxnSpPr>
        <xdr:cNvPr id="311" name="直線コネクタ 310"/>
        <xdr:cNvCxnSpPr/>
      </xdr:nvCxnSpPr>
      <xdr:spPr>
        <a:xfrm>
          <a:off x="15671800" y="61986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26416</xdr:rowOff>
    </xdr:to>
    <xdr:cxnSp macro="">
      <xdr:nvCxnSpPr>
        <xdr:cNvPr id="314" name="直線コネクタ 313"/>
        <xdr:cNvCxnSpPr/>
      </xdr:nvCxnSpPr>
      <xdr:spPr>
        <a:xfrm>
          <a:off x="14782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35560</xdr:rowOff>
    </xdr:to>
    <xdr:cxnSp macro="">
      <xdr:nvCxnSpPr>
        <xdr:cNvPr id="317" name="直線コネクタ 316"/>
        <xdr:cNvCxnSpPr/>
      </xdr:nvCxnSpPr>
      <xdr:spPr>
        <a:xfrm flipV="1">
          <a:off x="13893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35560</xdr:rowOff>
    </xdr:to>
    <xdr:cxnSp macro="">
      <xdr:nvCxnSpPr>
        <xdr:cNvPr id="320" name="直線コネクタ 319"/>
        <xdr:cNvCxnSpPr/>
      </xdr:nvCxnSpPr>
      <xdr:spPr>
        <a:xfrm>
          <a:off x="13004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30" name="楕円 329"/>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31"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32" name="楕円 331"/>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33" name="テキスト ボックス 332"/>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4" name="楕円 333"/>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5" name="テキスト ボックス 334"/>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6" name="楕円 335"/>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7" name="テキスト ボックス 336"/>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8" name="楕円 337"/>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9" name="テキスト ボックス 338"/>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公債費に係る経常収支比率については、前年度比で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ポイント増加しているものの、類似団体の平均と比較すると</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ポイント低い水準となっている。今後も緊急度・住民ニーズを的確に把握した事業の選択により、起債に大きく頼ることのない財政運営を行い、現在の水準の維持に努める。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85852</xdr:rowOff>
    </xdr:from>
    <xdr:to>
      <xdr:col>24</xdr:col>
      <xdr:colOff>25400</xdr:colOff>
      <xdr:row>76</xdr:row>
      <xdr:rowOff>99568</xdr:rowOff>
    </xdr:to>
    <xdr:cxnSp macro="">
      <xdr:nvCxnSpPr>
        <xdr:cNvPr id="369" name="直線コネクタ 368"/>
        <xdr:cNvCxnSpPr/>
      </xdr:nvCxnSpPr>
      <xdr:spPr>
        <a:xfrm>
          <a:off x="3987800" y="131160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85852</xdr:rowOff>
    </xdr:to>
    <xdr:cxnSp macro="">
      <xdr:nvCxnSpPr>
        <xdr:cNvPr id="372" name="直線コネクタ 371"/>
        <xdr:cNvCxnSpPr/>
      </xdr:nvCxnSpPr>
      <xdr:spPr>
        <a:xfrm>
          <a:off x="3098800" y="13079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58420</xdr:rowOff>
    </xdr:to>
    <xdr:cxnSp macro="">
      <xdr:nvCxnSpPr>
        <xdr:cNvPr id="375" name="直線コネクタ 374"/>
        <xdr:cNvCxnSpPr/>
      </xdr:nvCxnSpPr>
      <xdr:spPr>
        <a:xfrm flipV="1">
          <a:off x="2209800" y="13079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76708</xdr:rowOff>
    </xdr:to>
    <xdr:cxnSp macro="">
      <xdr:nvCxnSpPr>
        <xdr:cNvPr id="378" name="直線コネクタ 377"/>
        <xdr:cNvCxnSpPr/>
      </xdr:nvCxnSpPr>
      <xdr:spPr>
        <a:xfrm flipV="1">
          <a:off x="1320800" y="13088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8" name="楕円 387"/>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9"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35052</xdr:rowOff>
    </xdr:from>
    <xdr:to>
      <xdr:col>20</xdr:col>
      <xdr:colOff>38100</xdr:colOff>
      <xdr:row>76</xdr:row>
      <xdr:rowOff>136652</xdr:rowOff>
    </xdr:to>
    <xdr:sp macro="" textlink="">
      <xdr:nvSpPr>
        <xdr:cNvPr id="390" name="楕円 389"/>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146829</xdr:rowOff>
    </xdr:from>
    <xdr:ext cx="736600" cy="259045"/>
    <xdr:sp macro="" textlink="">
      <xdr:nvSpPr>
        <xdr:cNvPr id="391" name="テキスト ボックス 390"/>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92" name="楕円 391"/>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93" name="テキスト ボックス 392"/>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4" name="楕円 393"/>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5" name="テキスト ボックス 394"/>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25908</xdr:rowOff>
    </xdr:from>
    <xdr:to>
      <xdr:col>6</xdr:col>
      <xdr:colOff>171450</xdr:colOff>
      <xdr:row>76</xdr:row>
      <xdr:rowOff>127508</xdr:rowOff>
    </xdr:to>
    <xdr:sp macro="" textlink="">
      <xdr:nvSpPr>
        <xdr:cNvPr id="396" name="楕円 395"/>
        <xdr:cNvSpPr/>
      </xdr:nvSpPr>
      <xdr:spPr>
        <a:xfrm>
          <a:off x="1270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137685</xdr:rowOff>
    </xdr:from>
    <xdr:ext cx="762000" cy="259045"/>
    <xdr:sp macro="" textlink="">
      <xdr:nvSpPr>
        <xdr:cNvPr id="397" name="テキスト ボックス 396"/>
        <xdr:cNvSpPr txBox="1"/>
      </xdr:nvSpPr>
      <xdr:spPr>
        <a:xfrm>
          <a:off x="939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公債費以外に係る経常収支比率は、対前年度比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ポイントの増となっており、類似団体の平均との比較では</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ポイント高い水準となっている。主な要因としては、公債費に係る経常収支比率が類似団体と比べ低いことが挙げられるが、今後も適正な財政運営に努める。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140715</xdr:rowOff>
    </xdr:from>
    <xdr:to>
      <xdr:col>82</xdr:col>
      <xdr:colOff>107950</xdr:colOff>
      <xdr:row>79</xdr:row>
      <xdr:rowOff>46989</xdr:rowOff>
    </xdr:to>
    <xdr:cxnSp macro="">
      <xdr:nvCxnSpPr>
        <xdr:cNvPr id="428" name="直線コネクタ 427"/>
        <xdr:cNvCxnSpPr/>
      </xdr:nvCxnSpPr>
      <xdr:spPr>
        <a:xfrm>
          <a:off x="15671800" y="13513815"/>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140715</xdr:rowOff>
    </xdr:to>
    <xdr:cxnSp macro="">
      <xdr:nvCxnSpPr>
        <xdr:cNvPr id="431" name="直線コネクタ 430"/>
        <xdr:cNvCxnSpPr/>
      </xdr:nvCxnSpPr>
      <xdr:spPr>
        <a:xfrm>
          <a:off x="14782800" y="134315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58420</xdr:rowOff>
    </xdr:to>
    <xdr:cxnSp macro="">
      <xdr:nvCxnSpPr>
        <xdr:cNvPr id="434" name="直線コネクタ 433"/>
        <xdr:cNvCxnSpPr/>
      </xdr:nvCxnSpPr>
      <xdr:spPr>
        <a:xfrm>
          <a:off x="13893800" y="13413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40132</xdr:rowOff>
    </xdr:to>
    <xdr:cxnSp macro="">
      <xdr:nvCxnSpPr>
        <xdr:cNvPr id="437" name="直線コネクタ 436"/>
        <xdr:cNvCxnSpPr/>
      </xdr:nvCxnSpPr>
      <xdr:spPr>
        <a:xfrm>
          <a:off x="13004800" y="133858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47" name="楕円 446"/>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139716</xdr:rowOff>
    </xdr:from>
    <xdr:ext cx="762000" cy="259045"/>
    <xdr:sp macro="" textlink="">
      <xdr:nvSpPr>
        <xdr:cNvPr id="448"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49" name="楕円 448"/>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50" name="テキスト ボックス 449"/>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1" name="楕円 450"/>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2" name="テキスト ボックス 451"/>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53" name="楕円 452"/>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54" name="テキスト ボックス 453"/>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5" name="楕円 454"/>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6" name="テキスト ボックス 455"/>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167898</xdr:rowOff>
    </xdr:from>
    <xdr:to>
      <xdr:col>29</xdr:col>
      <xdr:colOff>127000</xdr:colOff>
      <xdr:row>19</xdr:row>
      <xdr:rowOff>18361</xdr:rowOff>
    </xdr:to>
    <xdr:cxnSp macro="">
      <xdr:nvCxnSpPr>
        <xdr:cNvPr id="52" name="直線コネクタ 51"/>
        <xdr:cNvCxnSpPr/>
      </xdr:nvCxnSpPr>
      <xdr:spPr bwMode="auto">
        <a:xfrm flipV="1">
          <a:off x="5003800" y="3301623"/>
          <a:ext cx="647700" cy="21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18361</xdr:rowOff>
    </xdr:from>
    <xdr:to>
      <xdr:col>26</xdr:col>
      <xdr:colOff>50800</xdr:colOff>
      <xdr:row>19</xdr:row>
      <xdr:rowOff>30885</xdr:rowOff>
    </xdr:to>
    <xdr:cxnSp macro="">
      <xdr:nvCxnSpPr>
        <xdr:cNvPr id="55" name="直線コネクタ 54"/>
        <xdr:cNvCxnSpPr/>
      </xdr:nvCxnSpPr>
      <xdr:spPr bwMode="auto">
        <a:xfrm flipV="1">
          <a:off x="4305300" y="3323536"/>
          <a:ext cx="698500" cy="12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30885</xdr:rowOff>
    </xdr:from>
    <xdr:to>
      <xdr:col>22</xdr:col>
      <xdr:colOff>114300</xdr:colOff>
      <xdr:row>19</xdr:row>
      <xdr:rowOff>49466</xdr:rowOff>
    </xdr:to>
    <xdr:cxnSp macro="">
      <xdr:nvCxnSpPr>
        <xdr:cNvPr id="58" name="直線コネクタ 57"/>
        <xdr:cNvCxnSpPr/>
      </xdr:nvCxnSpPr>
      <xdr:spPr bwMode="auto">
        <a:xfrm flipV="1">
          <a:off x="3606800" y="3336060"/>
          <a:ext cx="698500" cy="18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49466</xdr:rowOff>
    </xdr:from>
    <xdr:to>
      <xdr:col>18</xdr:col>
      <xdr:colOff>177800</xdr:colOff>
      <xdr:row>19</xdr:row>
      <xdr:rowOff>63623</xdr:rowOff>
    </xdr:to>
    <xdr:cxnSp macro="">
      <xdr:nvCxnSpPr>
        <xdr:cNvPr id="61" name="直線コネクタ 60"/>
        <xdr:cNvCxnSpPr/>
      </xdr:nvCxnSpPr>
      <xdr:spPr bwMode="auto">
        <a:xfrm flipV="1">
          <a:off x="2908300" y="3354641"/>
          <a:ext cx="698500" cy="14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117098</xdr:rowOff>
    </xdr:from>
    <xdr:to>
      <xdr:col>29</xdr:col>
      <xdr:colOff>177800</xdr:colOff>
      <xdr:row>19</xdr:row>
      <xdr:rowOff>47248</xdr:rowOff>
    </xdr:to>
    <xdr:sp macro="" textlink="">
      <xdr:nvSpPr>
        <xdr:cNvPr id="71" name="楕円 70"/>
        <xdr:cNvSpPr/>
      </xdr:nvSpPr>
      <xdr:spPr bwMode="auto">
        <a:xfrm>
          <a:off x="5600700" y="3250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89175</xdr:rowOff>
    </xdr:from>
    <xdr:ext cx="762000" cy="259045"/>
    <xdr:sp macro="" textlink="">
      <xdr:nvSpPr>
        <xdr:cNvPr id="72" name="人口1人当たり決算額の推移該当値テキスト130"/>
        <xdr:cNvSpPr txBox="1"/>
      </xdr:nvSpPr>
      <xdr:spPr>
        <a:xfrm>
          <a:off x="5740400" y="322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139011</xdr:rowOff>
    </xdr:from>
    <xdr:to>
      <xdr:col>26</xdr:col>
      <xdr:colOff>101600</xdr:colOff>
      <xdr:row>19</xdr:row>
      <xdr:rowOff>69161</xdr:rowOff>
    </xdr:to>
    <xdr:sp macro="" textlink="">
      <xdr:nvSpPr>
        <xdr:cNvPr id="73" name="楕円 72"/>
        <xdr:cNvSpPr/>
      </xdr:nvSpPr>
      <xdr:spPr bwMode="auto">
        <a:xfrm>
          <a:off x="4953000" y="327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53938</xdr:rowOff>
    </xdr:from>
    <xdr:ext cx="736600" cy="259045"/>
    <xdr:sp macro="" textlink="">
      <xdr:nvSpPr>
        <xdr:cNvPr id="74" name="テキスト ボックス 73"/>
        <xdr:cNvSpPr txBox="1"/>
      </xdr:nvSpPr>
      <xdr:spPr>
        <a:xfrm>
          <a:off x="4622800" y="335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151535</xdr:rowOff>
    </xdr:from>
    <xdr:to>
      <xdr:col>22</xdr:col>
      <xdr:colOff>165100</xdr:colOff>
      <xdr:row>19</xdr:row>
      <xdr:rowOff>81685</xdr:rowOff>
    </xdr:to>
    <xdr:sp macro="" textlink="">
      <xdr:nvSpPr>
        <xdr:cNvPr id="75" name="楕円 74"/>
        <xdr:cNvSpPr/>
      </xdr:nvSpPr>
      <xdr:spPr bwMode="auto">
        <a:xfrm>
          <a:off x="4254500" y="328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66462</xdr:rowOff>
    </xdr:from>
    <xdr:ext cx="762000" cy="259045"/>
    <xdr:sp macro="" textlink="">
      <xdr:nvSpPr>
        <xdr:cNvPr id="76" name="テキスト ボックス 75"/>
        <xdr:cNvSpPr txBox="1"/>
      </xdr:nvSpPr>
      <xdr:spPr>
        <a:xfrm>
          <a:off x="3924300" y="337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170116</xdr:rowOff>
    </xdr:from>
    <xdr:to>
      <xdr:col>19</xdr:col>
      <xdr:colOff>38100</xdr:colOff>
      <xdr:row>19</xdr:row>
      <xdr:rowOff>100266</xdr:rowOff>
    </xdr:to>
    <xdr:sp macro="" textlink="">
      <xdr:nvSpPr>
        <xdr:cNvPr id="77" name="楕円 76"/>
        <xdr:cNvSpPr/>
      </xdr:nvSpPr>
      <xdr:spPr bwMode="auto">
        <a:xfrm>
          <a:off x="3556000" y="3303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85043</xdr:rowOff>
    </xdr:from>
    <xdr:ext cx="762000" cy="259045"/>
    <xdr:sp macro="" textlink="">
      <xdr:nvSpPr>
        <xdr:cNvPr id="78" name="テキスト ボックス 77"/>
        <xdr:cNvSpPr txBox="1"/>
      </xdr:nvSpPr>
      <xdr:spPr>
        <a:xfrm>
          <a:off x="3225800" y="339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12823</xdr:rowOff>
    </xdr:from>
    <xdr:to>
      <xdr:col>15</xdr:col>
      <xdr:colOff>101600</xdr:colOff>
      <xdr:row>19</xdr:row>
      <xdr:rowOff>114423</xdr:rowOff>
    </xdr:to>
    <xdr:sp macro="" textlink="">
      <xdr:nvSpPr>
        <xdr:cNvPr id="79" name="楕円 78"/>
        <xdr:cNvSpPr/>
      </xdr:nvSpPr>
      <xdr:spPr bwMode="auto">
        <a:xfrm>
          <a:off x="2857500" y="3317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99200</xdr:rowOff>
    </xdr:from>
    <xdr:ext cx="762000" cy="259045"/>
    <xdr:sp macro="" textlink="">
      <xdr:nvSpPr>
        <xdr:cNvPr id="80" name="テキスト ボックス 79"/>
        <xdr:cNvSpPr txBox="1"/>
      </xdr:nvSpPr>
      <xdr:spPr>
        <a:xfrm>
          <a:off x="2527300" y="340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158090</xdr:rowOff>
    </xdr:from>
    <xdr:to>
      <xdr:col>29</xdr:col>
      <xdr:colOff>127000</xdr:colOff>
      <xdr:row>37</xdr:row>
      <xdr:rowOff>35179</xdr:rowOff>
    </xdr:to>
    <xdr:cxnSp macro="">
      <xdr:nvCxnSpPr>
        <xdr:cNvPr id="114" name="直線コネクタ 113"/>
        <xdr:cNvCxnSpPr/>
      </xdr:nvCxnSpPr>
      <xdr:spPr bwMode="auto">
        <a:xfrm flipV="1">
          <a:off x="5003800" y="7111340"/>
          <a:ext cx="647700" cy="4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35179</xdr:rowOff>
    </xdr:from>
    <xdr:to>
      <xdr:col>26</xdr:col>
      <xdr:colOff>50800</xdr:colOff>
      <xdr:row>37</xdr:row>
      <xdr:rowOff>93434</xdr:rowOff>
    </xdr:to>
    <xdr:cxnSp macro="">
      <xdr:nvCxnSpPr>
        <xdr:cNvPr id="117" name="直線コネクタ 116"/>
        <xdr:cNvCxnSpPr/>
      </xdr:nvCxnSpPr>
      <xdr:spPr bwMode="auto">
        <a:xfrm flipV="1">
          <a:off x="4305300" y="7159879"/>
          <a:ext cx="698500" cy="58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85433</xdr:rowOff>
    </xdr:from>
    <xdr:to>
      <xdr:col>22</xdr:col>
      <xdr:colOff>114300</xdr:colOff>
      <xdr:row>37</xdr:row>
      <xdr:rowOff>93434</xdr:rowOff>
    </xdr:to>
    <xdr:cxnSp macro="">
      <xdr:nvCxnSpPr>
        <xdr:cNvPr id="120" name="直線コネクタ 119"/>
        <xdr:cNvCxnSpPr/>
      </xdr:nvCxnSpPr>
      <xdr:spPr bwMode="auto">
        <a:xfrm>
          <a:off x="3606800" y="7210133"/>
          <a:ext cx="698500" cy="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75527</xdr:rowOff>
    </xdr:from>
    <xdr:to>
      <xdr:col>18</xdr:col>
      <xdr:colOff>177800</xdr:colOff>
      <xdr:row>37</xdr:row>
      <xdr:rowOff>85433</xdr:rowOff>
    </xdr:to>
    <xdr:cxnSp macro="">
      <xdr:nvCxnSpPr>
        <xdr:cNvPr id="123" name="直線コネクタ 122"/>
        <xdr:cNvCxnSpPr/>
      </xdr:nvCxnSpPr>
      <xdr:spPr bwMode="auto">
        <a:xfrm>
          <a:off x="2908300" y="7200227"/>
          <a:ext cx="698500" cy="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107290</xdr:rowOff>
    </xdr:from>
    <xdr:to>
      <xdr:col>29</xdr:col>
      <xdr:colOff>177800</xdr:colOff>
      <xdr:row>37</xdr:row>
      <xdr:rowOff>37440</xdr:rowOff>
    </xdr:to>
    <xdr:sp macro="" textlink="">
      <xdr:nvSpPr>
        <xdr:cNvPr id="133" name="楕円 132"/>
        <xdr:cNvSpPr/>
      </xdr:nvSpPr>
      <xdr:spPr bwMode="auto">
        <a:xfrm>
          <a:off x="5600700" y="7060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79367</xdr:rowOff>
    </xdr:from>
    <xdr:ext cx="762000" cy="259045"/>
    <xdr:sp macro="" textlink="">
      <xdr:nvSpPr>
        <xdr:cNvPr id="134" name="人口1人当たり決算額の推移該当値テキスト445"/>
        <xdr:cNvSpPr txBox="1"/>
      </xdr:nvSpPr>
      <xdr:spPr>
        <a:xfrm>
          <a:off x="5740400" y="703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155829</xdr:rowOff>
    </xdr:from>
    <xdr:to>
      <xdr:col>26</xdr:col>
      <xdr:colOff>101600</xdr:colOff>
      <xdr:row>37</xdr:row>
      <xdr:rowOff>85979</xdr:rowOff>
    </xdr:to>
    <xdr:sp macro="" textlink="">
      <xdr:nvSpPr>
        <xdr:cNvPr id="135" name="楕円 134"/>
        <xdr:cNvSpPr/>
      </xdr:nvSpPr>
      <xdr:spPr bwMode="auto">
        <a:xfrm>
          <a:off x="4953000" y="7109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70756</xdr:rowOff>
    </xdr:from>
    <xdr:ext cx="736600" cy="259045"/>
    <xdr:sp macro="" textlink="">
      <xdr:nvSpPr>
        <xdr:cNvPr id="136" name="テキスト ボックス 135"/>
        <xdr:cNvSpPr txBox="1"/>
      </xdr:nvSpPr>
      <xdr:spPr>
        <a:xfrm>
          <a:off x="4622800" y="7195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42634</xdr:rowOff>
    </xdr:from>
    <xdr:to>
      <xdr:col>22</xdr:col>
      <xdr:colOff>165100</xdr:colOff>
      <xdr:row>37</xdr:row>
      <xdr:rowOff>144234</xdr:rowOff>
    </xdr:to>
    <xdr:sp macro="" textlink="">
      <xdr:nvSpPr>
        <xdr:cNvPr id="137" name="楕円 136"/>
        <xdr:cNvSpPr/>
      </xdr:nvSpPr>
      <xdr:spPr bwMode="auto">
        <a:xfrm>
          <a:off x="4254500" y="7167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129011</xdr:rowOff>
    </xdr:from>
    <xdr:ext cx="762000" cy="259045"/>
    <xdr:sp macro="" textlink="">
      <xdr:nvSpPr>
        <xdr:cNvPr id="138" name="テキスト ボックス 137"/>
        <xdr:cNvSpPr txBox="1"/>
      </xdr:nvSpPr>
      <xdr:spPr>
        <a:xfrm>
          <a:off x="3924300" y="725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34633</xdr:rowOff>
    </xdr:from>
    <xdr:to>
      <xdr:col>19</xdr:col>
      <xdr:colOff>38100</xdr:colOff>
      <xdr:row>37</xdr:row>
      <xdr:rowOff>136233</xdr:rowOff>
    </xdr:to>
    <xdr:sp macro="" textlink="">
      <xdr:nvSpPr>
        <xdr:cNvPr id="139" name="楕円 138"/>
        <xdr:cNvSpPr/>
      </xdr:nvSpPr>
      <xdr:spPr bwMode="auto">
        <a:xfrm>
          <a:off x="3556000" y="7159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121010</xdr:rowOff>
    </xdr:from>
    <xdr:ext cx="762000" cy="259045"/>
    <xdr:sp macro="" textlink="">
      <xdr:nvSpPr>
        <xdr:cNvPr id="140" name="テキスト ボックス 139"/>
        <xdr:cNvSpPr txBox="1"/>
      </xdr:nvSpPr>
      <xdr:spPr>
        <a:xfrm>
          <a:off x="3225800" y="724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24727</xdr:rowOff>
    </xdr:from>
    <xdr:to>
      <xdr:col>15</xdr:col>
      <xdr:colOff>101600</xdr:colOff>
      <xdr:row>37</xdr:row>
      <xdr:rowOff>126327</xdr:rowOff>
    </xdr:to>
    <xdr:sp macro="" textlink="">
      <xdr:nvSpPr>
        <xdr:cNvPr id="141" name="楕円 140"/>
        <xdr:cNvSpPr/>
      </xdr:nvSpPr>
      <xdr:spPr bwMode="auto">
        <a:xfrm>
          <a:off x="2857500" y="714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111104</xdr:rowOff>
    </xdr:from>
    <xdr:ext cx="762000" cy="259045"/>
    <xdr:sp macro="" textlink="">
      <xdr:nvSpPr>
        <xdr:cNvPr id="142" name="テキスト ボックス 141"/>
        <xdr:cNvSpPr txBox="1"/>
      </xdr:nvSpPr>
      <xdr:spPr>
        <a:xfrm>
          <a:off x="2527300" y="723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73,045
72,326
70.06
39,786,621
38,835,056
586,335
14,328,324
21,486,239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32658</xdr:rowOff>
    </xdr:from>
    <xdr:to>
      <xdr:col>24</xdr:col>
      <xdr:colOff>63500</xdr:colOff>
      <xdr:row>37</xdr:row>
      <xdr:rowOff>120440</xdr:rowOff>
    </xdr:to>
    <xdr:cxnSp macro="">
      <xdr:nvCxnSpPr>
        <xdr:cNvPr id="61" name="直線コネクタ 60"/>
        <xdr:cNvCxnSpPr/>
      </xdr:nvCxnSpPr>
      <xdr:spPr>
        <a:xfrm flipV="1">
          <a:off x="3797300" y="6376308"/>
          <a:ext cx="8382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120440</xdr:rowOff>
    </xdr:from>
    <xdr:to>
      <xdr:col>19</xdr:col>
      <xdr:colOff>177800</xdr:colOff>
      <xdr:row>37</xdr:row>
      <xdr:rowOff>154121</xdr:rowOff>
    </xdr:to>
    <xdr:cxnSp macro="">
      <xdr:nvCxnSpPr>
        <xdr:cNvPr id="64" name="直線コネクタ 63"/>
        <xdr:cNvCxnSpPr/>
      </xdr:nvCxnSpPr>
      <xdr:spPr>
        <a:xfrm flipV="1">
          <a:off x="2908300" y="6464090"/>
          <a:ext cx="889000" cy="3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154121</xdr:rowOff>
    </xdr:from>
    <xdr:to>
      <xdr:col>15</xdr:col>
      <xdr:colOff>50800</xdr:colOff>
      <xdr:row>38</xdr:row>
      <xdr:rowOff>26791</xdr:rowOff>
    </xdr:to>
    <xdr:cxnSp macro="">
      <xdr:nvCxnSpPr>
        <xdr:cNvPr id="67" name="直線コネクタ 66"/>
        <xdr:cNvCxnSpPr/>
      </xdr:nvCxnSpPr>
      <xdr:spPr>
        <a:xfrm flipV="1">
          <a:off x="2019300" y="6497771"/>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26791</xdr:rowOff>
    </xdr:from>
    <xdr:to>
      <xdr:col>10</xdr:col>
      <xdr:colOff>114300</xdr:colOff>
      <xdr:row>38</xdr:row>
      <xdr:rowOff>54890</xdr:rowOff>
    </xdr:to>
    <xdr:cxnSp macro="">
      <xdr:nvCxnSpPr>
        <xdr:cNvPr id="70" name="直線コネクタ 69"/>
        <xdr:cNvCxnSpPr/>
      </xdr:nvCxnSpPr>
      <xdr:spPr>
        <a:xfrm flipV="1">
          <a:off x="1130300" y="6541891"/>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153308</xdr:rowOff>
    </xdr:from>
    <xdr:to>
      <xdr:col>24</xdr:col>
      <xdr:colOff>114300</xdr:colOff>
      <xdr:row>37</xdr:row>
      <xdr:rowOff>83458</xdr:rowOff>
    </xdr:to>
    <xdr:sp macro="" textlink="">
      <xdr:nvSpPr>
        <xdr:cNvPr id="80" name="楕円 79"/>
        <xdr:cNvSpPr/>
      </xdr:nvSpPr>
      <xdr:spPr>
        <a:xfrm>
          <a:off x="4584700" y="63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131735</xdr:rowOff>
    </xdr:from>
    <xdr:ext cx="534377" cy="259045"/>
    <xdr:sp macro="" textlink="">
      <xdr:nvSpPr>
        <xdr:cNvPr id="81" name="人件費該当値テキスト"/>
        <xdr:cNvSpPr txBox="1"/>
      </xdr:nvSpPr>
      <xdr:spPr>
        <a:xfrm>
          <a:off x="4686300" y="630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69640</xdr:rowOff>
    </xdr:from>
    <xdr:to>
      <xdr:col>20</xdr:col>
      <xdr:colOff>38100</xdr:colOff>
      <xdr:row>37</xdr:row>
      <xdr:rowOff>171241</xdr:rowOff>
    </xdr:to>
    <xdr:sp macro="" textlink="">
      <xdr:nvSpPr>
        <xdr:cNvPr id="82" name="楕円 81"/>
        <xdr:cNvSpPr/>
      </xdr:nvSpPr>
      <xdr:spPr>
        <a:xfrm>
          <a:off x="3746500" y="64132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162368</xdr:rowOff>
    </xdr:from>
    <xdr:ext cx="534377" cy="259045"/>
    <xdr:sp macro="" textlink="">
      <xdr:nvSpPr>
        <xdr:cNvPr id="83" name="テキスト ボックス 82"/>
        <xdr:cNvSpPr txBox="1"/>
      </xdr:nvSpPr>
      <xdr:spPr>
        <a:xfrm>
          <a:off x="3530111" y="65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103321</xdr:rowOff>
    </xdr:from>
    <xdr:to>
      <xdr:col>15</xdr:col>
      <xdr:colOff>101600</xdr:colOff>
      <xdr:row>38</xdr:row>
      <xdr:rowOff>33471</xdr:rowOff>
    </xdr:to>
    <xdr:sp macro="" textlink="">
      <xdr:nvSpPr>
        <xdr:cNvPr id="84" name="楕円 83"/>
        <xdr:cNvSpPr/>
      </xdr:nvSpPr>
      <xdr:spPr>
        <a:xfrm>
          <a:off x="2857500" y="644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24598</xdr:rowOff>
    </xdr:from>
    <xdr:ext cx="534377" cy="259045"/>
    <xdr:sp macro="" textlink="">
      <xdr:nvSpPr>
        <xdr:cNvPr id="85" name="テキスト ボックス 84"/>
        <xdr:cNvSpPr txBox="1"/>
      </xdr:nvSpPr>
      <xdr:spPr>
        <a:xfrm>
          <a:off x="2641111" y="65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147441</xdr:rowOff>
    </xdr:from>
    <xdr:to>
      <xdr:col>10</xdr:col>
      <xdr:colOff>165100</xdr:colOff>
      <xdr:row>38</xdr:row>
      <xdr:rowOff>77591</xdr:rowOff>
    </xdr:to>
    <xdr:sp macro="" textlink="">
      <xdr:nvSpPr>
        <xdr:cNvPr id="86" name="楕円 85"/>
        <xdr:cNvSpPr/>
      </xdr:nvSpPr>
      <xdr:spPr>
        <a:xfrm>
          <a:off x="1968500" y="649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68718</xdr:rowOff>
    </xdr:from>
    <xdr:ext cx="534377" cy="259045"/>
    <xdr:sp macro="" textlink="">
      <xdr:nvSpPr>
        <xdr:cNvPr id="87" name="テキスト ボックス 86"/>
        <xdr:cNvSpPr txBox="1"/>
      </xdr:nvSpPr>
      <xdr:spPr>
        <a:xfrm>
          <a:off x="1752111" y="658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4090</xdr:rowOff>
    </xdr:from>
    <xdr:to>
      <xdr:col>6</xdr:col>
      <xdr:colOff>38100</xdr:colOff>
      <xdr:row>38</xdr:row>
      <xdr:rowOff>105690</xdr:rowOff>
    </xdr:to>
    <xdr:sp macro="" textlink="">
      <xdr:nvSpPr>
        <xdr:cNvPr id="88" name="楕円 87"/>
        <xdr:cNvSpPr/>
      </xdr:nvSpPr>
      <xdr:spPr>
        <a:xfrm>
          <a:off x="1079500" y="65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96817</xdr:rowOff>
    </xdr:from>
    <xdr:ext cx="534377" cy="259045"/>
    <xdr:sp macro="" textlink="">
      <xdr:nvSpPr>
        <xdr:cNvPr id="89" name="テキスト ボックス 88"/>
        <xdr:cNvSpPr txBox="1"/>
      </xdr:nvSpPr>
      <xdr:spPr>
        <a:xfrm>
          <a:off x="863111" y="66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94913</xdr:rowOff>
    </xdr:from>
    <xdr:to>
      <xdr:col>24</xdr:col>
      <xdr:colOff>63500</xdr:colOff>
      <xdr:row>58</xdr:row>
      <xdr:rowOff>107431</xdr:rowOff>
    </xdr:to>
    <xdr:cxnSp macro="">
      <xdr:nvCxnSpPr>
        <xdr:cNvPr id="117" name="直線コネクタ 116"/>
        <xdr:cNvCxnSpPr/>
      </xdr:nvCxnSpPr>
      <xdr:spPr>
        <a:xfrm flipV="1">
          <a:off x="3797300" y="10039013"/>
          <a:ext cx="8382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87909</xdr:rowOff>
    </xdr:from>
    <xdr:to>
      <xdr:col>19</xdr:col>
      <xdr:colOff>177800</xdr:colOff>
      <xdr:row>58</xdr:row>
      <xdr:rowOff>107431</xdr:rowOff>
    </xdr:to>
    <xdr:cxnSp macro="">
      <xdr:nvCxnSpPr>
        <xdr:cNvPr id="120" name="直線コネクタ 119"/>
        <xdr:cNvCxnSpPr/>
      </xdr:nvCxnSpPr>
      <xdr:spPr>
        <a:xfrm>
          <a:off x="2908300" y="9860559"/>
          <a:ext cx="889000" cy="19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87909</xdr:rowOff>
    </xdr:from>
    <xdr:to>
      <xdr:col>15</xdr:col>
      <xdr:colOff>50800</xdr:colOff>
      <xdr:row>58</xdr:row>
      <xdr:rowOff>138072</xdr:rowOff>
    </xdr:to>
    <xdr:cxnSp macro="">
      <xdr:nvCxnSpPr>
        <xdr:cNvPr id="123" name="直線コネクタ 122"/>
        <xdr:cNvCxnSpPr/>
      </xdr:nvCxnSpPr>
      <xdr:spPr>
        <a:xfrm flipV="1">
          <a:off x="2019300" y="9860559"/>
          <a:ext cx="889000" cy="22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138072</xdr:rowOff>
    </xdr:from>
    <xdr:to>
      <xdr:col>10</xdr:col>
      <xdr:colOff>114300</xdr:colOff>
      <xdr:row>59</xdr:row>
      <xdr:rowOff>18331</xdr:rowOff>
    </xdr:to>
    <xdr:cxnSp macro="">
      <xdr:nvCxnSpPr>
        <xdr:cNvPr id="126" name="直線コネクタ 125"/>
        <xdr:cNvCxnSpPr/>
      </xdr:nvCxnSpPr>
      <xdr:spPr>
        <a:xfrm flipV="1">
          <a:off x="1130300" y="10082172"/>
          <a:ext cx="889000" cy="5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44113</xdr:rowOff>
    </xdr:from>
    <xdr:to>
      <xdr:col>24</xdr:col>
      <xdr:colOff>114300</xdr:colOff>
      <xdr:row>58</xdr:row>
      <xdr:rowOff>145713</xdr:rowOff>
    </xdr:to>
    <xdr:sp macro="" textlink="">
      <xdr:nvSpPr>
        <xdr:cNvPr id="136" name="楕円 135"/>
        <xdr:cNvSpPr/>
      </xdr:nvSpPr>
      <xdr:spPr>
        <a:xfrm>
          <a:off x="4584700" y="99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22540</xdr:rowOff>
    </xdr:from>
    <xdr:ext cx="534377" cy="259045"/>
    <xdr:sp macro="" textlink="">
      <xdr:nvSpPr>
        <xdr:cNvPr id="137" name="物件費該当値テキスト"/>
        <xdr:cNvSpPr txBox="1"/>
      </xdr:nvSpPr>
      <xdr:spPr>
        <a:xfrm>
          <a:off x="4686300" y="996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56631</xdr:rowOff>
    </xdr:from>
    <xdr:to>
      <xdr:col>20</xdr:col>
      <xdr:colOff>38100</xdr:colOff>
      <xdr:row>58</xdr:row>
      <xdr:rowOff>158231</xdr:rowOff>
    </xdr:to>
    <xdr:sp macro="" textlink="">
      <xdr:nvSpPr>
        <xdr:cNvPr id="138" name="楕円 137"/>
        <xdr:cNvSpPr/>
      </xdr:nvSpPr>
      <xdr:spPr>
        <a:xfrm>
          <a:off x="3746500" y="100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149358</xdr:rowOff>
    </xdr:from>
    <xdr:ext cx="534377" cy="259045"/>
    <xdr:sp macro="" textlink="">
      <xdr:nvSpPr>
        <xdr:cNvPr id="139" name="テキスト ボックス 138"/>
        <xdr:cNvSpPr txBox="1"/>
      </xdr:nvSpPr>
      <xdr:spPr>
        <a:xfrm>
          <a:off x="3530111" y="1009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37109</xdr:rowOff>
    </xdr:from>
    <xdr:to>
      <xdr:col>15</xdr:col>
      <xdr:colOff>101600</xdr:colOff>
      <xdr:row>57</xdr:row>
      <xdr:rowOff>138709</xdr:rowOff>
    </xdr:to>
    <xdr:sp macro="" textlink="">
      <xdr:nvSpPr>
        <xdr:cNvPr id="140" name="楕円 139"/>
        <xdr:cNvSpPr/>
      </xdr:nvSpPr>
      <xdr:spPr>
        <a:xfrm>
          <a:off x="2857500" y="98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155236</xdr:rowOff>
    </xdr:from>
    <xdr:ext cx="534377" cy="259045"/>
    <xdr:sp macro="" textlink="">
      <xdr:nvSpPr>
        <xdr:cNvPr id="141" name="テキスト ボックス 140"/>
        <xdr:cNvSpPr txBox="1"/>
      </xdr:nvSpPr>
      <xdr:spPr>
        <a:xfrm>
          <a:off x="2641111" y="958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87272</xdr:rowOff>
    </xdr:from>
    <xdr:to>
      <xdr:col>10</xdr:col>
      <xdr:colOff>165100</xdr:colOff>
      <xdr:row>59</xdr:row>
      <xdr:rowOff>17422</xdr:rowOff>
    </xdr:to>
    <xdr:sp macro="" textlink="">
      <xdr:nvSpPr>
        <xdr:cNvPr id="142" name="楕円 141"/>
        <xdr:cNvSpPr/>
      </xdr:nvSpPr>
      <xdr:spPr>
        <a:xfrm>
          <a:off x="1968500" y="100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8549</xdr:rowOff>
    </xdr:from>
    <xdr:ext cx="534377" cy="259045"/>
    <xdr:sp macro="" textlink="">
      <xdr:nvSpPr>
        <xdr:cNvPr id="143" name="テキスト ボックス 142"/>
        <xdr:cNvSpPr txBox="1"/>
      </xdr:nvSpPr>
      <xdr:spPr>
        <a:xfrm>
          <a:off x="1752111" y="1012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138981</xdr:rowOff>
    </xdr:from>
    <xdr:to>
      <xdr:col>6</xdr:col>
      <xdr:colOff>38100</xdr:colOff>
      <xdr:row>59</xdr:row>
      <xdr:rowOff>69131</xdr:rowOff>
    </xdr:to>
    <xdr:sp macro="" textlink="">
      <xdr:nvSpPr>
        <xdr:cNvPr id="144" name="楕円 143"/>
        <xdr:cNvSpPr/>
      </xdr:nvSpPr>
      <xdr:spPr>
        <a:xfrm>
          <a:off x="1079500" y="1008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60258</xdr:rowOff>
    </xdr:from>
    <xdr:ext cx="534377" cy="259045"/>
    <xdr:sp macro="" textlink="">
      <xdr:nvSpPr>
        <xdr:cNvPr id="145" name="テキスト ボックス 144"/>
        <xdr:cNvSpPr txBox="1"/>
      </xdr:nvSpPr>
      <xdr:spPr>
        <a:xfrm>
          <a:off x="863111" y="1017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87407</xdr:rowOff>
    </xdr:from>
    <xdr:to>
      <xdr:col>24</xdr:col>
      <xdr:colOff>63500</xdr:colOff>
      <xdr:row>77</xdr:row>
      <xdr:rowOff>93066</xdr:rowOff>
    </xdr:to>
    <xdr:cxnSp macro="">
      <xdr:nvCxnSpPr>
        <xdr:cNvPr id="170" name="直線コネクタ 169"/>
        <xdr:cNvCxnSpPr/>
      </xdr:nvCxnSpPr>
      <xdr:spPr>
        <a:xfrm>
          <a:off x="3797300" y="13289057"/>
          <a:ext cx="838200" cy="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80208</xdr:rowOff>
    </xdr:from>
    <xdr:to>
      <xdr:col>19</xdr:col>
      <xdr:colOff>177800</xdr:colOff>
      <xdr:row>77</xdr:row>
      <xdr:rowOff>87407</xdr:rowOff>
    </xdr:to>
    <xdr:cxnSp macro="">
      <xdr:nvCxnSpPr>
        <xdr:cNvPr id="173" name="直線コネクタ 172"/>
        <xdr:cNvCxnSpPr/>
      </xdr:nvCxnSpPr>
      <xdr:spPr>
        <a:xfrm>
          <a:off x="2908300" y="13281858"/>
          <a:ext cx="889000" cy="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71749</xdr:rowOff>
    </xdr:from>
    <xdr:to>
      <xdr:col>15</xdr:col>
      <xdr:colOff>50800</xdr:colOff>
      <xdr:row>77</xdr:row>
      <xdr:rowOff>80208</xdr:rowOff>
    </xdr:to>
    <xdr:cxnSp macro="">
      <xdr:nvCxnSpPr>
        <xdr:cNvPr id="176" name="直線コネクタ 175"/>
        <xdr:cNvCxnSpPr/>
      </xdr:nvCxnSpPr>
      <xdr:spPr>
        <a:xfrm>
          <a:off x="2019300" y="13273399"/>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28887</xdr:rowOff>
    </xdr:from>
    <xdr:to>
      <xdr:col>10</xdr:col>
      <xdr:colOff>114300</xdr:colOff>
      <xdr:row>77</xdr:row>
      <xdr:rowOff>71749</xdr:rowOff>
    </xdr:to>
    <xdr:cxnSp macro="">
      <xdr:nvCxnSpPr>
        <xdr:cNvPr id="179" name="直線コネクタ 178"/>
        <xdr:cNvCxnSpPr/>
      </xdr:nvCxnSpPr>
      <xdr:spPr>
        <a:xfrm>
          <a:off x="1130300" y="13230537"/>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42266</xdr:rowOff>
    </xdr:from>
    <xdr:to>
      <xdr:col>24</xdr:col>
      <xdr:colOff>114300</xdr:colOff>
      <xdr:row>77</xdr:row>
      <xdr:rowOff>143866</xdr:rowOff>
    </xdr:to>
    <xdr:sp macro="" textlink="">
      <xdr:nvSpPr>
        <xdr:cNvPr id="189" name="楕円 188"/>
        <xdr:cNvSpPr/>
      </xdr:nvSpPr>
      <xdr:spPr>
        <a:xfrm>
          <a:off x="4584700" y="1324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128643</xdr:rowOff>
    </xdr:from>
    <xdr:ext cx="469744" cy="259045"/>
    <xdr:sp macro="" textlink="">
      <xdr:nvSpPr>
        <xdr:cNvPr id="190" name="維持補修費該当値テキスト"/>
        <xdr:cNvSpPr txBox="1"/>
      </xdr:nvSpPr>
      <xdr:spPr>
        <a:xfrm>
          <a:off x="4686300" y="131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36607</xdr:rowOff>
    </xdr:from>
    <xdr:to>
      <xdr:col>20</xdr:col>
      <xdr:colOff>38100</xdr:colOff>
      <xdr:row>77</xdr:row>
      <xdr:rowOff>138207</xdr:rowOff>
    </xdr:to>
    <xdr:sp macro="" textlink="">
      <xdr:nvSpPr>
        <xdr:cNvPr id="191" name="楕円 190"/>
        <xdr:cNvSpPr/>
      </xdr:nvSpPr>
      <xdr:spPr>
        <a:xfrm>
          <a:off x="3746500" y="132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129334</xdr:rowOff>
    </xdr:from>
    <xdr:ext cx="469744" cy="259045"/>
    <xdr:sp macro="" textlink="">
      <xdr:nvSpPr>
        <xdr:cNvPr id="192" name="テキスト ボックス 191"/>
        <xdr:cNvSpPr txBox="1"/>
      </xdr:nvSpPr>
      <xdr:spPr>
        <a:xfrm>
          <a:off x="3562428" y="1333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29408</xdr:rowOff>
    </xdr:from>
    <xdr:to>
      <xdr:col>15</xdr:col>
      <xdr:colOff>101600</xdr:colOff>
      <xdr:row>77</xdr:row>
      <xdr:rowOff>131008</xdr:rowOff>
    </xdr:to>
    <xdr:sp macro="" textlink="">
      <xdr:nvSpPr>
        <xdr:cNvPr id="193" name="楕円 192"/>
        <xdr:cNvSpPr/>
      </xdr:nvSpPr>
      <xdr:spPr>
        <a:xfrm>
          <a:off x="2857500" y="132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122135</xdr:rowOff>
    </xdr:from>
    <xdr:ext cx="469744" cy="259045"/>
    <xdr:sp macro="" textlink="">
      <xdr:nvSpPr>
        <xdr:cNvPr id="194" name="テキスト ボックス 193"/>
        <xdr:cNvSpPr txBox="1"/>
      </xdr:nvSpPr>
      <xdr:spPr>
        <a:xfrm>
          <a:off x="2673428" y="1332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20949</xdr:rowOff>
    </xdr:from>
    <xdr:to>
      <xdr:col>10</xdr:col>
      <xdr:colOff>165100</xdr:colOff>
      <xdr:row>77</xdr:row>
      <xdr:rowOff>122549</xdr:rowOff>
    </xdr:to>
    <xdr:sp macro="" textlink="">
      <xdr:nvSpPr>
        <xdr:cNvPr id="195" name="楕円 194"/>
        <xdr:cNvSpPr/>
      </xdr:nvSpPr>
      <xdr:spPr>
        <a:xfrm>
          <a:off x="1968500" y="132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113676</xdr:rowOff>
    </xdr:from>
    <xdr:ext cx="469744" cy="259045"/>
    <xdr:sp macro="" textlink="">
      <xdr:nvSpPr>
        <xdr:cNvPr id="196" name="テキスト ボックス 195"/>
        <xdr:cNvSpPr txBox="1"/>
      </xdr:nvSpPr>
      <xdr:spPr>
        <a:xfrm>
          <a:off x="1784428" y="1331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149537</xdr:rowOff>
    </xdr:from>
    <xdr:to>
      <xdr:col>6</xdr:col>
      <xdr:colOff>38100</xdr:colOff>
      <xdr:row>77</xdr:row>
      <xdr:rowOff>79687</xdr:rowOff>
    </xdr:to>
    <xdr:sp macro="" textlink="">
      <xdr:nvSpPr>
        <xdr:cNvPr id="197" name="楕円 196"/>
        <xdr:cNvSpPr/>
      </xdr:nvSpPr>
      <xdr:spPr>
        <a:xfrm>
          <a:off x="1079500" y="131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70814</xdr:rowOff>
    </xdr:from>
    <xdr:ext cx="469744" cy="259045"/>
    <xdr:sp macro="" textlink="">
      <xdr:nvSpPr>
        <xdr:cNvPr id="198" name="テキスト ボックス 197"/>
        <xdr:cNvSpPr txBox="1"/>
      </xdr:nvSpPr>
      <xdr:spPr>
        <a:xfrm>
          <a:off x="895428" y="1327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106756</xdr:rowOff>
    </xdr:from>
    <xdr:to>
      <xdr:col>24</xdr:col>
      <xdr:colOff>63500</xdr:colOff>
      <xdr:row>94</xdr:row>
      <xdr:rowOff>108445</xdr:rowOff>
    </xdr:to>
    <xdr:cxnSp macro="">
      <xdr:nvCxnSpPr>
        <xdr:cNvPr id="228" name="直線コネクタ 227"/>
        <xdr:cNvCxnSpPr/>
      </xdr:nvCxnSpPr>
      <xdr:spPr>
        <a:xfrm flipV="1">
          <a:off x="3797300" y="16223056"/>
          <a:ext cx="8382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108445</xdr:rowOff>
    </xdr:from>
    <xdr:to>
      <xdr:col>19</xdr:col>
      <xdr:colOff>177800</xdr:colOff>
      <xdr:row>95</xdr:row>
      <xdr:rowOff>4217</xdr:rowOff>
    </xdr:to>
    <xdr:cxnSp macro="">
      <xdr:nvCxnSpPr>
        <xdr:cNvPr id="231" name="直線コネクタ 230"/>
        <xdr:cNvCxnSpPr/>
      </xdr:nvCxnSpPr>
      <xdr:spPr>
        <a:xfrm flipV="1">
          <a:off x="2908300" y="16224745"/>
          <a:ext cx="889000" cy="6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2857</xdr:rowOff>
    </xdr:from>
    <xdr:to>
      <xdr:col>15</xdr:col>
      <xdr:colOff>50800</xdr:colOff>
      <xdr:row>95</xdr:row>
      <xdr:rowOff>4217</xdr:rowOff>
    </xdr:to>
    <xdr:cxnSp macro="">
      <xdr:nvCxnSpPr>
        <xdr:cNvPr id="234" name="直線コネクタ 233"/>
        <xdr:cNvCxnSpPr/>
      </xdr:nvCxnSpPr>
      <xdr:spPr>
        <a:xfrm>
          <a:off x="2019300" y="16290607"/>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2857</xdr:rowOff>
    </xdr:from>
    <xdr:to>
      <xdr:col>10</xdr:col>
      <xdr:colOff>114300</xdr:colOff>
      <xdr:row>95</xdr:row>
      <xdr:rowOff>55995</xdr:rowOff>
    </xdr:to>
    <xdr:cxnSp macro="">
      <xdr:nvCxnSpPr>
        <xdr:cNvPr id="237" name="直線コネクタ 236"/>
        <xdr:cNvCxnSpPr/>
      </xdr:nvCxnSpPr>
      <xdr:spPr>
        <a:xfrm flipV="1">
          <a:off x="1130300" y="16290607"/>
          <a:ext cx="889000" cy="5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55956</xdr:rowOff>
    </xdr:from>
    <xdr:to>
      <xdr:col>24</xdr:col>
      <xdr:colOff>114300</xdr:colOff>
      <xdr:row>94</xdr:row>
      <xdr:rowOff>157556</xdr:rowOff>
    </xdr:to>
    <xdr:sp macro="" textlink="">
      <xdr:nvSpPr>
        <xdr:cNvPr id="247" name="楕円 246"/>
        <xdr:cNvSpPr/>
      </xdr:nvSpPr>
      <xdr:spPr>
        <a:xfrm>
          <a:off x="4584700" y="1617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78833</xdr:rowOff>
    </xdr:from>
    <xdr:ext cx="599010" cy="259045"/>
    <xdr:sp macro="" textlink="">
      <xdr:nvSpPr>
        <xdr:cNvPr id="248" name="扶助費該当値テキスト"/>
        <xdr:cNvSpPr txBox="1"/>
      </xdr:nvSpPr>
      <xdr:spPr>
        <a:xfrm>
          <a:off x="4686300" y="1602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57645</xdr:rowOff>
    </xdr:from>
    <xdr:to>
      <xdr:col>20</xdr:col>
      <xdr:colOff>38100</xdr:colOff>
      <xdr:row>94</xdr:row>
      <xdr:rowOff>159245</xdr:rowOff>
    </xdr:to>
    <xdr:sp macro="" textlink="">
      <xdr:nvSpPr>
        <xdr:cNvPr id="249" name="楕円 248"/>
        <xdr:cNvSpPr/>
      </xdr:nvSpPr>
      <xdr:spPr>
        <a:xfrm>
          <a:off x="3746500" y="161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4322</xdr:rowOff>
    </xdr:from>
    <xdr:ext cx="599010" cy="259045"/>
    <xdr:sp macro="" textlink="">
      <xdr:nvSpPr>
        <xdr:cNvPr id="250" name="テキスト ボックス 249"/>
        <xdr:cNvSpPr txBox="1"/>
      </xdr:nvSpPr>
      <xdr:spPr>
        <a:xfrm>
          <a:off x="3497795" y="1594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124867</xdr:rowOff>
    </xdr:from>
    <xdr:to>
      <xdr:col>15</xdr:col>
      <xdr:colOff>101600</xdr:colOff>
      <xdr:row>95</xdr:row>
      <xdr:rowOff>55017</xdr:rowOff>
    </xdr:to>
    <xdr:sp macro="" textlink="">
      <xdr:nvSpPr>
        <xdr:cNvPr id="251" name="楕円 250"/>
        <xdr:cNvSpPr/>
      </xdr:nvSpPr>
      <xdr:spPr>
        <a:xfrm>
          <a:off x="2857500" y="162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71544</xdr:rowOff>
    </xdr:from>
    <xdr:ext cx="599010" cy="259045"/>
    <xdr:sp macro="" textlink="">
      <xdr:nvSpPr>
        <xdr:cNvPr id="252" name="テキスト ボックス 251"/>
        <xdr:cNvSpPr txBox="1"/>
      </xdr:nvSpPr>
      <xdr:spPr>
        <a:xfrm>
          <a:off x="2608795" y="1601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123507</xdr:rowOff>
    </xdr:from>
    <xdr:to>
      <xdr:col>10</xdr:col>
      <xdr:colOff>165100</xdr:colOff>
      <xdr:row>95</xdr:row>
      <xdr:rowOff>53657</xdr:rowOff>
    </xdr:to>
    <xdr:sp macro="" textlink="">
      <xdr:nvSpPr>
        <xdr:cNvPr id="253" name="楕円 252"/>
        <xdr:cNvSpPr/>
      </xdr:nvSpPr>
      <xdr:spPr>
        <a:xfrm>
          <a:off x="1968500" y="1623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70184</xdr:rowOff>
    </xdr:from>
    <xdr:ext cx="599010" cy="259045"/>
    <xdr:sp macro="" textlink="">
      <xdr:nvSpPr>
        <xdr:cNvPr id="254" name="テキスト ボックス 253"/>
        <xdr:cNvSpPr txBox="1"/>
      </xdr:nvSpPr>
      <xdr:spPr>
        <a:xfrm>
          <a:off x="1719795" y="1601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5195</xdr:rowOff>
    </xdr:from>
    <xdr:to>
      <xdr:col>6</xdr:col>
      <xdr:colOff>38100</xdr:colOff>
      <xdr:row>95</xdr:row>
      <xdr:rowOff>106795</xdr:rowOff>
    </xdr:to>
    <xdr:sp macro="" textlink="">
      <xdr:nvSpPr>
        <xdr:cNvPr id="255" name="楕円 254"/>
        <xdr:cNvSpPr/>
      </xdr:nvSpPr>
      <xdr:spPr>
        <a:xfrm>
          <a:off x="1079500" y="162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123322</xdr:rowOff>
    </xdr:from>
    <xdr:ext cx="599010" cy="259045"/>
    <xdr:sp macro="" textlink="">
      <xdr:nvSpPr>
        <xdr:cNvPr id="256" name="テキスト ボックス 255"/>
        <xdr:cNvSpPr txBox="1"/>
      </xdr:nvSpPr>
      <xdr:spPr>
        <a:xfrm>
          <a:off x="830795" y="16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12543</xdr:rowOff>
    </xdr:from>
    <xdr:to>
      <xdr:col>55</xdr:col>
      <xdr:colOff>0</xdr:colOff>
      <xdr:row>38</xdr:row>
      <xdr:rowOff>4607</xdr:rowOff>
    </xdr:to>
    <xdr:cxnSp macro="">
      <xdr:nvCxnSpPr>
        <xdr:cNvPr id="283" name="直線コネクタ 282"/>
        <xdr:cNvCxnSpPr/>
      </xdr:nvCxnSpPr>
      <xdr:spPr>
        <a:xfrm flipV="1">
          <a:off x="9639300" y="6013293"/>
          <a:ext cx="838200" cy="5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4607</xdr:rowOff>
    </xdr:from>
    <xdr:to>
      <xdr:col>50</xdr:col>
      <xdr:colOff>114300</xdr:colOff>
      <xdr:row>38</xdr:row>
      <xdr:rowOff>15086</xdr:rowOff>
    </xdr:to>
    <xdr:cxnSp macro="">
      <xdr:nvCxnSpPr>
        <xdr:cNvPr id="286" name="直線コネクタ 285"/>
        <xdr:cNvCxnSpPr/>
      </xdr:nvCxnSpPr>
      <xdr:spPr>
        <a:xfrm flipV="1">
          <a:off x="8750300" y="6519707"/>
          <a:ext cx="889000" cy="1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6069</xdr:rowOff>
    </xdr:from>
    <xdr:to>
      <xdr:col>45</xdr:col>
      <xdr:colOff>177800</xdr:colOff>
      <xdr:row>38</xdr:row>
      <xdr:rowOff>15086</xdr:rowOff>
    </xdr:to>
    <xdr:cxnSp macro="">
      <xdr:nvCxnSpPr>
        <xdr:cNvPr id="289" name="直線コネクタ 288"/>
        <xdr:cNvCxnSpPr/>
      </xdr:nvCxnSpPr>
      <xdr:spPr>
        <a:xfrm>
          <a:off x="7861300" y="6521169"/>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6069</xdr:rowOff>
    </xdr:from>
    <xdr:to>
      <xdr:col>41</xdr:col>
      <xdr:colOff>50800</xdr:colOff>
      <xdr:row>38</xdr:row>
      <xdr:rowOff>9988</xdr:rowOff>
    </xdr:to>
    <xdr:cxnSp macro="">
      <xdr:nvCxnSpPr>
        <xdr:cNvPr id="292" name="直線コネクタ 291"/>
        <xdr:cNvCxnSpPr/>
      </xdr:nvCxnSpPr>
      <xdr:spPr>
        <a:xfrm flipV="1">
          <a:off x="6972300" y="652116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133193</xdr:rowOff>
    </xdr:from>
    <xdr:to>
      <xdr:col>55</xdr:col>
      <xdr:colOff>50800</xdr:colOff>
      <xdr:row>35</xdr:row>
      <xdr:rowOff>63343</xdr:rowOff>
    </xdr:to>
    <xdr:sp macro="" textlink="">
      <xdr:nvSpPr>
        <xdr:cNvPr id="302" name="楕円 301"/>
        <xdr:cNvSpPr/>
      </xdr:nvSpPr>
      <xdr:spPr>
        <a:xfrm>
          <a:off x="10426700" y="596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48120</xdr:rowOff>
    </xdr:from>
    <xdr:ext cx="599010" cy="259045"/>
    <xdr:sp macro="" textlink="">
      <xdr:nvSpPr>
        <xdr:cNvPr id="303" name="補助費等該当値テキスト"/>
        <xdr:cNvSpPr txBox="1"/>
      </xdr:nvSpPr>
      <xdr:spPr>
        <a:xfrm>
          <a:off x="10528300" y="587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125257</xdr:rowOff>
    </xdr:from>
    <xdr:to>
      <xdr:col>50</xdr:col>
      <xdr:colOff>165100</xdr:colOff>
      <xdr:row>38</xdr:row>
      <xdr:rowOff>55407</xdr:rowOff>
    </xdr:to>
    <xdr:sp macro="" textlink="">
      <xdr:nvSpPr>
        <xdr:cNvPr id="304" name="楕円 303"/>
        <xdr:cNvSpPr/>
      </xdr:nvSpPr>
      <xdr:spPr>
        <a:xfrm>
          <a:off x="9588500" y="64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46534</xdr:rowOff>
    </xdr:from>
    <xdr:ext cx="534377" cy="259045"/>
    <xdr:sp macro="" textlink="">
      <xdr:nvSpPr>
        <xdr:cNvPr id="305" name="テキスト ボックス 304"/>
        <xdr:cNvSpPr txBox="1"/>
      </xdr:nvSpPr>
      <xdr:spPr>
        <a:xfrm>
          <a:off x="9372111" y="656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135736</xdr:rowOff>
    </xdr:from>
    <xdr:to>
      <xdr:col>46</xdr:col>
      <xdr:colOff>38100</xdr:colOff>
      <xdr:row>38</xdr:row>
      <xdr:rowOff>65886</xdr:rowOff>
    </xdr:to>
    <xdr:sp macro="" textlink="">
      <xdr:nvSpPr>
        <xdr:cNvPr id="306" name="楕円 305"/>
        <xdr:cNvSpPr/>
      </xdr:nvSpPr>
      <xdr:spPr>
        <a:xfrm>
          <a:off x="8699500" y="647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57013</xdr:rowOff>
    </xdr:from>
    <xdr:ext cx="534377" cy="259045"/>
    <xdr:sp macro="" textlink="">
      <xdr:nvSpPr>
        <xdr:cNvPr id="307" name="テキスト ボックス 306"/>
        <xdr:cNvSpPr txBox="1"/>
      </xdr:nvSpPr>
      <xdr:spPr>
        <a:xfrm>
          <a:off x="8483111" y="657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126719</xdr:rowOff>
    </xdr:from>
    <xdr:to>
      <xdr:col>41</xdr:col>
      <xdr:colOff>101600</xdr:colOff>
      <xdr:row>38</xdr:row>
      <xdr:rowOff>56869</xdr:rowOff>
    </xdr:to>
    <xdr:sp macro="" textlink="">
      <xdr:nvSpPr>
        <xdr:cNvPr id="308" name="楕円 307"/>
        <xdr:cNvSpPr/>
      </xdr:nvSpPr>
      <xdr:spPr>
        <a:xfrm>
          <a:off x="7810500" y="647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47996</xdr:rowOff>
    </xdr:from>
    <xdr:ext cx="534377" cy="259045"/>
    <xdr:sp macro="" textlink="">
      <xdr:nvSpPr>
        <xdr:cNvPr id="309" name="テキスト ボックス 308"/>
        <xdr:cNvSpPr txBox="1"/>
      </xdr:nvSpPr>
      <xdr:spPr>
        <a:xfrm>
          <a:off x="7594111" y="656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130638</xdr:rowOff>
    </xdr:from>
    <xdr:to>
      <xdr:col>36</xdr:col>
      <xdr:colOff>165100</xdr:colOff>
      <xdr:row>38</xdr:row>
      <xdr:rowOff>60788</xdr:rowOff>
    </xdr:to>
    <xdr:sp macro="" textlink="">
      <xdr:nvSpPr>
        <xdr:cNvPr id="310" name="楕円 309"/>
        <xdr:cNvSpPr/>
      </xdr:nvSpPr>
      <xdr:spPr>
        <a:xfrm>
          <a:off x="6921500" y="647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51915</xdr:rowOff>
    </xdr:from>
    <xdr:ext cx="534377" cy="259045"/>
    <xdr:sp macro="" textlink="">
      <xdr:nvSpPr>
        <xdr:cNvPr id="311" name="テキスト ボックス 310"/>
        <xdr:cNvSpPr txBox="1"/>
      </xdr:nvSpPr>
      <xdr:spPr>
        <a:xfrm>
          <a:off x="6705111" y="65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2997</xdr:rowOff>
    </xdr:from>
    <xdr:to>
      <xdr:col>55</xdr:col>
      <xdr:colOff>0</xdr:colOff>
      <xdr:row>58</xdr:row>
      <xdr:rowOff>113626</xdr:rowOff>
    </xdr:to>
    <xdr:cxnSp macro="">
      <xdr:nvCxnSpPr>
        <xdr:cNvPr id="342" name="直線コネクタ 341"/>
        <xdr:cNvCxnSpPr/>
      </xdr:nvCxnSpPr>
      <xdr:spPr>
        <a:xfrm>
          <a:off x="9639300" y="9947097"/>
          <a:ext cx="838200" cy="1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2997</xdr:rowOff>
    </xdr:from>
    <xdr:to>
      <xdr:col>50</xdr:col>
      <xdr:colOff>114300</xdr:colOff>
      <xdr:row>58</xdr:row>
      <xdr:rowOff>134681</xdr:rowOff>
    </xdr:to>
    <xdr:cxnSp macro="">
      <xdr:nvCxnSpPr>
        <xdr:cNvPr id="345" name="直線コネクタ 344"/>
        <xdr:cNvCxnSpPr/>
      </xdr:nvCxnSpPr>
      <xdr:spPr>
        <a:xfrm flipV="1">
          <a:off x="8750300" y="9947097"/>
          <a:ext cx="889000" cy="1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73879</xdr:rowOff>
    </xdr:from>
    <xdr:to>
      <xdr:col>45</xdr:col>
      <xdr:colOff>177800</xdr:colOff>
      <xdr:row>58</xdr:row>
      <xdr:rowOff>134681</xdr:rowOff>
    </xdr:to>
    <xdr:cxnSp macro="">
      <xdr:nvCxnSpPr>
        <xdr:cNvPr id="348" name="直線コネクタ 347"/>
        <xdr:cNvCxnSpPr/>
      </xdr:nvCxnSpPr>
      <xdr:spPr>
        <a:xfrm>
          <a:off x="7861300" y="10017979"/>
          <a:ext cx="889000" cy="6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73879</xdr:rowOff>
    </xdr:from>
    <xdr:to>
      <xdr:col>41</xdr:col>
      <xdr:colOff>50800</xdr:colOff>
      <xdr:row>58</xdr:row>
      <xdr:rowOff>83174</xdr:rowOff>
    </xdr:to>
    <xdr:cxnSp macro="">
      <xdr:nvCxnSpPr>
        <xdr:cNvPr id="351" name="直線コネクタ 350"/>
        <xdr:cNvCxnSpPr/>
      </xdr:nvCxnSpPr>
      <xdr:spPr>
        <a:xfrm flipV="1">
          <a:off x="6972300" y="10017979"/>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62826</xdr:rowOff>
    </xdr:from>
    <xdr:to>
      <xdr:col>55</xdr:col>
      <xdr:colOff>50800</xdr:colOff>
      <xdr:row>58</xdr:row>
      <xdr:rowOff>164426</xdr:rowOff>
    </xdr:to>
    <xdr:sp macro="" textlink="">
      <xdr:nvSpPr>
        <xdr:cNvPr id="361" name="楕円 360"/>
        <xdr:cNvSpPr/>
      </xdr:nvSpPr>
      <xdr:spPr>
        <a:xfrm>
          <a:off x="10426700" y="1000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161013</xdr:rowOff>
    </xdr:from>
    <xdr:ext cx="534377" cy="259045"/>
    <xdr:sp macro="" textlink="">
      <xdr:nvSpPr>
        <xdr:cNvPr id="362" name="普通建設事業費該当値テキスト"/>
        <xdr:cNvSpPr txBox="1"/>
      </xdr:nvSpPr>
      <xdr:spPr>
        <a:xfrm>
          <a:off x="10528300" y="993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123647</xdr:rowOff>
    </xdr:from>
    <xdr:to>
      <xdr:col>50</xdr:col>
      <xdr:colOff>165100</xdr:colOff>
      <xdr:row>58</xdr:row>
      <xdr:rowOff>53797</xdr:rowOff>
    </xdr:to>
    <xdr:sp macro="" textlink="">
      <xdr:nvSpPr>
        <xdr:cNvPr id="363" name="楕円 362"/>
        <xdr:cNvSpPr/>
      </xdr:nvSpPr>
      <xdr:spPr>
        <a:xfrm>
          <a:off x="9588500" y="98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70324</xdr:rowOff>
    </xdr:from>
    <xdr:ext cx="534377" cy="259045"/>
    <xdr:sp macro="" textlink="">
      <xdr:nvSpPr>
        <xdr:cNvPr id="364" name="テキスト ボックス 363"/>
        <xdr:cNvSpPr txBox="1"/>
      </xdr:nvSpPr>
      <xdr:spPr>
        <a:xfrm>
          <a:off x="9372111" y="967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83881</xdr:rowOff>
    </xdr:from>
    <xdr:to>
      <xdr:col>46</xdr:col>
      <xdr:colOff>38100</xdr:colOff>
      <xdr:row>59</xdr:row>
      <xdr:rowOff>14031</xdr:rowOff>
    </xdr:to>
    <xdr:sp macro="" textlink="">
      <xdr:nvSpPr>
        <xdr:cNvPr id="365" name="楕円 364"/>
        <xdr:cNvSpPr/>
      </xdr:nvSpPr>
      <xdr:spPr>
        <a:xfrm>
          <a:off x="8699500" y="1002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5158</xdr:rowOff>
    </xdr:from>
    <xdr:ext cx="534377" cy="259045"/>
    <xdr:sp macro="" textlink="">
      <xdr:nvSpPr>
        <xdr:cNvPr id="366" name="テキスト ボックス 365"/>
        <xdr:cNvSpPr txBox="1"/>
      </xdr:nvSpPr>
      <xdr:spPr>
        <a:xfrm>
          <a:off x="8483111" y="1012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23079</xdr:rowOff>
    </xdr:from>
    <xdr:to>
      <xdr:col>41</xdr:col>
      <xdr:colOff>101600</xdr:colOff>
      <xdr:row>58</xdr:row>
      <xdr:rowOff>124679</xdr:rowOff>
    </xdr:to>
    <xdr:sp macro="" textlink="">
      <xdr:nvSpPr>
        <xdr:cNvPr id="367" name="楕円 366"/>
        <xdr:cNvSpPr/>
      </xdr:nvSpPr>
      <xdr:spPr>
        <a:xfrm>
          <a:off x="7810500" y="996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141206</xdr:rowOff>
    </xdr:from>
    <xdr:ext cx="534377" cy="259045"/>
    <xdr:sp macro="" textlink="">
      <xdr:nvSpPr>
        <xdr:cNvPr id="368" name="テキスト ボックス 367"/>
        <xdr:cNvSpPr txBox="1"/>
      </xdr:nvSpPr>
      <xdr:spPr>
        <a:xfrm>
          <a:off x="7594111" y="974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32374</xdr:rowOff>
    </xdr:from>
    <xdr:to>
      <xdr:col>36</xdr:col>
      <xdr:colOff>165100</xdr:colOff>
      <xdr:row>58</xdr:row>
      <xdr:rowOff>133974</xdr:rowOff>
    </xdr:to>
    <xdr:sp macro="" textlink="">
      <xdr:nvSpPr>
        <xdr:cNvPr id="369" name="楕円 368"/>
        <xdr:cNvSpPr/>
      </xdr:nvSpPr>
      <xdr:spPr>
        <a:xfrm>
          <a:off x="6921500" y="997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150501</xdr:rowOff>
    </xdr:from>
    <xdr:ext cx="534377" cy="259045"/>
    <xdr:sp macro="" textlink="">
      <xdr:nvSpPr>
        <xdr:cNvPr id="370" name="テキスト ボックス 369"/>
        <xdr:cNvSpPr txBox="1"/>
      </xdr:nvSpPr>
      <xdr:spPr>
        <a:xfrm>
          <a:off x="6705111" y="975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34590</xdr:rowOff>
    </xdr:from>
    <xdr:to>
      <xdr:col>55</xdr:col>
      <xdr:colOff>0</xdr:colOff>
      <xdr:row>78</xdr:row>
      <xdr:rowOff>64047</xdr:rowOff>
    </xdr:to>
    <xdr:cxnSp macro="">
      <xdr:nvCxnSpPr>
        <xdr:cNvPr id="397" name="直線コネクタ 396"/>
        <xdr:cNvCxnSpPr/>
      </xdr:nvCxnSpPr>
      <xdr:spPr>
        <a:xfrm>
          <a:off x="9639300" y="13236240"/>
          <a:ext cx="838200" cy="20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34590</xdr:rowOff>
    </xdr:from>
    <xdr:to>
      <xdr:col>50</xdr:col>
      <xdr:colOff>114300</xdr:colOff>
      <xdr:row>78</xdr:row>
      <xdr:rowOff>31179</xdr:rowOff>
    </xdr:to>
    <xdr:cxnSp macro="">
      <xdr:nvCxnSpPr>
        <xdr:cNvPr id="400" name="直線コネクタ 399"/>
        <xdr:cNvCxnSpPr/>
      </xdr:nvCxnSpPr>
      <xdr:spPr>
        <a:xfrm flipV="1">
          <a:off x="8750300" y="13236240"/>
          <a:ext cx="889000" cy="16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3079</xdr:rowOff>
    </xdr:from>
    <xdr:to>
      <xdr:col>45</xdr:col>
      <xdr:colOff>177800</xdr:colOff>
      <xdr:row>78</xdr:row>
      <xdr:rowOff>31179</xdr:rowOff>
    </xdr:to>
    <xdr:cxnSp macro="">
      <xdr:nvCxnSpPr>
        <xdr:cNvPr id="403" name="直線コネクタ 402"/>
        <xdr:cNvCxnSpPr/>
      </xdr:nvCxnSpPr>
      <xdr:spPr>
        <a:xfrm>
          <a:off x="7861300" y="13376179"/>
          <a:ext cx="889000" cy="2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84978</xdr:rowOff>
    </xdr:from>
    <xdr:to>
      <xdr:col>41</xdr:col>
      <xdr:colOff>50800</xdr:colOff>
      <xdr:row>78</xdr:row>
      <xdr:rowOff>3079</xdr:rowOff>
    </xdr:to>
    <xdr:cxnSp macro="">
      <xdr:nvCxnSpPr>
        <xdr:cNvPr id="406" name="直線コネクタ 405"/>
        <xdr:cNvCxnSpPr/>
      </xdr:nvCxnSpPr>
      <xdr:spPr>
        <a:xfrm>
          <a:off x="6972300" y="13286628"/>
          <a:ext cx="889000" cy="8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0" name="テキスト ボックス 409"/>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13247</xdr:rowOff>
    </xdr:from>
    <xdr:to>
      <xdr:col>55</xdr:col>
      <xdr:colOff>50800</xdr:colOff>
      <xdr:row>78</xdr:row>
      <xdr:rowOff>114847</xdr:rowOff>
    </xdr:to>
    <xdr:sp macro="" textlink="">
      <xdr:nvSpPr>
        <xdr:cNvPr id="416" name="楕円 415"/>
        <xdr:cNvSpPr/>
      </xdr:nvSpPr>
      <xdr:spPr>
        <a:xfrm>
          <a:off x="10426700" y="133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534377" cy="259045"/>
    <xdr:sp macro="" textlink="">
      <xdr:nvSpPr>
        <xdr:cNvPr id="417" name="普通建設事業費 （ うち新規整備　）該当値テキスト"/>
        <xdr:cNvSpPr txBox="1"/>
      </xdr:nvSpPr>
      <xdr:spPr>
        <a:xfrm>
          <a:off x="10528300" y="133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155240</xdr:rowOff>
    </xdr:from>
    <xdr:to>
      <xdr:col>50</xdr:col>
      <xdr:colOff>165100</xdr:colOff>
      <xdr:row>77</xdr:row>
      <xdr:rowOff>85390</xdr:rowOff>
    </xdr:to>
    <xdr:sp macro="" textlink="">
      <xdr:nvSpPr>
        <xdr:cNvPr id="418" name="楕円 417"/>
        <xdr:cNvSpPr/>
      </xdr:nvSpPr>
      <xdr:spPr>
        <a:xfrm>
          <a:off x="9588500" y="1318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101916</xdr:rowOff>
    </xdr:from>
    <xdr:ext cx="534377" cy="259045"/>
    <xdr:sp macro="" textlink="">
      <xdr:nvSpPr>
        <xdr:cNvPr id="419" name="テキスト ボックス 418"/>
        <xdr:cNvSpPr txBox="1"/>
      </xdr:nvSpPr>
      <xdr:spPr>
        <a:xfrm>
          <a:off x="9372111" y="129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151829</xdr:rowOff>
    </xdr:from>
    <xdr:to>
      <xdr:col>46</xdr:col>
      <xdr:colOff>38100</xdr:colOff>
      <xdr:row>78</xdr:row>
      <xdr:rowOff>81979</xdr:rowOff>
    </xdr:to>
    <xdr:sp macro="" textlink="">
      <xdr:nvSpPr>
        <xdr:cNvPr id="420" name="楕円 419"/>
        <xdr:cNvSpPr/>
      </xdr:nvSpPr>
      <xdr:spPr>
        <a:xfrm>
          <a:off x="8699500" y="133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98506</xdr:rowOff>
    </xdr:from>
    <xdr:ext cx="534377" cy="259045"/>
    <xdr:sp macro="" textlink="">
      <xdr:nvSpPr>
        <xdr:cNvPr id="421" name="テキスト ボックス 420"/>
        <xdr:cNvSpPr txBox="1"/>
      </xdr:nvSpPr>
      <xdr:spPr>
        <a:xfrm>
          <a:off x="8483111" y="131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123729</xdr:rowOff>
    </xdr:from>
    <xdr:to>
      <xdr:col>41</xdr:col>
      <xdr:colOff>101600</xdr:colOff>
      <xdr:row>78</xdr:row>
      <xdr:rowOff>53879</xdr:rowOff>
    </xdr:to>
    <xdr:sp macro="" textlink="">
      <xdr:nvSpPr>
        <xdr:cNvPr id="422" name="楕円 421"/>
        <xdr:cNvSpPr/>
      </xdr:nvSpPr>
      <xdr:spPr>
        <a:xfrm>
          <a:off x="7810500" y="133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70406</xdr:rowOff>
    </xdr:from>
    <xdr:ext cx="534377" cy="259045"/>
    <xdr:sp macro="" textlink="">
      <xdr:nvSpPr>
        <xdr:cNvPr id="423" name="テキスト ボックス 422"/>
        <xdr:cNvSpPr txBox="1"/>
      </xdr:nvSpPr>
      <xdr:spPr>
        <a:xfrm>
          <a:off x="7594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34178</xdr:rowOff>
    </xdr:from>
    <xdr:to>
      <xdr:col>36</xdr:col>
      <xdr:colOff>165100</xdr:colOff>
      <xdr:row>77</xdr:row>
      <xdr:rowOff>135778</xdr:rowOff>
    </xdr:to>
    <xdr:sp macro="" textlink="">
      <xdr:nvSpPr>
        <xdr:cNvPr id="424" name="楕円 423"/>
        <xdr:cNvSpPr/>
      </xdr:nvSpPr>
      <xdr:spPr>
        <a:xfrm>
          <a:off x="6921500" y="132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152305</xdr:rowOff>
    </xdr:from>
    <xdr:ext cx="534377" cy="259045"/>
    <xdr:sp macro="" textlink="">
      <xdr:nvSpPr>
        <xdr:cNvPr id="425" name="テキスト ボックス 424"/>
        <xdr:cNvSpPr txBox="1"/>
      </xdr:nvSpPr>
      <xdr:spPr>
        <a:xfrm>
          <a:off x="6705111" y="1301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11978</xdr:rowOff>
    </xdr:from>
    <xdr:to>
      <xdr:col>55</xdr:col>
      <xdr:colOff>0</xdr:colOff>
      <xdr:row>98</xdr:row>
      <xdr:rowOff>106967</xdr:rowOff>
    </xdr:to>
    <xdr:cxnSp macro="">
      <xdr:nvCxnSpPr>
        <xdr:cNvPr id="456" name="直線コネクタ 455"/>
        <xdr:cNvCxnSpPr/>
      </xdr:nvCxnSpPr>
      <xdr:spPr>
        <a:xfrm flipV="1">
          <a:off x="9639300" y="16814078"/>
          <a:ext cx="838200" cy="9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106967</xdr:rowOff>
    </xdr:from>
    <xdr:to>
      <xdr:col>50</xdr:col>
      <xdr:colOff>114300</xdr:colOff>
      <xdr:row>98</xdr:row>
      <xdr:rowOff>127454</xdr:rowOff>
    </xdr:to>
    <xdr:cxnSp macro="">
      <xdr:nvCxnSpPr>
        <xdr:cNvPr id="459" name="直線コネクタ 458"/>
        <xdr:cNvCxnSpPr/>
      </xdr:nvCxnSpPr>
      <xdr:spPr>
        <a:xfrm flipV="1">
          <a:off x="8750300" y="16909067"/>
          <a:ext cx="889000" cy="2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80308</xdr:rowOff>
    </xdr:from>
    <xdr:to>
      <xdr:col>45</xdr:col>
      <xdr:colOff>177800</xdr:colOff>
      <xdr:row>98</xdr:row>
      <xdr:rowOff>127454</xdr:rowOff>
    </xdr:to>
    <xdr:cxnSp macro="">
      <xdr:nvCxnSpPr>
        <xdr:cNvPr id="462" name="直線コネクタ 461"/>
        <xdr:cNvCxnSpPr/>
      </xdr:nvCxnSpPr>
      <xdr:spPr>
        <a:xfrm>
          <a:off x="7861300" y="16882408"/>
          <a:ext cx="889000" cy="4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80308</xdr:rowOff>
    </xdr:from>
    <xdr:to>
      <xdr:col>41</xdr:col>
      <xdr:colOff>50800</xdr:colOff>
      <xdr:row>99</xdr:row>
      <xdr:rowOff>56000</xdr:rowOff>
    </xdr:to>
    <xdr:cxnSp macro="">
      <xdr:nvCxnSpPr>
        <xdr:cNvPr id="465" name="直線コネクタ 464"/>
        <xdr:cNvCxnSpPr/>
      </xdr:nvCxnSpPr>
      <xdr:spPr>
        <a:xfrm flipV="1">
          <a:off x="6972300" y="16882408"/>
          <a:ext cx="889000" cy="14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132628</xdr:rowOff>
    </xdr:from>
    <xdr:to>
      <xdr:col>55</xdr:col>
      <xdr:colOff>50800</xdr:colOff>
      <xdr:row>98</xdr:row>
      <xdr:rowOff>62778</xdr:rowOff>
    </xdr:to>
    <xdr:sp macro="" textlink="">
      <xdr:nvSpPr>
        <xdr:cNvPr id="475" name="楕円 474"/>
        <xdr:cNvSpPr/>
      </xdr:nvSpPr>
      <xdr:spPr>
        <a:xfrm>
          <a:off x="10426700" y="1676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111055</xdr:rowOff>
    </xdr:from>
    <xdr:ext cx="534377" cy="259045"/>
    <xdr:sp macro="" textlink="">
      <xdr:nvSpPr>
        <xdr:cNvPr id="476" name="普通建設事業費 （ うち更新整備　）該当値テキスト"/>
        <xdr:cNvSpPr txBox="1"/>
      </xdr:nvSpPr>
      <xdr:spPr>
        <a:xfrm>
          <a:off x="10528300" y="167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56167</xdr:rowOff>
    </xdr:from>
    <xdr:to>
      <xdr:col>50</xdr:col>
      <xdr:colOff>165100</xdr:colOff>
      <xdr:row>98</xdr:row>
      <xdr:rowOff>157767</xdr:rowOff>
    </xdr:to>
    <xdr:sp macro="" textlink="">
      <xdr:nvSpPr>
        <xdr:cNvPr id="477" name="楕円 476"/>
        <xdr:cNvSpPr/>
      </xdr:nvSpPr>
      <xdr:spPr>
        <a:xfrm>
          <a:off x="9588500" y="168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148894</xdr:rowOff>
    </xdr:from>
    <xdr:ext cx="534377" cy="259045"/>
    <xdr:sp macro="" textlink="">
      <xdr:nvSpPr>
        <xdr:cNvPr id="478" name="テキスト ボックス 477"/>
        <xdr:cNvSpPr txBox="1"/>
      </xdr:nvSpPr>
      <xdr:spPr>
        <a:xfrm>
          <a:off x="9372111" y="1695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76654</xdr:rowOff>
    </xdr:from>
    <xdr:to>
      <xdr:col>46</xdr:col>
      <xdr:colOff>38100</xdr:colOff>
      <xdr:row>99</xdr:row>
      <xdr:rowOff>6804</xdr:rowOff>
    </xdr:to>
    <xdr:sp macro="" textlink="">
      <xdr:nvSpPr>
        <xdr:cNvPr id="479" name="楕円 478"/>
        <xdr:cNvSpPr/>
      </xdr:nvSpPr>
      <xdr:spPr>
        <a:xfrm>
          <a:off x="8699500" y="168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169381</xdr:rowOff>
    </xdr:from>
    <xdr:ext cx="534377" cy="259045"/>
    <xdr:sp macro="" textlink="">
      <xdr:nvSpPr>
        <xdr:cNvPr id="480" name="テキスト ボックス 479"/>
        <xdr:cNvSpPr txBox="1"/>
      </xdr:nvSpPr>
      <xdr:spPr>
        <a:xfrm>
          <a:off x="8483111" y="1697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29508</xdr:rowOff>
    </xdr:from>
    <xdr:to>
      <xdr:col>41</xdr:col>
      <xdr:colOff>101600</xdr:colOff>
      <xdr:row>98</xdr:row>
      <xdr:rowOff>131108</xdr:rowOff>
    </xdr:to>
    <xdr:sp macro="" textlink="">
      <xdr:nvSpPr>
        <xdr:cNvPr id="481" name="楕円 480"/>
        <xdr:cNvSpPr/>
      </xdr:nvSpPr>
      <xdr:spPr>
        <a:xfrm>
          <a:off x="7810500" y="168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122235</xdr:rowOff>
    </xdr:from>
    <xdr:ext cx="534377" cy="259045"/>
    <xdr:sp macro="" textlink="">
      <xdr:nvSpPr>
        <xdr:cNvPr id="482" name="テキスト ボックス 481"/>
        <xdr:cNvSpPr txBox="1"/>
      </xdr:nvSpPr>
      <xdr:spPr>
        <a:xfrm>
          <a:off x="7594111" y="169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5200</xdr:rowOff>
    </xdr:from>
    <xdr:to>
      <xdr:col>36</xdr:col>
      <xdr:colOff>165100</xdr:colOff>
      <xdr:row>99</xdr:row>
      <xdr:rowOff>106800</xdr:rowOff>
    </xdr:to>
    <xdr:sp macro="" textlink="">
      <xdr:nvSpPr>
        <xdr:cNvPr id="483" name="楕円 482"/>
        <xdr:cNvSpPr/>
      </xdr:nvSpPr>
      <xdr:spPr>
        <a:xfrm>
          <a:off x="6921500" y="169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97927</xdr:rowOff>
    </xdr:from>
    <xdr:ext cx="469744" cy="259045"/>
    <xdr:sp macro="" textlink="">
      <xdr:nvSpPr>
        <xdr:cNvPr id="484" name="テキスト ボックス 483"/>
        <xdr:cNvSpPr txBox="1"/>
      </xdr:nvSpPr>
      <xdr:spPr>
        <a:xfrm>
          <a:off x="6737428" y="1707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35633</xdr:rowOff>
    </xdr:from>
    <xdr:to>
      <xdr:col>85</xdr:col>
      <xdr:colOff>127000</xdr:colOff>
      <xdr:row>39</xdr:row>
      <xdr:rowOff>40115</xdr:rowOff>
    </xdr:to>
    <xdr:cxnSp macro="">
      <xdr:nvCxnSpPr>
        <xdr:cNvPr id="513" name="直線コネクタ 512"/>
        <xdr:cNvCxnSpPr/>
      </xdr:nvCxnSpPr>
      <xdr:spPr>
        <a:xfrm flipV="1">
          <a:off x="15481300" y="6722183"/>
          <a:ext cx="8382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33210</xdr:rowOff>
    </xdr:from>
    <xdr:to>
      <xdr:col>81</xdr:col>
      <xdr:colOff>50800</xdr:colOff>
      <xdr:row>39</xdr:row>
      <xdr:rowOff>40115</xdr:rowOff>
    </xdr:to>
    <xdr:cxnSp macro="">
      <xdr:nvCxnSpPr>
        <xdr:cNvPr id="516" name="直線コネクタ 515"/>
        <xdr:cNvCxnSpPr/>
      </xdr:nvCxnSpPr>
      <xdr:spPr>
        <a:xfrm>
          <a:off x="14592300" y="6719760"/>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33210</xdr:rowOff>
    </xdr:from>
    <xdr:to>
      <xdr:col>76</xdr:col>
      <xdr:colOff>114300</xdr:colOff>
      <xdr:row>39</xdr:row>
      <xdr:rowOff>42126</xdr:rowOff>
    </xdr:to>
    <xdr:cxnSp macro="">
      <xdr:nvCxnSpPr>
        <xdr:cNvPr id="519" name="直線コネクタ 518"/>
        <xdr:cNvCxnSpPr/>
      </xdr:nvCxnSpPr>
      <xdr:spPr>
        <a:xfrm flipV="1">
          <a:off x="13703300" y="6719760"/>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38156</xdr:rowOff>
    </xdr:from>
    <xdr:to>
      <xdr:col>71</xdr:col>
      <xdr:colOff>177800</xdr:colOff>
      <xdr:row>39</xdr:row>
      <xdr:rowOff>42126</xdr:rowOff>
    </xdr:to>
    <xdr:cxnSp macro="">
      <xdr:nvCxnSpPr>
        <xdr:cNvPr id="522" name="直線コネクタ 521"/>
        <xdr:cNvCxnSpPr/>
      </xdr:nvCxnSpPr>
      <xdr:spPr>
        <a:xfrm>
          <a:off x="12814300" y="6724706"/>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156283</xdr:rowOff>
    </xdr:from>
    <xdr:to>
      <xdr:col>85</xdr:col>
      <xdr:colOff>177800</xdr:colOff>
      <xdr:row>39</xdr:row>
      <xdr:rowOff>86433</xdr:rowOff>
    </xdr:to>
    <xdr:sp macro="" textlink="">
      <xdr:nvSpPr>
        <xdr:cNvPr id="532" name="楕円 531"/>
        <xdr:cNvSpPr/>
      </xdr:nvSpPr>
      <xdr:spPr>
        <a:xfrm>
          <a:off x="16268700" y="667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469744" cy="259045"/>
    <xdr:sp macro="" textlink="">
      <xdr:nvSpPr>
        <xdr:cNvPr id="533" name="災害復旧事業費該当値テキスト"/>
        <xdr:cNvSpPr txBox="1"/>
      </xdr:nvSpPr>
      <xdr:spPr>
        <a:xfrm>
          <a:off x="16370300" y="662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160765</xdr:rowOff>
    </xdr:from>
    <xdr:to>
      <xdr:col>81</xdr:col>
      <xdr:colOff>101600</xdr:colOff>
      <xdr:row>39</xdr:row>
      <xdr:rowOff>90915</xdr:rowOff>
    </xdr:to>
    <xdr:sp macro="" textlink="">
      <xdr:nvSpPr>
        <xdr:cNvPr id="534" name="楕円 533"/>
        <xdr:cNvSpPr/>
      </xdr:nvSpPr>
      <xdr:spPr>
        <a:xfrm>
          <a:off x="15430500" y="667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82042</xdr:rowOff>
    </xdr:from>
    <xdr:ext cx="378565" cy="259045"/>
    <xdr:sp macro="" textlink="">
      <xdr:nvSpPr>
        <xdr:cNvPr id="535" name="テキスト ボックス 534"/>
        <xdr:cNvSpPr txBox="1"/>
      </xdr:nvSpPr>
      <xdr:spPr>
        <a:xfrm>
          <a:off x="15292017" y="6768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153860</xdr:rowOff>
    </xdr:from>
    <xdr:to>
      <xdr:col>76</xdr:col>
      <xdr:colOff>165100</xdr:colOff>
      <xdr:row>39</xdr:row>
      <xdr:rowOff>84010</xdr:rowOff>
    </xdr:to>
    <xdr:sp macro="" textlink="">
      <xdr:nvSpPr>
        <xdr:cNvPr id="536" name="楕円 535"/>
        <xdr:cNvSpPr/>
      </xdr:nvSpPr>
      <xdr:spPr>
        <a:xfrm>
          <a:off x="14541500" y="66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75137</xdr:rowOff>
    </xdr:from>
    <xdr:ext cx="469744" cy="259045"/>
    <xdr:sp macro="" textlink="">
      <xdr:nvSpPr>
        <xdr:cNvPr id="537" name="テキスト ボックス 536"/>
        <xdr:cNvSpPr txBox="1"/>
      </xdr:nvSpPr>
      <xdr:spPr>
        <a:xfrm>
          <a:off x="14357428" y="676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162776</xdr:rowOff>
    </xdr:from>
    <xdr:to>
      <xdr:col>72</xdr:col>
      <xdr:colOff>38100</xdr:colOff>
      <xdr:row>39</xdr:row>
      <xdr:rowOff>92926</xdr:rowOff>
    </xdr:to>
    <xdr:sp macro="" textlink="">
      <xdr:nvSpPr>
        <xdr:cNvPr id="538" name="楕円 537"/>
        <xdr:cNvSpPr/>
      </xdr:nvSpPr>
      <xdr:spPr>
        <a:xfrm>
          <a:off x="13652500" y="66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84053</xdr:rowOff>
    </xdr:from>
    <xdr:ext cx="378565" cy="259045"/>
    <xdr:sp macro="" textlink="">
      <xdr:nvSpPr>
        <xdr:cNvPr id="539" name="テキスト ボックス 538"/>
        <xdr:cNvSpPr txBox="1"/>
      </xdr:nvSpPr>
      <xdr:spPr>
        <a:xfrm>
          <a:off x="13514017" y="6770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158806</xdr:rowOff>
    </xdr:from>
    <xdr:to>
      <xdr:col>67</xdr:col>
      <xdr:colOff>101600</xdr:colOff>
      <xdr:row>39</xdr:row>
      <xdr:rowOff>88956</xdr:rowOff>
    </xdr:to>
    <xdr:sp macro="" textlink="">
      <xdr:nvSpPr>
        <xdr:cNvPr id="540" name="楕円 539"/>
        <xdr:cNvSpPr/>
      </xdr:nvSpPr>
      <xdr:spPr>
        <a:xfrm>
          <a:off x="12763500" y="667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80083</xdr:rowOff>
    </xdr:from>
    <xdr:ext cx="378565" cy="259045"/>
    <xdr:sp macro="" textlink="">
      <xdr:nvSpPr>
        <xdr:cNvPr id="541" name="テキスト ボックス 540"/>
        <xdr:cNvSpPr txBox="1"/>
      </xdr:nvSpPr>
      <xdr:spPr>
        <a:xfrm>
          <a:off x="12625017" y="676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74912</xdr:rowOff>
    </xdr:from>
    <xdr:to>
      <xdr:col>85</xdr:col>
      <xdr:colOff>127000</xdr:colOff>
      <xdr:row>76</xdr:row>
      <xdr:rowOff>94723</xdr:rowOff>
    </xdr:to>
    <xdr:cxnSp macro="">
      <xdr:nvCxnSpPr>
        <xdr:cNvPr id="619" name="直線コネクタ 618"/>
        <xdr:cNvCxnSpPr/>
      </xdr:nvCxnSpPr>
      <xdr:spPr>
        <a:xfrm flipV="1">
          <a:off x="15481300" y="13105112"/>
          <a:ext cx="8382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94723</xdr:rowOff>
    </xdr:from>
    <xdr:to>
      <xdr:col>81</xdr:col>
      <xdr:colOff>50800</xdr:colOff>
      <xdr:row>76</xdr:row>
      <xdr:rowOff>122537</xdr:rowOff>
    </xdr:to>
    <xdr:cxnSp macro="">
      <xdr:nvCxnSpPr>
        <xdr:cNvPr id="622" name="直線コネクタ 621"/>
        <xdr:cNvCxnSpPr/>
      </xdr:nvCxnSpPr>
      <xdr:spPr>
        <a:xfrm flipV="1">
          <a:off x="14592300" y="13124923"/>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122537</xdr:rowOff>
    </xdr:from>
    <xdr:to>
      <xdr:col>76</xdr:col>
      <xdr:colOff>114300</xdr:colOff>
      <xdr:row>76</xdr:row>
      <xdr:rowOff>125527</xdr:rowOff>
    </xdr:to>
    <xdr:cxnSp macro="">
      <xdr:nvCxnSpPr>
        <xdr:cNvPr id="625" name="直線コネクタ 624"/>
        <xdr:cNvCxnSpPr/>
      </xdr:nvCxnSpPr>
      <xdr:spPr>
        <a:xfrm flipV="1">
          <a:off x="13703300" y="13152737"/>
          <a:ext cx="8890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121659</xdr:rowOff>
    </xdr:from>
    <xdr:to>
      <xdr:col>71</xdr:col>
      <xdr:colOff>177800</xdr:colOff>
      <xdr:row>76</xdr:row>
      <xdr:rowOff>125527</xdr:rowOff>
    </xdr:to>
    <xdr:cxnSp macro="">
      <xdr:nvCxnSpPr>
        <xdr:cNvPr id="628" name="直線コネクタ 627"/>
        <xdr:cNvCxnSpPr/>
      </xdr:nvCxnSpPr>
      <xdr:spPr>
        <a:xfrm>
          <a:off x="12814300" y="13151859"/>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24112</xdr:rowOff>
    </xdr:from>
    <xdr:to>
      <xdr:col>85</xdr:col>
      <xdr:colOff>177800</xdr:colOff>
      <xdr:row>76</xdr:row>
      <xdr:rowOff>125712</xdr:rowOff>
    </xdr:to>
    <xdr:sp macro="" textlink="">
      <xdr:nvSpPr>
        <xdr:cNvPr id="638" name="楕円 637"/>
        <xdr:cNvSpPr/>
      </xdr:nvSpPr>
      <xdr:spPr>
        <a:xfrm>
          <a:off x="16268700" y="130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2539</xdr:rowOff>
    </xdr:from>
    <xdr:ext cx="534377" cy="259045"/>
    <xdr:sp macro="" textlink="">
      <xdr:nvSpPr>
        <xdr:cNvPr id="639" name="公債費該当値テキスト"/>
        <xdr:cNvSpPr txBox="1"/>
      </xdr:nvSpPr>
      <xdr:spPr>
        <a:xfrm>
          <a:off x="16370300" y="1303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43923</xdr:rowOff>
    </xdr:from>
    <xdr:to>
      <xdr:col>81</xdr:col>
      <xdr:colOff>101600</xdr:colOff>
      <xdr:row>76</xdr:row>
      <xdr:rowOff>145523</xdr:rowOff>
    </xdr:to>
    <xdr:sp macro="" textlink="">
      <xdr:nvSpPr>
        <xdr:cNvPr id="640" name="楕円 639"/>
        <xdr:cNvSpPr/>
      </xdr:nvSpPr>
      <xdr:spPr>
        <a:xfrm>
          <a:off x="15430500" y="1307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136650</xdr:rowOff>
    </xdr:from>
    <xdr:ext cx="534377" cy="259045"/>
    <xdr:sp macro="" textlink="">
      <xdr:nvSpPr>
        <xdr:cNvPr id="641" name="テキスト ボックス 640"/>
        <xdr:cNvSpPr txBox="1"/>
      </xdr:nvSpPr>
      <xdr:spPr>
        <a:xfrm>
          <a:off x="15214111" y="131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71737</xdr:rowOff>
    </xdr:from>
    <xdr:to>
      <xdr:col>76</xdr:col>
      <xdr:colOff>165100</xdr:colOff>
      <xdr:row>77</xdr:row>
      <xdr:rowOff>1887</xdr:rowOff>
    </xdr:to>
    <xdr:sp macro="" textlink="">
      <xdr:nvSpPr>
        <xdr:cNvPr id="642" name="楕円 641"/>
        <xdr:cNvSpPr/>
      </xdr:nvSpPr>
      <xdr:spPr>
        <a:xfrm>
          <a:off x="14541500" y="1310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164464</xdr:rowOff>
    </xdr:from>
    <xdr:ext cx="534377" cy="259045"/>
    <xdr:sp macro="" textlink="">
      <xdr:nvSpPr>
        <xdr:cNvPr id="643" name="テキスト ボックス 642"/>
        <xdr:cNvSpPr txBox="1"/>
      </xdr:nvSpPr>
      <xdr:spPr>
        <a:xfrm>
          <a:off x="14325111" y="131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74727</xdr:rowOff>
    </xdr:from>
    <xdr:to>
      <xdr:col>72</xdr:col>
      <xdr:colOff>38100</xdr:colOff>
      <xdr:row>77</xdr:row>
      <xdr:rowOff>4877</xdr:rowOff>
    </xdr:to>
    <xdr:sp macro="" textlink="">
      <xdr:nvSpPr>
        <xdr:cNvPr id="644" name="楕円 643"/>
        <xdr:cNvSpPr/>
      </xdr:nvSpPr>
      <xdr:spPr>
        <a:xfrm>
          <a:off x="13652500" y="131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167454</xdr:rowOff>
    </xdr:from>
    <xdr:ext cx="534377" cy="259045"/>
    <xdr:sp macro="" textlink="">
      <xdr:nvSpPr>
        <xdr:cNvPr id="645" name="テキスト ボックス 644"/>
        <xdr:cNvSpPr txBox="1"/>
      </xdr:nvSpPr>
      <xdr:spPr>
        <a:xfrm>
          <a:off x="13436111" y="131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70859</xdr:rowOff>
    </xdr:from>
    <xdr:to>
      <xdr:col>67</xdr:col>
      <xdr:colOff>101600</xdr:colOff>
      <xdr:row>77</xdr:row>
      <xdr:rowOff>1009</xdr:rowOff>
    </xdr:to>
    <xdr:sp macro="" textlink="">
      <xdr:nvSpPr>
        <xdr:cNvPr id="646" name="楕円 645"/>
        <xdr:cNvSpPr/>
      </xdr:nvSpPr>
      <xdr:spPr>
        <a:xfrm>
          <a:off x="12763500" y="1310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163586</xdr:rowOff>
    </xdr:from>
    <xdr:ext cx="534377" cy="259045"/>
    <xdr:sp macro="" textlink="">
      <xdr:nvSpPr>
        <xdr:cNvPr id="647" name="テキスト ボックス 646"/>
        <xdr:cNvSpPr txBox="1"/>
      </xdr:nvSpPr>
      <xdr:spPr>
        <a:xfrm>
          <a:off x="12547111" y="1319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80417</xdr:rowOff>
    </xdr:from>
    <xdr:to>
      <xdr:col>85</xdr:col>
      <xdr:colOff>127000</xdr:colOff>
      <xdr:row>96</xdr:row>
      <xdr:rowOff>85179</xdr:rowOff>
    </xdr:to>
    <xdr:cxnSp macro="">
      <xdr:nvCxnSpPr>
        <xdr:cNvPr id="676" name="直線コネクタ 675"/>
        <xdr:cNvCxnSpPr/>
      </xdr:nvCxnSpPr>
      <xdr:spPr>
        <a:xfrm flipV="1">
          <a:off x="15481300" y="16539617"/>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171031</xdr:rowOff>
    </xdr:from>
    <xdr:to>
      <xdr:col>81</xdr:col>
      <xdr:colOff>50800</xdr:colOff>
      <xdr:row>96</xdr:row>
      <xdr:rowOff>85179</xdr:rowOff>
    </xdr:to>
    <xdr:cxnSp macro="">
      <xdr:nvCxnSpPr>
        <xdr:cNvPr id="679" name="直線コネクタ 678"/>
        <xdr:cNvCxnSpPr/>
      </xdr:nvCxnSpPr>
      <xdr:spPr>
        <a:xfrm>
          <a:off x="14592300" y="16287331"/>
          <a:ext cx="889000" cy="25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171031</xdr:rowOff>
    </xdr:from>
    <xdr:to>
      <xdr:col>76</xdr:col>
      <xdr:colOff>114300</xdr:colOff>
      <xdr:row>97</xdr:row>
      <xdr:rowOff>130099</xdr:rowOff>
    </xdr:to>
    <xdr:cxnSp macro="">
      <xdr:nvCxnSpPr>
        <xdr:cNvPr id="682" name="直線コネクタ 681"/>
        <xdr:cNvCxnSpPr/>
      </xdr:nvCxnSpPr>
      <xdr:spPr>
        <a:xfrm flipV="1">
          <a:off x="13703300" y="16287331"/>
          <a:ext cx="889000" cy="47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130099</xdr:rowOff>
    </xdr:from>
    <xdr:to>
      <xdr:col>71</xdr:col>
      <xdr:colOff>177800</xdr:colOff>
      <xdr:row>98</xdr:row>
      <xdr:rowOff>19647</xdr:rowOff>
    </xdr:to>
    <xdr:cxnSp macro="">
      <xdr:nvCxnSpPr>
        <xdr:cNvPr id="685" name="直線コネクタ 684"/>
        <xdr:cNvCxnSpPr/>
      </xdr:nvCxnSpPr>
      <xdr:spPr>
        <a:xfrm flipV="1">
          <a:off x="12814300" y="16760749"/>
          <a:ext cx="889000" cy="6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89" name="テキスト ボックス 688"/>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29617</xdr:rowOff>
    </xdr:from>
    <xdr:to>
      <xdr:col>85</xdr:col>
      <xdr:colOff>177800</xdr:colOff>
      <xdr:row>96</xdr:row>
      <xdr:rowOff>131217</xdr:rowOff>
    </xdr:to>
    <xdr:sp macro="" textlink="">
      <xdr:nvSpPr>
        <xdr:cNvPr id="695" name="楕円 694"/>
        <xdr:cNvSpPr/>
      </xdr:nvSpPr>
      <xdr:spPr>
        <a:xfrm>
          <a:off x="16268700" y="164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52494</xdr:rowOff>
    </xdr:from>
    <xdr:ext cx="534377" cy="259045"/>
    <xdr:sp macro="" textlink="">
      <xdr:nvSpPr>
        <xdr:cNvPr id="696" name="積立金該当値テキスト"/>
        <xdr:cNvSpPr txBox="1"/>
      </xdr:nvSpPr>
      <xdr:spPr>
        <a:xfrm>
          <a:off x="16370300" y="1634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34379</xdr:rowOff>
    </xdr:from>
    <xdr:to>
      <xdr:col>81</xdr:col>
      <xdr:colOff>101600</xdr:colOff>
      <xdr:row>96</xdr:row>
      <xdr:rowOff>135979</xdr:rowOff>
    </xdr:to>
    <xdr:sp macro="" textlink="">
      <xdr:nvSpPr>
        <xdr:cNvPr id="697" name="楕円 696"/>
        <xdr:cNvSpPr/>
      </xdr:nvSpPr>
      <xdr:spPr>
        <a:xfrm>
          <a:off x="15430500" y="164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152506</xdr:rowOff>
    </xdr:from>
    <xdr:ext cx="534377" cy="259045"/>
    <xdr:sp macro="" textlink="">
      <xdr:nvSpPr>
        <xdr:cNvPr id="698" name="テキスト ボックス 697"/>
        <xdr:cNvSpPr txBox="1"/>
      </xdr:nvSpPr>
      <xdr:spPr>
        <a:xfrm>
          <a:off x="15214111" y="1626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120231</xdr:rowOff>
    </xdr:from>
    <xdr:to>
      <xdr:col>76</xdr:col>
      <xdr:colOff>165100</xdr:colOff>
      <xdr:row>95</xdr:row>
      <xdr:rowOff>50381</xdr:rowOff>
    </xdr:to>
    <xdr:sp macro="" textlink="">
      <xdr:nvSpPr>
        <xdr:cNvPr id="699" name="楕円 698"/>
        <xdr:cNvSpPr/>
      </xdr:nvSpPr>
      <xdr:spPr>
        <a:xfrm>
          <a:off x="14541500" y="162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66908</xdr:rowOff>
    </xdr:from>
    <xdr:ext cx="534377" cy="259045"/>
    <xdr:sp macro="" textlink="">
      <xdr:nvSpPr>
        <xdr:cNvPr id="700" name="テキスト ボックス 699"/>
        <xdr:cNvSpPr txBox="1"/>
      </xdr:nvSpPr>
      <xdr:spPr>
        <a:xfrm>
          <a:off x="14325111" y="1601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79299</xdr:rowOff>
    </xdr:from>
    <xdr:to>
      <xdr:col>72</xdr:col>
      <xdr:colOff>38100</xdr:colOff>
      <xdr:row>98</xdr:row>
      <xdr:rowOff>9449</xdr:rowOff>
    </xdr:to>
    <xdr:sp macro="" textlink="">
      <xdr:nvSpPr>
        <xdr:cNvPr id="701" name="楕円 700"/>
        <xdr:cNvSpPr/>
      </xdr:nvSpPr>
      <xdr:spPr>
        <a:xfrm>
          <a:off x="13652500" y="1670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25976</xdr:rowOff>
    </xdr:from>
    <xdr:ext cx="534377" cy="259045"/>
    <xdr:sp macro="" textlink="">
      <xdr:nvSpPr>
        <xdr:cNvPr id="702" name="テキスト ボックス 701"/>
        <xdr:cNvSpPr txBox="1"/>
      </xdr:nvSpPr>
      <xdr:spPr>
        <a:xfrm>
          <a:off x="13436111" y="1648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140297</xdr:rowOff>
    </xdr:from>
    <xdr:to>
      <xdr:col>67</xdr:col>
      <xdr:colOff>101600</xdr:colOff>
      <xdr:row>98</xdr:row>
      <xdr:rowOff>70447</xdr:rowOff>
    </xdr:to>
    <xdr:sp macro="" textlink="">
      <xdr:nvSpPr>
        <xdr:cNvPr id="703" name="楕円 702"/>
        <xdr:cNvSpPr/>
      </xdr:nvSpPr>
      <xdr:spPr>
        <a:xfrm>
          <a:off x="12763500" y="167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86974</xdr:rowOff>
    </xdr:from>
    <xdr:ext cx="534377" cy="259045"/>
    <xdr:sp macro="" textlink="">
      <xdr:nvSpPr>
        <xdr:cNvPr id="704" name="テキスト ボックス 703"/>
        <xdr:cNvSpPr txBox="1"/>
      </xdr:nvSpPr>
      <xdr:spPr>
        <a:xfrm>
          <a:off x="12547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36602</xdr:rowOff>
    </xdr:from>
    <xdr:to>
      <xdr:col>116</xdr:col>
      <xdr:colOff>63500</xdr:colOff>
      <xdr:row>39</xdr:row>
      <xdr:rowOff>40183</xdr:rowOff>
    </xdr:to>
    <xdr:cxnSp macro="">
      <xdr:nvCxnSpPr>
        <xdr:cNvPr id="733" name="直線コネクタ 732"/>
        <xdr:cNvCxnSpPr/>
      </xdr:nvCxnSpPr>
      <xdr:spPr>
        <a:xfrm>
          <a:off x="21323300" y="6723152"/>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137490</xdr:rowOff>
    </xdr:from>
    <xdr:to>
      <xdr:col>111</xdr:col>
      <xdr:colOff>177800</xdr:colOff>
      <xdr:row>39</xdr:row>
      <xdr:rowOff>36602</xdr:rowOff>
    </xdr:to>
    <xdr:cxnSp macro="">
      <xdr:nvCxnSpPr>
        <xdr:cNvPr id="736" name="直線コネクタ 735"/>
        <xdr:cNvCxnSpPr/>
      </xdr:nvCxnSpPr>
      <xdr:spPr>
        <a:xfrm>
          <a:off x="20434300" y="6652590"/>
          <a:ext cx="8890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123546</xdr:rowOff>
    </xdr:from>
    <xdr:to>
      <xdr:col>107</xdr:col>
      <xdr:colOff>50800</xdr:colOff>
      <xdr:row>38</xdr:row>
      <xdr:rowOff>137490</xdr:rowOff>
    </xdr:to>
    <xdr:cxnSp macro="">
      <xdr:nvCxnSpPr>
        <xdr:cNvPr id="739" name="直線コネクタ 738"/>
        <xdr:cNvCxnSpPr/>
      </xdr:nvCxnSpPr>
      <xdr:spPr>
        <a:xfrm>
          <a:off x="19545300" y="6638646"/>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123546</xdr:rowOff>
    </xdr:from>
    <xdr:to>
      <xdr:col>102</xdr:col>
      <xdr:colOff>114300</xdr:colOff>
      <xdr:row>38</xdr:row>
      <xdr:rowOff>130899</xdr:rowOff>
    </xdr:to>
    <xdr:cxnSp macro="">
      <xdr:nvCxnSpPr>
        <xdr:cNvPr id="742" name="直線コネクタ 741"/>
        <xdr:cNvCxnSpPr/>
      </xdr:nvCxnSpPr>
      <xdr:spPr>
        <a:xfrm flipV="1">
          <a:off x="18656300" y="6638646"/>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4" name="テキスト ボックス 743"/>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xdr:rowOff>
    </xdr:from>
    <xdr:ext cx="469744" cy="259045"/>
    <xdr:sp macro="" textlink="">
      <xdr:nvSpPr>
        <xdr:cNvPr id="746" name="テキスト ボックス 745"/>
        <xdr:cNvSpPr txBox="1"/>
      </xdr:nvSpPr>
      <xdr:spPr>
        <a:xfrm>
          <a:off x="18421428" y="66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160833</xdr:rowOff>
    </xdr:from>
    <xdr:to>
      <xdr:col>116</xdr:col>
      <xdr:colOff>114300</xdr:colOff>
      <xdr:row>39</xdr:row>
      <xdr:rowOff>90983</xdr:rowOff>
    </xdr:to>
    <xdr:sp macro="" textlink="">
      <xdr:nvSpPr>
        <xdr:cNvPr id="752" name="楕円 751"/>
        <xdr:cNvSpPr/>
      </xdr:nvSpPr>
      <xdr:spPr>
        <a:xfrm>
          <a:off x="22110700" y="66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75760</xdr:rowOff>
    </xdr:from>
    <xdr:ext cx="378565" cy="259045"/>
    <xdr:sp macro="" textlink="">
      <xdr:nvSpPr>
        <xdr:cNvPr id="753" name="投資及び出資金該当値テキスト"/>
        <xdr:cNvSpPr txBox="1"/>
      </xdr:nvSpPr>
      <xdr:spPr>
        <a:xfrm>
          <a:off x="22212300" y="659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157252</xdr:rowOff>
    </xdr:from>
    <xdr:to>
      <xdr:col>112</xdr:col>
      <xdr:colOff>38100</xdr:colOff>
      <xdr:row>39</xdr:row>
      <xdr:rowOff>87402</xdr:rowOff>
    </xdr:to>
    <xdr:sp macro="" textlink="">
      <xdr:nvSpPr>
        <xdr:cNvPr id="754" name="楕円 753"/>
        <xdr:cNvSpPr/>
      </xdr:nvSpPr>
      <xdr:spPr>
        <a:xfrm>
          <a:off x="212725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78529</xdr:rowOff>
    </xdr:from>
    <xdr:ext cx="378565" cy="259045"/>
    <xdr:sp macro="" textlink="">
      <xdr:nvSpPr>
        <xdr:cNvPr id="755" name="テキスト ボックス 754"/>
        <xdr:cNvSpPr txBox="1"/>
      </xdr:nvSpPr>
      <xdr:spPr>
        <a:xfrm>
          <a:off x="21134017" y="67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86690</xdr:rowOff>
    </xdr:from>
    <xdr:to>
      <xdr:col>107</xdr:col>
      <xdr:colOff>101600</xdr:colOff>
      <xdr:row>39</xdr:row>
      <xdr:rowOff>16840</xdr:rowOff>
    </xdr:to>
    <xdr:sp macro="" textlink="">
      <xdr:nvSpPr>
        <xdr:cNvPr id="756" name="楕円 755"/>
        <xdr:cNvSpPr/>
      </xdr:nvSpPr>
      <xdr:spPr>
        <a:xfrm>
          <a:off x="20383500" y="66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7967</xdr:rowOff>
    </xdr:from>
    <xdr:ext cx="469744" cy="259045"/>
    <xdr:sp macro="" textlink="">
      <xdr:nvSpPr>
        <xdr:cNvPr id="757" name="テキスト ボックス 756"/>
        <xdr:cNvSpPr txBox="1"/>
      </xdr:nvSpPr>
      <xdr:spPr>
        <a:xfrm>
          <a:off x="20199428" y="669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72746</xdr:rowOff>
    </xdr:from>
    <xdr:to>
      <xdr:col>102</xdr:col>
      <xdr:colOff>165100</xdr:colOff>
      <xdr:row>39</xdr:row>
      <xdr:rowOff>2896</xdr:rowOff>
    </xdr:to>
    <xdr:sp macro="" textlink="">
      <xdr:nvSpPr>
        <xdr:cNvPr id="758" name="楕円 757"/>
        <xdr:cNvSpPr/>
      </xdr:nvSpPr>
      <xdr:spPr>
        <a:xfrm>
          <a:off x="19494500" y="65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19423</xdr:rowOff>
    </xdr:from>
    <xdr:ext cx="469744" cy="259045"/>
    <xdr:sp macro="" textlink="">
      <xdr:nvSpPr>
        <xdr:cNvPr id="759" name="テキスト ボックス 758"/>
        <xdr:cNvSpPr txBox="1"/>
      </xdr:nvSpPr>
      <xdr:spPr>
        <a:xfrm>
          <a:off x="19310428" y="636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80099</xdr:rowOff>
    </xdr:from>
    <xdr:to>
      <xdr:col>98</xdr:col>
      <xdr:colOff>38100</xdr:colOff>
      <xdr:row>39</xdr:row>
      <xdr:rowOff>10249</xdr:rowOff>
    </xdr:to>
    <xdr:sp macro="" textlink="">
      <xdr:nvSpPr>
        <xdr:cNvPr id="760" name="楕円 759"/>
        <xdr:cNvSpPr/>
      </xdr:nvSpPr>
      <xdr:spPr>
        <a:xfrm>
          <a:off x="18605500" y="659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26776</xdr:rowOff>
    </xdr:from>
    <xdr:ext cx="469744" cy="259045"/>
    <xdr:sp macro="" textlink="">
      <xdr:nvSpPr>
        <xdr:cNvPr id="761" name="テキスト ボックス 760"/>
        <xdr:cNvSpPr txBox="1"/>
      </xdr:nvSpPr>
      <xdr:spPr>
        <a:xfrm>
          <a:off x="18421428" y="637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15837</xdr:rowOff>
    </xdr:from>
    <xdr:to>
      <xdr:col>116</xdr:col>
      <xdr:colOff>63500</xdr:colOff>
      <xdr:row>59</xdr:row>
      <xdr:rowOff>16066</xdr:rowOff>
    </xdr:to>
    <xdr:cxnSp macro="">
      <xdr:nvCxnSpPr>
        <xdr:cNvPr id="790" name="直線コネクタ 789"/>
        <xdr:cNvCxnSpPr/>
      </xdr:nvCxnSpPr>
      <xdr:spPr>
        <a:xfrm>
          <a:off x="21323300" y="1013138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15837</xdr:rowOff>
    </xdr:from>
    <xdr:to>
      <xdr:col>111</xdr:col>
      <xdr:colOff>177800</xdr:colOff>
      <xdr:row>59</xdr:row>
      <xdr:rowOff>16904</xdr:rowOff>
    </xdr:to>
    <xdr:cxnSp macro="">
      <xdr:nvCxnSpPr>
        <xdr:cNvPr id="793" name="直線コネクタ 792"/>
        <xdr:cNvCxnSpPr/>
      </xdr:nvCxnSpPr>
      <xdr:spPr>
        <a:xfrm flipV="1">
          <a:off x="20434300" y="10131387"/>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16751</xdr:rowOff>
    </xdr:from>
    <xdr:to>
      <xdr:col>107</xdr:col>
      <xdr:colOff>50800</xdr:colOff>
      <xdr:row>59</xdr:row>
      <xdr:rowOff>16904</xdr:rowOff>
    </xdr:to>
    <xdr:cxnSp macro="">
      <xdr:nvCxnSpPr>
        <xdr:cNvPr id="796" name="直線コネクタ 795"/>
        <xdr:cNvCxnSpPr/>
      </xdr:nvCxnSpPr>
      <xdr:spPr>
        <a:xfrm>
          <a:off x="19545300" y="1013230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16751</xdr:rowOff>
    </xdr:from>
    <xdr:to>
      <xdr:col>102</xdr:col>
      <xdr:colOff>114300</xdr:colOff>
      <xdr:row>59</xdr:row>
      <xdr:rowOff>17018</xdr:rowOff>
    </xdr:to>
    <xdr:cxnSp macro="">
      <xdr:nvCxnSpPr>
        <xdr:cNvPr id="799" name="直線コネクタ 798"/>
        <xdr:cNvCxnSpPr/>
      </xdr:nvCxnSpPr>
      <xdr:spPr>
        <a:xfrm flipV="1">
          <a:off x="18656300" y="1013230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136716</xdr:rowOff>
    </xdr:from>
    <xdr:to>
      <xdr:col>116</xdr:col>
      <xdr:colOff>114300</xdr:colOff>
      <xdr:row>59</xdr:row>
      <xdr:rowOff>66866</xdr:rowOff>
    </xdr:to>
    <xdr:sp macro="" textlink="">
      <xdr:nvSpPr>
        <xdr:cNvPr id="809" name="楕円 808"/>
        <xdr:cNvSpPr/>
      </xdr:nvSpPr>
      <xdr:spPr>
        <a:xfrm>
          <a:off x="22110700" y="100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51643</xdr:rowOff>
    </xdr:from>
    <xdr:ext cx="378565" cy="259045"/>
    <xdr:sp macro="" textlink="">
      <xdr:nvSpPr>
        <xdr:cNvPr id="810" name="貸付金該当値テキスト"/>
        <xdr:cNvSpPr txBox="1"/>
      </xdr:nvSpPr>
      <xdr:spPr>
        <a:xfrm>
          <a:off x="22212300" y="999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136487</xdr:rowOff>
    </xdr:from>
    <xdr:to>
      <xdr:col>112</xdr:col>
      <xdr:colOff>38100</xdr:colOff>
      <xdr:row>59</xdr:row>
      <xdr:rowOff>66637</xdr:rowOff>
    </xdr:to>
    <xdr:sp macro="" textlink="">
      <xdr:nvSpPr>
        <xdr:cNvPr id="811" name="楕円 810"/>
        <xdr:cNvSpPr/>
      </xdr:nvSpPr>
      <xdr:spPr>
        <a:xfrm>
          <a:off x="21272500" y="100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57764</xdr:rowOff>
    </xdr:from>
    <xdr:ext cx="378565" cy="259045"/>
    <xdr:sp macro="" textlink="">
      <xdr:nvSpPr>
        <xdr:cNvPr id="812" name="テキスト ボックス 811"/>
        <xdr:cNvSpPr txBox="1"/>
      </xdr:nvSpPr>
      <xdr:spPr>
        <a:xfrm>
          <a:off x="21134017" y="10173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137554</xdr:rowOff>
    </xdr:from>
    <xdr:to>
      <xdr:col>107</xdr:col>
      <xdr:colOff>101600</xdr:colOff>
      <xdr:row>59</xdr:row>
      <xdr:rowOff>67704</xdr:rowOff>
    </xdr:to>
    <xdr:sp macro="" textlink="">
      <xdr:nvSpPr>
        <xdr:cNvPr id="813" name="楕円 812"/>
        <xdr:cNvSpPr/>
      </xdr:nvSpPr>
      <xdr:spPr>
        <a:xfrm>
          <a:off x="20383500" y="100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58831</xdr:rowOff>
    </xdr:from>
    <xdr:ext cx="378565" cy="259045"/>
    <xdr:sp macro="" textlink="">
      <xdr:nvSpPr>
        <xdr:cNvPr id="814" name="テキスト ボックス 813"/>
        <xdr:cNvSpPr txBox="1"/>
      </xdr:nvSpPr>
      <xdr:spPr>
        <a:xfrm>
          <a:off x="20245017" y="1017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137401</xdr:rowOff>
    </xdr:from>
    <xdr:to>
      <xdr:col>102</xdr:col>
      <xdr:colOff>165100</xdr:colOff>
      <xdr:row>59</xdr:row>
      <xdr:rowOff>67551</xdr:rowOff>
    </xdr:to>
    <xdr:sp macro="" textlink="">
      <xdr:nvSpPr>
        <xdr:cNvPr id="815" name="楕円 814"/>
        <xdr:cNvSpPr/>
      </xdr:nvSpPr>
      <xdr:spPr>
        <a:xfrm>
          <a:off x="19494500" y="100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58678</xdr:rowOff>
    </xdr:from>
    <xdr:ext cx="378565" cy="259045"/>
    <xdr:sp macro="" textlink="">
      <xdr:nvSpPr>
        <xdr:cNvPr id="816" name="テキスト ボックス 815"/>
        <xdr:cNvSpPr txBox="1"/>
      </xdr:nvSpPr>
      <xdr:spPr>
        <a:xfrm>
          <a:off x="19356017" y="1017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137668</xdr:rowOff>
    </xdr:from>
    <xdr:to>
      <xdr:col>98</xdr:col>
      <xdr:colOff>38100</xdr:colOff>
      <xdr:row>59</xdr:row>
      <xdr:rowOff>67818</xdr:rowOff>
    </xdr:to>
    <xdr:sp macro="" textlink="">
      <xdr:nvSpPr>
        <xdr:cNvPr id="817" name="楕円 816"/>
        <xdr:cNvSpPr/>
      </xdr:nvSpPr>
      <xdr:spPr>
        <a:xfrm>
          <a:off x="18605500" y="1008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58945</xdr:rowOff>
    </xdr:from>
    <xdr:ext cx="378565" cy="259045"/>
    <xdr:sp macro="" textlink="">
      <xdr:nvSpPr>
        <xdr:cNvPr id="818" name="テキスト ボックス 817"/>
        <xdr:cNvSpPr txBox="1"/>
      </xdr:nvSpPr>
      <xdr:spPr>
        <a:xfrm>
          <a:off x="18467017" y="10174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136337</xdr:rowOff>
    </xdr:from>
    <xdr:to>
      <xdr:col>116</xdr:col>
      <xdr:colOff>63500</xdr:colOff>
      <xdr:row>74</xdr:row>
      <xdr:rowOff>16713</xdr:rowOff>
    </xdr:to>
    <xdr:cxnSp macro="">
      <xdr:nvCxnSpPr>
        <xdr:cNvPr id="850" name="直線コネクタ 849"/>
        <xdr:cNvCxnSpPr/>
      </xdr:nvCxnSpPr>
      <xdr:spPr>
        <a:xfrm flipV="1">
          <a:off x="21323300" y="12652187"/>
          <a:ext cx="838200" cy="5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16713</xdr:rowOff>
    </xdr:from>
    <xdr:to>
      <xdr:col>111</xdr:col>
      <xdr:colOff>177800</xdr:colOff>
      <xdr:row>74</xdr:row>
      <xdr:rowOff>77521</xdr:rowOff>
    </xdr:to>
    <xdr:cxnSp macro="">
      <xdr:nvCxnSpPr>
        <xdr:cNvPr id="853" name="直線コネクタ 852"/>
        <xdr:cNvCxnSpPr/>
      </xdr:nvCxnSpPr>
      <xdr:spPr>
        <a:xfrm flipV="1">
          <a:off x="20434300" y="12704013"/>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46692</xdr:rowOff>
    </xdr:from>
    <xdr:to>
      <xdr:col>107</xdr:col>
      <xdr:colOff>50800</xdr:colOff>
      <xdr:row>74</xdr:row>
      <xdr:rowOff>77521</xdr:rowOff>
    </xdr:to>
    <xdr:cxnSp macro="">
      <xdr:nvCxnSpPr>
        <xdr:cNvPr id="856" name="直線コネクタ 855"/>
        <xdr:cNvCxnSpPr/>
      </xdr:nvCxnSpPr>
      <xdr:spPr>
        <a:xfrm>
          <a:off x="19545300" y="12562542"/>
          <a:ext cx="889000" cy="20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46692</xdr:rowOff>
    </xdr:from>
    <xdr:to>
      <xdr:col>102</xdr:col>
      <xdr:colOff>114300</xdr:colOff>
      <xdr:row>74</xdr:row>
      <xdr:rowOff>113085</xdr:rowOff>
    </xdr:to>
    <xdr:cxnSp macro="">
      <xdr:nvCxnSpPr>
        <xdr:cNvPr id="859" name="直線コネクタ 858"/>
        <xdr:cNvCxnSpPr/>
      </xdr:nvCxnSpPr>
      <xdr:spPr>
        <a:xfrm flipV="1">
          <a:off x="18656300" y="12562542"/>
          <a:ext cx="889000" cy="23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85537</xdr:rowOff>
    </xdr:from>
    <xdr:to>
      <xdr:col>116</xdr:col>
      <xdr:colOff>114300</xdr:colOff>
      <xdr:row>74</xdr:row>
      <xdr:rowOff>15687</xdr:rowOff>
    </xdr:to>
    <xdr:sp macro="" textlink="">
      <xdr:nvSpPr>
        <xdr:cNvPr id="869" name="楕円 868"/>
        <xdr:cNvSpPr/>
      </xdr:nvSpPr>
      <xdr:spPr>
        <a:xfrm>
          <a:off x="22110700" y="126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108414</xdr:rowOff>
    </xdr:from>
    <xdr:ext cx="534377" cy="259045"/>
    <xdr:sp macro="" textlink="">
      <xdr:nvSpPr>
        <xdr:cNvPr id="870" name="繰出金該当値テキスト"/>
        <xdr:cNvSpPr txBox="1"/>
      </xdr:nvSpPr>
      <xdr:spPr>
        <a:xfrm>
          <a:off x="22212300" y="1245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137363</xdr:rowOff>
    </xdr:from>
    <xdr:to>
      <xdr:col>112</xdr:col>
      <xdr:colOff>38100</xdr:colOff>
      <xdr:row>74</xdr:row>
      <xdr:rowOff>67513</xdr:rowOff>
    </xdr:to>
    <xdr:sp macro="" textlink="">
      <xdr:nvSpPr>
        <xdr:cNvPr id="871" name="楕円 870"/>
        <xdr:cNvSpPr/>
      </xdr:nvSpPr>
      <xdr:spPr>
        <a:xfrm>
          <a:off x="21272500" y="126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58640</xdr:rowOff>
    </xdr:from>
    <xdr:ext cx="534377" cy="259045"/>
    <xdr:sp macro="" textlink="">
      <xdr:nvSpPr>
        <xdr:cNvPr id="872" name="テキスト ボックス 871"/>
        <xdr:cNvSpPr txBox="1"/>
      </xdr:nvSpPr>
      <xdr:spPr>
        <a:xfrm>
          <a:off x="21056111" y="1274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26721</xdr:rowOff>
    </xdr:from>
    <xdr:to>
      <xdr:col>107</xdr:col>
      <xdr:colOff>101600</xdr:colOff>
      <xdr:row>74</xdr:row>
      <xdr:rowOff>128321</xdr:rowOff>
    </xdr:to>
    <xdr:sp macro="" textlink="">
      <xdr:nvSpPr>
        <xdr:cNvPr id="873" name="楕円 872"/>
        <xdr:cNvSpPr/>
      </xdr:nvSpPr>
      <xdr:spPr>
        <a:xfrm>
          <a:off x="20383500" y="1271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119448</xdr:rowOff>
    </xdr:from>
    <xdr:ext cx="534377" cy="259045"/>
    <xdr:sp macro="" textlink="">
      <xdr:nvSpPr>
        <xdr:cNvPr id="874" name="テキスト ボックス 873"/>
        <xdr:cNvSpPr txBox="1"/>
      </xdr:nvSpPr>
      <xdr:spPr>
        <a:xfrm>
          <a:off x="20167111" y="1280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167342</xdr:rowOff>
    </xdr:from>
    <xdr:to>
      <xdr:col>102</xdr:col>
      <xdr:colOff>165100</xdr:colOff>
      <xdr:row>73</xdr:row>
      <xdr:rowOff>97492</xdr:rowOff>
    </xdr:to>
    <xdr:sp macro="" textlink="">
      <xdr:nvSpPr>
        <xdr:cNvPr id="875" name="楕円 874"/>
        <xdr:cNvSpPr/>
      </xdr:nvSpPr>
      <xdr:spPr>
        <a:xfrm>
          <a:off x="19494500" y="1251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114019</xdr:rowOff>
    </xdr:from>
    <xdr:ext cx="534377" cy="259045"/>
    <xdr:sp macro="" textlink="">
      <xdr:nvSpPr>
        <xdr:cNvPr id="876" name="テキスト ボックス 875"/>
        <xdr:cNvSpPr txBox="1"/>
      </xdr:nvSpPr>
      <xdr:spPr>
        <a:xfrm>
          <a:off x="19278111" y="122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62285</xdr:rowOff>
    </xdr:from>
    <xdr:to>
      <xdr:col>98</xdr:col>
      <xdr:colOff>38100</xdr:colOff>
      <xdr:row>74</xdr:row>
      <xdr:rowOff>163885</xdr:rowOff>
    </xdr:to>
    <xdr:sp macro="" textlink="">
      <xdr:nvSpPr>
        <xdr:cNvPr id="877" name="楕円 876"/>
        <xdr:cNvSpPr/>
      </xdr:nvSpPr>
      <xdr:spPr>
        <a:xfrm>
          <a:off x="18605500" y="127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155012</xdr:rowOff>
    </xdr:from>
    <xdr:ext cx="534377" cy="259045"/>
    <xdr:sp macro="" textlink="">
      <xdr:nvSpPr>
        <xdr:cNvPr id="878" name="テキスト ボックス 877"/>
        <xdr:cNvSpPr txBox="1"/>
      </xdr:nvSpPr>
      <xdr:spPr>
        <a:xfrm>
          <a:off x="18389111" y="128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531,659</a:t>
          </a:r>
          <a:r>
            <a:rPr kumimoji="1" lang="ja-JP" altLang="en-US" sz="1300">
              <a:latin typeface="ＭＳ Ｐゴシック" panose="020B0600070205080204" pitchFamily="50" charset="-128"/>
              <a:ea typeface="ＭＳ Ｐゴシック" panose="020B0600070205080204" pitchFamily="50" charset="-128"/>
            </a:rPr>
            <a:t>円（歳出総額</a:t>
          </a:r>
          <a:r>
            <a:rPr kumimoji="1" lang="en-US" altLang="ja-JP" sz="1300">
              <a:latin typeface="ＭＳ Ｐゴシック" panose="020B0600070205080204" pitchFamily="50" charset="-128"/>
              <a:ea typeface="ＭＳ Ｐゴシック" panose="020B0600070205080204" pitchFamily="50" charset="-128"/>
            </a:rPr>
            <a:t>38,835,056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73,045</a:t>
          </a:r>
          <a:r>
            <a:rPr kumimoji="1" lang="ja-JP" altLang="en-US" sz="1300">
              <a:latin typeface="ＭＳ Ｐゴシック" panose="020B0600070205080204" pitchFamily="50" charset="-128"/>
              <a:ea typeface="ＭＳ Ｐゴシック" panose="020B0600070205080204" pitchFamily="50" charset="-128"/>
            </a:rPr>
            <a:t>人）となっている。歳出のうち大きな構成項目である扶助費については、年々増加傾向で住民一人当たりに換算すると</a:t>
          </a:r>
          <a:r>
            <a:rPr kumimoji="1" lang="en-US" altLang="ja-JP" sz="1300">
              <a:latin typeface="ＭＳ Ｐゴシック" panose="020B0600070205080204" pitchFamily="50" charset="-128"/>
              <a:ea typeface="ＭＳ Ｐゴシック" panose="020B0600070205080204" pitchFamily="50" charset="-128"/>
            </a:rPr>
            <a:t>122,594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高い水準にある。主な要因として障害福祉サービス費や生活保護費が占める割合が類似団体に比べ高いことが挙げられる。今後も資格審査の適正化や基準の見直し等により、上昇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73,045
72,326
70.06
39,786,621
38,835,056
586,335
14,328,324
21,486,239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43688</xdr:rowOff>
    </xdr:from>
    <xdr:to>
      <xdr:col>24</xdr:col>
      <xdr:colOff>63500</xdr:colOff>
      <xdr:row>35</xdr:row>
      <xdr:rowOff>70663</xdr:rowOff>
    </xdr:to>
    <xdr:cxnSp macro="">
      <xdr:nvCxnSpPr>
        <xdr:cNvPr id="59" name="直線コネクタ 58"/>
        <xdr:cNvCxnSpPr/>
      </xdr:nvCxnSpPr>
      <xdr:spPr>
        <a:xfrm flipV="1">
          <a:off x="3797300" y="6044438"/>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64262</xdr:rowOff>
    </xdr:from>
    <xdr:to>
      <xdr:col>19</xdr:col>
      <xdr:colOff>177800</xdr:colOff>
      <xdr:row>35</xdr:row>
      <xdr:rowOff>70663</xdr:rowOff>
    </xdr:to>
    <xdr:cxnSp macro="">
      <xdr:nvCxnSpPr>
        <xdr:cNvPr id="62" name="直線コネクタ 61"/>
        <xdr:cNvCxnSpPr/>
      </xdr:nvCxnSpPr>
      <xdr:spPr>
        <a:xfrm>
          <a:off x="2908300" y="606501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64262</xdr:rowOff>
    </xdr:from>
    <xdr:to>
      <xdr:col>15</xdr:col>
      <xdr:colOff>50800</xdr:colOff>
      <xdr:row>35</xdr:row>
      <xdr:rowOff>79349</xdr:rowOff>
    </xdr:to>
    <xdr:cxnSp macro="">
      <xdr:nvCxnSpPr>
        <xdr:cNvPr id="65" name="直線コネクタ 64"/>
        <xdr:cNvCxnSpPr/>
      </xdr:nvCxnSpPr>
      <xdr:spPr>
        <a:xfrm flipV="1">
          <a:off x="2019300" y="6065012"/>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51918</xdr:rowOff>
    </xdr:from>
    <xdr:to>
      <xdr:col>10</xdr:col>
      <xdr:colOff>114300</xdr:colOff>
      <xdr:row>35</xdr:row>
      <xdr:rowOff>79349</xdr:rowOff>
    </xdr:to>
    <xdr:cxnSp macro="">
      <xdr:nvCxnSpPr>
        <xdr:cNvPr id="68" name="直線コネクタ 67"/>
        <xdr:cNvCxnSpPr/>
      </xdr:nvCxnSpPr>
      <xdr:spPr>
        <a:xfrm>
          <a:off x="1130300" y="605266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164338</xdr:rowOff>
    </xdr:from>
    <xdr:to>
      <xdr:col>24</xdr:col>
      <xdr:colOff>114300</xdr:colOff>
      <xdr:row>35</xdr:row>
      <xdr:rowOff>94488</xdr:rowOff>
    </xdr:to>
    <xdr:sp macro="" textlink="">
      <xdr:nvSpPr>
        <xdr:cNvPr id="78" name="楕円 77"/>
        <xdr:cNvSpPr/>
      </xdr:nvSpPr>
      <xdr:spPr>
        <a:xfrm>
          <a:off x="4584700" y="59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15765</xdr:rowOff>
    </xdr:from>
    <xdr:ext cx="469744" cy="259045"/>
    <xdr:sp macro="" textlink="">
      <xdr:nvSpPr>
        <xdr:cNvPr id="79" name="議会費該当値テキスト"/>
        <xdr:cNvSpPr txBox="1"/>
      </xdr:nvSpPr>
      <xdr:spPr>
        <a:xfrm>
          <a:off x="4686300" y="584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19863</xdr:rowOff>
    </xdr:from>
    <xdr:to>
      <xdr:col>20</xdr:col>
      <xdr:colOff>38100</xdr:colOff>
      <xdr:row>35</xdr:row>
      <xdr:rowOff>121463</xdr:rowOff>
    </xdr:to>
    <xdr:sp macro="" textlink="">
      <xdr:nvSpPr>
        <xdr:cNvPr id="80" name="楕円 79"/>
        <xdr:cNvSpPr/>
      </xdr:nvSpPr>
      <xdr:spPr>
        <a:xfrm>
          <a:off x="3746500" y="60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112590</xdr:rowOff>
    </xdr:from>
    <xdr:ext cx="469744" cy="259045"/>
    <xdr:sp macro="" textlink="">
      <xdr:nvSpPr>
        <xdr:cNvPr id="81" name="テキスト ボックス 80"/>
        <xdr:cNvSpPr txBox="1"/>
      </xdr:nvSpPr>
      <xdr:spPr>
        <a:xfrm>
          <a:off x="3562428" y="611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13462</xdr:rowOff>
    </xdr:from>
    <xdr:to>
      <xdr:col>15</xdr:col>
      <xdr:colOff>101600</xdr:colOff>
      <xdr:row>35</xdr:row>
      <xdr:rowOff>115062</xdr:rowOff>
    </xdr:to>
    <xdr:sp macro="" textlink="">
      <xdr:nvSpPr>
        <xdr:cNvPr id="82" name="楕円 81"/>
        <xdr:cNvSpPr/>
      </xdr:nvSpPr>
      <xdr:spPr>
        <a:xfrm>
          <a:off x="2857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106189</xdr:rowOff>
    </xdr:from>
    <xdr:ext cx="469744" cy="259045"/>
    <xdr:sp macro="" textlink="">
      <xdr:nvSpPr>
        <xdr:cNvPr id="83" name="テキスト ボックス 82"/>
        <xdr:cNvSpPr txBox="1"/>
      </xdr:nvSpPr>
      <xdr:spPr>
        <a:xfrm>
          <a:off x="2673428"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28549</xdr:rowOff>
    </xdr:from>
    <xdr:to>
      <xdr:col>10</xdr:col>
      <xdr:colOff>165100</xdr:colOff>
      <xdr:row>35</xdr:row>
      <xdr:rowOff>130149</xdr:rowOff>
    </xdr:to>
    <xdr:sp macro="" textlink="">
      <xdr:nvSpPr>
        <xdr:cNvPr id="84" name="楕円 83"/>
        <xdr:cNvSpPr/>
      </xdr:nvSpPr>
      <xdr:spPr>
        <a:xfrm>
          <a:off x="1968500" y="60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121276</xdr:rowOff>
    </xdr:from>
    <xdr:ext cx="469744" cy="259045"/>
    <xdr:sp macro="" textlink="">
      <xdr:nvSpPr>
        <xdr:cNvPr id="85" name="テキスト ボックス 84"/>
        <xdr:cNvSpPr txBox="1"/>
      </xdr:nvSpPr>
      <xdr:spPr>
        <a:xfrm>
          <a:off x="1784428" y="612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86" name="楕円 85"/>
        <xdr:cNvSpPr/>
      </xdr:nvSpPr>
      <xdr:spPr>
        <a:xfrm>
          <a:off x="1079500" y="60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87" name="テキスト ボックス 86"/>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68495</xdr:rowOff>
    </xdr:from>
    <xdr:to>
      <xdr:col>24</xdr:col>
      <xdr:colOff>63500</xdr:colOff>
      <xdr:row>57</xdr:row>
      <xdr:rowOff>123103</xdr:rowOff>
    </xdr:to>
    <xdr:cxnSp macro="">
      <xdr:nvCxnSpPr>
        <xdr:cNvPr id="116" name="直線コネクタ 115"/>
        <xdr:cNvCxnSpPr/>
      </xdr:nvCxnSpPr>
      <xdr:spPr>
        <a:xfrm flipV="1">
          <a:off x="3797300" y="9498245"/>
          <a:ext cx="838200" cy="39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133238</xdr:rowOff>
    </xdr:from>
    <xdr:to>
      <xdr:col>19</xdr:col>
      <xdr:colOff>177800</xdr:colOff>
      <xdr:row>57</xdr:row>
      <xdr:rowOff>123103</xdr:rowOff>
    </xdr:to>
    <xdr:cxnSp macro="">
      <xdr:nvCxnSpPr>
        <xdr:cNvPr id="119" name="直線コネクタ 118"/>
        <xdr:cNvCxnSpPr/>
      </xdr:nvCxnSpPr>
      <xdr:spPr>
        <a:xfrm>
          <a:off x="2908300" y="9734438"/>
          <a:ext cx="889000" cy="16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133238</xdr:rowOff>
    </xdr:from>
    <xdr:to>
      <xdr:col>15</xdr:col>
      <xdr:colOff>50800</xdr:colOff>
      <xdr:row>58</xdr:row>
      <xdr:rowOff>18660</xdr:rowOff>
    </xdr:to>
    <xdr:cxnSp macro="">
      <xdr:nvCxnSpPr>
        <xdr:cNvPr id="122" name="直線コネクタ 121"/>
        <xdr:cNvCxnSpPr/>
      </xdr:nvCxnSpPr>
      <xdr:spPr>
        <a:xfrm flipV="1">
          <a:off x="2019300" y="9734438"/>
          <a:ext cx="889000" cy="22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18660</xdr:rowOff>
    </xdr:from>
    <xdr:to>
      <xdr:col>10</xdr:col>
      <xdr:colOff>114300</xdr:colOff>
      <xdr:row>58</xdr:row>
      <xdr:rowOff>55350</xdr:rowOff>
    </xdr:to>
    <xdr:cxnSp macro="">
      <xdr:nvCxnSpPr>
        <xdr:cNvPr id="125" name="直線コネクタ 124"/>
        <xdr:cNvCxnSpPr/>
      </xdr:nvCxnSpPr>
      <xdr:spPr>
        <a:xfrm flipV="1">
          <a:off x="1130300" y="9962760"/>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17695</xdr:rowOff>
    </xdr:from>
    <xdr:to>
      <xdr:col>24</xdr:col>
      <xdr:colOff>114300</xdr:colOff>
      <xdr:row>55</xdr:row>
      <xdr:rowOff>119295</xdr:rowOff>
    </xdr:to>
    <xdr:sp macro="" textlink="">
      <xdr:nvSpPr>
        <xdr:cNvPr id="135" name="楕円 134"/>
        <xdr:cNvSpPr/>
      </xdr:nvSpPr>
      <xdr:spPr>
        <a:xfrm>
          <a:off x="4584700" y="94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40572</xdr:rowOff>
    </xdr:from>
    <xdr:ext cx="599010" cy="259045"/>
    <xdr:sp macro="" textlink="">
      <xdr:nvSpPr>
        <xdr:cNvPr id="136" name="総務費該当値テキスト"/>
        <xdr:cNvSpPr txBox="1"/>
      </xdr:nvSpPr>
      <xdr:spPr>
        <a:xfrm>
          <a:off x="4686300" y="929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72303</xdr:rowOff>
    </xdr:from>
    <xdr:to>
      <xdr:col>20</xdr:col>
      <xdr:colOff>38100</xdr:colOff>
      <xdr:row>58</xdr:row>
      <xdr:rowOff>2453</xdr:rowOff>
    </xdr:to>
    <xdr:sp macro="" textlink="">
      <xdr:nvSpPr>
        <xdr:cNvPr id="137" name="楕円 136"/>
        <xdr:cNvSpPr/>
      </xdr:nvSpPr>
      <xdr:spPr>
        <a:xfrm>
          <a:off x="3746500" y="98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18980</xdr:rowOff>
    </xdr:from>
    <xdr:ext cx="534377" cy="259045"/>
    <xdr:sp macro="" textlink="">
      <xdr:nvSpPr>
        <xdr:cNvPr id="138" name="テキスト ボックス 137"/>
        <xdr:cNvSpPr txBox="1"/>
      </xdr:nvSpPr>
      <xdr:spPr>
        <a:xfrm>
          <a:off x="3530111" y="962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82438</xdr:rowOff>
    </xdr:from>
    <xdr:to>
      <xdr:col>15</xdr:col>
      <xdr:colOff>101600</xdr:colOff>
      <xdr:row>57</xdr:row>
      <xdr:rowOff>12588</xdr:rowOff>
    </xdr:to>
    <xdr:sp macro="" textlink="">
      <xdr:nvSpPr>
        <xdr:cNvPr id="139" name="楕円 138"/>
        <xdr:cNvSpPr/>
      </xdr:nvSpPr>
      <xdr:spPr>
        <a:xfrm>
          <a:off x="2857500" y="968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29115</xdr:rowOff>
    </xdr:from>
    <xdr:ext cx="599010" cy="259045"/>
    <xdr:sp macro="" textlink="">
      <xdr:nvSpPr>
        <xdr:cNvPr id="140" name="テキスト ボックス 139"/>
        <xdr:cNvSpPr txBox="1"/>
      </xdr:nvSpPr>
      <xdr:spPr>
        <a:xfrm>
          <a:off x="2608795" y="945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139310</xdr:rowOff>
    </xdr:from>
    <xdr:to>
      <xdr:col>10</xdr:col>
      <xdr:colOff>165100</xdr:colOff>
      <xdr:row>58</xdr:row>
      <xdr:rowOff>69460</xdr:rowOff>
    </xdr:to>
    <xdr:sp macro="" textlink="">
      <xdr:nvSpPr>
        <xdr:cNvPr id="141" name="楕円 140"/>
        <xdr:cNvSpPr/>
      </xdr:nvSpPr>
      <xdr:spPr>
        <a:xfrm>
          <a:off x="1968500" y="991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60587</xdr:rowOff>
    </xdr:from>
    <xdr:ext cx="534377" cy="259045"/>
    <xdr:sp macro="" textlink="">
      <xdr:nvSpPr>
        <xdr:cNvPr id="142" name="テキスト ボックス 141"/>
        <xdr:cNvSpPr txBox="1"/>
      </xdr:nvSpPr>
      <xdr:spPr>
        <a:xfrm>
          <a:off x="1752111" y="1000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4550</xdr:rowOff>
    </xdr:from>
    <xdr:to>
      <xdr:col>6</xdr:col>
      <xdr:colOff>38100</xdr:colOff>
      <xdr:row>58</xdr:row>
      <xdr:rowOff>106150</xdr:rowOff>
    </xdr:to>
    <xdr:sp macro="" textlink="">
      <xdr:nvSpPr>
        <xdr:cNvPr id="143" name="楕円 142"/>
        <xdr:cNvSpPr/>
      </xdr:nvSpPr>
      <xdr:spPr>
        <a:xfrm>
          <a:off x="1079500" y="994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97277</xdr:rowOff>
    </xdr:from>
    <xdr:ext cx="534377" cy="259045"/>
    <xdr:sp macro="" textlink="">
      <xdr:nvSpPr>
        <xdr:cNvPr id="144" name="テキスト ボックス 143"/>
        <xdr:cNvSpPr txBox="1"/>
      </xdr:nvSpPr>
      <xdr:spPr>
        <a:xfrm>
          <a:off x="863111" y="1004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111963</xdr:rowOff>
    </xdr:from>
    <xdr:to>
      <xdr:col>24</xdr:col>
      <xdr:colOff>63500</xdr:colOff>
      <xdr:row>74</xdr:row>
      <xdr:rowOff>50306</xdr:rowOff>
    </xdr:to>
    <xdr:cxnSp macro="">
      <xdr:nvCxnSpPr>
        <xdr:cNvPr id="176" name="直線コネクタ 175"/>
        <xdr:cNvCxnSpPr/>
      </xdr:nvCxnSpPr>
      <xdr:spPr>
        <a:xfrm flipV="1">
          <a:off x="3797300" y="12627813"/>
          <a:ext cx="838200" cy="10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50306</xdr:rowOff>
    </xdr:from>
    <xdr:to>
      <xdr:col>19</xdr:col>
      <xdr:colOff>177800</xdr:colOff>
      <xdr:row>74</xdr:row>
      <xdr:rowOff>98792</xdr:rowOff>
    </xdr:to>
    <xdr:cxnSp macro="">
      <xdr:nvCxnSpPr>
        <xdr:cNvPr id="179" name="直線コネクタ 178"/>
        <xdr:cNvCxnSpPr/>
      </xdr:nvCxnSpPr>
      <xdr:spPr>
        <a:xfrm flipV="1">
          <a:off x="2908300" y="12737606"/>
          <a:ext cx="889000" cy="4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155038</xdr:rowOff>
    </xdr:from>
    <xdr:to>
      <xdr:col>15</xdr:col>
      <xdr:colOff>50800</xdr:colOff>
      <xdr:row>74</xdr:row>
      <xdr:rowOff>98792</xdr:rowOff>
    </xdr:to>
    <xdr:cxnSp macro="">
      <xdr:nvCxnSpPr>
        <xdr:cNvPr id="182" name="直線コネクタ 181"/>
        <xdr:cNvCxnSpPr/>
      </xdr:nvCxnSpPr>
      <xdr:spPr>
        <a:xfrm>
          <a:off x="2019300" y="12670888"/>
          <a:ext cx="889000" cy="11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155038</xdr:rowOff>
    </xdr:from>
    <xdr:to>
      <xdr:col>10</xdr:col>
      <xdr:colOff>114300</xdr:colOff>
      <xdr:row>75</xdr:row>
      <xdr:rowOff>8353</xdr:rowOff>
    </xdr:to>
    <xdr:cxnSp macro="">
      <xdr:nvCxnSpPr>
        <xdr:cNvPr id="185" name="直線コネクタ 184"/>
        <xdr:cNvCxnSpPr/>
      </xdr:nvCxnSpPr>
      <xdr:spPr>
        <a:xfrm flipV="1">
          <a:off x="1130300" y="12670888"/>
          <a:ext cx="8890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61163</xdr:rowOff>
    </xdr:from>
    <xdr:to>
      <xdr:col>24</xdr:col>
      <xdr:colOff>114300</xdr:colOff>
      <xdr:row>73</xdr:row>
      <xdr:rowOff>162763</xdr:rowOff>
    </xdr:to>
    <xdr:sp macro="" textlink="">
      <xdr:nvSpPr>
        <xdr:cNvPr id="195" name="楕円 194"/>
        <xdr:cNvSpPr/>
      </xdr:nvSpPr>
      <xdr:spPr>
        <a:xfrm>
          <a:off x="4584700" y="125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84040</xdr:rowOff>
    </xdr:from>
    <xdr:ext cx="599010" cy="259045"/>
    <xdr:sp macro="" textlink="">
      <xdr:nvSpPr>
        <xdr:cNvPr id="196" name="民生費該当値テキスト"/>
        <xdr:cNvSpPr txBox="1"/>
      </xdr:nvSpPr>
      <xdr:spPr>
        <a:xfrm>
          <a:off x="4686300" y="1242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170956</xdr:rowOff>
    </xdr:from>
    <xdr:to>
      <xdr:col>20</xdr:col>
      <xdr:colOff>38100</xdr:colOff>
      <xdr:row>74</xdr:row>
      <xdr:rowOff>101106</xdr:rowOff>
    </xdr:to>
    <xdr:sp macro="" textlink="">
      <xdr:nvSpPr>
        <xdr:cNvPr id="197" name="楕円 196"/>
        <xdr:cNvSpPr/>
      </xdr:nvSpPr>
      <xdr:spPr>
        <a:xfrm>
          <a:off x="3746500" y="126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117633</xdr:rowOff>
    </xdr:from>
    <xdr:ext cx="599010" cy="259045"/>
    <xdr:sp macro="" textlink="">
      <xdr:nvSpPr>
        <xdr:cNvPr id="198" name="テキスト ボックス 197"/>
        <xdr:cNvSpPr txBox="1"/>
      </xdr:nvSpPr>
      <xdr:spPr>
        <a:xfrm>
          <a:off x="3497795" y="1246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47992</xdr:rowOff>
    </xdr:from>
    <xdr:to>
      <xdr:col>15</xdr:col>
      <xdr:colOff>101600</xdr:colOff>
      <xdr:row>74</xdr:row>
      <xdr:rowOff>149592</xdr:rowOff>
    </xdr:to>
    <xdr:sp macro="" textlink="">
      <xdr:nvSpPr>
        <xdr:cNvPr id="199" name="楕円 198"/>
        <xdr:cNvSpPr/>
      </xdr:nvSpPr>
      <xdr:spPr>
        <a:xfrm>
          <a:off x="2857500" y="127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166119</xdr:rowOff>
    </xdr:from>
    <xdr:ext cx="599010" cy="259045"/>
    <xdr:sp macro="" textlink="">
      <xdr:nvSpPr>
        <xdr:cNvPr id="200" name="テキスト ボックス 199"/>
        <xdr:cNvSpPr txBox="1"/>
      </xdr:nvSpPr>
      <xdr:spPr>
        <a:xfrm>
          <a:off x="2608795" y="1251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104238</xdr:rowOff>
    </xdr:from>
    <xdr:to>
      <xdr:col>10</xdr:col>
      <xdr:colOff>165100</xdr:colOff>
      <xdr:row>74</xdr:row>
      <xdr:rowOff>34388</xdr:rowOff>
    </xdr:to>
    <xdr:sp macro="" textlink="">
      <xdr:nvSpPr>
        <xdr:cNvPr id="201" name="楕円 200"/>
        <xdr:cNvSpPr/>
      </xdr:nvSpPr>
      <xdr:spPr>
        <a:xfrm>
          <a:off x="1968500" y="1262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50915</xdr:rowOff>
    </xdr:from>
    <xdr:ext cx="599010" cy="259045"/>
    <xdr:sp macro="" textlink="">
      <xdr:nvSpPr>
        <xdr:cNvPr id="202" name="テキスト ボックス 201"/>
        <xdr:cNvSpPr txBox="1"/>
      </xdr:nvSpPr>
      <xdr:spPr>
        <a:xfrm>
          <a:off x="1719795" y="1239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129003</xdr:rowOff>
    </xdr:from>
    <xdr:to>
      <xdr:col>6</xdr:col>
      <xdr:colOff>38100</xdr:colOff>
      <xdr:row>75</xdr:row>
      <xdr:rowOff>59153</xdr:rowOff>
    </xdr:to>
    <xdr:sp macro="" textlink="">
      <xdr:nvSpPr>
        <xdr:cNvPr id="203" name="楕円 202"/>
        <xdr:cNvSpPr/>
      </xdr:nvSpPr>
      <xdr:spPr>
        <a:xfrm>
          <a:off x="1079500" y="1281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75680</xdr:rowOff>
    </xdr:from>
    <xdr:ext cx="599010" cy="259045"/>
    <xdr:sp macro="" textlink="">
      <xdr:nvSpPr>
        <xdr:cNvPr id="204" name="テキスト ボックス 203"/>
        <xdr:cNvSpPr txBox="1"/>
      </xdr:nvSpPr>
      <xdr:spPr>
        <a:xfrm>
          <a:off x="830795" y="1259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126350</xdr:rowOff>
    </xdr:from>
    <xdr:to>
      <xdr:col>24</xdr:col>
      <xdr:colOff>63500</xdr:colOff>
      <xdr:row>97</xdr:row>
      <xdr:rowOff>146300</xdr:rowOff>
    </xdr:to>
    <xdr:cxnSp macro="">
      <xdr:nvCxnSpPr>
        <xdr:cNvPr id="233" name="直線コネクタ 232"/>
        <xdr:cNvCxnSpPr/>
      </xdr:nvCxnSpPr>
      <xdr:spPr>
        <a:xfrm flipV="1">
          <a:off x="3797300" y="16757000"/>
          <a:ext cx="838200" cy="1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136720</xdr:rowOff>
    </xdr:from>
    <xdr:to>
      <xdr:col>19</xdr:col>
      <xdr:colOff>177800</xdr:colOff>
      <xdr:row>97</xdr:row>
      <xdr:rowOff>146300</xdr:rowOff>
    </xdr:to>
    <xdr:cxnSp macro="">
      <xdr:nvCxnSpPr>
        <xdr:cNvPr id="236" name="直線コネクタ 235"/>
        <xdr:cNvCxnSpPr/>
      </xdr:nvCxnSpPr>
      <xdr:spPr>
        <a:xfrm>
          <a:off x="2908300" y="16767370"/>
          <a:ext cx="889000" cy="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92311</xdr:rowOff>
    </xdr:from>
    <xdr:to>
      <xdr:col>15</xdr:col>
      <xdr:colOff>50800</xdr:colOff>
      <xdr:row>97</xdr:row>
      <xdr:rowOff>136720</xdr:rowOff>
    </xdr:to>
    <xdr:cxnSp macro="">
      <xdr:nvCxnSpPr>
        <xdr:cNvPr id="239" name="直線コネクタ 238"/>
        <xdr:cNvCxnSpPr/>
      </xdr:nvCxnSpPr>
      <xdr:spPr>
        <a:xfrm>
          <a:off x="2019300" y="16722961"/>
          <a:ext cx="889000" cy="4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92311</xdr:rowOff>
    </xdr:from>
    <xdr:to>
      <xdr:col>10</xdr:col>
      <xdr:colOff>114300</xdr:colOff>
      <xdr:row>97</xdr:row>
      <xdr:rowOff>145278</xdr:rowOff>
    </xdr:to>
    <xdr:cxnSp macro="">
      <xdr:nvCxnSpPr>
        <xdr:cNvPr id="242" name="直線コネクタ 241"/>
        <xdr:cNvCxnSpPr/>
      </xdr:nvCxnSpPr>
      <xdr:spPr>
        <a:xfrm flipV="1">
          <a:off x="1130300" y="16722961"/>
          <a:ext cx="889000" cy="5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75550</xdr:rowOff>
    </xdr:from>
    <xdr:to>
      <xdr:col>24</xdr:col>
      <xdr:colOff>114300</xdr:colOff>
      <xdr:row>98</xdr:row>
      <xdr:rowOff>5700</xdr:rowOff>
    </xdr:to>
    <xdr:sp macro="" textlink="">
      <xdr:nvSpPr>
        <xdr:cNvPr id="252" name="楕円 251"/>
        <xdr:cNvSpPr/>
      </xdr:nvSpPr>
      <xdr:spPr>
        <a:xfrm>
          <a:off x="4584700" y="1670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161927</xdr:rowOff>
    </xdr:from>
    <xdr:ext cx="534377" cy="259045"/>
    <xdr:sp macro="" textlink="">
      <xdr:nvSpPr>
        <xdr:cNvPr id="253" name="衛生費該当値テキスト"/>
        <xdr:cNvSpPr txBox="1"/>
      </xdr:nvSpPr>
      <xdr:spPr>
        <a:xfrm>
          <a:off x="4686300" y="1662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95500</xdr:rowOff>
    </xdr:from>
    <xdr:to>
      <xdr:col>20</xdr:col>
      <xdr:colOff>38100</xdr:colOff>
      <xdr:row>98</xdr:row>
      <xdr:rowOff>25650</xdr:rowOff>
    </xdr:to>
    <xdr:sp macro="" textlink="">
      <xdr:nvSpPr>
        <xdr:cNvPr id="254" name="楕円 253"/>
        <xdr:cNvSpPr/>
      </xdr:nvSpPr>
      <xdr:spPr>
        <a:xfrm>
          <a:off x="3746500" y="167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16777</xdr:rowOff>
    </xdr:from>
    <xdr:ext cx="534377" cy="259045"/>
    <xdr:sp macro="" textlink="">
      <xdr:nvSpPr>
        <xdr:cNvPr id="255" name="テキスト ボックス 254"/>
        <xdr:cNvSpPr txBox="1"/>
      </xdr:nvSpPr>
      <xdr:spPr>
        <a:xfrm>
          <a:off x="3530111" y="168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85920</xdr:rowOff>
    </xdr:from>
    <xdr:to>
      <xdr:col>15</xdr:col>
      <xdr:colOff>101600</xdr:colOff>
      <xdr:row>98</xdr:row>
      <xdr:rowOff>16070</xdr:rowOff>
    </xdr:to>
    <xdr:sp macro="" textlink="">
      <xdr:nvSpPr>
        <xdr:cNvPr id="256" name="楕円 255"/>
        <xdr:cNvSpPr/>
      </xdr:nvSpPr>
      <xdr:spPr>
        <a:xfrm>
          <a:off x="2857500" y="1671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7197</xdr:rowOff>
    </xdr:from>
    <xdr:ext cx="534377" cy="259045"/>
    <xdr:sp macro="" textlink="">
      <xdr:nvSpPr>
        <xdr:cNvPr id="257" name="テキスト ボックス 256"/>
        <xdr:cNvSpPr txBox="1"/>
      </xdr:nvSpPr>
      <xdr:spPr>
        <a:xfrm>
          <a:off x="2641111" y="1680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41511</xdr:rowOff>
    </xdr:from>
    <xdr:to>
      <xdr:col>10</xdr:col>
      <xdr:colOff>165100</xdr:colOff>
      <xdr:row>97</xdr:row>
      <xdr:rowOff>143111</xdr:rowOff>
    </xdr:to>
    <xdr:sp macro="" textlink="">
      <xdr:nvSpPr>
        <xdr:cNvPr id="258" name="楕円 257"/>
        <xdr:cNvSpPr/>
      </xdr:nvSpPr>
      <xdr:spPr>
        <a:xfrm>
          <a:off x="1968500" y="166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159638</xdr:rowOff>
    </xdr:from>
    <xdr:ext cx="534377" cy="259045"/>
    <xdr:sp macro="" textlink="">
      <xdr:nvSpPr>
        <xdr:cNvPr id="259" name="テキスト ボックス 258"/>
        <xdr:cNvSpPr txBox="1"/>
      </xdr:nvSpPr>
      <xdr:spPr>
        <a:xfrm>
          <a:off x="1752111" y="164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94478</xdr:rowOff>
    </xdr:from>
    <xdr:to>
      <xdr:col>6</xdr:col>
      <xdr:colOff>38100</xdr:colOff>
      <xdr:row>98</xdr:row>
      <xdr:rowOff>24628</xdr:rowOff>
    </xdr:to>
    <xdr:sp macro="" textlink="">
      <xdr:nvSpPr>
        <xdr:cNvPr id="260" name="楕円 259"/>
        <xdr:cNvSpPr/>
      </xdr:nvSpPr>
      <xdr:spPr>
        <a:xfrm>
          <a:off x="1079500" y="16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15755</xdr:rowOff>
    </xdr:from>
    <xdr:ext cx="534377" cy="259045"/>
    <xdr:sp macro="" textlink="">
      <xdr:nvSpPr>
        <xdr:cNvPr id="261" name="テキスト ボックス 260"/>
        <xdr:cNvSpPr txBox="1"/>
      </xdr:nvSpPr>
      <xdr:spPr>
        <a:xfrm>
          <a:off x="863111" y="168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13513</xdr:rowOff>
    </xdr:from>
    <xdr:to>
      <xdr:col>55</xdr:col>
      <xdr:colOff>0</xdr:colOff>
      <xdr:row>38</xdr:row>
      <xdr:rowOff>13970</xdr:rowOff>
    </xdr:to>
    <xdr:cxnSp macro="">
      <xdr:nvCxnSpPr>
        <xdr:cNvPr id="286" name="直線コネクタ 285"/>
        <xdr:cNvCxnSpPr/>
      </xdr:nvCxnSpPr>
      <xdr:spPr>
        <a:xfrm flipV="1">
          <a:off x="9639300" y="652861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xdr:rowOff>
    </xdr:from>
    <xdr:to>
      <xdr:col>50</xdr:col>
      <xdr:colOff>114300</xdr:colOff>
      <xdr:row>38</xdr:row>
      <xdr:rowOff>14656</xdr:rowOff>
    </xdr:to>
    <xdr:cxnSp macro="">
      <xdr:nvCxnSpPr>
        <xdr:cNvPr id="289" name="直線コネクタ 288"/>
        <xdr:cNvCxnSpPr/>
      </xdr:nvCxnSpPr>
      <xdr:spPr>
        <a:xfrm flipV="1">
          <a:off x="8750300" y="652907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14656</xdr:rowOff>
    </xdr:from>
    <xdr:to>
      <xdr:col>45</xdr:col>
      <xdr:colOff>177800</xdr:colOff>
      <xdr:row>38</xdr:row>
      <xdr:rowOff>14884</xdr:rowOff>
    </xdr:to>
    <xdr:cxnSp macro="">
      <xdr:nvCxnSpPr>
        <xdr:cNvPr id="292" name="直線コネクタ 291"/>
        <xdr:cNvCxnSpPr/>
      </xdr:nvCxnSpPr>
      <xdr:spPr>
        <a:xfrm flipV="1">
          <a:off x="7861300" y="652975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13627</xdr:rowOff>
    </xdr:from>
    <xdr:to>
      <xdr:col>41</xdr:col>
      <xdr:colOff>50800</xdr:colOff>
      <xdr:row>38</xdr:row>
      <xdr:rowOff>14884</xdr:rowOff>
    </xdr:to>
    <xdr:cxnSp macro="">
      <xdr:nvCxnSpPr>
        <xdr:cNvPr id="295" name="直線コネクタ 294"/>
        <xdr:cNvCxnSpPr/>
      </xdr:nvCxnSpPr>
      <xdr:spPr>
        <a:xfrm>
          <a:off x="6972300" y="652872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134163</xdr:rowOff>
    </xdr:from>
    <xdr:to>
      <xdr:col>55</xdr:col>
      <xdr:colOff>50800</xdr:colOff>
      <xdr:row>38</xdr:row>
      <xdr:rowOff>64312</xdr:rowOff>
    </xdr:to>
    <xdr:sp macro="" textlink="">
      <xdr:nvSpPr>
        <xdr:cNvPr id="305" name="楕円 304"/>
        <xdr:cNvSpPr/>
      </xdr:nvSpPr>
      <xdr:spPr>
        <a:xfrm>
          <a:off x="104267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134620</xdr:rowOff>
    </xdr:from>
    <xdr:to>
      <xdr:col>50</xdr:col>
      <xdr:colOff>165100</xdr:colOff>
      <xdr:row>38</xdr:row>
      <xdr:rowOff>64770</xdr:rowOff>
    </xdr:to>
    <xdr:sp macro="" textlink="">
      <xdr:nvSpPr>
        <xdr:cNvPr id="307" name="楕円 306"/>
        <xdr:cNvSpPr/>
      </xdr:nvSpPr>
      <xdr:spPr>
        <a:xfrm>
          <a:off x="9588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55897</xdr:rowOff>
    </xdr:from>
    <xdr:ext cx="378565" cy="259045"/>
    <xdr:sp macro="" textlink="">
      <xdr:nvSpPr>
        <xdr:cNvPr id="308" name="テキスト ボックス 307"/>
        <xdr:cNvSpPr txBox="1"/>
      </xdr:nvSpPr>
      <xdr:spPr>
        <a:xfrm>
          <a:off x="9450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135306</xdr:rowOff>
    </xdr:from>
    <xdr:to>
      <xdr:col>46</xdr:col>
      <xdr:colOff>38100</xdr:colOff>
      <xdr:row>38</xdr:row>
      <xdr:rowOff>65456</xdr:rowOff>
    </xdr:to>
    <xdr:sp macro="" textlink="">
      <xdr:nvSpPr>
        <xdr:cNvPr id="309" name="楕円 308"/>
        <xdr:cNvSpPr/>
      </xdr:nvSpPr>
      <xdr:spPr>
        <a:xfrm>
          <a:off x="8699500" y="64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56583</xdr:rowOff>
    </xdr:from>
    <xdr:ext cx="378565" cy="259045"/>
    <xdr:sp macro="" textlink="">
      <xdr:nvSpPr>
        <xdr:cNvPr id="310" name="テキスト ボックス 309"/>
        <xdr:cNvSpPr txBox="1"/>
      </xdr:nvSpPr>
      <xdr:spPr>
        <a:xfrm>
          <a:off x="8561017" y="6571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135534</xdr:rowOff>
    </xdr:from>
    <xdr:to>
      <xdr:col>41</xdr:col>
      <xdr:colOff>101600</xdr:colOff>
      <xdr:row>38</xdr:row>
      <xdr:rowOff>65684</xdr:rowOff>
    </xdr:to>
    <xdr:sp macro="" textlink="">
      <xdr:nvSpPr>
        <xdr:cNvPr id="311" name="楕円 310"/>
        <xdr:cNvSpPr/>
      </xdr:nvSpPr>
      <xdr:spPr>
        <a:xfrm>
          <a:off x="7810500" y="64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56811</xdr:rowOff>
    </xdr:from>
    <xdr:ext cx="378565" cy="259045"/>
    <xdr:sp macro="" textlink="">
      <xdr:nvSpPr>
        <xdr:cNvPr id="312" name="テキスト ボックス 311"/>
        <xdr:cNvSpPr txBox="1"/>
      </xdr:nvSpPr>
      <xdr:spPr>
        <a:xfrm>
          <a:off x="7672017" y="657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134277</xdr:rowOff>
    </xdr:from>
    <xdr:to>
      <xdr:col>36</xdr:col>
      <xdr:colOff>165100</xdr:colOff>
      <xdr:row>38</xdr:row>
      <xdr:rowOff>64427</xdr:rowOff>
    </xdr:to>
    <xdr:sp macro="" textlink="">
      <xdr:nvSpPr>
        <xdr:cNvPr id="313" name="楕円 312"/>
        <xdr:cNvSpPr/>
      </xdr:nvSpPr>
      <xdr:spPr>
        <a:xfrm>
          <a:off x="6921500" y="64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55554</xdr:rowOff>
    </xdr:from>
    <xdr:ext cx="378565" cy="259045"/>
    <xdr:sp macro="" textlink="">
      <xdr:nvSpPr>
        <xdr:cNvPr id="314" name="テキスト ボックス 313"/>
        <xdr:cNvSpPr txBox="1"/>
      </xdr:nvSpPr>
      <xdr:spPr>
        <a:xfrm>
          <a:off x="6783017" y="6570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11967</xdr:rowOff>
    </xdr:from>
    <xdr:to>
      <xdr:col>55</xdr:col>
      <xdr:colOff>0</xdr:colOff>
      <xdr:row>58</xdr:row>
      <xdr:rowOff>44237</xdr:rowOff>
    </xdr:to>
    <xdr:cxnSp macro="">
      <xdr:nvCxnSpPr>
        <xdr:cNvPr id="341" name="直線コネクタ 340"/>
        <xdr:cNvCxnSpPr/>
      </xdr:nvCxnSpPr>
      <xdr:spPr>
        <a:xfrm flipV="1">
          <a:off x="9639300" y="9956067"/>
          <a:ext cx="838200" cy="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35815</xdr:rowOff>
    </xdr:from>
    <xdr:to>
      <xdr:col>50</xdr:col>
      <xdr:colOff>114300</xdr:colOff>
      <xdr:row>58</xdr:row>
      <xdr:rowOff>44237</xdr:rowOff>
    </xdr:to>
    <xdr:cxnSp macro="">
      <xdr:nvCxnSpPr>
        <xdr:cNvPr id="344" name="直線コネクタ 343"/>
        <xdr:cNvCxnSpPr/>
      </xdr:nvCxnSpPr>
      <xdr:spPr>
        <a:xfrm>
          <a:off x="8750300" y="9979915"/>
          <a:ext cx="8890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26260</xdr:rowOff>
    </xdr:from>
    <xdr:to>
      <xdr:col>45</xdr:col>
      <xdr:colOff>177800</xdr:colOff>
      <xdr:row>58</xdr:row>
      <xdr:rowOff>35815</xdr:rowOff>
    </xdr:to>
    <xdr:cxnSp macro="">
      <xdr:nvCxnSpPr>
        <xdr:cNvPr id="347" name="直線コネクタ 346"/>
        <xdr:cNvCxnSpPr/>
      </xdr:nvCxnSpPr>
      <xdr:spPr>
        <a:xfrm>
          <a:off x="7861300" y="9970360"/>
          <a:ext cx="8890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156470</xdr:rowOff>
    </xdr:from>
    <xdr:to>
      <xdr:col>41</xdr:col>
      <xdr:colOff>50800</xdr:colOff>
      <xdr:row>58</xdr:row>
      <xdr:rowOff>26260</xdr:rowOff>
    </xdr:to>
    <xdr:cxnSp macro="">
      <xdr:nvCxnSpPr>
        <xdr:cNvPr id="350" name="直線コネクタ 349"/>
        <xdr:cNvCxnSpPr/>
      </xdr:nvCxnSpPr>
      <xdr:spPr>
        <a:xfrm>
          <a:off x="6972300" y="9929120"/>
          <a:ext cx="889000" cy="4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132617</xdr:rowOff>
    </xdr:from>
    <xdr:to>
      <xdr:col>55</xdr:col>
      <xdr:colOff>50800</xdr:colOff>
      <xdr:row>58</xdr:row>
      <xdr:rowOff>62767</xdr:rowOff>
    </xdr:to>
    <xdr:sp macro="" textlink="">
      <xdr:nvSpPr>
        <xdr:cNvPr id="360" name="楕円 359"/>
        <xdr:cNvSpPr/>
      </xdr:nvSpPr>
      <xdr:spPr>
        <a:xfrm>
          <a:off x="10426700" y="990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91994</xdr:rowOff>
    </xdr:from>
    <xdr:ext cx="534377" cy="259045"/>
    <xdr:sp macro="" textlink="">
      <xdr:nvSpPr>
        <xdr:cNvPr id="361" name="農林水産業費該当値テキスト"/>
        <xdr:cNvSpPr txBox="1"/>
      </xdr:nvSpPr>
      <xdr:spPr>
        <a:xfrm>
          <a:off x="10528300" y="969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164887</xdr:rowOff>
    </xdr:from>
    <xdr:to>
      <xdr:col>50</xdr:col>
      <xdr:colOff>165100</xdr:colOff>
      <xdr:row>58</xdr:row>
      <xdr:rowOff>95037</xdr:rowOff>
    </xdr:to>
    <xdr:sp macro="" textlink="">
      <xdr:nvSpPr>
        <xdr:cNvPr id="362" name="楕円 361"/>
        <xdr:cNvSpPr/>
      </xdr:nvSpPr>
      <xdr:spPr>
        <a:xfrm>
          <a:off x="9588500" y="993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86164</xdr:rowOff>
    </xdr:from>
    <xdr:ext cx="534377" cy="259045"/>
    <xdr:sp macro="" textlink="">
      <xdr:nvSpPr>
        <xdr:cNvPr id="363" name="テキスト ボックス 362"/>
        <xdr:cNvSpPr txBox="1"/>
      </xdr:nvSpPr>
      <xdr:spPr>
        <a:xfrm>
          <a:off x="9372111" y="1003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156465</xdr:rowOff>
    </xdr:from>
    <xdr:to>
      <xdr:col>46</xdr:col>
      <xdr:colOff>38100</xdr:colOff>
      <xdr:row>58</xdr:row>
      <xdr:rowOff>86615</xdr:rowOff>
    </xdr:to>
    <xdr:sp macro="" textlink="">
      <xdr:nvSpPr>
        <xdr:cNvPr id="364" name="楕円 363"/>
        <xdr:cNvSpPr/>
      </xdr:nvSpPr>
      <xdr:spPr>
        <a:xfrm>
          <a:off x="8699500" y="99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77742</xdr:rowOff>
    </xdr:from>
    <xdr:ext cx="534377" cy="259045"/>
    <xdr:sp macro="" textlink="">
      <xdr:nvSpPr>
        <xdr:cNvPr id="365" name="テキスト ボックス 364"/>
        <xdr:cNvSpPr txBox="1"/>
      </xdr:nvSpPr>
      <xdr:spPr>
        <a:xfrm>
          <a:off x="8483111" y="100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146910</xdr:rowOff>
    </xdr:from>
    <xdr:to>
      <xdr:col>41</xdr:col>
      <xdr:colOff>101600</xdr:colOff>
      <xdr:row>58</xdr:row>
      <xdr:rowOff>77060</xdr:rowOff>
    </xdr:to>
    <xdr:sp macro="" textlink="">
      <xdr:nvSpPr>
        <xdr:cNvPr id="366" name="楕円 365"/>
        <xdr:cNvSpPr/>
      </xdr:nvSpPr>
      <xdr:spPr>
        <a:xfrm>
          <a:off x="7810500" y="991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68187</xdr:rowOff>
    </xdr:from>
    <xdr:ext cx="534377" cy="259045"/>
    <xdr:sp macro="" textlink="">
      <xdr:nvSpPr>
        <xdr:cNvPr id="367" name="テキスト ボックス 366"/>
        <xdr:cNvSpPr txBox="1"/>
      </xdr:nvSpPr>
      <xdr:spPr>
        <a:xfrm>
          <a:off x="7594111" y="1001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105670</xdr:rowOff>
    </xdr:from>
    <xdr:to>
      <xdr:col>36</xdr:col>
      <xdr:colOff>165100</xdr:colOff>
      <xdr:row>58</xdr:row>
      <xdr:rowOff>35820</xdr:rowOff>
    </xdr:to>
    <xdr:sp macro="" textlink="">
      <xdr:nvSpPr>
        <xdr:cNvPr id="368" name="楕円 367"/>
        <xdr:cNvSpPr/>
      </xdr:nvSpPr>
      <xdr:spPr>
        <a:xfrm>
          <a:off x="6921500" y="98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52347</xdr:rowOff>
    </xdr:from>
    <xdr:ext cx="534377" cy="259045"/>
    <xdr:sp macro="" textlink="">
      <xdr:nvSpPr>
        <xdr:cNvPr id="369" name="テキスト ボックス 368"/>
        <xdr:cNvSpPr txBox="1"/>
      </xdr:nvSpPr>
      <xdr:spPr>
        <a:xfrm>
          <a:off x="6705111" y="96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150169</xdr:rowOff>
    </xdr:from>
    <xdr:to>
      <xdr:col>55</xdr:col>
      <xdr:colOff>0</xdr:colOff>
      <xdr:row>78</xdr:row>
      <xdr:rowOff>2471</xdr:rowOff>
    </xdr:to>
    <xdr:cxnSp macro="">
      <xdr:nvCxnSpPr>
        <xdr:cNvPr id="396" name="直線コネクタ 395"/>
        <xdr:cNvCxnSpPr/>
      </xdr:nvCxnSpPr>
      <xdr:spPr>
        <a:xfrm flipV="1">
          <a:off x="9639300" y="13351819"/>
          <a:ext cx="8382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2471</xdr:rowOff>
    </xdr:from>
    <xdr:to>
      <xdr:col>50</xdr:col>
      <xdr:colOff>114300</xdr:colOff>
      <xdr:row>78</xdr:row>
      <xdr:rowOff>57062</xdr:rowOff>
    </xdr:to>
    <xdr:cxnSp macro="">
      <xdr:nvCxnSpPr>
        <xdr:cNvPr id="399" name="直線コネクタ 398"/>
        <xdr:cNvCxnSpPr/>
      </xdr:nvCxnSpPr>
      <xdr:spPr>
        <a:xfrm flipV="1">
          <a:off x="8750300" y="13375571"/>
          <a:ext cx="889000" cy="5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54066</xdr:rowOff>
    </xdr:from>
    <xdr:to>
      <xdr:col>45</xdr:col>
      <xdr:colOff>177800</xdr:colOff>
      <xdr:row>78</xdr:row>
      <xdr:rowOff>57062</xdr:rowOff>
    </xdr:to>
    <xdr:cxnSp macro="">
      <xdr:nvCxnSpPr>
        <xdr:cNvPr id="402" name="直線コネクタ 401"/>
        <xdr:cNvCxnSpPr/>
      </xdr:nvCxnSpPr>
      <xdr:spPr>
        <a:xfrm>
          <a:off x="7861300" y="13427166"/>
          <a:ext cx="889000" cy="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54066</xdr:rowOff>
    </xdr:from>
    <xdr:to>
      <xdr:col>41</xdr:col>
      <xdr:colOff>50800</xdr:colOff>
      <xdr:row>78</xdr:row>
      <xdr:rowOff>55049</xdr:rowOff>
    </xdr:to>
    <xdr:cxnSp macro="">
      <xdr:nvCxnSpPr>
        <xdr:cNvPr id="405" name="直線コネクタ 404"/>
        <xdr:cNvCxnSpPr/>
      </xdr:nvCxnSpPr>
      <xdr:spPr>
        <a:xfrm flipV="1">
          <a:off x="6972300" y="13427166"/>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99369</xdr:rowOff>
    </xdr:from>
    <xdr:to>
      <xdr:col>55</xdr:col>
      <xdr:colOff>50800</xdr:colOff>
      <xdr:row>78</xdr:row>
      <xdr:rowOff>29519</xdr:rowOff>
    </xdr:to>
    <xdr:sp macro="" textlink="">
      <xdr:nvSpPr>
        <xdr:cNvPr id="415" name="楕円 414"/>
        <xdr:cNvSpPr/>
      </xdr:nvSpPr>
      <xdr:spPr>
        <a:xfrm>
          <a:off x="10426700" y="133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14296</xdr:rowOff>
    </xdr:from>
    <xdr:ext cx="469744" cy="259045"/>
    <xdr:sp macro="" textlink="">
      <xdr:nvSpPr>
        <xdr:cNvPr id="416" name="商工費該当値テキスト"/>
        <xdr:cNvSpPr txBox="1"/>
      </xdr:nvSpPr>
      <xdr:spPr>
        <a:xfrm>
          <a:off x="10528300" y="1321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123121</xdr:rowOff>
    </xdr:from>
    <xdr:to>
      <xdr:col>50</xdr:col>
      <xdr:colOff>165100</xdr:colOff>
      <xdr:row>78</xdr:row>
      <xdr:rowOff>53271</xdr:rowOff>
    </xdr:to>
    <xdr:sp macro="" textlink="">
      <xdr:nvSpPr>
        <xdr:cNvPr id="417" name="楕円 416"/>
        <xdr:cNvSpPr/>
      </xdr:nvSpPr>
      <xdr:spPr>
        <a:xfrm>
          <a:off x="9588500" y="133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44398</xdr:rowOff>
    </xdr:from>
    <xdr:ext cx="469744" cy="259045"/>
    <xdr:sp macro="" textlink="">
      <xdr:nvSpPr>
        <xdr:cNvPr id="418" name="テキスト ボックス 417"/>
        <xdr:cNvSpPr txBox="1"/>
      </xdr:nvSpPr>
      <xdr:spPr>
        <a:xfrm>
          <a:off x="9404428" y="1341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6262</xdr:rowOff>
    </xdr:from>
    <xdr:to>
      <xdr:col>46</xdr:col>
      <xdr:colOff>38100</xdr:colOff>
      <xdr:row>78</xdr:row>
      <xdr:rowOff>107862</xdr:rowOff>
    </xdr:to>
    <xdr:sp macro="" textlink="">
      <xdr:nvSpPr>
        <xdr:cNvPr id="419" name="楕円 418"/>
        <xdr:cNvSpPr/>
      </xdr:nvSpPr>
      <xdr:spPr>
        <a:xfrm>
          <a:off x="8699500" y="133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98989</xdr:rowOff>
    </xdr:from>
    <xdr:ext cx="469744" cy="259045"/>
    <xdr:sp macro="" textlink="">
      <xdr:nvSpPr>
        <xdr:cNvPr id="420" name="テキスト ボックス 419"/>
        <xdr:cNvSpPr txBox="1"/>
      </xdr:nvSpPr>
      <xdr:spPr>
        <a:xfrm>
          <a:off x="8515428" y="134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3266</xdr:rowOff>
    </xdr:from>
    <xdr:to>
      <xdr:col>41</xdr:col>
      <xdr:colOff>101600</xdr:colOff>
      <xdr:row>78</xdr:row>
      <xdr:rowOff>104866</xdr:rowOff>
    </xdr:to>
    <xdr:sp macro="" textlink="">
      <xdr:nvSpPr>
        <xdr:cNvPr id="421" name="楕円 420"/>
        <xdr:cNvSpPr/>
      </xdr:nvSpPr>
      <xdr:spPr>
        <a:xfrm>
          <a:off x="7810500" y="1337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95993</xdr:rowOff>
    </xdr:from>
    <xdr:ext cx="469744" cy="259045"/>
    <xdr:sp macro="" textlink="">
      <xdr:nvSpPr>
        <xdr:cNvPr id="422" name="テキスト ボックス 421"/>
        <xdr:cNvSpPr txBox="1"/>
      </xdr:nvSpPr>
      <xdr:spPr>
        <a:xfrm>
          <a:off x="7626428" y="1346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4249</xdr:rowOff>
    </xdr:from>
    <xdr:to>
      <xdr:col>36</xdr:col>
      <xdr:colOff>165100</xdr:colOff>
      <xdr:row>78</xdr:row>
      <xdr:rowOff>105849</xdr:rowOff>
    </xdr:to>
    <xdr:sp macro="" textlink="">
      <xdr:nvSpPr>
        <xdr:cNvPr id="423" name="楕円 422"/>
        <xdr:cNvSpPr/>
      </xdr:nvSpPr>
      <xdr:spPr>
        <a:xfrm>
          <a:off x="6921500" y="133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96976</xdr:rowOff>
    </xdr:from>
    <xdr:ext cx="469744" cy="259045"/>
    <xdr:sp macro="" textlink="">
      <xdr:nvSpPr>
        <xdr:cNvPr id="424" name="テキスト ボックス 423"/>
        <xdr:cNvSpPr txBox="1"/>
      </xdr:nvSpPr>
      <xdr:spPr>
        <a:xfrm>
          <a:off x="6737428" y="1347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141613</xdr:rowOff>
    </xdr:from>
    <xdr:to>
      <xdr:col>55</xdr:col>
      <xdr:colOff>0</xdr:colOff>
      <xdr:row>98</xdr:row>
      <xdr:rowOff>120639</xdr:rowOff>
    </xdr:to>
    <xdr:cxnSp macro="">
      <xdr:nvCxnSpPr>
        <xdr:cNvPr id="453" name="直線コネクタ 452"/>
        <xdr:cNvCxnSpPr/>
      </xdr:nvCxnSpPr>
      <xdr:spPr>
        <a:xfrm>
          <a:off x="9639300" y="16772263"/>
          <a:ext cx="838200" cy="15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141613</xdr:rowOff>
    </xdr:from>
    <xdr:to>
      <xdr:col>50</xdr:col>
      <xdr:colOff>114300</xdr:colOff>
      <xdr:row>98</xdr:row>
      <xdr:rowOff>98727</xdr:rowOff>
    </xdr:to>
    <xdr:cxnSp macro="">
      <xdr:nvCxnSpPr>
        <xdr:cNvPr id="456" name="直線コネクタ 455"/>
        <xdr:cNvCxnSpPr/>
      </xdr:nvCxnSpPr>
      <xdr:spPr>
        <a:xfrm flipV="1">
          <a:off x="8750300" y="16772263"/>
          <a:ext cx="889000" cy="12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88847</xdr:rowOff>
    </xdr:from>
    <xdr:to>
      <xdr:col>45</xdr:col>
      <xdr:colOff>177800</xdr:colOff>
      <xdr:row>98</xdr:row>
      <xdr:rowOff>98727</xdr:rowOff>
    </xdr:to>
    <xdr:cxnSp macro="">
      <xdr:nvCxnSpPr>
        <xdr:cNvPr id="459" name="直線コネクタ 458"/>
        <xdr:cNvCxnSpPr/>
      </xdr:nvCxnSpPr>
      <xdr:spPr>
        <a:xfrm>
          <a:off x="7861300" y="16890947"/>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88847</xdr:rowOff>
    </xdr:from>
    <xdr:to>
      <xdr:col>41</xdr:col>
      <xdr:colOff>50800</xdr:colOff>
      <xdr:row>98</xdr:row>
      <xdr:rowOff>109727</xdr:rowOff>
    </xdr:to>
    <xdr:cxnSp macro="">
      <xdr:nvCxnSpPr>
        <xdr:cNvPr id="462" name="直線コネクタ 461"/>
        <xdr:cNvCxnSpPr/>
      </xdr:nvCxnSpPr>
      <xdr:spPr>
        <a:xfrm flipV="1">
          <a:off x="6972300" y="16890947"/>
          <a:ext cx="889000" cy="2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69839</xdr:rowOff>
    </xdr:from>
    <xdr:to>
      <xdr:col>55</xdr:col>
      <xdr:colOff>50800</xdr:colOff>
      <xdr:row>98</xdr:row>
      <xdr:rowOff>171439</xdr:rowOff>
    </xdr:to>
    <xdr:sp macro="" textlink="">
      <xdr:nvSpPr>
        <xdr:cNvPr id="472" name="楕円 471"/>
        <xdr:cNvSpPr/>
      </xdr:nvSpPr>
      <xdr:spPr>
        <a:xfrm>
          <a:off x="10426700" y="168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156216</xdr:rowOff>
    </xdr:from>
    <xdr:ext cx="534377" cy="259045"/>
    <xdr:sp macro="" textlink="">
      <xdr:nvSpPr>
        <xdr:cNvPr id="473" name="土木費該当値テキスト"/>
        <xdr:cNvSpPr txBox="1"/>
      </xdr:nvSpPr>
      <xdr:spPr>
        <a:xfrm>
          <a:off x="10528300" y="167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90813</xdr:rowOff>
    </xdr:from>
    <xdr:to>
      <xdr:col>50</xdr:col>
      <xdr:colOff>165100</xdr:colOff>
      <xdr:row>98</xdr:row>
      <xdr:rowOff>20963</xdr:rowOff>
    </xdr:to>
    <xdr:sp macro="" textlink="">
      <xdr:nvSpPr>
        <xdr:cNvPr id="474" name="楕円 473"/>
        <xdr:cNvSpPr/>
      </xdr:nvSpPr>
      <xdr:spPr>
        <a:xfrm>
          <a:off x="9588500" y="167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37490</xdr:rowOff>
    </xdr:from>
    <xdr:ext cx="534377" cy="259045"/>
    <xdr:sp macro="" textlink="">
      <xdr:nvSpPr>
        <xdr:cNvPr id="475" name="テキスト ボックス 474"/>
        <xdr:cNvSpPr txBox="1"/>
      </xdr:nvSpPr>
      <xdr:spPr>
        <a:xfrm>
          <a:off x="9372111" y="164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47927</xdr:rowOff>
    </xdr:from>
    <xdr:to>
      <xdr:col>46</xdr:col>
      <xdr:colOff>38100</xdr:colOff>
      <xdr:row>98</xdr:row>
      <xdr:rowOff>149527</xdr:rowOff>
    </xdr:to>
    <xdr:sp macro="" textlink="">
      <xdr:nvSpPr>
        <xdr:cNvPr id="476" name="楕円 475"/>
        <xdr:cNvSpPr/>
      </xdr:nvSpPr>
      <xdr:spPr>
        <a:xfrm>
          <a:off x="8699500" y="1685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140654</xdr:rowOff>
    </xdr:from>
    <xdr:ext cx="534377" cy="259045"/>
    <xdr:sp macro="" textlink="">
      <xdr:nvSpPr>
        <xdr:cNvPr id="477" name="テキスト ボックス 476"/>
        <xdr:cNvSpPr txBox="1"/>
      </xdr:nvSpPr>
      <xdr:spPr>
        <a:xfrm>
          <a:off x="8483111" y="1694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38047</xdr:rowOff>
    </xdr:from>
    <xdr:to>
      <xdr:col>41</xdr:col>
      <xdr:colOff>101600</xdr:colOff>
      <xdr:row>98</xdr:row>
      <xdr:rowOff>139647</xdr:rowOff>
    </xdr:to>
    <xdr:sp macro="" textlink="">
      <xdr:nvSpPr>
        <xdr:cNvPr id="478" name="楕円 477"/>
        <xdr:cNvSpPr/>
      </xdr:nvSpPr>
      <xdr:spPr>
        <a:xfrm>
          <a:off x="7810500" y="1684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130774</xdr:rowOff>
    </xdr:from>
    <xdr:ext cx="534377" cy="259045"/>
    <xdr:sp macro="" textlink="">
      <xdr:nvSpPr>
        <xdr:cNvPr id="479" name="テキスト ボックス 478"/>
        <xdr:cNvSpPr txBox="1"/>
      </xdr:nvSpPr>
      <xdr:spPr>
        <a:xfrm>
          <a:off x="7594111" y="1693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58927</xdr:rowOff>
    </xdr:from>
    <xdr:to>
      <xdr:col>36</xdr:col>
      <xdr:colOff>165100</xdr:colOff>
      <xdr:row>98</xdr:row>
      <xdr:rowOff>160527</xdr:rowOff>
    </xdr:to>
    <xdr:sp macro="" textlink="">
      <xdr:nvSpPr>
        <xdr:cNvPr id="480" name="楕円 479"/>
        <xdr:cNvSpPr/>
      </xdr:nvSpPr>
      <xdr:spPr>
        <a:xfrm>
          <a:off x="6921500" y="1686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151654</xdr:rowOff>
    </xdr:from>
    <xdr:ext cx="534377" cy="259045"/>
    <xdr:sp macro="" textlink="">
      <xdr:nvSpPr>
        <xdr:cNvPr id="481" name="テキスト ボックス 480"/>
        <xdr:cNvSpPr txBox="1"/>
      </xdr:nvSpPr>
      <xdr:spPr>
        <a:xfrm>
          <a:off x="6705111" y="169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158537</xdr:rowOff>
    </xdr:from>
    <xdr:to>
      <xdr:col>85</xdr:col>
      <xdr:colOff>127000</xdr:colOff>
      <xdr:row>38</xdr:row>
      <xdr:rowOff>171247</xdr:rowOff>
    </xdr:to>
    <xdr:cxnSp macro="">
      <xdr:nvCxnSpPr>
        <xdr:cNvPr id="509" name="直線コネクタ 508"/>
        <xdr:cNvCxnSpPr/>
      </xdr:nvCxnSpPr>
      <xdr:spPr>
        <a:xfrm>
          <a:off x="15481300" y="6673637"/>
          <a:ext cx="8382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158537</xdr:rowOff>
    </xdr:from>
    <xdr:to>
      <xdr:col>81</xdr:col>
      <xdr:colOff>50800</xdr:colOff>
      <xdr:row>38</xdr:row>
      <xdr:rowOff>166721</xdr:rowOff>
    </xdr:to>
    <xdr:cxnSp macro="">
      <xdr:nvCxnSpPr>
        <xdr:cNvPr id="512" name="直線コネクタ 511"/>
        <xdr:cNvCxnSpPr/>
      </xdr:nvCxnSpPr>
      <xdr:spPr>
        <a:xfrm flipV="1">
          <a:off x="14592300" y="6673637"/>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155336</xdr:rowOff>
    </xdr:from>
    <xdr:to>
      <xdr:col>76</xdr:col>
      <xdr:colOff>114300</xdr:colOff>
      <xdr:row>38</xdr:row>
      <xdr:rowOff>166721</xdr:rowOff>
    </xdr:to>
    <xdr:cxnSp macro="">
      <xdr:nvCxnSpPr>
        <xdr:cNvPr id="515" name="直線コネクタ 514"/>
        <xdr:cNvCxnSpPr/>
      </xdr:nvCxnSpPr>
      <xdr:spPr>
        <a:xfrm>
          <a:off x="13703300" y="6670436"/>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155336</xdr:rowOff>
    </xdr:from>
    <xdr:to>
      <xdr:col>71</xdr:col>
      <xdr:colOff>177800</xdr:colOff>
      <xdr:row>38</xdr:row>
      <xdr:rowOff>163292</xdr:rowOff>
    </xdr:to>
    <xdr:cxnSp macro="">
      <xdr:nvCxnSpPr>
        <xdr:cNvPr id="518" name="直線コネクタ 517"/>
        <xdr:cNvCxnSpPr/>
      </xdr:nvCxnSpPr>
      <xdr:spPr>
        <a:xfrm flipV="1">
          <a:off x="12814300" y="6670436"/>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120447</xdr:rowOff>
    </xdr:from>
    <xdr:to>
      <xdr:col>85</xdr:col>
      <xdr:colOff>177800</xdr:colOff>
      <xdr:row>39</xdr:row>
      <xdr:rowOff>50597</xdr:rowOff>
    </xdr:to>
    <xdr:sp macro="" textlink="">
      <xdr:nvSpPr>
        <xdr:cNvPr id="528" name="楕円 527"/>
        <xdr:cNvSpPr/>
      </xdr:nvSpPr>
      <xdr:spPr>
        <a:xfrm>
          <a:off x="16268700" y="66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35374</xdr:rowOff>
    </xdr:from>
    <xdr:ext cx="469744" cy="259045"/>
    <xdr:sp macro="" textlink="">
      <xdr:nvSpPr>
        <xdr:cNvPr id="529" name="消防費該当値テキスト"/>
        <xdr:cNvSpPr txBox="1"/>
      </xdr:nvSpPr>
      <xdr:spPr>
        <a:xfrm>
          <a:off x="16370300" y="655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107737</xdr:rowOff>
    </xdr:from>
    <xdr:to>
      <xdr:col>81</xdr:col>
      <xdr:colOff>101600</xdr:colOff>
      <xdr:row>39</xdr:row>
      <xdr:rowOff>37887</xdr:rowOff>
    </xdr:to>
    <xdr:sp macro="" textlink="">
      <xdr:nvSpPr>
        <xdr:cNvPr id="530" name="楕円 529"/>
        <xdr:cNvSpPr/>
      </xdr:nvSpPr>
      <xdr:spPr>
        <a:xfrm>
          <a:off x="15430500" y="662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29014</xdr:rowOff>
    </xdr:from>
    <xdr:ext cx="469744" cy="259045"/>
    <xdr:sp macro="" textlink="">
      <xdr:nvSpPr>
        <xdr:cNvPr id="531" name="テキスト ボックス 530"/>
        <xdr:cNvSpPr txBox="1"/>
      </xdr:nvSpPr>
      <xdr:spPr>
        <a:xfrm>
          <a:off x="15246428" y="671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115921</xdr:rowOff>
    </xdr:from>
    <xdr:to>
      <xdr:col>76</xdr:col>
      <xdr:colOff>165100</xdr:colOff>
      <xdr:row>39</xdr:row>
      <xdr:rowOff>46071</xdr:rowOff>
    </xdr:to>
    <xdr:sp macro="" textlink="">
      <xdr:nvSpPr>
        <xdr:cNvPr id="532" name="楕円 531"/>
        <xdr:cNvSpPr/>
      </xdr:nvSpPr>
      <xdr:spPr>
        <a:xfrm>
          <a:off x="14541500" y="663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37198</xdr:rowOff>
    </xdr:from>
    <xdr:ext cx="469744" cy="259045"/>
    <xdr:sp macro="" textlink="">
      <xdr:nvSpPr>
        <xdr:cNvPr id="533" name="テキスト ボックス 532"/>
        <xdr:cNvSpPr txBox="1"/>
      </xdr:nvSpPr>
      <xdr:spPr>
        <a:xfrm>
          <a:off x="14357428" y="672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104536</xdr:rowOff>
    </xdr:from>
    <xdr:to>
      <xdr:col>72</xdr:col>
      <xdr:colOff>38100</xdr:colOff>
      <xdr:row>39</xdr:row>
      <xdr:rowOff>34686</xdr:rowOff>
    </xdr:to>
    <xdr:sp macro="" textlink="">
      <xdr:nvSpPr>
        <xdr:cNvPr id="534" name="楕円 533"/>
        <xdr:cNvSpPr/>
      </xdr:nvSpPr>
      <xdr:spPr>
        <a:xfrm>
          <a:off x="13652500" y="661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25813</xdr:rowOff>
    </xdr:from>
    <xdr:ext cx="469744" cy="259045"/>
    <xdr:sp macro="" textlink="">
      <xdr:nvSpPr>
        <xdr:cNvPr id="535" name="テキスト ボックス 534"/>
        <xdr:cNvSpPr txBox="1"/>
      </xdr:nvSpPr>
      <xdr:spPr>
        <a:xfrm>
          <a:off x="13468428" y="671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112492</xdr:rowOff>
    </xdr:from>
    <xdr:to>
      <xdr:col>67</xdr:col>
      <xdr:colOff>101600</xdr:colOff>
      <xdr:row>39</xdr:row>
      <xdr:rowOff>42642</xdr:rowOff>
    </xdr:to>
    <xdr:sp macro="" textlink="">
      <xdr:nvSpPr>
        <xdr:cNvPr id="536" name="楕円 535"/>
        <xdr:cNvSpPr/>
      </xdr:nvSpPr>
      <xdr:spPr>
        <a:xfrm>
          <a:off x="12763500" y="66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33769</xdr:rowOff>
    </xdr:from>
    <xdr:ext cx="469744" cy="259045"/>
    <xdr:sp macro="" textlink="">
      <xdr:nvSpPr>
        <xdr:cNvPr id="537" name="テキスト ボックス 536"/>
        <xdr:cNvSpPr txBox="1"/>
      </xdr:nvSpPr>
      <xdr:spPr>
        <a:xfrm>
          <a:off x="12579428" y="672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101676</xdr:rowOff>
    </xdr:from>
    <xdr:to>
      <xdr:col>85</xdr:col>
      <xdr:colOff>127000</xdr:colOff>
      <xdr:row>57</xdr:row>
      <xdr:rowOff>156216</xdr:rowOff>
    </xdr:to>
    <xdr:cxnSp macro="">
      <xdr:nvCxnSpPr>
        <xdr:cNvPr id="567" name="直線コネクタ 566"/>
        <xdr:cNvCxnSpPr/>
      </xdr:nvCxnSpPr>
      <xdr:spPr>
        <a:xfrm flipV="1">
          <a:off x="15481300" y="9874326"/>
          <a:ext cx="838200" cy="5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156216</xdr:rowOff>
    </xdr:from>
    <xdr:to>
      <xdr:col>81</xdr:col>
      <xdr:colOff>50800</xdr:colOff>
      <xdr:row>59</xdr:row>
      <xdr:rowOff>46069</xdr:rowOff>
    </xdr:to>
    <xdr:cxnSp macro="">
      <xdr:nvCxnSpPr>
        <xdr:cNvPr id="570" name="直線コネクタ 569"/>
        <xdr:cNvCxnSpPr/>
      </xdr:nvCxnSpPr>
      <xdr:spPr>
        <a:xfrm flipV="1">
          <a:off x="14592300" y="9928866"/>
          <a:ext cx="889000" cy="23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158197</xdr:rowOff>
    </xdr:from>
    <xdr:to>
      <xdr:col>76</xdr:col>
      <xdr:colOff>114300</xdr:colOff>
      <xdr:row>59</xdr:row>
      <xdr:rowOff>46069</xdr:rowOff>
    </xdr:to>
    <xdr:cxnSp macro="">
      <xdr:nvCxnSpPr>
        <xdr:cNvPr id="573" name="直線コネクタ 572"/>
        <xdr:cNvCxnSpPr/>
      </xdr:nvCxnSpPr>
      <xdr:spPr>
        <a:xfrm>
          <a:off x="13703300" y="10102297"/>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140867</xdr:rowOff>
    </xdr:from>
    <xdr:ext cx="534377" cy="259045"/>
    <xdr:sp macro="" textlink="">
      <xdr:nvSpPr>
        <xdr:cNvPr id="575" name="テキスト ボックス 574"/>
        <xdr:cNvSpPr txBox="1"/>
      </xdr:nvSpPr>
      <xdr:spPr>
        <a:xfrm>
          <a:off x="14325111" y="97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155207</xdr:rowOff>
    </xdr:from>
    <xdr:to>
      <xdr:col>71</xdr:col>
      <xdr:colOff>177800</xdr:colOff>
      <xdr:row>58</xdr:row>
      <xdr:rowOff>158197</xdr:rowOff>
    </xdr:to>
    <xdr:cxnSp macro="">
      <xdr:nvCxnSpPr>
        <xdr:cNvPr id="576" name="直線コネクタ 575"/>
        <xdr:cNvCxnSpPr/>
      </xdr:nvCxnSpPr>
      <xdr:spPr>
        <a:xfrm>
          <a:off x="12814300" y="9927857"/>
          <a:ext cx="889000" cy="17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161669</xdr:rowOff>
    </xdr:from>
    <xdr:ext cx="534377" cy="259045"/>
    <xdr:sp macro="" textlink="">
      <xdr:nvSpPr>
        <xdr:cNvPr id="578" name="テキスト ボックス 577"/>
        <xdr:cNvSpPr txBox="1"/>
      </xdr:nvSpPr>
      <xdr:spPr>
        <a:xfrm>
          <a:off x="13436111" y="9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50876</xdr:rowOff>
    </xdr:from>
    <xdr:to>
      <xdr:col>85</xdr:col>
      <xdr:colOff>177800</xdr:colOff>
      <xdr:row>57</xdr:row>
      <xdr:rowOff>152476</xdr:rowOff>
    </xdr:to>
    <xdr:sp macro="" textlink="">
      <xdr:nvSpPr>
        <xdr:cNvPr id="586" name="楕円 585"/>
        <xdr:cNvSpPr/>
      </xdr:nvSpPr>
      <xdr:spPr>
        <a:xfrm>
          <a:off x="16268700" y="98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29303</xdr:rowOff>
    </xdr:from>
    <xdr:ext cx="534377" cy="259045"/>
    <xdr:sp macro="" textlink="">
      <xdr:nvSpPr>
        <xdr:cNvPr id="587" name="教育費該当値テキスト"/>
        <xdr:cNvSpPr txBox="1"/>
      </xdr:nvSpPr>
      <xdr:spPr>
        <a:xfrm>
          <a:off x="16370300" y="98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105416</xdr:rowOff>
    </xdr:from>
    <xdr:to>
      <xdr:col>81</xdr:col>
      <xdr:colOff>101600</xdr:colOff>
      <xdr:row>58</xdr:row>
      <xdr:rowOff>35566</xdr:rowOff>
    </xdr:to>
    <xdr:sp macro="" textlink="">
      <xdr:nvSpPr>
        <xdr:cNvPr id="588" name="楕円 587"/>
        <xdr:cNvSpPr/>
      </xdr:nvSpPr>
      <xdr:spPr>
        <a:xfrm>
          <a:off x="15430500" y="98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26693</xdr:rowOff>
    </xdr:from>
    <xdr:ext cx="534377" cy="259045"/>
    <xdr:sp macro="" textlink="">
      <xdr:nvSpPr>
        <xdr:cNvPr id="589" name="テキスト ボックス 588"/>
        <xdr:cNvSpPr txBox="1"/>
      </xdr:nvSpPr>
      <xdr:spPr>
        <a:xfrm>
          <a:off x="15214111" y="997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166719</xdr:rowOff>
    </xdr:from>
    <xdr:to>
      <xdr:col>76</xdr:col>
      <xdr:colOff>165100</xdr:colOff>
      <xdr:row>59</xdr:row>
      <xdr:rowOff>96869</xdr:rowOff>
    </xdr:to>
    <xdr:sp macro="" textlink="">
      <xdr:nvSpPr>
        <xdr:cNvPr id="590" name="楕円 589"/>
        <xdr:cNvSpPr/>
      </xdr:nvSpPr>
      <xdr:spPr>
        <a:xfrm>
          <a:off x="14541500" y="101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87996</xdr:rowOff>
    </xdr:from>
    <xdr:ext cx="534377" cy="259045"/>
    <xdr:sp macro="" textlink="">
      <xdr:nvSpPr>
        <xdr:cNvPr id="591" name="テキスト ボックス 590"/>
        <xdr:cNvSpPr txBox="1"/>
      </xdr:nvSpPr>
      <xdr:spPr>
        <a:xfrm>
          <a:off x="14325111" y="102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107397</xdr:rowOff>
    </xdr:from>
    <xdr:to>
      <xdr:col>72</xdr:col>
      <xdr:colOff>38100</xdr:colOff>
      <xdr:row>59</xdr:row>
      <xdr:rowOff>37547</xdr:rowOff>
    </xdr:to>
    <xdr:sp macro="" textlink="">
      <xdr:nvSpPr>
        <xdr:cNvPr id="592" name="楕円 591"/>
        <xdr:cNvSpPr/>
      </xdr:nvSpPr>
      <xdr:spPr>
        <a:xfrm>
          <a:off x="13652500" y="1005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28674</xdr:rowOff>
    </xdr:from>
    <xdr:ext cx="534377" cy="259045"/>
    <xdr:sp macro="" textlink="">
      <xdr:nvSpPr>
        <xdr:cNvPr id="593" name="テキスト ボックス 592"/>
        <xdr:cNvSpPr txBox="1"/>
      </xdr:nvSpPr>
      <xdr:spPr>
        <a:xfrm>
          <a:off x="13436111" y="1014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104407</xdr:rowOff>
    </xdr:from>
    <xdr:to>
      <xdr:col>67</xdr:col>
      <xdr:colOff>101600</xdr:colOff>
      <xdr:row>58</xdr:row>
      <xdr:rowOff>34557</xdr:rowOff>
    </xdr:to>
    <xdr:sp macro="" textlink="">
      <xdr:nvSpPr>
        <xdr:cNvPr id="594" name="楕円 593"/>
        <xdr:cNvSpPr/>
      </xdr:nvSpPr>
      <xdr:spPr>
        <a:xfrm>
          <a:off x="12763500" y="98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51084</xdr:rowOff>
    </xdr:from>
    <xdr:ext cx="534377" cy="259045"/>
    <xdr:sp macro="" textlink="">
      <xdr:nvSpPr>
        <xdr:cNvPr id="595" name="テキスト ボックス 594"/>
        <xdr:cNvSpPr txBox="1"/>
      </xdr:nvSpPr>
      <xdr:spPr>
        <a:xfrm>
          <a:off x="12547111" y="965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35633</xdr:rowOff>
    </xdr:from>
    <xdr:to>
      <xdr:col>85</xdr:col>
      <xdr:colOff>127000</xdr:colOff>
      <xdr:row>79</xdr:row>
      <xdr:rowOff>40114</xdr:rowOff>
    </xdr:to>
    <xdr:cxnSp macro="">
      <xdr:nvCxnSpPr>
        <xdr:cNvPr id="624" name="直線コネクタ 623"/>
        <xdr:cNvCxnSpPr/>
      </xdr:nvCxnSpPr>
      <xdr:spPr>
        <a:xfrm flipV="1">
          <a:off x="15481300" y="13580183"/>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33210</xdr:rowOff>
    </xdr:from>
    <xdr:to>
      <xdr:col>81</xdr:col>
      <xdr:colOff>50800</xdr:colOff>
      <xdr:row>79</xdr:row>
      <xdr:rowOff>40114</xdr:rowOff>
    </xdr:to>
    <xdr:cxnSp macro="">
      <xdr:nvCxnSpPr>
        <xdr:cNvPr id="627" name="直線コネクタ 626"/>
        <xdr:cNvCxnSpPr/>
      </xdr:nvCxnSpPr>
      <xdr:spPr>
        <a:xfrm>
          <a:off x="14592300" y="13577760"/>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33210</xdr:rowOff>
    </xdr:from>
    <xdr:to>
      <xdr:col>76</xdr:col>
      <xdr:colOff>114300</xdr:colOff>
      <xdr:row>79</xdr:row>
      <xdr:rowOff>42126</xdr:rowOff>
    </xdr:to>
    <xdr:cxnSp macro="">
      <xdr:nvCxnSpPr>
        <xdr:cNvPr id="630" name="直線コネクタ 629"/>
        <xdr:cNvCxnSpPr/>
      </xdr:nvCxnSpPr>
      <xdr:spPr>
        <a:xfrm flipV="1">
          <a:off x="13703300" y="13577760"/>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38156</xdr:rowOff>
    </xdr:from>
    <xdr:to>
      <xdr:col>71</xdr:col>
      <xdr:colOff>177800</xdr:colOff>
      <xdr:row>79</xdr:row>
      <xdr:rowOff>42126</xdr:rowOff>
    </xdr:to>
    <xdr:cxnSp macro="">
      <xdr:nvCxnSpPr>
        <xdr:cNvPr id="633" name="直線コネクタ 632"/>
        <xdr:cNvCxnSpPr/>
      </xdr:nvCxnSpPr>
      <xdr:spPr>
        <a:xfrm>
          <a:off x="12814300" y="13582706"/>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156283</xdr:rowOff>
    </xdr:from>
    <xdr:to>
      <xdr:col>85</xdr:col>
      <xdr:colOff>177800</xdr:colOff>
      <xdr:row>79</xdr:row>
      <xdr:rowOff>86433</xdr:rowOff>
    </xdr:to>
    <xdr:sp macro="" textlink="">
      <xdr:nvSpPr>
        <xdr:cNvPr id="643" name="楕円 642"/>
        <xdr:cNvSpPr/>
      </xdr:nvSpPr>
      <xdr:spPr>
        <a:xfrm>
          <a:off x="16268700" y="1352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110646</xdr:rowOff>
    </xdr:from>
    <xdr:ext cx="469744" cy="259045"/>
    <xdr:sp macro="" textlink="">
      <xdr:nvSpPr>
        <xdr:cNvPr id="644" name="災害復旧費該当値テキスト"/>
        <xdr:cNvSpPr txBox="1"/>
      </xdr:nvSpPr>
      <xdr:spPr>
        <a:xfrm>
          <a:off x="16370300" y="1348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160764</xdr:rowOff>
    </xdr:from>
    <xdr:to>
      <xdr:col>81</xdr:col>
      <xdr:colOff>101600</xdr:colOff>
      <xdr:row>79</xdr:row>
      <xdr:rowOff>90914</xdr:rowOff>
    </xdr:to>
    <xdr:sp macro="" textlink="">
      <xdr:nvSpPr>
        <xdr:cNvPr id="645" name="楕円 644"/>
        <xdr:cNvSpPr/>
      </xdr:nvSpPr>
      <xdr:spPr>
        <a:xfrm>
          <a:off x="15430500" y="135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82041</xdr:rowOff>
    </xdr:from>
    <xdr:ext cx="378565" cy="259045"/>
    <xdr:sp macro="" textlink="">
      <xdr:nvSpPr>
        <xdr:cNvPr id="646" name="テキスト ボックス 645"/>
        <xdr:cNvSpPr txBox="1"/>
      </xdr:nvSpPr>
      <xdr:spPr>
        <a:xfrm>
          <a:off x="15292017" y="1362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153860</xdr:rowOff>
    </xdr:from>
    <xdr:to>
      <xdr:col>76</xdr:col>
      <xdr:colOff>165100</xdr:colOff>
      <xdr:row>79</xdr:row>
      <xdr:rowOff>84010</xdr:rowOff>
    </xdr:to>
    <xdr:sp macro="" textlink="">
      <xdr:nvSpPr>
        <xdr:cNvPr id="647" name="楕円 646"/>
        <xdr:cNvSpPr/>
      </xdr:nvSpPr>
      <xdr:spPr>
        <a:xfrm>
          <a:off x="14541500" y="1352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75137</xdr:rowOff>
    </xdr:from>
    <xdr:ext cx="469744" cy="259045"/>
    <xdr:sp macro="" textlink="">
      <xdr:nvSpPr>
        <xdr:cNvPr id="648" name="テキスト ボックス 647"/>
        <xdr:cNvSpPr txBox="1"/>
      </xdr:nvSpPr>
      <xdr:spPr>
        <a:xfrm>
          <a:off x="14357428" y="1361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162776</xdr:rowOff>
    </xdr:from>
    <xdr:to>
      <xdr:col>72</xdr:col>
      <xdr:colOff>38100</xdr:colOff>
      <xdr:row>79</xdr:row>
      <xdr:rowOff>92926</xdr:rowOff>
    </xdr:to>
    <xdr:sp macro="" textlink="">
      <xdr:nvSpPr>
        <xdr:cNvPr id="649" name="楕円 648"/>
        <xdr:cNvSpPr/>
      </xdr:nvSpPr>
      <xdr:spPr>
        <a:xfrm>
          <a:off x="13652500" y="135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84053</xdr:rowOff>
    </xdr:from>
    <xdr:ext cx="378565" cy="259045"/>
    <xdr:sp macro="" textlink="">
      <xdr:nvSpPr>
        <xdr:cNvPr id="650" name="テキスト ボックス 649"/>
        <xdr:cNvSpPr txBox="1"/>
      </xdr:nvSpPr>
      <xdr:spPr>
        <a:xfrm>
          <a:off x="13514017" y="1362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158806</xdr:rowOff>
    </xdr:from>
    <xdr:to>
      <xdr:col>67</xdr:col>
      <xdr:colOff>101600</xdr:colOff>
      <xdr:row>79</xdr:row>
      <xdr:rowOff>88956</xdr:rowOff>
    </xdr:to>
    <xdr:sp macro="" textlink="">
      <xdr:nvSpPr>
        <xdr:cNvPr id="651" name="楕円 650"/>
        <xdr:cNvSpPr/>
      </xdr:nvSpPr>
      <xdr:spPr>
        <a:xfrm>
          <a:off x="12763500" y="1353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80083</xdr:rowOff>
    </xdr:from>
    <xdr:ext cx="378565" cy="259045"/>
    <xdr:sp macro="" textlink="">
      <xdr:nvSpPr>
        <xdr:cNvPr id="652" name="テキスト ボックス 651"/>
        <xdr:cNvSpPr txBox="1"/>
      </xdr:nvSpPr>
      <xdr:spPr>
        <a:xfrm>
          <a:off x="12625017" y="13624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74912</xdr:rowOff>
    </xdr:from>
    <xdr:to>
      <xdr:col>85</xdr:col>
      <xdr:colOff>127000</xdr:colOff>
      <xdr:row>96</xdr:row>
      <xdr:rowOff>94723</xdr:rowOff>
    </xdr:to>
    <xdr:cxnSp macro="">
      <xdr:nvCxnSpPr>
        <xdr:cNvPr id="681" name="直線コネクタ 680"/>
        <xdr:cNvCxnSpPr/>
      </xdr:nvCxnSpPr>
      <xdr:spPr>
        <a:xfrm flipV="1">
          <a:off x="15481300" y="16534112"/>
          <a:ext cx="8382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94723</xdr:rowOff>
    </xdr:from>
    <xdr:to>
      <xdr:col>81</xdr:col>
      <xdr:colOff>50800</xdr:colOff>
      <xdr:row>96</xdr:row>
      <xdr:rowOff>122537</xdr:rowOff>
    </xdr:to>
    <xdr:cxnSp macro="">
      <xdr:nvCxnSpPr>
        <xdr:cNvPr id="684" name="直線コネクタ 683"/>
        <xdr:cNvCxnSpPr/>
      </xdr:nvCxnSpPr>
      <xdr:spPr>
        <a:xfrm flipV="1">
          <a:off x="14592300" y="16553923"/>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122537</xdr:rowOff>
    </xdr:from>
    <xdr:to>
      <xdr:col>76</xdr:col>
      <xdr:colOff>114300</xdr:colOff>
      <xdr:row>96</xdr:row>
      <xdr:rowOff>125527</xdr:rowOff>
    </xdr:to>
    <xdr:cxnSp macro="">
      <xdr:nvCxnSpPr>
        <xdr:cNvPr id="687" name="直線コネクタ 686"/>
        <xdr:cNvCxnSpPr/>
      </xdr:nvCxnSpPr>
      <xdr:spPr>
        <a:xfrm flipV="1">
          <a:off x="13703300" y="16581737"/>
          <a:ext cx="8890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121659</xdr:rowOff>
    </xdr:from>
    <xdr:to>
      <xdr:col>71</xdr:col>
      <xdr:colOff>177800</xdr:colOff>
      <xdr:row>96</xdr:row>
      <xdr:rowOff>125527</xdr:rowOff>
    </xdr:to>
    <xdr:cxnSp macro="">
      <xdr:nvCxnSpPr>
        <xdr:cNvPr id="690" name="直線コネクタ 689"/>
        <xdr:cNvCxnSpPr/>
      </xdr:nvCxnSpPr>
      <xdr:spPr>
        <a:xfrm>
          <a:off x="12814300" y="16580859"/>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24112</xdr:rowOff>
    </xdr:from>
    <xdr:to>
      <xdr:col>85</xdr:col>
      <xdr:colOff>177800</xdr:colOff>
      <xdr:row>96</xdr:row>
      <xdr:rowOff>125712</xdr:rowOff>
    </xdr:to>
    <xdr:sp macro="" textlink="">
      <xdr:nvSpPr>
        <xdr:cNvPr id="700" name="楕円 699"/>
        <xdr:cNvSpPr/>
      </xdr:nvSpPr>
      <xdr:spPr>
        <a:xfrm>
          <a:off x="16268700" y="164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2539</xdr:rowOff>
    </xdr:from>
    <xdr:ext cx="534377" cy="259045"/>
    <xdr:sp macro="" textlink="">
      <xdr:nvSpPr>
        <xdr:cNvPr id="701" name="公債費該当値テキスト"/>
        <xdr:cNvSpPr txBox="1"/>
      </xdr:nvSpPr>
      <xdr:spPr>
        <a:xfrm>
          <a:off x="16370300" y="164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43923</xdr:rowOff>
    </xdr:from>
    <xdr:to>
      <xdr:col>81</xdr:col>
      <xdr:colOff>101600</xdr:colOff>
      <xdr:row>96</xdr:row>
      <xdr:rowOff>145523</xdr:rowOff>
    </xdr:to>
    <xdr:sp macro="" textlink="">
      <xdr:nvSpPr>
        <xdr:cNvPr id="702" name="楕円 701"/>
        <xdr:cNvSpPr/>
      </xdr:nvSpPr>
      <xdr:spPr>
        <a:xfrm>
          <a:off x="15430500" y="165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136650</xdr:rowOff>
    </xdr:from>
    <xdr:ext cx="534377" cy="259045"/>
    <xdr:sp macro="" textlink="">
      <xdr:nvSpPr>
        <xdr:cNvPr id="703" name="テキスト ボックス 702"/>
        <xdr:cNvSpPr txBox="1"/>
      </xdr:nvSpPr>
      <xdr:spPr>
        <a:xfrm>
          <a:off x="15214111" y="1659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71737</xdr:rowOff>
    </xdr:from>
    <xdr:to>
      <xdr:col>76</xdr:col>
      <xdr:colOff>165100</xdr:colOff>
      <xdr:row>97</xdr:row>
      <xdr:rowOff>1887</xdr:rowOff>
    </xdr:to>
    <xdr:sp macro="" textlink="">
      <xdr:nvSpPr>
        <xdr:cNvPr id="704" name="楕円 703"/>
        <xdr:cNvSpPr/>
      </xdr:nvSpPr>
      <xdr:spPr>
        <a:xfrm>
          <a:off x="14541500" y="1653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164464</xdr:rowOff>
    </xdr:from>
    <xdr:ext cx="534377" cy="259045"/>
    <xdr:sp macro="" textlink="">
      <xdr:nvSpPr>
        <xdr:cNvPr id="705" name="テキスト ボックス 704"/>
        <xdr:cNvSpPr txBox="1"/>
      </xdr:nvSpPr>
      <xdr:spPr>
        <a:xfrm>
          <a:off x="14325111" y="1662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74727</xdr:rowOff>
    </xdr:from>
    <xdr:to>
      <xdr:col>72</xdr:col>
      <xdr:colOff>38100</xdr:colOff>
      <xdr:row>97</xdr:row>
      <xdr:rowOff>4877</xdr:rowOff>
    </xdr:to>
    <xdr:sp macro="" textlink="">
      <xdr:nvSpPr>
        <xdr:cNvPr id="706" name="楕円 705"/>
        <xdr:cNvSpPr/>
      </xdr:nvSpPr>
      <xdr:spPr>
        <a:xfrm>
          <a:off x="13652500" y="165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167454</xdr:rowOff>
    </xdr:from>
    <xdr:ext cx="534377" cy="259045"/>
    <xdr:sp macro="" textlink="">
      <xdr:nvSpPr>
        <xdr:cNvPr id="707" name="テキスト ボックス 706"/>
        <xdr:cNvSpPr txBox="1"/>
      </xdr:nvSpPr>
      <xdr:spPr>
        <a:xfrm>
          <a:off x="13436111" y="1662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70859</xdr:rowOff>
    </xdr:from>
    <xdr:to>
      <xdr:col>67</xdr:col>
      <xdr:colOff>101600</xdr:colOff>
      <xdr:row>97</xdr:row>
      <xdr:rowOff>1009</xdr:rowOff>
    </xdr:to>
    <xdr:sp macro="" textlink="">
      <xdr:nvSpPr>
        <xdr:cNvPr id="708" name="楕円 707"/>
        <xdr:cNvSpPr/>
      </xdr:nvSpPr>
      <xdr:spPr>
        <a:xfrm>
          <a:off x="12763500" y="1653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163586</xdr:rowOff>
    </xdr:from>
    <xdr:ext cx="534377" cy="259045"/>
    <xdr:sp macro="" textlink="">
      <xdr:nvSpPr>
        <xdr:cNvPr id="709" name="テキスト ボックス 708"/>
        <xdr:cNvSpPr txBox="1"/>
      </xdr:nvSpPr>
      <xdr:spPr>
        <a:xfrm>
          <a:off x="12547111" y="1662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前年度からの増減率について、総務費では、特別定額給付金支給事業等により約</a:t>
          </a:r>
          <a:r>
            <a:rPr kumimoji="1" lang="en-US" altLang="ja-JP" sz="1300">
              <a:latin typeface="ＭＳ Ｐゴシック" panose="020B0600070205080204" pitchFamily="50" charset="-128"/>
              <a:ea typeface="ＭＳ Ｐゴシック" panose="020B0600070205080204" pitchFamily="50" charset="-128"/>
            </a:rPr>
            <a:t>149.5</a:t>
          </a:r>
          <a:r>
            <a:rPr kumimoji="1" lang="ja-JP" altLang="en-US" sz="1300">
              <a:latin typeface="ＭＳ Ｐゴシック" panose="020B0600070205080204" pitchFamily="50" charset="-128"/>
              <a:ea typeface="ＭＳ Ｐゴシック" panose="020B0600070205080204" pitchFamily="50" charset="-128"/>
            </a:rPr>
            <a:t>％の増、土木費では、図書館等複合施設整備事業の完了等により約</a:t>
          </a:r>
          <a:r>
            <a:rPr kumimoji="1" lang="en-US" altLang="ja-JP" sz="1300">
              <a:latin typeface="ＭＳ Ｐゴシック" panose="020B0600070205080204" pitchFamily="50" charset="-128"/>
              <a:ea typeface="ＭＳ Ｐゴシック" panose="020B0600070205080204" pitchFamily="50" charset="-128"/>
            </a:rPr>
            <a:t>61.4</a:t>
          </a:r>
          <a:r>
            <a:rPr kumimoji="1" lang="ja-JP" altLang="en-US" sz="1300">
              <a:latin typeface="ＭＳ Ｐゴシック" panose="020B0600070205080204" pitchFamily="50" charset="-128"/>
              <a:ea typeface="ＭＳ Ｐゴシック" panose="020B0600070205080204" pitchFamily="50" charset="-128"/>
            </a:rPr>
            <a:t>％の減となっている。また、民生費については、約</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の増となっており、類似団体と比較して突出して高い水準となっている。主な要因として障害福祉サービス費や生活保護費に関する事業費が類似団体に比べ高いことが挙げられる。今後も資格審査の適正化や基準の見直し等により、上昇の抑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令和２年度においては、財政調整基金の積み立て額が取り崩し額を上回っており、全体としての残高は増加してい</a:t>
          </a:r>
          <a:r>
            <a:rPr kumimoji="1" lang="ja-JP" altLang="en-US" sz="1400">
              <a:solidFill>
                <a:sysClr val="windowText" lastClr="000000"/>
              </a:solidFill>
              <a:latin typeface="ＭＳ ゴシック" pitchFamily="49" charset="-128"/>
              <a:ea typeface="ＭＳ ゴシック" pitchFamily="49" charset="-128"/>
            </a:rPr>
            <a:t>る。また財政調整基金の積立金の増等により、実質単年度収支は標準財政規模比で</a:t>
          </a:r>
          <a:r>
            <a:rPr kumimoji="1" lang="en-US" altLang="ja-JP" sz="1400">
              <a:solidFill>
                <a:sysClr val="windowText" lastClr="000000"/>
              </a:solidFill>
              <a:latin typeface="ＭＳ ゴシック" pitchFamily="49" charset="-128"/>
              <a:ea typeface="ＭＳ ゴシック" pitchFamily="49" charset="-128"/>
            </a:rPr>
            <a:t>6.11</a:t>
          </a:r>
          <a:r>
            <a:rPr kumimoji="1" lang="ja-JP" altLang="en-US" sz="1400">
              <a:solidFill>
                <a:sysClr val="windowText" lastClr="000000"/>
              </a:solidFill>
              <a:latin typeface="ＭＳ ゴシック" pitchFamily="49" charset="-128"/>
              <a:ea typeface="ＭＳ ゴシック" pitchFamily="49" charset="-128"/>
            </a:rPr>
            <a:t>％となっており昨年度よりも増加している。</a:t>
          </a:r>
          <a:r>
            <a:rPr kumimoji="1" lang="ja-JP" altLang="en-US" sz="1400">
              <a:latin typeface="ＭＳ ゴシック" pitchFamily="49" charset="-128"/>
              <a:ea typeface="ＭＳ ゴシック" pitchFamily="49" charset="-128"/>
            </a:rPr>
            <a:t>今後も健全な財政運営に努める。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国民健康保険特別会計については赤字を生じているものの、赤字額の標準財政規模比が昨年度より</a:t>
          </a:r>
          <a:r>
            <a:rPr kumimoji="1" lang="en-US" altLang="ja-JP" sz="1400">
              <a:latin typeface="ＭＳ ゴシック" pitchFamily="49" charset="-128"/>
              <a:ea typeface="ＭＳ ゴシック" pitchFamily="49" charset="-128"/>
            </a:rPr>
            <a:t>0.70</a:t>
          </a:r>
          <a:r>
            <a:rPr kumimoji="1" lang="ja-JP" altLang="en-US" sz="1400">
              <a:latin typeface="ＭＳ ゴシック" pitchFamily="49" charset="-128"/>
              <a:ea typeface="ＭＳ ゴシック" pitchFamily="49" charset="-128"/>
            </a:rPr>
            <a:t>％減少した。平成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都道府県へ財政運営主体が移行し、標準税率を参考とした税率改定を行い、単年度収支は均衡に転じていく見込みである。国民健康保険特別会計以外の会計では黒字を計上しており、連結実質赤字は生じていない。今後も黒字の会計については引き続き健全な運営に努めるとともに、国民健康保険特別会計については、差押等による滞納処分の強化、さらなる一般会計からの繰出金も視野に赤字額の解消に努め、市全体として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39786621</v>
      </c>
      <c r="BO4" s="464"/>
      <c r="BP4" s="464"/>
      <c r="BQ4" s="464"/>
      <c r="BR4" s="464"/>
      <c r="BS4" s="464"/>
      <c r="BT4" s="464"/>
      <c r="BU4" s="465"/>
      <c r="BV4" s="463">
        <v>33207833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4.0999999999999996</v>
      </c>
      <c r="CU4" s="648"/>
      <c r="CV4" s="648"/>
      <c r="CW4" s="648"/>
      <c r="CX4" s="648"/>
      <c r="CY4" s="648"/>
      <c r="CZ4" s="648"/>
      <c r="DA4" s="649"/>
      <c r="DB4" s="647">
        <v>3.6</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38835056</v>
      </c>
      <c r="BO5" s="469"/>
      <c r="BP5" s="469"/>
      <c r="BQ5" s="469"/>
      <c r="BR5" s="469"/>
      <c r="BS5" s="469"/>
      <c r="BT5" s="469"/>
      <c r="BU5" s="470"/>
      <c r="BV5" s="468">
        <v>32645891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93.9</v>
      </c>
      <c r="CU5" s="439"/>
      <c r="CV5" s="439"/>
      <c r="CW5" s="439"/>
      <c r="CX5" s="439"/>
      <c r="CY5" s="439"/>
      <c r="CZ5" s="439"/>
      <c r="DA5" s="440"/>
      <c r="DB5" s="438">
        <v>91.9</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951565</v>
      </c>
      <c r="BO6" s="469"/>
      <c r="BP6" s="469"/>
      <c r="BQ6" s="469"/>
      <c r="BR6" s="469"/>
      <c r="BS6" s="469"/>
      <c r="BT6" s="469"/>
      <c r="BU6" s="470"/>
      <c r="BV6" s="468">
        <v>561942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98.8</v>
      </c>
      <c r="CU6" s="622"/>
      <c r="CV6" s="622"/>
      <c r="CW6" s="622"/>
      <c r="CX6" s="622"/>
      <c r="CY6" s="622"/>
      <c r="CZ6" s="622"/>
      <c r="DA6" s="623"/>
      <c r="DB6" s="621">
        <v>96.9</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365230</v>
      </c>
      <c r="BO7" s="469"/>
      <c r="BP7" s="469"/>
      <c r="BQ7" s="469"/>
      <c r="BR7" s="469"/>
      <c r="BS7" s="469"/>
      <c r="BT7" s="469"/>
      <c r="BU7" s="470"/>
      <c r="BV7" s="468">
        <v>58129</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14328324</v>
      </c>
      <c r="CU7" s="469"/>
      <c r="CV7" s="469"/>
      <c r="CW7" s="469"/>
      <c r="CX7" s="469"/>
      <c r="CY7" s="469"/>
      <c r="CZ7" s="469"/>
      <c r="DA7" s="470"/>
      <c r="DB7" s="468">
        <v>14079577</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586335</v>
      </c>
      <c r="BO8" s="469"/>
      <c r="BP8" s="469"/>
      <c r="BQ8" s="469"/>
      <c r="BR8" s="469"/>
      <c r="BS8" s="469"/>
      <c r="BT8" s="469"/>
      <c r="BU8" s="470"/>
      <c r="BV8" s="468">
        <v>503813</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0.67</v>
      </c>
      <c r="CU8" s="582"/>
      <c r="CV8" s="582"/>
      <c r="CW8" s="582"/>
      <c r="CX8" s="582"/>
      <c r="CY8" s="582"/>
      <c r="CZ8" s="582"/>
      <c r="DA8" s="583"/>
      <c r="DB8" s="581">
        <v>0.66</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71426</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82522</v>
      </c>
      <c r="BO9" s="469"/>
      <c r="BP9" s="469"/>
      <c r="BQ9" s="469"/>
      <c r="BR9" s="469"/>
      <c r="BS9" s="469"/>
      <c r="BT9" s="469"/>
      <c r="BU9" s="470"/>
      <c r="BV9" s="468">
        <v>-33763</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9.4</v>
      </c>
      <c r="CU9" s="439"/>
      <c r="CV9" s="439"/>
      <c r="CW9" s="439"/>
      <c r="CX9" s="439"/>
      <c r="CY9" s="439"/>
      <c r="CZ9" s="439"/>
      <c r="DA9" s="440"/>
      <c r="DB9" s="438">
        <v>9</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70586</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2312790</v>
      </c>
      <c r="BO10" s="469"/>
      <c r="BP10" s="469"/>
      <c r="BQ10" s="469"/>
      <c r="BR10" s="469"/>
      <c r="BS10" s="469"/>
      <c r="BT10" s="469"/>
      <c r="BU10" s="470"/>
      <c r="BV10" s="468">
        <v>15324</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c r="A12" s="187"/>
      <c r="B12" s="584" t="s">
        <v>129</v>
      </c>
      <c r="C12" s="585"/>
      <c r="D12" s="585"/>
      <c r="E12" s="585"/>
      <c r="F12" s="585"/>
      <c r="G12" s="585"/>
      <c r="H12" s="585"/>
      <c r="I12" s="585"/>
      <c r="J12" s="585"/>
      <c r="K12" s="586"/>
      <c r="L12" s="593" t="s">
        <v>130</v>
      </c>
      <c r="M12" s="594"/>
      <c r="N12" s="594"/>
      <c r="O12" s="594"/>
      <c r="P12" s="594"/>
      <c r="Q12" s="595"/>
      <c r="R12" s="596">
        <v>73045</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120</v>
      </c>
      <c r="AV12" s="526"/>
      <c r="AW12" s="526"/>
      <c r="AX12" s="526"/>
      <c r="AY12" s="448" t="s">
        <v>134</v>
      </c>
      <c r="AZ12" s="449"/>
      <c r="BA12" s="449"/>
      <c r="BB12" s="449"/>
      <c r="BC12" s="449"/>
      <c r="BD12" s="449"/>
      <c r="BE12" s="449"/>
      <c r="BF12" s="449"/>
      <c r="BG12" s="449"/>
      <c r="BH12" s="449"/>
      <c r="BI12" s="449"/>
      <c r="BJ12" s="449"/>
      <c r="BK12" s="449"/>
      <c r="BL12" s="449"/>
      <c r="BM12" s="450"/>
      <c r="BN12" s="468">
        <v>1519216</v>
      </c>
      <c r="BO12" s="469"/>
      <c r="BP12" s="469"/>
      <c r="BQ12" s="469"/>
      <c r="BR12" s="469"/>
      <c r="BS12" s="469"/>
      <c r="BT12" s="469"/>
      <c r="BU12" s="470"/>
      <c r="BV12" s="468">
        <v>2417004</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138</v>
      </c>
      <c r="N13" s="569"/>
      <c r="O13" s="569"/>
      <c r="P13" s="569"/>
      <c r="Q13" s="570"/>
      <c r="R13" s="571">
        <v>72326</v>
      </c>
      <c r="S13" s="572"/>
      <c r="T13" s="572"/>
      <c r="U13" s="572"/>
      <c r="V13" s="573"/>
      <c r="W13" s="559" t="s">
        <v>139</v>
      </c>
      <c r="X13" s="481"/>
      <c r="Y13" s="481"/>
      <c r="Z13" s="481"/>
      <c r="AA13" s="481"/>
      <c r="AB13" s="482"/>
      <c r="AC13" s="444">
        <v>876</v>
      </c>
      <c r="AD13" s="445"/>
      <c r="AE13" s="445"/>
      <c r="AF13" s="445"/>
      <c r="AG13" s="446"/>
      <c r="AH13" s="444">
        <v>967</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876096</v>
      </c>
      <c r="BO13" s="469"/>
      <c r="BP13" s="469"/>
      <c r="BQ13" s="469"/>
      <c r="BR13" s="469"/>
      <c r="BS13" s="469"/>
      <c r="BT13" s="469"/>
      <c r="BU13" s="470"/>
      <c r="BV13" s="468">
        <v>-2435443</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5.9</v>
      </c>
      <c r="CU13" s="439"/>
      <c r="CV13" s="439"/>
      <c r="CW13" s="439"/>
      <c r="CX13" s="439"/>
      <c r="CY13" s="439"/>
      <c r="CZ13" s="439"/>
      <c r="DA13" s="440"/>
      <c r="DB13" s="438">
        <v>5.5</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144</v>
      </c>
      <c r="M14" s="605"/>
      <c r="N14" s="605"/>
      <c r="O14" s="605"/>
      <c r="P14" s="605"/>
      <c r="Q14" s="606"/>
      <c r="R14" s="571">
        <v>73317</v>
      </c>
      <c r="S14" s="572"/>
      <c r="T14" s="572"/>
      <c r="U14" s="572"/>
      <c r="V14" s="573"/>
      <c r="W14" s="574"/>
      <c r="X14" s="484"/>
      <c r="Y14" s="484"/>
      <c r="Z14" s="484"/>
      <c r="AA14" s="484"/>
      <c r="AB14" s="485"/>
      <c r="AC14" s="564">
        <v>2.9</v>
      </c>
      <c r="AD14" s="565"/>
      <c r="AE14" s="565"/>
      <c r="AF14" s="565"/>
      <c r="AG14" s="566"/>
      <c r="AH14" s="564">
        <v>3.2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136</v>
      </c>
      <c r="CU14" s="576"/>
      <c r="CV14" s="576"/>
      <c r="CW14" s="576"/>
      <c r="CX14" s="576"/>
      <c r="CY14" s="576"/>
      <c r="CZ14" s="576"/>
      <c r="DA14" s="577"/>
      <c r="DB14" s="575" t="s">
        <v>137</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146</v>
      </c>
      <c r="N15" s="569"/>
      <c r="O15" s="569"/>
      <c r="P15" s="569"/>
      <c r="Q15" s="570"/>
      <c r="R15" s="571">
        <v>72551</v>
      </c>
      <c r="S15" s="572"/>
      <c r="T15" s="572"/>
      <c r="U15" s="572"/>
      <c r="V15" s="573"/>
      <c r="W15" s="559" t="s">
        <v>147</v>
      </c>
      <c r="X15" s="481"/>
      <c r="Y15" s="481"/>
      <c r="Z15" s="481"/>
      <c r="AA15" s="481"/>
      <c r="AB15" s="482"/>
      <c r="AC15" s="444">
        <v>9531</v>
      </c>
      <c r="AD15" s="445"/>
      <c r="AE15" s="445"/>
      <c r="AF15" s="445"/>
      <c r="AG15" s="446"/>
      <c r="AH15" s="444">
        <v>10154</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7856154</v>
      </c>
      <c r="BO15" s="464"/>
      <c r="BP15" s="464"/>
      <c r="BQ15" s="464"/>
      <c r="BR15" s="464"/>
      <c r="BS15" s="464"/>
      <c r="BT15" s="464"/>
      <c r="BU15" s="465"/>
      <c r="BV15" s="463">
        <v>7554793</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32</v>
      </c>
      <c r="AD16" s="565"/>
      <c r="AE16" s="565"/>
      <c r="AF16" s="565"/>
      <c r="AG16" s="566"/>
      <c r="AH16" s="564">
        <v>33.799999999999997</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11561029</v>
      </c>
      <c r="BO16" s="469"/>
      <c r="BP16" s="469"/>
      <c r="BQ16" s="469"/>
      <c r="BR16" s="469"/>
      <c r="BS16" s="469"/>
      <c r="BT16" s="469"/>
      <c r="BU16" s="470"/>
      <c r="BV16" s="468">
        <v>11293819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19358</v>
      </c>
      <c r="AD17" s="445"/>
      <c r="AE17" s="445"/>
      <c r="AF17" s="445"/>
      <c r="AG17" s="446"/>
      <c r="AH17" s="444">
        <v>18885</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9875518</v>
      </c>
      <c r="BO17" s="469"/>
      <c r="BP17" s="469"/>
      <c r="BQ17" s="469"/>
      <c r="BR17" s="469"/>
      <c r="BS17" s="469"/>
      <c r="BT17" s="469"/>
      <c r="BU17" s="470"/>
      <c r="BV17" s="468">
        <v>9590708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157</v>
      </c>
      <c r="C18" s="531"/>
      <c r="D18" s="531"/>
      <c r="E18" s="532"/>
      <c r="F18" s="532"/>
      <c r="G18" s="532"/>
      <c r="H18" s="532"/>
      <c r="I18" s="532"/>
      <c r="J18" s="532"/>
      <c r="K18" s="532"/>
      <c r="L18" s="533">
        <v>70.06</v>
      </c>
      <c r="M18" s="533"/>
      <c r="N18" s="533"/>
      <c r="O18" s="533"/>
      <c r="P18" s="533"/>
      <c r="Q18" s="533"/>
      <c r="R18" s="534"/>
      <c r="S18" s="534"/>
      <c r="T18" s="534"/>
      <c r="U18" s="534"/>
      <c r="V18" s="535"/>
      <c r="W18" s="549"/>
      <c r="X18" s="550"/>
      <c r="Y18" s="550"/>
      <c r="Z18" s="550"/>
      <c r="AA18" s="550"/>
      <c r="AB18" s="560"/>
      <c r="AC18" s="432">
        <v>65</v>
      </c>
      <c r="AD18" s="433"/>
      <c r="AE18" s="433"/>
      <c r="AF18" s="433"/>
      <c r="AG18" s="536"/>
      <c r="AH18" s="432">
        <v>62.9</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13800132</v>
      </c>
      <c r="BO18" s="469"/>
      <c r="BP18" s="469"/>
      <c r="BQ18" s="469"/>
      <c r="BR18" s="469"/>
      <c r="BS18" s="469"/>
      <c r="BT18" s="469"/>
      <c r="BU18" s="470"/>
      <c r="BV18" s="468">
        <v>13283735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159</v>
      </c>
      <c r="C19" s="531"/>
      <c r="D19" s="531"/>
      <c r="E19" s="532"/>
      <c r="F19" s="532"/>
      <c r="G19" s="532"/>
      <c r="H19" s="532"/>
      <c r="I19" s="532"/>
      <c r="J19" s="532"/>
      <c r="K19" s="532"/>
      <c r="L19" s="538">
        <v>1019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18662876</v>
      </c>
      <c r="BO19" s="469"/>
      <c r="BP19" s="469"/>
      <c r="BQ19" s="469"/>
      <c r="BR19" s="469"/>
      <c r="BS19" s="469"/>
      <c r="BT19" s="469"/>
      <c r="BU19" s="470"/>
      <c r="BV19" s="468">
        <v>18636738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161</v>
      </c>
      <c r="C20" s="531"/>
      <c r="D20" s="531"/>
      <c r="E20" s="532"/>
      <c r="F20" s="532"/>
      <c r="G20" s="532"/>
      <c r="H20" s="532"/>
      <c r="I20" s="532"/>
      <c r="J20" s="532"/>
      <c r="K20" s="532"/>
      <c r="L20" s="538">
        <v>30477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21486239</v>
      </c>
      <c r="BO23" s="469"/>
      <c r="BP23" s="469"/>
      <c r="BQ23" s="469"/>
      <c r="BR23" s="469"/>
      <c r="BS23" s="469"/>
      <c r="BT23" s="469"/>
      <c r="BU23" s="470"/>
      <c r="BV23" s="468">
        <v>21572552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170</v>
      </c>
      <c r="F24" s="442"/>
      <c r="G24" s="442"/>
      <c r="H24" s="442"/>
      <c r="I24" s="442"/>
      <c r="J24" s="442"/>
      <c r="K24" s="443"/>
      <c r="L24" s="444">
        <v>1</v>
      </c>
      <c r="M24" s="445"/>
      <c r="N24" s="445"/>
      <c r="O24" s="445"/>
      <c r="P24" s="446"/>
      <c r="Q24" s="444">
        <v>8550</v>
      </c>
      <c r="R24" s="445"/>
      <c r="S24" s="445"/>
      <c r="T24" s="445"/>
      <c r="U24" s="445"/>
      <c r="V24" s="446"/>
      <c r="W24" s="510"/>
      <c r="X24" s="501"/>
      <c r="Y24" s="502"/>
      <c r="Z24" s="441" t="s">
        <v>171</v>
      </c>
      <c r="AA24" s="442"/>
      <c r="AB24" s="442"/>
      <c r="AC24" s="442"/>
      <c r="AD24" s="442"/>
      <c r="AE24" s="442"/>
      <c r="AF24" s="442"/>
      <c r="AG24" s="443"/>
      <c r="AH24" s="444">
        <v>443</v>
      </c>
      <c r="AI24" s="445"/>
      <c r="AJ24" s="445"/>
      <c r="AK24" s="445"/>
      <c r="AL24" s="446"/>
      <c r="AM24" s="444">
        <v>1373743</v>
      </c>
      <c r="AN24" s="445"/>
      <c r="AO24" s="445"/>
      <c r="AP24" s="445"/>
      <c r="AQ24" s="445"/>
      <c r="AR24" s="446"/>
      <c r="AS24" s="444">
        <v>3101</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19443949</v>
      </c>
      <c r="BO24" s="469"/>
      <c r="BP24" s="469"/>
      <c r="BQ24" s="469"/>
      <c r="BR24" s="469"/>
      <c r="BS24" s="469"/>
      <c r="BT24" s="469"/>
      <c r="BU24" s="470"/>
      <c r="BV24" s="468">
        <v>19608208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173</v>
      </c>
      <c r="F25" s="442"/>
      <c r="G25" s="442"/>
      <c r="H25" s="442"/>
      <c r="I25" s="442"/>
      <c r="J25" s="442"/>
      <c r="K25" s="443"/>
      <c r="L25" s="444">
        <v>2</v>
      </c>
      <c r="M25" s="445"/>
      <c r="N25" s="445"/>
      <c r="O25" s="445"/>
      <c r="P25" s="446"/>
      <c r="Q25" s="444">
        <v>7080</v>
      </c>
      <c r="R25" s="445"/>
      <c r="S25" s="445"/>
      <c r="T25" s="445"/>
      <c r="U25" s="445"/>
      <c r="V25" s="446"/>
      <c r="W25" s="510"/>
      <c r="X25" s="501"/>
      <c r="Y25" s="502"/>
      <c r="Z25" s="441" t="s">
        <v>174</v>
      </c>
      <c r="AA25" s="442"/>
      <c r="AB25" s="442"/>
      <c r="AC25" s="442"/>
      <c r="AD25" s="442"/>
      <c r="AE25" s="442"/>
      <c r="AF25" s="442"/>
      <c r="AG25" s="443"/>
      <c r="AH25" s="444">
        <v>73</v>
      </c>
      <c r="AI25" s="445"/>
      <c r="AJ25" s="445"/>
      <c r="AK25" s="445"/>
      <c r="AL25" s="446"/>
      <c r="AM25" s="444">
        <v>218781</v>
      </c>
      <c r="AN25" s="445"/>
      <c r="AO25" s="445"/>
      <c r="AP25" s="445"/>
      <c r="AQ25" s="445"/>
      <c r="AR25" s="446"/>
      <c r="AS25" s="444">
        <v>2997</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5406404</v>
      </c>
      <c r="BO25" s="464"/>
      <c r="BP25" s="464"/>
      <c r="BQ25" s="464"/>
      <c r="BR25" s="464"/>
      <c r="BS25" s="464"/>
      <c r="BT25" s="464"/>
      <c r="BU25" s="465"/>
      <c r="BV25" s="463">
        <v>4837427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176</v>
      </c>
      <c r="F26" s="442"/>
      <c r="G26" s="442"/>
      <c r="H26" s="442"/>
      <c r="I26" s="442"/>
      <c r="J26" s="442"/>
      <c r="K26" s="443"/>
      <c r="L26" s="444">
        <v>1</v>
      </c>
      <c r="M26" s="445"/>
      <c r="N26" s="445"/>
      <c r="O26" s="445"/>
      <c r="P26" s="446"/>
      <c r="Q26" s="444">
        <v>6510</v>
      </c>
      <c r="R26" s="445"/>
      <c r="S26" s="445"/>
      <c r="T26" s="445"/>
      <c r="U26" s="445"/>
      <c r="V26" s="446"/>
      <c r="W26" s="510"/>
      <c r="X26" s="501"/>
      <c r="Y26" s="502"/>
      <c r="Z26" s="441" t="s">
        <v>177</v>
      </c>
      <c r="AA26" s="523"/>
      <c r="AB26" s="523"/>
      <c r="AC26" s="523"/>
      <c r="AD26" s="523"/>
      <c r="AE26" s="523"/>
      <c r="AF26" s="523"/>
      <c r="AG26" s="524"/>
      <c r="AH26" s="444">
        <v>41</v>
      </c>
      <c r="AI26" s="445"/>
      <c r="AJ26" s="445"/>
      <c r="AK26" s="445"/>
      <c r="AL26" s="446"/>
      <c r="AM26" s="444">
        <v>113078</v>
      </c>
      <c r="AN26" s="445"/>
      <c r="AO26" s="445"/>
      <c r="AP26" s="445"/>
      <c r="AQ26" s="445"/>
      <c r="AR26" s="446"/>
      <c r="AS26" s="444">
        <v>2758</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v>75000</v>
      </c>
      <c r="BO26" s="469"/>
      <c r="BP26" s="469"/>
      <c r="BQ26" s="469"/>
      <c r="BR26" s="469"/>
      <c r="BS26" s="469"/>
      <c r="BT26" s="469"/>
      <c r="BU26" s="470"/>
      <c r="BV26" s="468">
        <v>40000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179</v>
      </c>
      <c r="F27" s="442"/>
      <c r="G27" s="442"/>
      <c r="H27" s="442"/>
      <c r="I27" s="442"/>
      <c r="J27" s="442"/>
      <c r="K27" s="443"/>
      <c r="L27" s="444">
        <v>1</v>
      </c>
      <c r="M27" s="445"/>
      <c r="N27" s="445"/>
      <c r="O27" s="445"/>
      <c r="P27" s="446"/>
      <c r="Q27" s="444">
        <v>5080</v>
      </c>
      <c r="R27" s="445"/>
      <c r="S27" s="445"/>
      <c r="T27" s="445"/>
      <c r="U27" s="445"/>
      <c r="V27" s="446"/>
      <c r="W27" s="510"/>
      <c r="X27" s="501"/>
      <c r="Y27" s="502"/>
      <c r="Z27" s="441" t="s">
        <v>180</v>
      </c>
      <c r="AA27" s="442"/>
      <c r="AB27" s="442"/>
      <c r="AC27" s="442"/>
      <c r="AD27" s="442"/>
      <c r="AE27" s="442"/>
      <c r="AF27" s="442"/>
      <c r="AG27" s="443"/>
      <c r="AH27" s="444" t="s">
        <v>136</v>
      </c>
      <c r="AI27" s="445"/>
      <c r="AJ27" s="445"/>
      <c r="AK27" s="445"/>
      <c r="AL27" s="446"/>
      <c r="AM27" s="444" t="s">
        <v>136</v>
      </c>
      <c r="AN27" s="445"/>
      <c r="AO27" s="445"/>
      <c r="AP27" s="445"/>
      <c r="AQ27" s="445"/>
      <c r="AR27" s="446"/>
      <c r="AS27" s="444" t="s">
        <v>136</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136</v>
      </c>
      <c r="BO27" s="472"/>
      <c r="BP27" s="472"/>
      <c r="BQ27" s="472"/>
      <c r="BR27" s="472"/>
      <c r="BS27" s="472"/>
      <c r="BT27" s="472"/>
      <c r="BU27" s="473"/>
      <c r="BV27" s="471" t="s">
        <v>136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182</v>
      </c>
      <c r="F28" s="442"/>
      <c r="G28" s="442"/>
      <c r="H28" s="442"/>
      <c r="I28" s="442"/>
      <c r="J28" s="442"/>
      <c r="K28" s="443"/>
      <c r="L28" s="444">
        <v>1</v>
      </c>
      <c r="M28" s="445"/>
      <c r="N28" s="445"/>
      <c r="O28" s="445"/>
      <c r="P28" s="446"/>
      <c r="Q28" s="444">
        <v>4460</v>
      </c>
      <c r="R28" s="445"/>
      <c r="S28" s="445"/>
      <c r="T28" s="445"/>
      <c r="U28" s="445"/>
      <c r="V28" s="446"/>
      <c r="W28" s="510"/>
      <c r="X28" s="501"/>
      <c r="Y28" s="502"/>
      <c r="Z28" s="441" t="s">
        <v>183</v>
      </c>
      <c r="AA28" s="442"/>
      <c r="AB28" s="442"/>
      <c r="AC28" s="442"/>
      <c r="AD28" s="442"/>
      <c r="AE28" s="442"/>
      <c r="AF28" s="442"/>
      <c r="AG28" s="443"/>
      <c r="AH28" s="444" t="s">
        <v>136</v>
      </c>
      <c r="AI28" s="445"/>
      <c r="AJ28" s="445"/>
      <c r="AK28" s="445"/>
      <c r="AL28" s="446"/>
      <c r="AM28" s="444" t="s">
        <v>136</v>
      </c>
      <c r="AN28" s="445"/>
      <c r="AO28" s="445"/>
      <c r="AP28" s="445"/>
      <c r="AQ28" s="445"/>
      <c r="AR28" s="446"/>
      <c r="AS28" s="444" t="s">
        <v>136</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4778993</v>
      </c>
      <c r="BO28" s="464"/>
      <c r="BP28" s="464"/>
      <c r="BQ28" s="464"/>
      <c r="BR28" s="464"/>
      <c r="BS28" s="464"/>
      <c r="BT28" s="464"/>
      <c r="BU28" s="465"/>
      <c r="BV28" s="463">
        <v>3733512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185</v>
      </c>
      <c r="F29" s="442"/>
      <c r="G29" s="442"/>
      <c r="H29" s="442"/>
      <c r="I29" s="442"/>
      <c r="J29" s="442"/>
      <c r="K29" s="443"/>
      <c r="L29" s="444">
        <v>19</v>
      </c>
      <c r="M29" s="445"/>
      <c r="N29" s="445"/>
      <c r="O29" s="445"/>
      <c r="P29" s="446"/>
      <c r="Q29" s="444">
        <v>4190</v>
      </c>
      <c r="R29" s="445"/>
      <c r="S29" s="445"/>
      <c r="T29" s="445"/>
      <c r="U29" s="445"/>
      <c r="V29" s="446"/>
      <c r="W29" s="511"/>
      <c r="X29" s="512"/>
      <c r="Y29" s="513"/>
      <c r="Z29" s="441" t="s">
        <v>186</v>
      </c>
      <c r="AA29" s="442"/>
      <c r="AB29" s="442"/>
      <c r="AC29" s="442"/>
      <c r="AD29" s="442"/>
      <c r="AE29" s="442"/>
      <c r="AF29" s="442"/>
      <c r="AG29" s="443"/>
      <c r="AH29" s="444">
        <v>443</v>
      </c>
      <c r="AI29" s="445"/>
      <c r="AJ29" s="445"/>
      <c r="AK29" s="445"/>
      <c r="AL29" s="446"/>
      <c r="AM29" s="444">
        <v>1373743</v>
      </c>
      <c r="AN29" s="445"/>
      <c r="AO29" s="445"/>
      <c r="AP29" s="445"/>
      <c r="AQ29" s="445"/>
      <c r="AR29" s="446"/>
      <c r="AS29" s="444">
        <v>3101</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371686</v>
      </c>
      <c r="BO29" s="469"/>
      <c r="BP29" s="469"/>
      <c r="BQ29" s="469"/>
      <c r="BR29" s="469"/>
      <c r="BS29" s="469"/>
      <c r="BT29" s="469"/>
      <c r="BU29" s="470"/>
      <c r="BV29" s="468">
        <v>371221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100.8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8348823</v>
      </c>
      <c r="BO30" s="472"/>
      <c r="BP30" s="472"/>
      <c r="BQ30" s="472"/>
      <c r="BR30" s="472"/>
      <c r="BS30" s="472"/>
      <c r="BT30" s="472"/>
      <c r="BU30" s="473"/>
      <c r="BV30" s="471">
        <v>9721455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195</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IF('各会計、関係団体の財政状況及び健全化判断比率'!B34="","",'各会計、関係団体の財政状況及び健全化判断比率'!B34)</f>
        <v>地方卸売市場会計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福岡県市町村消防団員等公務災害補償組合（一般会計）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行橋市文化振興公社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介護認定特別会計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公共下水道事業会計</v>
      </c>
      <c r="AP35" s="426"/>
      <c r="AQ35" s="426"/>
      <c r="AR35" s="426"/>
      <c r="AS35" s="426"/>
      <c r="AT35" s="426"/>
      <c r="AU35" s="426"/>
      <c r="AV35" s="426"/>
      <c r="AW35" s="426"/>
      <c r="AX35" s="426"/>
      <c r="AY35" s="426"/>
      <c r="AZ35" s="426"/>
      <c r="BA35" s="426"/>
      <c r="BB35" s="426"/>
      <c r="BC35" s="426"/>
      <c r="BD35" s="214"/>
      <c r="BE35" s="427">
        <f t="shared" ref="BE35:BE43" si="1">IF(BG35="","",BE34+1)</f>
        <v>9</v>
      </c>
      <c r="BF35" s="427"/>
      <c r="BG35" s="426" t="str">
        <f>IF('各会計、関係団体の財政状況及び健全化判断比率'!B35="","",'各会計、関係団体の財政状況及び健全化判断比率'!B35)</f>
        <v>農業集落排水事業会計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中間市行橋市競艇組合（モーターボート競走事業会計）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介護保険（保険事業勘定）会計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京築広域市町村圏事務組合（一般会計）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京築広域市町村圏事務組合（広域圏消防特別会計）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京築広域市町村圏事務組合（行橋京都メディカルセンター特別会計）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京築広域市町村圏事務組合（行橋・京都学校給食共同調理施設特別会計）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行橋市・みやこ町清掃施設組合（一般会計）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福岡県自治振興組合（一般会計）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福岡県自治振興組合（公文書館事業特別会計）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福岡県後期高齢者医療広域連合（一般会計）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03NY+ONh+D54MNsotlxF713MlBP/4qVaBvCcl4+tP0Zvv45Xd1CopQ5Cz3xP99xj9WwuRi29rX16DI/oxjhWzg==" saltValue="SZDzap8N92Lbfh4AWmIl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32"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55" t="s">
        <v>571</v>
      </c>
      <c r="D34" s="1255"/>
      <c r="E34" s="1256"/>
      <c r="F34" s="32" t="s">
        <v>572</v>
      </c>
      <c r="G34" s="33" t="s">
        <v>573</v>
      </c>
      <c r="H34" s="33" t="s">
        <v>574</v>
      </c>
      <c r="I34" s="33" t="s">
        <v>575</v>
      </c>
      <c r="J34" s="34" t="s">
        <v>576</v>
      </c>
      <c r="K34" s="22"/>
      <c r="L34" s="22"/>
      <c r="M34" s="22"/>
      <c r="N34" s="22"/>
      <c r="O34" s="22"/>
      <c r="P34" s="22"/>
    </row>
    <row r="35" spans="1:16" ht="39" customHeight="1">
      <c r="A35" s="22"/>
      <c r="B35" s="35"/>
      <c r="C35" s="1249" t="s">
        <v>577</v>
      </c>
      <c r="D35" s="1250"/>
      <c r="E35" s="1251"/>
      <c r="F35" s="36">
        <v>15.75</v>
      </c>
      <c r="G35" s="37">
        <v>18.41</v>
      </c>
      <c r="H35" s="37">
        <v>20.07</v>
      </c>
      <c r="I35" s="37">
        <v>21.57</v>
      </c>
      <c r="J35" s="38">
        <v>23.09</v>
      </c>
      <c r="K35" s="22"/>
      <c r="L35" s="22"/>
      <c r="M35" s="22"/>
      <c r="N35" s="22"/>
      <c r="O35" s="22"/>
      <c r="P35" s="22"/>
    </row>
    <row r="36" spans="1:16" ht="39" customHeight="1">
      <c r="A36" s="22"/>
      <c r="B36" s="35"/>
      <c r="C36" s="1249" t="s">
        <v>578</v>
      </c>
      <c r="D36" s="1250"/>
      <c r="E36" s="1251"/>
      <c r="F36" s="36">
        <v>2.66</v>
      </c>
      <c r="G36" s="37">
        <v>2.5499999999999998</v>
      </c>
      <c r="H36" s="37">
        <v>3.86</v>
      </c>
      <c r="I36" s="37">
        <v>3.57</v>
      </c>
      <c r="J36" s="38">
        <v>4.09</v>
      </c>
      <c r="K36" s="22"/>
      <c r="L36" s="22"/>
      <c r="M36" s="22"/>
      <c r="N36" s="22"/>
      <c r="O36" s="22"/>
      <c r="P36" s="22"/>
    </row>
    <row r="37" spans="1:16" ht="39" customHeight="1">
      <c r="A37" s="22"/>
      <c r="B37" s="35"/>
      <c r="C37" s="1249" t="s">
        <v>579</v>
      </c>
      <c r="D37" s="1250"/>
      <c r="E37" s="1251"/>
      <c r="F37" s="36">
        <v>1.72</v>
      </c>
      <c r="G37" s="37">
        <v>2.1</v>
      </c>
      <c r="H37" s="37">
        <v>2.2400000000000002</v>
      </c>
      <c r="I37" s="37">
        <v>2.35</v>
      </c>
      <c r="J37" s="38">
        <v>3</v>
      </c>
      <c r="K37" s="22"/>
      <c r="L37" s="22"/>
      <c r="M37" s="22"/>
      <c r="N37" s="22"/>
      <c r="O37" s="22"/>
      <c r="P37" s="22"/>
    </row>
    <row r="38" spans="1:16" ht="39" customHeight="1">
      <c r="A38" s="22"/>
      <c r="B38" s="35"/>
      <c r="C38" s="1249" t="s">
        <v>580</v>
      </c>
      <c r="D38" s="1250"/>
      <c r="E38" s="1251"/>
      <c r="F38" s="36">
        <v>0.67</v>
      </c>
      <c r="G38" s="37">
        <v>1.34</v>
      </c>
      <c r="H38" s="37">
        <v>1.41</v>
      </c>
      <c r="I38" s="37">
        <v>1.29</v>
      </c>
      <c r="J38" s="38">
        <v>1.76</v>
      </c>
      <c r="K38" s="22"/>
      <c r="L38" s="22"/>
      <c r="M38" s="22"/>
      <c r="N38" s="22"/>
      <c r="O38" s="22"/>
      <c r="P38" s="22"/>
    </row>
    <row r="39" spans="1:16" ht="39" customHeight="1">
      <c r="A39" s="22"/>
      <c r="B39" s="35"/>
      <c r="C39" s="1249" t="s">
        <v>581</v>
      </c>
      <c r="D39" s="1250"/>
      <c r="E39" s="1251"/>
      <c r="F39" s="36">
        <v>0.01</v>
      </c>
      <c r="G39" s="37">
        <v>0.02</v>
      </c>
      <c r="H39" s="37">
        <v>0.01</v>
      </c>
      <c r="I39" s="37">
        <v>0.01</v>
      </c>
      <c r="J39" s="38">
        <v>0.04</v>
      </c>
      <c r="K39" s="22"/>
      <c r="L39" s="22"/>
      <c r="M39" s="22"/>
      <c r="N39" s="22"/>
      <c r="O39" s="22"/>
      <c r="P39" s="22"/>
    </row>
    <row r="40" spans="1:16" ht="39" customHeight="1">
      <c r="A40" s="22"/>
      <c r="B40" s="35"/>
      <c r="C40" s="1249" t="s">
        <v>582</v>
      </c>
      <c r="D40" s="1250"/>
      <c r="E40" s="1251"/>
      <c r="F40" s="36">
        <v>0.04</v>
      </c>
      <c r="G40" s="37">
        <v>0.04</v>
      </c>
      <c r="H40" s="37">
        <v>0.05</v>
      </c>
      <c r="I40" s="37">
        <v>0.08</v>
      </c>
      <c r="J40" s="38">
        <v>0.03</v>
      </c>
      <c r="K40" s="22"/>
      <c r="L40" s="22"/>
      <c r="M40" s="22"/>
      <c r="N40" s="22"/>
      <c r="O40" s="22"/>
      <c r="P40" s="22"/>
    </row>
    <row r="41" spans="1:16" ht="39" customHeight="1">
      <c r="A41" s="22"/>
      <c r="B41" s="35"/>
      <c r="C41" s="1249" t="s">
        <v>583</v>
      </c>
      <c r="D41" s="1250"/>
      <c r="E41" s="1251"/>
      <c r="F41" s="36">
        <v>0.01</v>
      </c>
      <c r="G41" s="37">
        <v>0.02</v>
      </c>
      <c r="H41" s="37">
        <v>0.02</v>
      </c>
      <c r="I41" s="37">
        <v>0.02</v>
      </c>
      <c r="J41" s="38">
        <v>0.03</v>
      </c>
      <c r="K41" s="22"/>
      <c r="L41" s="22"/>
      <c r="M41" s="22"/>
      <c r="N41" s="22"/>
      <c r="O41" s="22"/>
      <c r="P41" s="22"/>
    </row>
    <row r="42" spans="1:16" ht="39" customHeight="1">
      <c r="A42" s="22"/>
      <c r="B42" s="39"/>
      <c r="C42" s="1249" t="s">
        <v>584</v>
      </c>
      <c r="D42" s="1250"/>
      <c r="E42" s="1251"/>
      <c r="F42" s="36" t="s">
        <v>523</v>
      </c>
      <c r="G42" s="37" t="s">
        <v>523</v>
      </c>
      <c r="H42" s="37" t="s">
        <v>523</v>
      </c>
      <c r="I42" s="37" t="s">
        <v>523</v>
      </c>
      <c r="J42" s="38" t="s">
        <v>523</v>
      </c>
      <c r="K42" s="22"/>
      <c r="L42" s="22"/>
      <c r="M42" s="22"/>
      <c r="N42" s="22"/>
      <c r="O42" s="22"/>
      <c r="P42" s="22"/>
    </row>
    <row r="43" spans="1:16" ht="39" customHeight="1" thickBot="1">
      <c r="A43" s="22"/>
      <c r="B43" s="40"/>
      <c r="C43" s="1252" t="s">
        <v>585</v>
      </c>
      <c r="D43" s="1253"/>
      <c r="E43" s="1254"/>
      <c r="F43" s="41">
        <v>0.02</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AmXvbYGjmw1wGPIsWHJlE2n/iLaRZ/02S2v8u4WHMp6en4X0AVqf4pd/PvR0frRveTYDfZt41kx9b93doQocA==" saltValue="swBfQMrFucU1eiXmMzUi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9" zoomScale="70" zoomScaleNormal="70" zoomScaleSheetLayoutView="55" workbookViewId="0">
      <selection activeCell="O47" sqref="O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75" t="s">
        <v>11</v>
      </c>
      <c r="C45" s="1276"/>
      <c r="D45" s="58"/>
      <c r="E45" s="1281" t="s">
        <v>12</v>
      </c>
      <c r="F45" s="1281"/>
      <c r="G45" s="1281"/>
      <c r="H45" s="1281"/>
      <c r="I45" s="1281"/>
      <c r="J45" s="1282"/>
      <c r="K45" s="59">
        <v>1672</v>
      </c>
      <c r="L45" s="60">
        <v>1668</v>
      </c>
      <c r="M45" s="60">
        <v>1682</v>
      </c>
      <c r="N45" s="60">
        <v>1786</v>
      </c>
      <c r="O45" s="61">
        <v>1855</v>
      </c>
      <c r="P45" s="48"/>
      <c r="Q45" s="48"/>
      <c r="R45" s="48"/>
      <c r="S45" s="48"/>
      <c r="T45" s="48"/>
      <c r="U45" s="48"/>
    </row>
    <row r="46" spans="1:21" ht="30.75" customHeight="1">
      <c r="A46" s="48"/>
      <c r="B46" s="1277"/>
      <c r="C46" s="1278"/>
      <c r="D46" s="62"/>
      <c r="E46" s="1259" t="s">
        <v>13</v>
      </c>
      <c r="F46" s="1259"/>
      <c r="G46" s="1259"/>
      <c r="H46" s="1259"/>
      <c r="I46" s="1259"/>
      <c r="J46" s="1260"/>
      <c r="K46" s="63" t="s">
        <v>523</v>
      </c>
      <c r="L46" s="64" t="s">
        <v>523</v>
      </c>
      <c r="M46" s="64" t="s">
        <v>523</v>
      </c>
      <c r="N46" s="64" t="s">
        <v>523</v>
      </c>
      <c r="O46" s="65" t="s">
        <v>523</v>
      </c>
      <c r="P46" s="48"/>
      <c r="Q46" s="48"/>
      <c r="R46" s="48"/>
      <c r="S46" s="48"/>
      <c r="T46" s="48"/>
      <c r="U46" s="48"/>
    </row>
    <row r="47" spans="1:21" ht="30.75" customHeight="1">
      <c r="A47" s="48"/>
      <c r="B47" s="1277"/>
      <c r="C47" s="1278"/>
      <c r="D47" s="62"/>
      <c r="E47" s="1259" t="s">
        <v>14</v>
      </c>
      <c r="F47" s="1259"/>
      <c r="G47" s="1259"/>
      <c r="H47" s="1259"/>
      <c r="I47" s="1259"/>
      <c r="J47" s="1260"/>
      <c r="K47" s="63" t="s">
        <v>523</v>
      </c>
      <c r="L47" s="64" t="s">
        <v>523</v>
      </c>
      <c r="M47" s="64" t="s">
        <v>523</v>
      </c>
      <c r="N47" s="64" t="s">
        <v>523</v>
      </c>
      <c r="O47" s="65" t="s">
        <v>523</v>
      </c>
      <c r="P47" s="48"/>
      <c r="Q47" s="48"/>
      <c r="R47" s="48"/>
      <c r="S47" s="48"/>
      <c r="T47" s="48"/>
      <c r="U47" s="48"/>
    </row>
    <row r="48" spans="1:21" ht="30.75" customHeight="1">
      <c r="A48" s="48"/>
      <c r="B48" s="1277"/>
      <c r="C48" s="1278"/>
      <c r="D48" s="62"/>
      <c r="E48" s="1259" t="s">
        <v>15</v>
      </c>
      <c r="F48" s="1259"/>
      <c r="G48" s="1259"/>
      <c r="H48" s="1259"/>
      <c r="I48" s="1259"/>
      <c r="J48" s="1260"/>
      <c r="K48" s="63">
        <v>427</v>
      </c>
      <c r="L48" s="64">
        <v>435</v>
      </c>
      <c r="M48" s="64">
        <v>416</v>
      </c>
      <c r="N48" s="64">
        <v>405</v>
      </c>
      <c r="O48" s="65">
        <v>417</v>
      </c>
      <c r="P48" s="48"/>
      <c r="Q48" s="48"/>
      <c r="R48" s="48"/>
      <c r="S48" s="48"/>
      <c r="T48" s="48"/>
      <c r="U48" s="48"/>
    </row>
    <row r="49" spans="1:21" ht="30.75" customHeight="1">
      <c r="A49" s="48"/>
      <c r="B49" s="1277"/>
      <c r="C49" s="1278"/>
      <c r="D49" s="62"/>
      <c r="E49" s="1259" t="s">
        <v>16</v>
      </c>
      <c r="F49" s="1259"/>
      <c r="G49" s="1259"/>
      <c r="H49" s="1259"/>
      <c r="I49" s="1259"/>
      <c r="J49" s="1260"/>
      <c r="K49" s="63">
        <v>78</v>
      </c>
      <c r="L49" s="64">
        <v>78</v>
      </c>
      <c r="M49" s="64">
        <v>78</v>
      </c>
      <c r="N49" s="64">
        <v>60</v>
      </c>
      <c r="O49" s="65">
        <v>5</v>
      </c>
      <c r="P49" s="48"/>
      <c r="Q49" s="48"/>
      <c r="R49" s="48"/>
      <c r="S49" s="48"/>
      <c r="T49" s="48"/>
      <c r="U49" s="48"/>
    </row>
    <row r="50" spans="1:21" ht="30.75" customHeight="1">
      <c r="A50" s="48"/>
      <c r="B50" s="1277"/>
      <c r="C50" s="1278"/>
      <c r="D50" s="62"/>
      <c r="E50" s="1259" t="s">
        <v>17</v>
      </c>
      <c r="F50" s="1259"/>
      <c r="G50" s="1259"/>
      <c r="H50" s="1259"/>
      <c r="I50" s="1259"/>
      <c r="J50" s="1260"/>
      <c r="K50" s="63">
        <v>1</v>
      </c>
      <c r="L50" s="64">
        <v>1</v>
      </c>
      <c r="M50" s="64">
        <v>1</v>
      </c>
      <c r="N50" s="64">
        <v>1</v>
      </c>
      <c r="O50" s="65">
        <v>1</v>
      </c>
      <c r="P50" s="48"/>
      <c r="Q50" s="48"/>
      <c r="R50" s="48"/>
      <c r="S50" s="48"/>
      <c r="T50" s="48"/>
      <c r="U50" s="48"/>
    </row>
    <row r="51" spans="1:21" ht="30.75" customHeight="1">
      <c r="A51" s="48"/>
      <c r="B51" s="1279"/>
      <c r="C51" s="1280"/>
      <c r="D51" s="66"/>
      <c r="E51" s="1259" t="s">
        <v>18</v>
      </c>
      <c r="F51" s="1259"/>
      <c r="G51" s="1259"/>
      <c r="H51" s="1259"/>
      <c r="I51" s="1259"/>
      <c r="J51" s="1260"/>
      <c r="K51" s="63" t="s">
        <v>523</v>
      </c>
      <c r="L51" s="64" t="s">
        <v>523</v>
      </c>
      <c r="M51" s="64" t="s">
        <v>523</v>
      </c>
      <c r="N51" s="64" t="s">
        <v>523</v>
      </c>
      <c r="O51" s="65" t="s">
        <v>523</v>
      </c>
      <c r="P51" s="48"/>
      <c r="Q51" s="48"/>
      <c r="R51" s="48"/>
      <c r="S51" s="48"/>
      <c r="T51" s="48"/>
      <c r="U51" s="48"/>
    </row>
    <row r="52" spans="1:21" ht="30.75" customHeight="1">
      <c r="A52" s="48"/>
      <c r="B52" s="1257" t="s">
        <v>19</v>
      </c>
      <c r="C52" s="1258"/>
      <c r="D52" s="66"/>
      <c r="E52" s="1259" t="s">
        <v>20</v>
      </c>
      <c r="F52" s="1259"/>
      <c r="G52" s="1259"/>
      <c r="H52" s="1259"/>
      <c r="I52" s="1259"/>
      <c r="J52" s="1260"/>
      <c r="K52" s="63">
        <v>1497</v>
      </c>
      <c r="L52" s="64">
        <v>1515</v>
      </c>
      <c r="M52" s="64">
        <v>1524</v>
      </c>
      <c r="N52" s="64">
        <v>1488</v>
      </c>
      <c r="O52" s="65">
        <v>1424</v>
      </c>
      <c r="P52" s="48"/>
      <c r="Q52" s="48"/>
      <c r="R52" s="48"/>
      <c r="S52" s="48"/>
      <c r="T52" s="48"/>
      <c r="U52" s="48"/>
    </row>
    <row r="53" spans="1:21" ht="30.75" customHeight="1" thickBot="1">
      <c r="A53" s="48"/>
      <c r="B53" s="1261" t="s">
        <v>21</v>
      </c>
      <c r="C53" s="1262"/>
      <c r="D53" s="67"/>
      <c r="E53" s="1263" t="s">
        <v>22</v>
      </c>
      <c r="F53" s="1263"/>
      <c r="G53" s="1263"/>
      <c r="H53" s="1263"/>
      <c r="I53" s="1263"/>
      <c r="J53" s="1264"/>
      <c r="K53" s="68">
        <v>681</v>
      </c>
      <c r="L53" s="69">
        <v>667</v>
      </c>
      <c r="M53" s="69">
        <v>653</v>
      </c>
      <c r="N53" s="69">
        <v>764</v>
      </c>
      <c r="O53" s="70">
        <v>854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c r="B57" s="1265" t="s">
        <v>25</v>
      </c>
      <c r="C57" s="1266"/>
      <c r="D57" s="1269" t="s">
        <v>26</v>
      </c>
      <c r="E57" s="1270"/>
      <c r="F57" s="1270"/>
      <c r="G57" s="1270"/>
      <c r="H57" s="1270"/>
      <c r="I57" s="1270"/>
      <c r="J57" s="1271"/>
      <c r="K57" s="83"/>
      <c r="L57" s="84"/>
      <c r="M57" s="84"/>
      <c r="N57" s="84"/>
      <c r="O57" s="85"/>
    </row>
    <row r="58" spans="1:21" ht="31.5" customHeight="1" thickBot="1">
      <c r="B58" s="1267"/>
      <c r="C58" s="1268"/>
      <c r="D58" s="1272" t="s">
        <v>27</v>
      </c>
      <c r="E58" s="1273"/>
      <c r="F58" s="1273"/>
      <c r="G58" s="1273"/>
      <c r="H58" s="1273"/>
      <c r="I58" s="1273"/>
      <c r="J58" s="127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P86ujNn8vDcDVnpbZcFBM8wU9LUNYvLlhrhw62me77hKoSNv8d8paoMAaX10P7MPkYlq4eDBC+B/duHg1A9dA==" saltValue="z8kNqPD29n5EB99UTVgth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B35"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564</v>
      </c>
      <c r="J40" s="100" t="s">
        <v>565</v>
      </c>
      <c r="K40" s="100" t="s">
        <v>566</v>
      </c>
      <c r="L40" s="100" t="s">
        <v>567</v>
      </c>
      <c r="M40" s="101" t="s">
        <v>568</v>
      </c>
    </row>
    <row r="41" spans="2:13" ht="27.75" customHeight="1">
      <c r="B41" s="1295" t="s">
        <v>30</v>
      </c>
      <c r="C41" s="1296"/>
      <c r="D41" s="102"/>
      <c r="E41" s="1297" t="s">
        <v>31</v>
      </c>
      <c r="F41" s="1297"/>
      <c r="G41" s="1297"/>
      <c r="H41" s="1298"/>
      <c r="I41" s="103">
        <v>19326</v>
      </c>
      <c r="J41" s="104">
        <v>20164</v>
      </c>
      <c r="K41" s="104">
        <v>20475</v>
      </c>
      <c r="L41" s="104">
        <v>21573</v>
      </c>
      <c r="M41" s="105">
        <v>21486</v>
      </c>
    </row>
    <row r="42" spans="2:13" ht="27.75" customHeight="1">
      <c r="B42" s="1285"/>
      <c r="C42" s="1286"/>
      <c r="D42" s="106"/>
      <c r="E42" s="1289" t="s">
        <v>32</v>
      </c>
      <c r="F42" s="1289"/>
      <c r="G42" s="1289"/>
      <c r="H42" s="1290"/>
      <c r="I42" s="107">
        <v>9</v>
      </c>
      <c r="J42" s="108">
        <v>8</v>
      </c>
      <c r="K42" s="108">
        <v>7</v>
      </c>
      <c r="L42" s="108">
        <v>7</v>
      </c>
      <c r="M42" s="109">
        <v>6</v>
      </c>
    </row>
    <row r="43" spans="2:13" ht="27.75" customHeight="1">
      <c r="B43" s="1285"/>
      <c r="C43" s="1286"/>
      <c r="D43" s="106"/>
      <c r="E43" s="1289" t="s">
        <v>33</v>
      </c>
      <c r="F43" s="1289"/>
      <c r="G43" s="1289"/>
      <c r="H43" s="1290"/>
      <c r="I43" s="107">
        <v>6381</v>
      </c>
      <c r="J43" s="108">
        <v>6146</v>
      </c>
      <c r="K43" s="108">
        <v>5810</v>
      </c>
      <c r="L43" s="108">
        <v>5418</v>
      </c>
      <c r="M43" s="109">
        <v>5250</v>
      </c>
    </row>
    <row r="44" spans="2:13" ht="27.75" customHeight="1">
      <c r="B44" s="1285"/>
      <c r="C44" s="1286"/>
      <c r="D44" s="106"/>
      <c r="E44" s="1289" t="s">
        <v>34</v>
      </c>
      <c r="F44" s="1289"/>
      <c r="G44" s="1289"/>
      <c r="H44" s="1290"/>
      <c r="I44" s="107">
        <v>216</v>
      </c>
      <c r="J44" s="108">
        <v>141</v>
      </c>
      <c r="K44" s="108">
        <v>64</v>
      </c>
      <c r="L44" s="108">
        <v>5</v>
      </c>
      <c r="M44" s="109" t="s">
        <v>523</v>
      </c>
    </row>
    <row r="45" spans="2:13" ht="27.75" customHeight="1">
      <c r="B45" s="1285"/>
      <c r="C45" s="1286"/>
      <c r="D45" s="106"/>
      <c r="E45" s="1289" t="s">
        <v>35</v>
      </c>
      <c r="F45" s="1289"/>
      <c r="G45" s="1289"/>
      <c r="H45" s="1290"/>
      <c r="I45" s="107">
        <v>3196</v>
      </c>
      <c r="J45" s="108">
        <v>3185</v>
      </c>
      <c r="K45" s="108">
        <v>3102</v>
      </c>
      <c r="L45" s="108">
        <v>3082</v>
      </c>
      <c r="M45" s="109">
        <v>3103</v>
      </c>
    </row>
    <row r="46" spans="2:13" ht="27.75" customHeight="1">
      <c r="B46" s="1285"/>
      <c r="C46" s="1286"/>
      <c r="D46" s="110"/>
      <c r="E46" s="1289" t="s">
        <v>36</v>
      </c>
      <c r="F46" s="1289"/>
      <c r="G46" s="1289"/>
      <c r="H46" s="1290"/>
      <c r="I46" s="107" t="s">
        <v>523</v>
      </c>
      <c r="J46" s="108" t="s">
        <v>523</v>
      </c>
      <c r="K46" s="108" t="s">
        <v>523</v>
      </c>
      <c r="L46" s="108" t="s">
        <v>523</v>
      </c>
      <c r="M46" s="109" t="s">
        <v>523</v>
      </c>
    </row>
    <row r="47" spans="2:13" ht="27.75" customHeight="1">
      <c r="B47" s="1285"/>
      <c r="C47" s="1286"/>
      <c r="D47" s="111"/>
      <c r="E47" s="1299" t="s">
        <v>37</v>
      </c>
      <c r="F47" s="1300"/>
      <c r="G47" s="1300"/>
      <c r="H47" s="1301"/>
      <c r="I47" s="107" t="s">
        <v>523</v>
      </c>
      <c r="J47" s="108" t="s">
        <v>523</v>
      </c>
      <c r="K47" s="108" t="s">
        <v>523</v>
      </c>
      <c r="L47" s="108" t="s">
        <v>523</v>
      </c>
      <c r="M47" s="109" t="s">
        <v>523</v>
      </c>
    </row>
    <row r="48" spans="2:13" ht="27.75" customHeight="1">
      <c r="B48" s="1285"/>
      <c r="C48" s="1286"/>
      <c r="D48" s="106"/>
      <c r="E48" s="1289" t="s">
        <v>38</v>
      </c>
      <c r="F48" s="1289"/>
      <c r="G48" s="1289"/>
      <c r="H48" s="1290"/>
      <c r="I48" s="107" t="s">
        <v>523</v>
      </c>
      <c r="J48" s="108" t="s">
        <v>523</v>
      </c>
      <c r="K48" s="108" t="s">
        <v>523</v>
      </c>
      <c r="L48" s="108" t="s">
        <v>523</v>
      </c>
      <c r="M48" s="109" t="s">
        <v>523</v>
      </c>
    </row>
    <row r="49" spans="2:13" ht="27.75" customHeight="1">
      <c r="B49" s="1287"/>
      <c r="C49" s="1288"/>
      <c r="D49" s="106"/>
      <c r="E49" s="1289" t="s">
        <v>39</v>
      </c>
      <c r="F49" s="1289"/>
      <c r="G49" s="1289"/>
      <c r="H49" s="1290"/>
      <c r="I49" s="107" t="s">
        <v>523</v>
      </c>
      <c r="J49" s="108" t="s">
        <v>523</v>
      </c>
      <c r="K49" s="108" t="s">
        <v>523</v>
      </c>
      <c r="L49" s="108" t="s">
        <v>523</v>
      </c>
      <c r="M49" s="109" t="s">
        <v>523</v>
      </c>
    </row>
    <row r="50" spans="2:13" ht="27.75" customHeight="1">
      <c r="B50" s="1283" t="s">
        <v>40</v>
      </c>
      <c r="C50" s="1284"/>
      <c r="D50" s="112"/>
      <c r="E50" s="1289" t="s">
        <v>41</v>
      </c>
      <c r="F50" s="1289"/>
      <c r="G50" s="1289"/>
      <c r="H50" s="1290"/>
      <c r="I50" s="107">
        <v>10910</v>
      </c>
      <c r="J50" s="108">
        <v>11829</v>
      </c>
      <c r="K50" s="108">
        <v>14585</v>
      </c>
      <c r="L50" s="108">
        <v>14195</v>
      </c>
      <c r="M50" s="109">
        <v>13932</v>
      </c>
    </row>
    <row r="51" spans="2:13" ht="27.75" customHeight="1">
      <c r="B51" s="1285"/>
      <c r="C51" s="1286"/>
      <c r="D51" s="106"/>
      <c r="E51" s="1289" t="s">
        <v>42</v>
      </c>
      <c r="F51" s="1289"/>
      <c r="G51" s="1289"/>
      <c r="H51" s="1290"/>
      <c r="I51" s="107">
        <v>974</v>
      </c>
      <c r="J51" s="108">
        <v>1072</v>
      </c>
      <c r="K51" s="108">
        <v>1157</v>
      </c>
      <c r="L51" s="108">
        <v>1135</v>
      </c>
      <c r="M51" s="109">
        <v>1084</v>
      </c>
    </row>
    <row r="52" spans="2:13" ht="27.75" customHeight="1">
      <c r="B52" s="1287"/>
      <c r="C52" s="1288"/>
      <c r="D52" s="106"/>
      <c r="E52" s="1289" t="s">
        <v>43</v>
      </c>
      <c r="F52" s="1289"/>
      <c r="G52" s="1289"/>
      <c r="H52" s="1290"/>
      <c r="I52" s="107">
        <v>17320</v>
      </c>
      <c r="J52" s="108">
        <v>17385</v>
      </c>
      <c r="K52" s="108">
        <v>17355</v>
      </c>
      <c r="L52" s="108">
        <v>17419</v>
      </c>
      <c r="M52" s="109">
        <v>17470</v>
      </c>
    </row>
    <row r="53" spans="2:13" ht="27.75" customHeight="1" thickBot="1">
      <c r="B53" s="1291" t="s">
        <v>44</v>
      </c>
      <c r="C53" s="1292"/>
      <c r="D53" s="113"/>
      <c r="E53" s="1293" t="s">
        <v>45</v>
      </c>
      <c r="F53" s="1293"/>
      <c r="G53" s="1293"/>
      <c r="H53" s="1294"/>
      <c r="I53" s="114">
        <v>-77</v>
      </c>
      <c r="J53" s="115">
        <v>-643</v>
      </c>
      <c r="K53" s="115">
        <v>-3638</v>
      </c>
      <c r="L53" s="115">
        <v>-2664</v>
      </c>
      <c r="M53" s="116">
        <v>-2641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95xv6ujhKQoHpLiJZqG6JOnz6U5MhwA0cgUsImXNVlkdpI/RyNb+XXgHQ212oaa1NUpuFMSqpOZ4xKOvJx6zw==" saltValue="2sCr78fGqFVAIdl/ZxG8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9" zoomScale="70" zoomScaleNormal="70" zoomScaleSheetLayoutView="100" workbookViewId="0">
      <selection activeCell="H62" sqref="H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566</v>
      </c>
      <c r="G54" s="125" t="s">
        <v>567</v>
      </c>
      <c r="H54" s="126" t="s">
        <v>568</v>
      </c>
    </row>
    <row r="55" spans="2:8" ht="52.5" customHeight="1">
      <c r="B55" s="127"/>
      <c r="C55" s="1310" t="s">
        <v>48</v>
      </c>
      <c r="D55" s="1310"/>
      <c r="E55" s="1311"/>
      <c r="F55" s="128">
        <v>5866</v>
      </c>
      <c r="G55" s="128">
        <v>3734</v>
      </c>
      <c r="H55" s="129">
        <v>4779</v>
      </c>
    </row>
    <row r="56" spans="2:8" ht="52.5" customHeight="1">
      <c r="B56" s="130"/>
      <c r="C56" s="1312" t="s">
        <v>49</v>
      </c>
      <c r="D56" s="1312"/>
      <c r="E56" s="1313"/>
      <c r="F56" s="131">
        <v>371</v>
      </c>
      <c r="G56" s="131">
        <v>371</v>
      </c>
      <c r="H56" s="132">
        <v>372</v>
      </c>
    </row>
    <row r="57" spans="2:8" ht="53.25" customHeight="1">
      <c r="B57" s="130"/>
      <c r="C57" s="1314" t="s">
        <v>50</v>
      </c>
      <c r="D57" s="1314"/>
      <c r="E57" s="1315"/>
      <c r="F57" s="133">
        <v>8024</v>
      </c>
      <c r="G57" s="133">
        <v>9721</v>
      </c>
      <c r="H57" s="134">
        <v>8349</v>
      </c>
    </row>
    <row r="58" spans="2:8" ht="45.75" customHeight="1">
      <c r="B58" s="135"/>
      <c r="C58" s="1302" t="s">
        <v>594</v>
      </c>
      <c r="D58" s="1303"/>
      <c r="E58" s="1304"/>
      <c r="F58" s="136">
        <v>2897</v>
      </c>
      <c r="G58" s="136">
        <v>2989</v>
      </c>
      <c r="H58" s="137">
        <v>3291</v>
      </c>
    </row>
    <row r="59" spans="2:8" ht="45.75" customHeight="1">
      <c r="B59" s="135"/>
      <c r="C59" s="1302" t="s">
        <v>595</v>
      </c>
      <c r="D59" s="1303"/>
      <c r="E59" s="1304"/>
      <c r="F59" s="136">
        <v>2126</v>
      </c>
      <c r="G59" s="136">
        <v>2527</v>
      </c>
      <c r="H59" s="137">
        <v>2528</v>
      </c>
    </row>
    <row r="60" spans="2:8" ht="45.75" customHeight="1">
      <c r="B60" s="135"/>
      <c r="C60" s="1302" t="s">
        <v>596</v>
      </c>
      <c r="D60" s="1303"/>
      <c r="E60" s="1304"/>
      <c r="F60" s="136">
        <v>1666</v>
      </c>
      <c r="G60" s="136">
        <v>2830</v>
      </c>
      <c r="H60" s="137">
        <v>1167</v>
      </c>
    </row>
    <row r="61" spans="2:8" ht="45.75" customHeight="1">
      <c r="B61" s="135"/>
      <c r="C61" s="1302" t="s">
        <v>597</v>
      </c>
      <c r="D61" s="1303"/>
      <c r="E61" s="1304"/>
      <c r="F61" s="136">
        <v>615</v>
      </c>
      <c r="G61" s="136">
        <v>606</v>
      </c>
      <c r="H61" s="137">
        <v>587</v>
      </c>
    </row>
    <row r="62" spans="2:8" ht="45.75" customHeight="1" thickBot="1">
      <c r="B62" s="138"/>
      <c r="C62" s="1305" t="s">
        <v>598</v>
      </c>
      <c r="D62" s="1306"/>
      <c r="E62" s="1307"/>
      <c r="F62" s="139">
        <v>366</v>
      </c>
      <c r="G62" s="139">
        <v>365</v>
      </c>
      <c r="H62" s="140">
        <v>365</v>
      </c>
    </row>
    <row r="63" spans="2:8" ht="52.5" customHeight="1" thickBot="1">
      <c r="B63" s="141"/>
      <c r="C63" s="1308" t="s">
        <v>51</v>
      </c>
      <c r="D63" s="1308"/>
      <c r="E63" s="1309"/>
      <c r="F63" s="142">
        <v>14261</v>
      </c>
      <c r="G63" s="142">
        <v>13826</v>
      </c>
      <c r="H63" s="143">
        <v>13500</v>
      </c>
    </row>
    <row r="64" spans="2:8" ht="15" customHeight="1"/>
  </sheetData>
  <sheetProtection algorithmName="SHA-512" hashValue="EMt+BpCiONqM96IqLQ4QeEufvXi2qBn9QlW4y8PEmjgo5uyTM8cTDWrJSVknXM5LqMqnDWfr/pE89DT6lRm05g==" saltValue="RKKmkOSwmXFwh1nwexxB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51" zoomScale="55" zoomScaleNormal="55" zoomScaleSheetLayoutView="55" workbookViewId="0">
      <selection activeCell="AN65" sqref="AN65:DC69"/>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6" t="s">
        <v>617</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c r="B44" s="397"/>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c r="B45" s="397"/>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c r="B46" s="397"/>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c r="B47" s="397"/>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618</v>
      </c>
    </row>
    <row r="50" spans="1:109">
      <c r="B50" s="397"/>
      <c r="G50" s="1325"/>
      <c r="H50" s="1325"/>
      <c r="I50" s="1325"/>
      <c r="J50" s="1325"/>
      <c r="K50" s="407"/>
      <c r="L50" s="407"/>
      <c r="M50" s="408"/>
      <c r="N50" s="408"/>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29" t="s">
        <v>564</v>
      </c>
      <c r="BQ50" s="1329"/>
      <c r="BR50" s="1329"/>
      <c r="BS50" s="1329"/>
      <c r="BT50" s="1329"/>
      <c r="BU50" s="1329"/>
      <c r="BV50" s="1329"/>
      <c r="BW50" s="1329"/>
      <c r="BX50" s="1329" t="s">
        <v>565</v>
      </c>
      <c r="BY50" s="1329"/>
      <c r="BZ50" s="1329"/>
      <c r="CA50" s="1329"/>
      <c r="CB50" s="1329"/>
      <c r="CC50" s="1329"/>
      <c r="CD50" s="1329"/>
      <c r="CE50" s="1329"/>
      <c r="CF50" s="1329" t="s">
        <v>566</v>
      </c>
      <c r="CG50" s="1329"/>
      <c r="CH50" s="1329"/>
      <c r="CI50" s="1329"/>
      <c r="CJ50" s="1329"/>
      <c r="CK50" s="1329"/>
      <c r="CL50" s="1329"/>
      <c r="CM50" s="1329"/>
      <c r="CN50" s="1329" t="s">
        <v>567</v>
      </c>
      <c r="CO50" s="1329"/>
      <c r="CP50" s="1329"/>
      <c r="CQ50" s="1329"/>
      <c r="CR50" s="1329"/>
      <c r="CS50" s="1329"/>
      <c r="CT50" s="1329"/>
      <c r="CU50" s="1329"/>
      <c r="CV50" s="1329" t="s">
        <v>568</v>
      </c>
      <c r="CW50" s="1329"/>
      <c r="CX50" s="1329"/>
      <c r="CY50" s="1329"/>
      <c r="CZ50" s="1329"/>
      <c r="DA50" s="1329"/>
      <c r="DB50" s="1329"/>
      <c r="DC50" s="1329"/>
    </row>
    <row r="51" spans="1:109" ht="13.5" customHeight="1">
      <c r="B51" s="397"/>
      <c r="G51" s="1336"/>
      <c r="H51" s="1336"/>
      <c r="I51" s="1334"/>
      <c r="J51" s="1334"/>
      <c r="K51" s="1332"/>
      <c r="L51" s="1332"/>
      <c r="M51" s="1332"/>
      <c r="N51" s="1332"/>
      <c r="AM51" s="406"/>
      <c r="AN51" s="1333" t="s">
        <v>619</v>
      </c>
      <c r="AO51" s="1333"/>
      <c r="AP51" s="1333"/>
      <c r="AQ51" s="1333"/>
      <c r="AR51" s="1333"/>
      <c r="AS51" s="1333"/>
      <c r="AT51" s="1333"/>
      <c r="AU51" s="1333"/>
      <c r="AV51" s="1333"/>
      <c r="AW51" s="1333"/>
      <c r="AX51" s="1333"/>
      <c r="AY51" s="1333"/>
      <c r="AZ51" s="1333"/>
      <c r="BA51" s="1333"/>
      <c r="BB51" s="1333" t="s">
        <v>620</v>
      </c>
      <c r="BC51" s="1333"/>
      <c r="BD51" s="1333"/>
      <c r="BE51" s="1333"/>
      <c r="BF51" s="1333"/>
      <c r="BG51" s="1333"/>
      <c r="BH51" s="1333"/>
      <c r="BI51" s="1333"/>
      <c r="BJ51" s="1333"/>
      <c r="BK51" s="1333"/>
      <c r="BL51" s="1333"/>
      <c r="BM51" s="1333"/>
      <c r="BN51" s="1333"/>
      <c r="BO51" s="1333"/>
      <c r="BP51" s="1330"/>
      <c r="BQ51" s="1331"/>
      <c r="BR51" s="1331"/>
      <c r="BS51" s="1331"/>
      <c r="BT51" s="1331"/>
      <c r="BU51" s="1331"/>
      <c r="BV51" s="1331"/>
      <c r="BW51" s="1331"/>
      <c r="BX51" s="1330"/>
      <c r="BY51" s="1331"/>
      <c r="BZ51" s="1331"/>
      <c r="CA51" s="1331"/>
      <c r="CB51" s="1331"/>
      <c r="CC51" s="1331"/>
      <c r="CD51" s="1331"/>
      <c r="CE51" s="1331"/>
      <c r="CF51" s="1330"/>
      <c r="CG51" s="1331"/>
      <c r="CH51" s="1331"/>
      <c r="CI51" s="1331"/>
      <c r="CJ51" s="1331"/>
      <c r="CK51" s="1331"/>
      <c r="CL51" s="1331"/>
      <c r="CM51" s="1331"/>
      <c r="CN51" s="1330"/>
      <c r="CO51" s="1331"/>
      <c r="CP51" s="1331"/>
      <c r="CQ51" s="1331"/>
      <c r="CR51" s="1331"/>
      <c r="CS51" s="1331"/>
      <c r="CT51" s="1331"/>
      <c r="CU51" s="1331"/>
      <c r="CV51" s="1330"/>
      <c r="CW51" s="1331"/>
      <c r="CX51" s="1331"/>
      <c r="CY51" s="1331"/>
      <c r="CZ51" s="1331"/>
      <c r="DA51" s="1331"/>
      <c r="DB51" s="1331"/>
      <c r="DC51" s="1331"/>
    </row>
    <row r="52" spans="1:109">
      <c r="B52" s="397"/>
      <c r="G52" s="1336"/>
      <c r="H52" s="1336"/>
      <c r="I52" s="1334"/>
      <c r="J52" s="1334"/>
      <c r="K52" s="1332"/>
      <c r="L52" s="1332"/>
      <c r="M52" s="1332"/>
      <c r="N52" s="1332"/>
      <c r="AM52" s="406"/>
      <c r="AN52" s="1333"/>
      <c r="AO52" s="1333"/>
      <c r="AP52" s="1333"/>
      <c r="AQ52" s="1333"/>
      <c r="AR52" s="1333"/>
      <c r="AS52" s="1333"/>
      <c r="AT52" s="1333"/>
      <c r="AU52" s="1333"/>
      <c r="AV52" s="1333"/>
      <c r="AW52" s="1333"/>
      <c r="AX52" s="1333"/>
      <c r="AY52" s="1333"/>
      <c r="AZ52" s="1333"/>
      <c r="BA52" s="1333"/>
      <c r="BB52" s="1333"/>
      <c r="BC52" s="1333"/>
      <c r="BD52" s="1333"/>
      <c r="BE52" s="1333"/>
      <c r="BF52" s="1333"/>
      <c r="BG52" s="1333"/>
      <c r="BH52" s="1333"/>
      <c r="BI52" s="1333"/>
      <c r="BJ52" s="1333"/>
      <c r="BK52" s="1333"/>
      <c r="BL52" s="1333"/>
      <c r="BM52" s="1333"/>
      <c r="BN52" s="1333"/>
      <c r="BO52" s="1333"/>
      <c r="BP52" s="1331"/>
      <c r="BQ52" s="1331"/>
      <c r="BR52" s="1331"/>
      <c r="BS52" s="1331"/>
      <c r="BT52" s="1331"/>
      <c r="BU52" s="1331"/>
      <c r="BV52" s="1331"/>
      <c r="BW52" s="1331"/>
      <c r="BX52" s="1331"/>
      <c r="BY52" s="1331"/>
      <c r="BZ52" s="1331"/>
      <c r="CA52" s="1331"/>
      <c r="CB52" s="1331"/>
      <c r="CC52" s="1331"/>
      <c r="CD52" s="1331"/>
      <c r="CE52" s="1331"/>
      <c r="CF52" s="1331"/>
      <c r="CG52" s="1331"/>
      <c r="CH52" s="1331"/>
      <c r="CI52" s="1331"/>
      <c r="CJ52" s="1331"/>
      <c r="CK52" s="1331"/>
      <c r="CL52" s="1331"/>
      <c r="CM52" s="1331"/>
      <c r="CN52" s="1331"/>
      <c r="CO52" s="1331"/>
      <c r="CP52" s="1331"/>
      <c r="CQ52" s="1331"/>
      <c r="CR52" s="1331"/>
      <c r="CS52" s="1331"/>
      <c r="CT52" s="1331"/>
      <c r="CU52" s="1331"/>
      <c r="CV52" s="1331"/>
      <c r="CW52" s="1331"/>
      <c r="CX52" s="1331"/>
      <c r="CY52" s="1331"/>
      <c r="CZ52" s="1331"/>
      <c r="DA52" s="1331"/>
      <c r="DB52" s="1331"/>
      <c r="DC52" s="1331"/>
    </row>
    <row r="53" spans="1:109">
      <c r="A53" s="405"/>
      <c r="B53" s="397"/>
      <c r="G53" s="1336"/>
      <c r="H53" s="1336"/>
      <c r="I53" s="1325"/>
      <c r="J53" s="1325"/>
      <c r="K53" s="1332"/>
      <c r="L53" s="1332"/>
      <c r="M53" s="1332"/>
      <c r="N53" s="1332"/>
      <c r="AM53" s="406"/>
      <c r="AN53" s="1333"/>
      <c r="AO53" s="1333"/>
      <c r="AP53" s="1333"/>
      <c r="AQ53" s="1333"/>
      <c r="AR53" s="1333"/>
      <c r="AS53" s="1333"/>
      <c r="AT53" s="1333"/>
      <c r="AU53" s="1333"/>
      <c r="AV53" s="1333"/>
      <c r="AW53" s="1333"/>
      <c r="AX53" s="1333"/>
      <c r="AY53" s="1333"/>
      <c r="AZ53" s="1333"/>
      <c r="BA53" s="1333"/>
      <c r="BB53" s="1333" t="s">
        <v>621</v>
      </c>
      <c r="BC53" s="1333"/>
      <c r="BD53" s="1333"/>
      <c r="BE53" s="1333"/>
      <c r="BF53" s="1333"/>
      <c r="BG53" s="1333"/>
      <c r="BH53" s="1333"/>
      <c r="BI53" s="1333"/>
      <c r="BJ53" s="1333"/>
      <c r="BK53" s="1333"/>
      <c r="BL53" s="1333"/>
      <c r="BM53" s="1333"/>
      <c r="BN53" s="1333"/>
      <c r="BO53" s="1333"/>
      <c r="BP53" s="1330"/>
      <c r="BQ53" s="1331"/>
      <c r="BR53" s="1331"/>
      <c r="BS53" s="1331"/>
      <c r="BT53" s="1331"/>
      <c r="BU53" s="1331"/>
      <c r="BV53" s="1331"/>
      <c r="BW53" s="1331"/>
      <c r="BX53" s="1330"/>
      <c r="BY53" s="1331"/>
      <c r="BZ53" s="1331"/>
      <c r="CA53" s="1331"/>
      <c r="CB53" s="1331"/>
      <c r="CC53" s="1331"/>
      <c r="CD53" s="1331"/>
      <c r="CE53" s="1331"/>
      <c r="CF53" s="1330"/>
      <c r="CG53" s="1331"/>
      <c r="CH53" s="1331"/>
      <c r="CI53" s="1331"/>
      <c r="CJ53" s="1331"/>
      <c r="CK53" s="1331"/>
      <c r="CL53" s="1331"/>
      <c r="CM53" s="1331"/>
      <c r="CN53" s="1330"/>
      <c r="CO53" s="1331"/>
      <c r="CP53" s="1331"/>
      <c r="CQ53" s="1331"/>
      <c r="CR53" s="1331"/>
      <c r="CS53" s="1331"/>
      <c r="CT53" s="1331"/>
      <c r="CU53" s="1331"/>
      <c r="CV53" s="1330"/>
      <c r="CW53" s="1331"/>
      <c r="CX53" s="1331"/>
      <c r="CY53" s="1331"/>
      <c r="CZ53" s="1331"/>
      <c r="DA53" s="1331"/>
      <c r="DB53" s="1331"/>
      <c r="DC53" s="1331"/>
    </row>
    <row r="54" spans="1:109">
      <c r="A54" s="405"/>
      <c r="B54" s="397"/>
      <c r="G54" s="1336"/>
      <c r="H54" s="1336"/>
      <c r="I54" s="1325"/>
      <c r="J54" s="1325"/>
      <c r="K54" s="1332"/>
      <c r="L54" s="1332"/>
      <c r="M54" s="1332"/>
      <c r="N54" s="1332"/>
      <c r="AM54" s="406"/>
      <c r="AN54" s="1333"/>
      <c r="AO54" s="1333"/>
      <c r="AP54" s="1333"/>
      <c r="AQ54" s="1333"/>
      <c r="AR54" s="1333"/>
      <c r="AS54" s="1333"/>
      <c r="AT54" s="1333"/>
      <c r="AU54" s="1333"/>
      <c r="AV54" s="1333"/>
      <c r="AW54" s="1333"/>
      <c r="AX54" s="1333"/>
      <c r="AY54" s="1333"/>
      <c r="AZ54" s="1333"/>
      <c r="BA54" s="1333"/>
      <c r="BB54" s="1333"/>
      <c r="BC54" s="1333"/>
      <c r="BD54" s="1333"/>
      <c r="BE54" s="1333"/>
      <c r="BF54" s="1333"/>
      <c r="BG54" s="1333"/>
      <c r="BH54" s="1333"/>
      <c r="BI54" s="1333"/>
      <c r="BJ54" s="1333"/>
      <c r="BK54" s="1333"/>
      <c r="BL54" s="1333"/>
      <c r="BM54" s="1333"/>
      <c r="BN54" s="1333"/>
      <c r="BO54" s="1333"/>
      <c r="BP54" s="1331"/>
      <c r="BQ54" s="1331"/>
      <c r="BR54" s="1331"/>
      <c r="BS54" s="1331"/>
      <c r="BT54" s="1331"/>
      <c r="BU54" s="1331"/>
      <c r="BV54" s="1331"/>
      <c r="BW54" s="1331"/>
      <c r="BX54" s="1331"/>
      <c r="BY54" s="1331"/>
      <c r="BZ54" s="1331"/>
      <c r="CA54" s="1331"/>
      <c r="CB54" s="1331"/>
      <c r="CC54" s="1331"/>
      <c r="CD54" s="1331"/>
      <c r="CE54" s="1331"/>
      <c r="CF54" s="1331"/>
      <c r="CG54" s="1331"/>
      <c r="CH54" s="1331"/>
      <c r="CI54" s="1331"/>
      <c r="CJ54" s="1331"/>
      <c r="CK54" s="1331"/>
      <c r="CL54" s="1331"/>
      <c r="CM54" s="1331"/>
      <c r="CN54" s="1331"/>
      <c r="CO54" s="1331"/>
      <c r="CP54" s="1331"/>
      <c r="CQ54" s="1331"/>
      <c r="CR54" s="1331"/>
      <c r="CS54" s="1331"/>
      <c r="CT54" s="1331"/>
      <c r="CU54" s="1331"/>
      <c r="CV54" s="1331"/>
      <c r="CW54" s="1331"/>
      <c r="CX54" s="1331"/>
      <c r="CY54" s="1331"/>
      <c r="CZ54" s="1331"/>
      <c r="DA54" s="1331"/>
      <c r="DB54" s="1331"/>
      <c r="DC54" s="1331"/>
    </row>
    <row r="55" spans="1:109">
      <c r="A55" s="405"/>
      <c r="B55" s="397"/>
      <c r="G55" s="1325"/>
      <c r="H55" s="1325"/>
      <c r="I55" s="1325"/>
      <c r="J55" s="1325"/>
      <c r="K55" s="1332"/>
      <c r="L55" s="1332"/>
      <c r="M55" s="1332"/>
      <c r="N55" s="1332"/>
      <c r="AN55" s="1329" t="s">
        <v>622</v>
      </c>
      <c r="AO55" s="1329"/>
      <c r="AP55" s="1329"/>
      <c r="AQ55" s="1329"/>
      <c r="AR55" s="1329"/>
      <c r="AS55" s="1329"/>
      <c r="AT55" s="1329"/>
      <c r="AU55" s="1329"/>
      <c r="AV55" s="1329"/>
      <c r="AW55" s="1329"/>
      <c r="AX55" s="1329"/>
      <c r="AY55" s="1329"/>
      <c r="AZ55" s="1329"/>
      <c r="BA55" s="1329"/>
      <c r="BB55" s="1333" t="s">
        <v>620</v>
      </c>
      <c r="BC55" s="1333"/>
      <c r="BD55" s="1333"/>
      <c r="BE55" s="1333"/>
      <c r="BF55" s="1333"/>
      <c r="BG55" s="1333"/>
      <c r="BH55" s="1333"/>
      <c r="BI55" s="1333"/>
      <c r="BJ55" s="1333"/>
      <c r="BK55" s="1333"/>
      <c r="BL55" s="1333"/>
      <c r="BM55" s="1333"/>
      <c r="BN55" s="1333"/>
      <c r="BO55" s="1333"/>
      <c r="BP55" s="1330"/>
      <c r="BQ55" s="1331"/>
      <c r="BR55" s="1331"/>
      <c r="BS55" s="1331"/>
      <c r="BT55" s="1331"/>
      <c r="BU55" s="1331"/>
      <c r="BV55" s="1331"/>
      <c r="BW55" s="1331"/>
      <c r="BX55" s="1330"/>
      <c r="BY55" s="1331"/>
      <c r="BZ55" s="1331"/>
      <c r="CA55" s="1331"/>
      <c r="CB55" s="1331"/>
      <c r="CC55" s="1331"/>
      <c r="CD55" s="1331"/>
      <c r="CE55" s="1331"/>
      <c r="CF55" s="1330"/>
      <c r="CG55" s="1331"/>
      <c r="CH55" s="1331"/>
      <c r="CI55" s="1331"/>
      <c r="CJ55" s="1331"/>
      <c r="CK55" s="1331"/>
      <c r="CL55" s="1331"/>
      <c r="CM55" s="1331"/>
      <c r="CN55" s="1330"/>
      <c r="CO55" s="1331"/>
      <c r="CP55" s="1331"/>
      <c r="CQ55" s="1331"/>
      <c r="CR55" s="1331"/>
      <c r="CS55" s="1331"/>
      <c r="CT55" s="1331"/>
      <c r="CU55" s="1331"/>
      <c r="CV55" s="1330"/>
      <c r="CW55" s="1331"/>
      <c r="CX55" s="1331"/>
      <c r="CY55" s="1331"/>
      <c r="CZ55" s="1331"/>
      <c r="DA55" s="1331"/>
      <c r="DB55" s="1331"/>
      <c r="DC55" s="1331"/>
    </row>
    <row r="56" spans="1:109">
      <c r="A56" s="405"/>
      <c r="B56" s="397"/>
      <c r="G56" s="1325"/>
      <c r="H56" s="1325"/>
      <c r="I56" s="1325"/>
      <c r="J56" s="1325"/>
      <c r="K56" s="1332"/>
      <c r="L56" s="1332"/>
      <c r="M56" s="1332"/>
      <c r="N56" s="1332"/>
      <c r="AN56" s="1329"/>
      <c r="AO56" s="1329"/>
      <c r="AP56" s="1329"/>
      <c r="AQ56" s="1329"/>
      <c r="AR56" s="1329"/>
      <c r="AS56" s="1329"/>
      <c r="AT56" s="1329"/>
      <c r="AU56" s="1329"/>
      <c r="AV56" s="1329"/>
      <c r="AW56" s="1329"/>
      <c r="AX56" s="1329"/>
      <c r="AY56" s="1329"/>
      <c r="AZ56" s="1329"/>
      <c r="BA56" s="1329"/>
      <c r="BB56" s="1333"/>
      <c r="BC56" s="1333"/>
      <c r="BD56" s="1333"/>
      <c r="BE56" s="1333"/>
      <c r="BF56" s="1333"/>
      <c r="BG56" s="1333"/>
      <c r="BH56" s="1333"/>
      <c r="BI56" s="1333"/>
      <c r="BJ56" s="1333"/>
      <c r="BK56" s="1333"/>
      <c r="BL56" s="1333"/>
      <c r="BM56" s="1333"/>
      <c r="BN56" s="1333"/>
      <c r="BO56" s="1333"/>
      <c r="BP56" s="1331"/>
      <c r="BQ56" s="1331"/>
      <c r="BR56" s="1331"/>
      <c r="BS56" s="1331"/>
      <c r="BT56" s="1331"/>
      <c r="BU56" s="1331"/>
      <c r="BV56" s="1331"/>
      <c r="BW56" s="1331"/>
      <c r="BX56" s="1331"/>
      <c r="BY56" s="1331"/>
      <c r="BZ56" s="1331"/>
      <c r="CA56" s="1331"/>
      <c r="CB56" s="1331"/>
      <c r="CC56" s="1331"/>
      <c r="CD56" s="1331"/>
      <c r="CE56" s="1331"/>
      <c r="CF56" s="1331"/>
      <c r="CG56" s="1331"/>
      <c r="CH56" s="1331"/>
      <c r="CI56" s="1331"/>
      <c r="CJ56" s="1331"/>
      <c r="CK56" s="1331"/>
      <c r="CL56" s="1331"/>
      <c r="CM56" s="1331"/>
      <c r="CN56" s="1331"/>
      <c r="CO56" s="1331"/>
      <c r="CP56" s="1331"/>
      <c r="CQ56" s="1331"/>
      <c r="CR56" s="1331"/>
      <c r="CS56" s="1331"/>
      <c r="CT56" s="1331"/>
      <c r="CU56" s="1331"/>
      <c r="CV56" s="1331"/>
      <c r="CW56" s="1331"/>
      <c r="CX56" s="1331"/>
      <c r="CY56" s="1331"/>
      <c r="CZ56" s="1331"/>
      <c r="DA56" s="1331"/>
      <c r="DB56" s="1331"/>
      <c r="DC56" s="1331"/>
    </row>
    <row r="57" spans="1:109" s="405" customFormat="1">
      <c r="B57" s="409"/>
      <c r="G57" s="1325"/>
      <c r="H57" s="1325"/>
      <c r="I57" s="1335"/>
      <c r="J57" s="1335"/>
      <c r="K57" s="1332"/>
      <c r="L57" s="1332"/>
      <c r="M57" s="1332"/>
      <c r="N57" s="1332"/>
      <c r="AM57" s="390"/>
      <c r="AN57" s="1329"/>
      <c r="AO57" s="1329"/>
      <c r="AP57" s="1329"/>
      <c r="AQ57" s="1329"/>
      <c r="AR57" s="1329"/>
      <c r="AS57" s="1329"/>
      <c r="AT57" s="1329"/>
      <c r="AU57" s="1329"/>
      <c r="AV57" s="1329"/>
      <c r="AW57" s="1329"/>
      <c r="AX57" s="1329"/>
      <c r="AY57" s="1329"/>
      <c r="AZ57" s="1329"/>
      <c r="BA57" s="1329"/>
      <c r="BB57" s="1333" t="s">
        <v>621</v>
      </c>
      <c r="BC57" s="1333"/>
      <c r="BD57" s="1333"/>
      <c r="BE57" s="1333"/>
      <c r="BF57" s="1333"/>
      <c r="BG57" s="1333"/>
      <c r="BH57" s="1333"/>
      <c r="BI57" s="1333"/>
      <c r="BJ57" s="1333"/>
      <c r="BK57" s="1333"/>
      <c r="BL57" s="1333"/>
      <c r="BM57" s="1333"/>
      <c r="BN57" s="1333"/>
      <c r="BO57" s="1333"/>
      <c r="BP57" s="1330"/>
      <c r="BQ57" s="1331"/>
      <c r="BR57" s="1331"/>
      <c r="BS57" s="1331"/>
      <c r="BT57" s="1331"/>
      <c r="BU57" s="1331"/>
      <c r="BV57" s="1331"/>
      <c r="BW57" s="1331"/>
      <c r="BX57" s="1330"/>
      <c r="BY57" s="1331"/>
      <c r="BZ57" s="1331"/>
      <c r="CA57" s="1331"/>
      <c r="CB57" s="1331"/>
      <c r="CC57" s="1331"/>
      <c r="CD57" s="1331"/>
      <c r="CE57" s="1331"/>
      <c r="CF57" s="1330"/>
      <c r="CG57" s="1331"/>
      <c r="CH57" s="1331"/>
      <c r="CI57" s="1331"/>
      <c r="CJ57" s="1331"/>
      <c r="CK57" s="1331"/>
      <c r="CL57" s="1331"/>
      <c r="CM57" s="1331"/>
      <c r="CN57" s="1330"/>
      <c r="CO57" s="1331"/>
      <c r="CP57" s="1331"/>
      <c r="CQ57" s="1331"/>
      <c r="CR57" s="1331"/>
      <c r="CS57" s="1331"/>
      <c r="CT57" s="1331"/>
      <c r="CU57" s="1331"/>
      <c r="CV57" s="1330"/>
      <c r="CW57" s="1331"/>
      <c r="CX57" s="1331"/>
      <c r="CY57" s="1331"/>
      <c r="CZ57" s="1331"/>
      <c r="DA57" s="1331"/>
      <c r="DB57" s="1331"/>
      <c r="DC57" s="1331"/>
      <c r="DD57" s="410"/>
      <c r="DE57" s="409"/>
    </row>
    <row r="58" spans="1:109" s="405" customFormat="1">
      <c r="A58" s="390"/>
      <c r="B58" s="409"/>
      <c r="G58" s="1325"/>
      <c r="H58" s="1325"/>
      <c r="I58" s="1335"/>
      <c r="J58" s="1335"/>
      <c r="K58" s="1332"/>
      <c r="L58" s="1332"/>
      <c r="M58" s="1332"/>
      <c r="N58" s="1332"/>
      <c r="AM58" s="390"/>
      <c r="AN58" s="1329"/>
      <c r="AO58" s="1329"/>
      <c r="AP58" s="1329"/>
      <c r="AQ58" s="1329"/>
      <c r="AR58" s="1329"/>
      <c r="AS58" s="1329"/>
      <c r="AT58" s="1329"/>
      <c r="AU58" s="1329"/>
      <c r="AV58" s="1329"/>
      <c r="AW58" s="1329"/>
      <c r="AX58" s="1329"/>
      <c r="AY58" s="1329"/>
      <c r="AZ58" s="1329"/>
      <c r="BA58" s="1329"/>
      <c r="BB58" s="1333"/>
      <c r="BC58" s="1333"/>
      <c r="BD58" s="1333"/>
      <c r="BE58" s="1333"/>
      <c r="BF58" s="1333"/>
      <c r="BG58" s="1333"/>
      <c r="BH58" s="1333"/>
      <c r="BI58" s="1333"/>
      <c r="BJ58" s="1333"/>
      <c r="BK58" s="1333"/>
      <c r="BL58" s="1333"/>
      <c r="BM58" s="1333"/>
      <c r="BN58" s="1333"/>
      <c r="BO58" s="1333"/>
      <c r="BP58" s="1331"/>
      <c r="BQ58" s="1331"/>
      <c r="BR58" s="1331"/>
      <c r="BS58" s="1331"/>
      <c r="BT58" s="1331"/>
      <c r="BU58" s="1331"/>
      <c r="BV58" s="1331"/>
      <c r="BW58" s="1331"/>
      <c r="BX58" s="1331"/>
      <c r="BY58" s="1331"/>
      <c r="BZ58" s="1331"/>
      <c r="CA58" s="1331"/>
      <c r="CB58" s="1331"/>
      <c r="CC58" s="1331"/>
      <c r="CD58" s="1331"/>
      <c r="CE58" s="1331"/>
      <c r="CF58" s="1331"/>
      <c r="CG58" s="1331"/>
      <c r="CH58" s="1331"/>
      <c r="CI58" s="1331"/>
      <c r="CJ58" s="1331"/>
      <c r="CK58" s="1331"/>
      <c r="CL58" s="1331"/>
      <c r="CM58" s="1331"/>
      <c r="CN58" s="1331"/>
      <c r="CO58" s="1331"/>
      <c r="CP58" s="1331"/>
      <c r="CQ58" s="1331"/>
      <c r="CR58" s="1331"/>
      <c r="CS58" s="1331"/>
      <c r="CT58" s="1331"/>
      <c r="CU58" s="1331"/>
      <c r="CV58" s="1331"/>
      <c r="CW58" s="1331"/>
      <c r="CX58" s="1331"/>
      <c r="CY58" s="1331"/>
      <c r="CZ58" s="1331"/>
      <c r="DA58" s="1331"/>
      <c r="DB58" s="1331"/>
      <c r="DC58" s="133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623</v>
      </c>
    </row>
    <row r="64" spans="1:109">
      <c r="B64" s="397"/>
      <c r="G64" s="404"/>
      <c r="I64" s="417"/>
      <c r="J64" s="417"/>
      <c r="K64" s="417"/>
      <c r="L64" s="417"/>
      <c r="M64" s="417"/>
      <c r="N64" s="418"/>
      <c r="AM64" s="404"/>
      <c r="AN64" s="404" t="s">
        <v>616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6" t="s">
        <v>624</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c r="B66" s="397"/>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c r="B67" s="397"/>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c r="B68" s="397"/>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c r="B69" s="397"/>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618</v>
      </c>
    </row>
    <row r="72" spans="2:107">
      <c r="B72" s="397"/>
      <c r="G72" s="1325"/>
      <c r="H72" s="1325"/>
      <c r="I72" s="1325"/>
      <c r="J72" s="1325"/>
      <c r="K72" s="407"/>
      <c r="L72" s="407"/>
      <c r="M72" s="408"/>
      <c r="N72" s="408"/>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29" t="s">
        <v>564</v>
      </c>
      <c r="BQ72" s="1329"/>
      <c r="BR72" s="1329"/>
      <c r="BS72" s="1329"/>
      <c r="BT72" s="1329"/>
      <c r="BU72" s="1329"/>
      <c r="BV72" s="1329"/>
      <c r="BW72" s="1329"/>
      <c r="BX72" s="1329" t="s">
        <v>565</v>
      </c>
      <c r="BY72" s="1329"/>
      <c r="BZ72" s="1329"/>
      <c r="CA72" s="1329"/>
      <c r="CB72" s="1329"/>
      <c r="CC72" s="1329"/>
      <c r="CD72" s="1329"/>
      <c r="CE72" s="1329"/>
      <c r="CF72" s="1329" t="s">
        <v>566</v>
      </c>
      <c r="CG72" s="1329"/>
      <c r="CH72" s="1329"/>
      <c r="CI72" s="1329"/>
      <c r="CJ72" s="1329"/>
      <c r="CK72" s="1329"/>
      <c r="CL72" s="1329"/>
      <c r="CM72" s="1329"/>
      <c r="CN72" s="1329" t="s">
        <v>567</v>
      </c>
      <c r="CO72" s="1329"/>
      <c r="CP72" s="1329"/>
      <c r="CQ72" s="1329"/>
      <c r="CR72" s="1329"/>
      <c r="CS72" s="1329"/>
      <c r="CT72" s="1329"/>
      <c r="CU72" s="1329"/>
      <c r="CV72" s="1329" t="s">
        <v>568</v>
      </c>
      <c r="CW72" s="1329"/>
      <c r="CX72" s="1329"/>
      <c r="CY72" s="1329"/>
      <c r="CZ72" s="1329"/>
      <c r="DA72" s="1329"/>
      <c r="DB72" s="1329"/>
      <c r="DC72" s="1329"/>
    </row>
    <row r="73" spans="2:107">
      <c r="B73" s="397"/>
      <c r="G73" s="1336"/>
      <c r="H73" s="1336"/>
      <c r="I73" s="1336"/>
      <c r="J73" s="1336"/>
      <c r="K73" s="1337"/>
      <c r="L73" s="1337"/>
      <c r="M73" s="1337"/>
      <c r="N73" s="1337"/>
      <c r="AM73" s="406"/>
      <c r="AN73" s="1333" t="s">
        <v>619</v>
      </c>
      <c r="AO73" s="1333"/>
      <c r="AP73" s="1333"/>
      <c r="AQ73" s="1333"/>
      <c r="AR73" s="1333"/>
      <c r="AS73" s="1333"/>
      <c r="AT73" s="1333"/>
      <c r="AU73" s="1333"/>
      <c r="AV73" s="1333"/>
      <c r="AW73" s="1333"/>
      <c r="AX73" s="1333"/>
      <c r="AY73" s="1333"/>
      <c r="AZ73" s="1333"/>
      <c r="BA73" s="1333"/>
      <c r="BB73" s="1333" t="s">
        <v>620</v>
      </c>
      <c r="BC73" s="1333"/>
      <c r="BD73" s="1333"/>
      <c r="BE73" s="1333"/>
      <c r="BF73" s="1333"/>
      <c r="BG73" s="1333"/>
      <c r="BH73" s="1333"/>
      <c r="BI73" s="1333"/>
      <c r="BJ73" s="1333"/>
      <c r="BK73" s="1333"/>
      <c r="BL73" s="1333"/>
      <c r="BM73" s="1333"/>
      <c r="BN73" s="1333"/>
      <c r="BO73" s="1333"/>
      <c r="BP73" s="1331"/>
      <c r="BQ73" s="1331"/>
      <c r="BR73" s="1331"/>
      <c r="BS73" s="1331"/>
      <c r="BT73" s="1331"/>
      <c r="BU73" s="1331"/>
      <c r="BV73" s="1331"/>
      <c r="BW73" s="1331"/>
      <c r="BX73" s="1331"/>
      <c r="BY73" s="1331"/>
      <c r="BZ73" s="1331"/>
      <c r="CA73" s="1331"/>
      <c r="CB73" s="1331"/>
      <c r="CC73" s="1331"/>
      <c r="CD73" s="1331"/>
      <c r="CE73" s="1331"/>
      <c r="CF73" s="1331"/>
      <c r="CG73" s="1331"/>
      <c r="CH73" s="1331"/>
      <c r="CI73" s="1331"/>
      <c r="CJ73" s="1331"/>
      <c r="CK73" s="1331"/>
      <c r="CL73" s="1331"/>
      <c r="CM73" s="1331"/>
      <c r="CN73" s="1331"/>
      <c r="CO73" s="1331"/>
      <c r="CP73" s="1331"/>
      <c r="CQ73" s="1331"/>
      <c r="CR73" s="1331"/>
      <c r="CS73" s="1331"/>
      <c r="CT73" s="1331"/>
      <c r="CU73" s="1331"/>
      <c r="CV73" s="1331"/>
      <c r="CW73" s="1331"/>
      <c r="CX73" s="1331"/>
      <c r="CY73" s="1331"/>
      <c r="CZ73" s="1331"/>
      <c r="DA73" s="1331"/>
      <c r="DB73" s="1331"/>
      <c r="DC73" s="1331"/>
    </row>
    <row r="74" spans="2:107">
      <c r="B74" s="397"/>
      <c r="G74" s="1336"/>
      <c r="H74" s="1336"/>
      <c r="I74" s="1336"/>
      <c r="J74" s="1336"/>
      <c r="K74" s="1337"/>
      <c r="L74" s="1337"/>
      <c r="M74" s="1337"/>
      <c r="N74" s="1337"/>
      <c r="AM74" s="406"/>
      <c r="AN74" s="1333"/>
      <c r="AO74" s="1333"/>
      <c r="AP74" s="1333"/>
      <c r="AQ74" s="1333"/>
      <c r="AR74" s="1333"/>
      <c r="AS74" s="1333"/>
      <c r="AT74" s="1333"/>
      <c r="AU74" s="1333"/>
      <c r="AV74" s="1333"/>
      <c r="AW74" s="1333"/>
      <c r="AX74" s="1333"/>
      <c r="AY74" s="1333"/>
      <c r="AZ74" s="1333"/>
      <c r="BA74" s="1333"/>
      <c r="BB74" s="1333"/>
      <c r="BC74" s="1333"/>
      <c r="BD74" s="1333"/>
      <c r="BE74" s="1333"/>
      <c r="BF74" s="1333"/>
      <c r="BG74" s="1333"/>
      <c r="BH74" s="1333"/>
      <c r="BI74" s="1333"/>
      <c r="BJ74" s="1333"/>
      <c r="BK74" s="1333"/>
      <c r="BL74" s="1333"/>
      <c r="BM74" s="1333"/>
      <c r="BN74" s="1333"/>
      <c r="BO74" s="1333"/>
      <c r="BP74" s="1331"/>
      <c r="BQ74" s="1331"/>
      <c r="BR74" s="1331"/>
      <c r="BS74" s="1331"/>
      <c r="BT74" s="1331"/>
      <c r="BU74" s="1331"/>
      <c r="BV74" s="1331"/>
      <c r="BW74" s="1331"/>
      <c r="BX74" s="1331"/>
      <c r="BY74" s="1331"/>
      <c r="BZ74" s="1331"/>
      <c r="CA74" s="1331"/>
      <c r="CB74" s="1331"/>
      <c r="CC74" s="1331"/>
      <c r="CD74" s="1331"/>
      <c r="CE74" s="1331"/>
      <c r="CF74" s="1331"/>
      <c r="CG74" s="1331"/>
      <c r="CH74" s="1331"/>
      <c r="CI74" s="1331"/>
      <c r="CJ74" s="1331"/>
      <c r="CK74" s="1331"/>
      <c r="CL74" s="1331"/>
      <c r="CM74" s="1331"/>
      <c r="CN74" s="1331"/>
      <c r="CO74" s="1331"/>
      <c r="CP74" s="1331"/>
      <c r="CQ74" s="1331"/>
      <c r="CR74" s="1331"/>
      <c r="CS74" s="1331"/>
      <c r="CT74" s="1331"/>
      <c r="CU74" s="1331"/>
      <c r="CV74" s="1331"/>
      <c r="CW74" s="1331"/>
      <c r="CX74" s="1331"/>
      <c r="CY74" s="1331"/>
      <c r="CZ74" s="1331"/>
      <c r="DA74" s="1331"/>
      <c r="DB74" s="1331"/>
      <c r="DC74" s="1331"/>
    </row>
    <row r="75" spans="2:107">
      <c r="B75" s="397"/>
      <c r="G75" s="1336"/>
      <c r="H75" s="1336"/>
      <c r="I75" s="1325"/>
      <c r="J75" s="1325"/>
      <c r="K75" s="1332"/>
      <c r="L75" s="1332"/>
      <c r="M75" s="1332"/>
      <c r="N75" s="1332"/>
      <c r="AM75" s="406"/>
      <c r="AN75" s="1333"/>
      <c r="AO75" s="1333"/>
      <c r="AP75" s="1333"/>
      <c r="AQ75" s="1333"/>
      <c r="AR75" s="1333"/>
      <c r="AS75" s="1333"/>
      <c r="AT75" s="1333"/>
      <c r="AU75" s="1333"/>
      <c r="AV75" s="1333"/>
      <c r="AW75" s="1333"/>
      <c r="AX75" s="1333"/>
      <c r="AY75" s="1333"/>
      <c r="AZ75" s="1333"/>
      <c r="BA75" s="1333"/>
      <c r="BB75" s="1333" t="s">
        <v>625</v>
      </c>
      <c r="BC75" s="1333"/>
      <c r="BD75" s="1333"/>
      <c r="BE75" s="1333"/>
      <c r="BF75" s="1333"/>
      <c r="BG75" s="1333"/>
      <c r="BH75" s="1333"/>
      <c r="BI75" s="1333"/>
      <c r="BJ75" s="1333"/>
      <c r="BK75" s="1333"/>
      <c r="BL75" s="1333"/>
      <c r="BM75" s="1333"/>
      <c r="BN75" s="1333"/>
      <c r="BO75" s="1333"/>
      <c r="BP75" s="1331">
        <v>5.9</v>
      </c>
      <c r="BQ75" s="1331"/>
      <c r="BR75" s="1331"/>
      <c r="BS75" s="1331"/>
      <c r="BT75" s="1331"/>
      <c r="BU75" s="1331"/>
      <c r="BV75" s="1331"/>
      <c r="BW75" s="1331"/>
      <c r="BX75" s="1331">
        <v>5.7</v>
      </c>
      <c r="BY75" s="1331"/>
      <c r="BZ75" s="1331"/>
      <c r="CA75" s="1331"/>
      <c r="CB75" s="1331"/>
      <c r="CC75" s="1331"/>
      <c r="CD75" s="1331"/>
      <c r="CE75" s="1331"/>
      <c r="CF75" s="1331">
        <v>5.4</v>
      </c>
      <c r="CG75" s="1331"/>
      <c r="CH75" s="1331"/>
      <c r="CI75" s="1331"/>
      <c r="CJ75" s="1331"/>
      <c r="CK75" s="1331"/>
      <c r="CL75" s="1331"/>
      <c r="CM75" s="1331"/>
      <c r="CN75" s="1331">
        <v>5.5</v>
      </c>
      <c r="CO75" s="1331"/>
      <c r="CP75" s="1331"/>
      <c r="CQ75" s="1331"/>
      <c r="CR75" s="1331"/>
      <c r="CS75" s="1331"/>
      <c r="CT75" s="1331"/>
      <c r="CU75" s="1331"/>
      <c r="CV75" s="1331">
        <v>5.9</v>
      </c>
      <c r="CW75" s="1331"/>
      <c r="CX75" s="1331"/>
      <c r="CY75" s="1331"/>
      <c r="CZ75" s="1331"/>
      <c r="DA75" s="1331"/>
      <c r="DB75" s="1331"/>
      <c r="DC75" s="1331"/>
    </row>
    <row r="76" spans="2:107">
      <c r="B76" s="397"/>
      <c r="G76" s="1336"/>
      <c r="H76" s="1336"/>
      <c r="I76" s="1325"/>
      <c r="J76" s="1325"/>
      <c r="K76" s="1332"/>
      <c r="L76" s="1332"/>
      <c r="M76" s="1332"/>
      <c r="N76" s="1332"/>
      <c r="AM76" s="406"/>
      <c r="AN76" s="1333"/>
      <c r="AO76" s="1333"/>
      <c r="AP76" s="1333"/>
      <c r="AQ76" s="1333"/>
      <c r="AR76" s="1333"/>
      <c r="AS76" s="1333"/>
      <c r="AT76" s="1333"/>
      <c r="AU76" s="1333"/>
      <c r="AV76" s="1333"/>
      <c r="AW76" s="1333"/>
      <c r="AX76" s="1333"/>
      <c r="AY76" s="1333"/>
      <c r="AZ76" s="1333"/>
      <c r="BA76" s="1333"/>
      <c r="BB76" s="1333"/>
      <c r="BC76" s="1333"/>
      <c r="BD76" s="1333"/>
      <c r="BE76" s="1333"/>
      <c r="BF76" s="1333"/>
      <c r="BG76" s="1333"/>
      <c r="BH76" s="1333"/>
      <c r="BI76" s="1333"/>
      <c r="BJ76" s="1333"/>
      <c r="BK76" s="1333"/>
      <c r="BL76" s="1333"/>
      <c r="BM76" s="1333"/>
      <c r="BN76" s="1333"/>
      <c r="BO76" s="1333"/>
      <c r="BP76" s="1331"/>
      <c r="BQ76" s="1331"/>
      <c r="BR76" s="1331"/>
      <c r="BS76" s="1331"/>
      <c r="BT76" s="1331"/>
      <c r="BU76" s="1331"/>
      <c r="BV76" s="1331"/>
      <c r="BW76" s="1331"/>
      <c r="BX76" s="1331"/>
      <c r="BY76" s="1331"/>
      <c r="BZ76" s="1331"/>
      <c r="CA76" s="1331"/>
      <c r="CB76" s="1331"/>
      <c r="CC76" s="1331"/>
      <c r="CD76" s="1331"/>
      <c r="CE76" s="1331"/>
      <c r="CF76" s="1331"/>
      <c r="CG76" s="1331"/>
      <c r="CH76" s="1331"/>
      <c r="CI76" s="1331"/>
      <c r="CJ76" s="1331"/>
      <c r="CK76" s="1331"/>
      <c r="CL76" s="1331"/>
      <c r="CM76" s="1331"/>
      <c r="CN76" s="1331"/>
      <c r="CO76" s="1331"/>
      <c r="CP76" s="1331"/>
      <c r="CQ76" s="1331"/>
      <c r="CR76" s="1331"/>
      <c r="CS76" s="1331"/>
      <c r="CT76" s="1331"/>
      <c r="CU76" s="1331"/>
      <c r="CV76" s="1331"/>
      <c r="CW76" s="1331"/>
      <c r="CX76" s="1331"/>
      <c r="CY76" s="1331"/>
      <c r="CZ76" s="1331"/>
      <c r="DA76" s="1331"/>
      <c r="DB76" s="1331"/>
      <c r="DC76" s="1331"/>
    </row>
    <row r="77" spans="2:107">
      <c r="B77" s="397"/>
      <c r="G77" s="1325"/>
      <c r="H77" s="1325"/>
      <c r="I77" s="1325"/>
      <c r="J77" s="1325"/>
      <c r="K77" s="1337"/>
      <c r="L77" s="1337"/>
      <c r="M77" s="1337"/>
      <c r="N77" s="1337"/>
      <c r="AN77" s="1329" t="s">
        <v>622</v>
      </c>
      <c r="AO77" s="1329"/>
      <c r="AP77" s="1329"/>
      <c r="AQ77" s="1329"/>
      <c r="AR77" s="1329"/>
      <c r="AS77" s="1329"/>
      <c r="AT77" s="1329"/>
      <c r="AU77" s="1329"/>
      <c r="AV77" s="1329"/>
      <c r="AW77" s="1329"/>
      <c r="AX77" s="1329"/>
      <c r="AY77" s="1329"/>
      <c r="AZ77" s="1329"/>
      <c r="BA77" s="1329"/>
      <c r="BB77" s="1333" t="s">
        <v>620</v>
      </c>
      <c r="BC77" s="1333"/>
      <c r="BD77" s="1333"/>
      <c r="BE77" s="1333"/>
      <c r="BF77" s="1333"/>
      <c r="BG77" s="1333"/>
      <c r="BH77" s="1333"/>
      <c r="BI77" s="1333"/>
      <c r="BJ77" s="1333"/>
      <c r="BK77" s="1333"/>
      <c r="BL77" s="1333"/>
      <c r="BM77" s="1333"/>
      <c r="BN77" s="1333"/>
      <c r="BO77" s="1333"/>
      <c r="BP77" s="1331">
        <v>33.1</v>
      </c>
      <c r="BQ77" s="1331"/>
      <c r="BR77" s="1331"/>
      <c r="BS77" s="1331"/>
      <c r="BT77" s="1331"/>
      <c r="BU77" s="1331"/>
      <c r="BV77" s="1331"/>
      <c r="BW77" s="1331"/>
      <c r="BX77" s="1331">
        <v>31.3</v>
      </c>
      <c r="BY77" s="1331"/>
      <c r="BZ77" s="1331"/>
      <c r="CA77" s="1331"/>
      <c r="CB77" s="1331"/>
      <c r="CC77" s="1331"/>
      <c r="CD77" s="1331"/>
      <c r="CE77" s="1331"/>
      <c r="CF77" s="1331">
        <v>25.3</v>
      </c>
      <c r="CG77" s="1331"/>
      <c r="CH77" s="1331"/>
      <c r="CI77" s="1331"/>
      <c r="CJ77" s="1331"/>
      <c r="CK77" s="1331"/>
      <c r="CL77" s="1331"/>
      <c r="CM77" s="1331"/>
      <c r="CN77" s="1331">
        <v>25.5</v>
      </c>
      <c r="CO77" s="1331"/>
      <c r="CP77" s="1331"/>
      <c r="CQ77" s="1331"/>
      <c r="CR77" s="1331"/>
      <c r="CS77" s="1331"/>
      <c r="CT77" s="1331"/>
      <c r="CU77" s="1331"/>
      <c r="CV77" s="1331">
        <v>25.1</v>
      </c>
      <c r="CW77" s="1331"/>
      <c r="CX77" s="1331"/>
      <c r="CY77" s="1331"/>
      <c r="CZ77" s="1331"/>
      <c r="DA77" s="1331"/>
      <c r="DB77" s="1331"/>
      <c r="DC77" s="1331"/>
    </row>
    <row r="78" spans="2:107">
      <c r="B78" s="397"/>
      <c r="G78" s="1325"/>
      <c r="H78" s="1325"/>
      <c r="I78" s="1325"/>
      <c r="J78" s="1325"/>
      <c r="K78" s="1337"/>
      <c r="L78" s="1337"/>
      <c r="M78" s="1337"/>
      <c r="N78" s="1337"/>
      <c r="AN78" s="1329"/>
      <c r="AO78" s="1329"/>
      <c r="AP78" s="1329"/>
      <c r="AQ78" s="1329"/>
      <c r="AR78" s="1329"/>
      <c r="AS78" s="1329"/>
      <c r="AT78" s="1329"/>
      <c r="AU78" s="1329"/>
      <c r="AV78" s="1329"/>
      <c r="AW78" s="1329"/>
      <c r="AX78" s="1329"/>
      <c r="AY78" s="1329"/>
      <c r="AZ78" s="1329"/>
      <c r="BA78" s="1329"/>
      <c r="BB78" s="1333"/>
      <c r="BC78" s="1333"/>
      <c r="BD78" s="1333"/>
      <c r="BE78" s="1333"/>
      <c r="BF78" s="1333"/>
      <c r="BG78" s="1333"/>
      <c r="BH78" s="1333"/>
      <c r="BI78" s="1333"/>
      <c r="BJ78" s="1333"/>
      <c r="BK78" s="1333"/>
      <c r="BL78" s="1333"/>
      <c r="BM78" s="1333"/>
      <c r="BN78" s="1333"/>
      <c r="BO78" s="1333"/>
      <c r="BP78" s="1331"/>
      <c r="BQ78" s="1331"/>
      <c r="BR78" s="1331"/>
      <c r="BS78" s="1331"/>
      <c r="BT78" s="1331"/>
      <c r="BU78" s="1331"/>
      <c r="BV78" s="1331"/>
      <c r="BW78" s="1331"/>
      <c r="BX78" s="1331"/>
      <c r="BY78" s="1331"/>
      <c r="BZ78" s="1331"/>
      <c r="CA78" s="1331"/>
      <c r="CB78" s="1331"/>
      <c r="CC78" s="1331"/>
      <c r="CD78" s="1331"/>
      <c r="CE78" s="1331"/>
      <c r="CF78" s="1331"/>
      <c r="CG78" s="1331"/>
      <c r="CH78" s="1331"/>
      <c r="CI78" s="1331"/>
      <c r="CJ78" s="1331"/>
      <c r="CK78" s="1331"/>
      <c r="CL78" s="1331"/>
      <c r="CM78" s="1331"/>
      <c r="CN78" s="1331"/>
      <c r="CO78" s="1331"/>
      <c r="CP78" s="1331"/>
      <c r="CQ78" s="1331"/>
      <c r="CR78" s="1331"/>
      <c r="CS78" s="1331"/>
      <c r="CT78" s="1331"/>
      <c r="CU78" s="1331"/>
      <c r="CV78" s="1331"/>
      <c r="CW78" s="1331"/>
      <c r="CX78" s="1331"/>
      <c r="CY78" s="1331"/>
      <c r="CZ78" s="1331"/>
      <c r="DA78" s="1331"/>
      <c r="DB78" s="1331"/>
      <c r="DC78" s="1331"/>
    </row>
    <row r="79" spans="2:107">
      <c r="B79" s="397"/>
      <c r="G79" s="1325"/>
      <c r="H79" s="1325"/>
      <c r="I79" s="1335"/>
      <c r="J79" s="1335"/>
      <c r="K79" s="1338"/>
      <c r="L79" s="1338"/>
      <c r="M79" s="1338"/>
      <c r="N79" s="1338"/>
      <c r="AN79" s="1329"/>
      <c r="AO79" s="1329"/>
      <c r="AP79" s="1329"/>
      <c r="AQ79" s="1329"/>
      <c r="AR79" s="1329"/>
      <c r="AS79" s="1329"/>
      <c r="AT79" s="1329"/>
      <c r="AU79" s="1329"/>
      <c r="AV79" s="1329"/>
      <c r="AW79" s="1329"/>
      <c r="AX79" s="1329"/>
      <c r="AY79" s="1329"/>
      <c r="AZ79" s="1329"/>
      <c r="BA79" s="1329"/>
      <c r="BB79" s="1333" t="s">
        <v>625</v>
      </c>
      <c r="BC79" s="1333"/>
      <c r="BD79" s="1333"/>
      <c r="BE79" s="1333"/>
      <c r="BF79" s="1333"/>
      <c r="BG79" s="1333"/>
      <c r="BH79" s="1333"/>
      <c r="BI79" s="1333"/>
      <c r="BJ79" s="1333"/>
      <c r="BK79" s="1333"/>
      <c r="BL79" s="1333"/>
      <c r="BM79" s="1333"/>
      <c r="BN79" s="1333"/>
      <c r="BO79" s="1333"/>
      <c r="BP79" s="1331">
        <v>7.5</v>
      </c>
      <c r="BQ79" s="1331"/>
      <c r="BR79" s="1331"/>
      <c r="BS79" s="1331"/>
      <c r="BT79" s="1331"/>
      <c r="BU79" s="1331"/>
      <c r="BV79" s="1331"/>
      <c r="BW79" s="1331"/>
      <c r="BX79" s="1331">
        <v>7.2</v>
      </c>
      <c r="BY79" s="1331"/>
      <c r="BZ79" s="1331"/>
      <c r="CA79" s="1331"/>
      <c r="CB79" s="1331"/>
      <c r="CC79" s="1331"/>
      <c r="CD79" s="1331"/>
      <c r="CE79" s="1331"/>
      <c r="CF79" s="1331">
        <v>6.9</v>
      </c>
      <c r="CG79" s="1331"/>
      <c r="CH79" s="1331"/>
      <c r="CI79" s="1331"/>
      <c r="CJ79" s="1331"/>
      <c r="CK79" s="1331"/>
      <c r="CL79" s="1331"/>
      <c r="CM79" s="1331"/>
      <c r="CN79" s="1331">
        <v>6.6</v>
      </c>
      <c r="CO79" s="1331"/>
      <c r="CP79" s="1331"/>
      <c r="CQ79" s="1331"/>
      <c r="CR79" s="1331"/>
      <c r="CS79" s="1331"/>
      <c r="CT79" s="1331"/>
      <c r="CU79" s="1331"/>
      <c r="CV79" s="1331">
        <v>6.4</v>
      </c>
      <c r="CW79" s="1331"/>
      <c r="CX79" s="1331"/>
      <c r="CY79" s="1331"/>
      <c r="CZ79" s="1331"/>
      <c r="DA79" s="1331"/>
      <c r="DB79" s="1331"/>
      <c r="DC79" s="1331"/>
    </row>
    <row r="80" spans="2:107">
      <c r="B80" s="397"/>
      <c r="G80" s="1325"/>
      <c r="H80" s="1325"/>
      <c r="I80" s="1335"/>
      <c r="J80" s="1335"/>
      <c r="K80" s="1338"/>
      <c r="L80" s="1338"/>
      <c r="M80" s="1338"/>
      <c r="N80" s="1338"/>
      <c r="AN80" s="1329"/>
      <c r="AO80" s="1329"/>
      <c r="AP80" s="1329"/>
      <c r="AQ80" s="1329"/>
      <c r="AR80" s="1329"/>
      <c r="AS80" s="1329"/>
      <c r="AT80" s="1329"/>
      <c r="AU80" s="1329"/>
      <c r="AV80" s="1329"/>
      <c r="AW80" s="1329"/>
      <c r="AX80" s="1329"/>
      <c r="AY80" s="1329"/>
      <c r="AZ80" s="1329"/>
      <c r="BA80" s="1329"/>
      <c r="BB80" s="1333"/>
      <c r="BC80" s="1333"/>
      <c r="BD80" s="1333"/>
      <c r="BE80" s="1333"/>
      <c r="BF80" s="1333"/>
      <c r="BG80" s="1333"/>
      <c r="BH80" s="1333"/>
      <c r="BI80" s="1333"/>
      <c r="BJ80" s="1333"/>
      <c r="BK80" s="1333"/>
      <c r="BL80" s="1333"/>
      <c r="BM80" s="1333"/>
      <c r="BN80" s="1333"/>
      <c r="BO80" s="1333"/>
      <c r="BP80" s="1331"/>
      <c r="BQ80" s="1331"/>
      <c r="BR80" s="1331"/>
      <c r="BS80" s="1331"/>
      <c r="BT80" s="1331"/>
      <c r="BU80" s="1331"/>
      <c r="BV80" s="1331"/>
      <c r="BW80" s="1331"/>
      <c r="BX80" s="1331"/>
      <c r="BY80" s="1331"/>
      <c r="BZ80" s="1331"/>
      <c r="CA80" s="1331"/>
      <c r="CB80" s="1331"/>
      <c r="CC80" s="1331"/>
      <c r="CD80" s="1331"/>
      <c r="CE80" s="1331"/>
      <c r="CF80" s="1331"/>
      <c r="CG80" s="1331"/>
      <c r="CH80" s="1331"/>
      <c r="CI80" s="1331"/>
      <c r="CJ80" s="1331"/>
      <c r="CK80" s="1331"/>
      <c r="CL80" s="1331"/>
      <c r="CM80" s="1331"/>
      <c r="CN80" s="1331"/>
      <c r="CO80" s="1331"/>
      <c r="CP80" s="1331"/>
      <c r="CQ80" s="1331"/>
      <c r="CR80" s="1331"/>
      <c r="CS80" s="1331"/>
      <c r="CT80" s="1331"/>
      <c r="CU80" s="1331"/>
      <c r="CV80" s="1331"/>
      <c r="CW80" s="1331"/>
      <c r="CX80" s="1331"/>
      <c r="CY80" s="1331"/>
      <c r="CZ80" s="1331"/>
      <c r="DA80" s="1331"/>
      <c r="DB80" s="1331"/>
      <c r="DC80" s="133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qTf3FxVPnc4BSXvFrqubeGlbYhEe7DSJriJ5ZYUlQjd+0FPOuChdpaHPwj6BOccuqQ0g80+yvv7VfxMVY0P92w==" saltValue="cM8dp2AcQyIbxafJz/S0O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6" zoomScale="25" zoomScaleNormal="25"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511</v>
      </c>
    </row>
  </sheetData>
  <sheetProtection algorithmName="SHA-512" hashValue="QPccnOlPzaAHvlnVTiqmC2xGfKkF81gwDH3WZ4YXhWSIyMDYOj4pv9viAeGycpL02ls/3A7H2y58VHKH1YFPQA==" saltValue="00xRrWl9aAcSVhrb2qfn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511</v>
      </c>
    </row>
  </sheetData>
  <sheetProtection algorithmName="SHA-512" hashValue="rOF6SnMYsc5XUP5B4QAhTRlD8MTC4BC5TH5K5Nq4z+2XH/Nr1TUc1UDVQ7gLQMCi4gvqBP/egVzrddexhC9tpQ==" saltValue="7yU9VT20cIRSQSaNBSP/C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561</v>
      </c>
      <c r="G2" s="157"/>
      <c r="H2" s="158"/>
    </row>
    <row r="3" spans="1:8">
      <c r="A3" s="154" t="s">
        <v>554</v>
      </c>
      <c r="B3" s="159"/>
      <c r="C3" s="160"/>
      <c r="D3" s="161">
        <v>57309</v>
      </c>
      <c r="E3" s="162"/>
      <c r="F3" s="163">
        <v>57295</v>
      </c>
      <c r="G3" s="164"/>
      <c r="H3" s="165"/>
    </row>
    <row r="4" spans="1:8">
      <c r="A4" s="166"/>
      <c r="B4" s="167"/>
      <c r="C4" s="168"/>
      <c r="D4" s="169">
        <v>27275</v>
      </c>
      <c r="E4" s="170"/>
      <c r="F4" s="171">
        <v>32771</v>
      </c>
      <c r="G4" s="172"/>
      <c r="H4" s="173"/>
    </row>
    <row r="5" spans="1:8">
      <c r="A5" s="154" t="s">
        <v>556</v>
      </c>
      <c r="B5" s="159"/>
      <c r="C5" s="160"/>
      <c r="D5" s="161">
        <v>60155</v>
      </c>
      <c r="E5" s="162"/>
      <c r="F5" s="163">
        <v>54110</v>
      </c>
      <c r="G5" s="164"/>
      <c r="H5" s="165"/>
    </row>
    <row r="6" spans="1:8">
      <c r="A6" s="166"/>
      <c r="B6" s="167"/>
      <c r="C6" s="168"/>
      <c r="D6" s="169">
        <v>28194</v>
      </c>
      <c r="E6" s="170"/>
      <c r="F6" s="171">
        <v>30620</v>
      </c>
      <c r="G6" s="172"/>
      <c r="H6" s="173"/>
    </row>
    <row r="7" spans="1:8">
      <c r="A7" s="154" t="s">
        <v>557</v>
      </c>
      <c r="B7" s="159"/>
      <c r="C7" s="160"/>
      <c r="D7" s="161">
        <v>41537</v>
      </c>
      <c r="E7" s="162"/>
      <c r="F7" s="163">
        <v>54684</v>
      </c>
      <c r="G7" s="164"/>
      <c r="H7" s="165"/>
    </row>
    <row r="8" spans="1:8">
      <c r="A8" s="166"/>
      <c r="B8" s="167"/>
      <c r="C8" s="168"/>
      <c r="D8" s="169">
        <v>16772</v>
      </c>
      <c r="E8" s="170"/>
      <c r="F8" s="171">
        <v>32829</v>
      </c>
      <c r="G8" s="172"/>
      <c r="H8" s="173"/>
    </row>
    <row r="9" spans="1:8">
      <c r="A9" s="154" t="s">
        <v>558</v>
      </c>
      <c r="B9" s="159"/>
      <c r="C9" s="160"/>
      <c r="D9" s="161">
        <v>81860</v>
      </c>
      <c r="E9" s="162"/>
      <c r="F9" s="163">
        <v>62383</v>
      </c>
      <c r="G9" s="164"/>
      <c r="H9" s="165"/>
    </row>
    <row r="10" spans="1:8">
      <c r="A10" s="166"/>
      <c r="B10" s="167"/>
      <c r="C10" s="168"/>
      <c r="D10" s="169">
        <v>24828</v>
      </c>
      <c r="E10" s="170"/>
      <c r="F10" s="171">
        <v>35325</v>
      </c>
      <c r="G10" s="172"/>
      <c r="H10" s="173"/>
    </row>
    <row r="11" spans="1:8">
      <c r="A11" s="154" t="s">
        <v>559</v>
      </c>
      <c r="B11" s="159"/>
      <c r="C11" s="160"/>
      <c r="D11" s="161">
        <v>47984</v>
      </c>
      <c r="E11" s="162"/>
      <c r="F11" s="163">
        <v>63812</v>
      </c>
      <c r="G11" s="164"/>
      <c r="H11" s="165"/>
    </row>
    <row r="12" spans="1:8">
      <c r="A12" s="166"/>
      <c r="B12" s="167"/>
      <c r="C12" s="174"/>
      <c r="D12" s="169">
        <v>21999</v>
      </c>
      <c r="E12" s="170"/>
      <c r="F12" s="171">
        <v>33848</v>
      </c>
      <c r="G12" s="172"/>
      <c r="H12" s="173"/>
    </row>
    <row r="13" spans="1:8">
      <c r="A13" s="154"/>
      <c r="B13" s="159"/>
      <c r="C13" s="175"/>
      <c r="D13" s="176">
        <v>57769</v>
      </c>
      <c r="E13" s="177"/>
      <c r="F13" s="178">
        <v>58457</v>
      </c>
      <c r="G13" s="179"/>
      <c r="H13" s="165"/>
    </row>
    <row r="14" spans="1:8">
      <c r="A14" s="166"/>
      <c r="B14" s="167"/>
      <c r="C14" s="168"/>
      <c r="D14" s="169">
        <v>23814</v>
      </c>
      <c r="E14" s="170"/>
      <c r="F14" s="171">
        <v>33079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2.69</v>
      </c>
      <c r="C19" s="180">
        <f>ROUND(VALUE(SUBSTITUTE(実質収支比率等に係る経年分析!G$48,"▲","-")),2)</f>
        <v>2.5499999999999998</v>
      </c>
      <c r="D19" s="180">
        <f>ROUND(VALUE(SUBSTITUTE(実質収支比率等に係る経年分析!H$48,"▲","-")),2)</f>
        <v>3.86</v>
      </c>
      <c r="E19" s="180">
        <f>ROUND(VALUE(SUBSTITUTE(実質収支比率等に係る経年分析!I$48,"▲","-")),2)</f>
        <v>3.58</v>
      </c>
      <c r="F19" s="180">
        <f>ROUND(VALUE(SUBSTITUTE(実質収支比率等に係る経年分析!J$48,"▲","-")),2)</f>
        <v>4.09</v>
      </c>
    </row>
    <row r="20" spans="1:11">
      <c r="A20" s="180" t="s">
        <v>55</v>
      </c>
      <c r="B20" s="180">
        <f>ROUND(VALUE(SUBSTITUTE(実質収支比率等に係る経年分析!F$47,"▲","-")),2)</f>
        <v>34.700000000000003</v>
      </c>
      <c r="C20" s="180">
        <f>ROUND(VALUE(SUBSTITUTE(実質収支比率等に係る経年分析!G$47,"▲","-")),2)</f>
        <v>35.81</v>
      </c>
      <c r="D20" s="180">
        <f>ROUND(VALUE(SUBSTITUTE(実質収支比率等に係る経年分析!H$47,"▲","-")),2)</f>
        <v>42.13</v>
      </c>
      <c r="E20" s="180">
        <f>ROUND(VALUE(SUBSTITUTE(実質収支比率等に係る経年分析!I$47,"▲","-")),2)</f>
        <v>26.52</v>
      </c>
      <c r="F20" s="180">
        <f>ROUND(VALUE(SUBSTITUTE(実質収支比率等に係る経年分析!J$47,"▲","-")),2)</f>
        <v>33.35</v>
      </c>
    </row>
    <row r="21" spans="1:11">
      <c r="A21" s="180" t="s">
        <v>56</v>
      </c>
      <c r="B21" s="180">
        <f>IF(ISNUMBER(VALUE(SUBSTITUTE(実質収支比率等に係る経年分析!F$49,"▲","-"))),ROUND(VALUE(SUBSTITUTE(実質収支比率等に係る経年分析!F$49,"▲","-")),2),NA())</f>
        <v>3.85</v>
      </c>
      <c r="C21" s="180">
        <f>IF(ISNUMBER(VALUE(SUBSTITUTE(実質収支比率等に係る経年分析!G$49,"▲","-"))),ROUND(VALUE(SUBSTITUTE(実質収支比率等に係る経年分析!G$49,"▲","-")),2),NA())</f>
        <v>-0.04</v>
      </c>
      <c r="D21" s="180">
        <f>IF(ISNUMBER(VALUE(SUBSTITUTE(実質収支比率等に係る経年分析!H$49,"▲","-"))),ROUND(VALUE(SUBSTITUTE(実質収支比率等に係る経年分析!H$49,"▲","-")),2),NA())</f>
        <v>6.92</v>
      </c>
      <c r="E21" s="180">
        <f>IF(ISNUMBER(VALUE(SUBSTITUTE(実質収支比率等に係る経年分析!I$49,"▲","-"))),ROUND(VALUE(SUBSTITUTE(実質収支比率等に係る経年分析!I$49,"▲","-")),2),NA())</f>
        <v>-17.3</v>
      </c>
      <c r="F21" s="180">
        <f>IF(ISNUMBER(VALUE(SUBSTITUTE(実質収支比率等に係る経年分析!J$49,"▲","-"))),ROUND(VALUE(SUBSTITUTE(実質収支比率等に係る経年分析!J$49,"▲","-")),2),NA())</f>
        <v>6.11</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c r="A31" s="181" t="str">
        <f>IF(連結実質赤字比率に係る赤字・黒字の構成分析!C$39="",NA(),連結実質赤字比率に係る赤字・黒字の構成分析!C$39)</f>
        <v>介護認定特別会計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c r="A32" s="181" t="str">
        <f>IF(連結実質赤字比率に係る赤字・黒字の構成分析!C$38="",NA(),連結実質赤字比率に係る赤字・黒字の構成分析!C$38)</f>
        <v>介護保険（保険事業勘定）会計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1.76</v>
      </c>
    </row>
    <row r="33" spans="1:16">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2.2400000000000002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2.5499999999999998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4.09</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21.57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23.09</v>
      </c>
    </row>
    <row r="36" spans="1:16">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9.31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4.24</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4.16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3.48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2.78</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1497</v>
      </c>
      <c r="E42" s="182"/>
      <c r="F42" s="182"/>
      <c r="G42" s="182">
        <f>'実質公債費比率（分子）の構造'!L$52</f>
        <v>1515</v>
      </c>
      <c r="H42" s="182"/>
      <c r="I42" s="182"/>
      <c r="J42" s="182">
        <f>'実質公債費比率（分子）の構造'!M$52</f>
        <v>1524</v>
      </c>
      <c r="K42" s="182"/>
      <c r="L42" s="182"/>
      <c r="M42" s="182">
        <f>'実質公債費比率（分子）の構造'!N$52</f>
        <v>1488</v>
      </c>
      <c r="N42" s="182"/>
      <c r="O42" s="182"/>
      <c r="P42" s="182">
        <f>'実質公債費比率（分子）の構造'!O$52</f>
        <v>1424</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c r="A45" s="182" t="s">
        <v>66</v>
      </c>
      <c r="B45" s="182">
        <f>'実質公債費比率（分子）の構造'!K$49</f>
        <v>78</v>
      </c>
      <c r="C45" s="182"/>
      <c r="D45" s="182"/>
      <c r="E45" s="182">
        <f>'実質公債費比率（分子）の構造'!L$49</f>
        <v>78</v>
      </c>
      <c r="F45" s="182"/>
      <c r="G45" s="182"/>
      <c r="H45" s="182">
        <f>'実質公債費比率（分子）の構造'!M$49</f>
        <v>78</v>
      </c>
      <c r="I45" s="182"/>
      <c r="J45" s="182"/>
      <c r="K45" s="182">
        <f>'実質公債費比率（分子）の構造'!N$49</f>
        <v>60</v>
      </c>
      <c r="L45" s="182"/>
      <c r="M45" s="182"/>
      <c r="N45" s="182">
        <f>'実質公債費比率（分子）の構造'!O$49</f>
        <v>5</v>
      </c>
      <c r="O45" s="182"/>
      <c r="P45" s="182"/>
    </row>
    <row r="46" spans="1:16">
      <c r="A46" s="182" t="s">
        <v>67</v>
      </c>
      <c r="B46" s="182">
        <f>'実質公債費比率（分子）の構造'!K$48</f>
        <v>427</v>
      </c>
      <c r="C46" s="182"/>
      <c r="D46" s="182"/>
      <c r="E46" s="182">
        <f>'実質公債費比率（分子）の構造'!L$48</f>
        <v>435</v>
      </c>
      <c r="F46" s="182"/>
      <c r="G46" s="182"/>
      <c r="H46" s="182">
        <f>'実質公債費比率（分子）の構造'!M$48</f>
        <v>416</v>
      </c>
      <c r="I46" s="182"/>
      <c r="J46" s="182"/>
      <c r="K46" s="182">
        <f>'実質公債費比率（分子）の構造'!N$48</f>
        <v>405</v>
      </c>
      <c r="L46" s="182"/>
      <c r="M46" s="182"/>
      <c r="N46" s="182">
        <f>'実質公債費比率（分子）の構造'!O$48</f>
        <v>417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1672</v>
      </c>
      <c r="C49" s="182"/>
      <c r="D49" s="182"/>
      <c r="E49" s="182">
        <f>'実質公債費比率（分子）の構造'!L$45</f>
        <v>1668</v>
      </c>
      <c r="F49" s="182"/>
      <c r="G49" s="182"/>
      <c r="H49" s="182">
        <f>'実質公債費比率（分子）の構造'!M$45</f>
        <v>1682</v>
      </c>
      <c r="I49" s="182"/>
      <c r="J49" s="182"/>
      <c r="K49" s="182">
        <f>'実質公債費比率（分子）の構造'!N$45</f>
        <v>1786</v>
      </c>
      <c r="L49" s="182"/>
      <c r="M49" s="182"/>
      <c r="N49" s="182">
        <f>'実質公債費比率（分子）の構造'!O$45</f>
        <v>1855</v>
      </c>
      <c r="O49" s="182"/>
      <c r="P49" s="182"/>
    </row>
    <row r="50" spans="1:16">
      <c r="A50" s="182" t="s">
        <v>71</v>
      </c>
      <c r="B50" s="182" t="e">
        <f>NA()</f>
        <v>#N/A</v>
      </c>
      <c r="C50" s="182">
        <f>IF(ISNUMBER('実質公債費比率（分子）の構造'!K$53),'実質公債費比率（分子）の構造'!K$53,NA())</f>
        <v>681</v>
      </c>
      <c r="D50" s="182" t="e">
        <f>NA()</f>
        <v>#N/A</v>
      </c>
      <c r="E50" s="182" t="e">
        <f>NA()</f>
        <v>#N/A</v>
      </c>
      <c r="F50" s="182">
        <f>IF(ISNUMBER('実質公債費比率（分子）の構造'!L$53),'実質公債費比率（分子）の構造'!L$53,NA())</f>
        <v>667</v>
      </c>
      <c r="G50" s="182" t="e">
        <f>NA()</f>
        <v>#N/A</v>
      </c>
      <c r="H50" s="182" t="e">
        <f>NA()</f>
        <v>#N/A</v>
      </c>
      <c r="I50" s="182">
        <f>IF(ISNUMBER('実質公債費比率（分子）の構造'!M$53),'実質公債費比率（分子）の構造'!M$53,NA())</f>
        <v>653</v>
      </c>
      <c r="J50" s="182" t="e">
        <f>NA()</f>
        <v>#N/A</v>
      </c>
      <c r="K50" s="182" t="e">
        <f>NA()</f>
        <v>#N/A</v>
      </c>
      <c r="L50" s="182">
        <f>IF(ISNUMBER('実質公債費比率（分子）の構造'!N$53),'実質公債費比率（分子）の構造'!N$53,NA())</f>
        <v>764</v>
      </c>
      <c r="M50" s="182" t="e">
        <f>NA()</f>
        <v>#N/A</v>
      </c>
      <c r="N50" s="182" t="e">
        <f>NA()</f>
        <v>#N/A</v>
      </c>
      <c r="O50" s="182">
        <f>IF(ISNUMBER('実質公債費比率（分子）の構造'!O$53),'実質公債費比率（分子）の構造'!O$53,NA())</f>
        <v>854</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17320</v>
      </c>
      <c r="E56" s="181"/>
      <c r="F56" s="181"/>
      <c r="G56" s="181">
        <f>'将来負担比率（分子）の構造'!J$52</f>
        <v>17385</v>
      </c>
      <c r="H56" s="181"/>
      <c r="I56" s="181"/>
      <c r="J56" s="181">
        <f>'将来負担比率（分子）の構造'!K$52</f>
        <v>17355</v>
      </c>
      <c r="K56" s="181"/>
      <c r="L56" s="181"/>
      <c r="M56" s="181">
        <f>'将来負担比率（分子）の構造'!L$52</f>
        <v>17419</v>
      </c>
      <c r="N56" s="181"/>
      <c r="O56" s="181"/>
      <c r="P56" s="181">
        <f>'将来負担比率（分子）の構造'!M$52</f>
        <v>17470</v>
      </c>
    </row>
    <row r="57" spans="1:16">
      <c r="A57" s="181" t="s">
        <v>42</v>
      </c>
      <c r="B57" s="181"/>
      <c r="C57" s="181"/>
      <c r="D57" s="181">
        <f>'将来負担比率（分子）の構造'!I$51</f>
        <v>974</v>
      </c>
      <c r="E57" s="181"/>
      <c r="F57" s="181"/>
      <c r="G57" s="181">
        <f>'将来負担比率（分子）の構造'!J$51</f>
        <v>1072</v>
      </c>
      <c r="H57" s="181"/>
      <c r="I57" s="181"/>
      <c r="J57" s="181">
        <f>'将来負担比率（分子）の構造'!K$51</f>
        <v>1157</v>
      </c>
      <c r="K57" s="181"/>
      <c r="L57" s="181"/>
      <c r="M57" s="181">
        <f>'将来負担比率（分子）の構造'!L$51</f>
        <v>1135</v>
      </c>
      <c r="N57" s="181"/>
      <c r="O57" s="181"/>
      <c r="P57" s="181">
        <f>'将来負担比率（分子）の構造'!M$51</f>
        <v>1084</v>
      </c>
    </row>
    <row r="58" spans="1:16">
      <c r="A58" s="181" t="s">
        <v>41</v>
      </c>
      <c r="B58" s="181"/>
      <c r="C58" s="181"/>
      <c r="D58" s="181">
        <f>'将来負担比率（分子）の構造'!I$50</f>
        <v>10910</v>
      </c>
      <c r="E58" s="181"/>
      <c r="F58" s="181"/>
      <c r="G58" s="181">
        <f>'将来負担比率（分子）の構造'!J$50</f>
        <v>11829</v>
      </c>
      <c r="H58" s="181"/>
      <c r="I58" s="181"/>
      <c r="J58" s="181">
        <f>'将来負担比率（分子）の構造'!K$50</f>
        <v>14585</v>
      </c>
      <c r="K58" s="181"/>
      <c r="L58" s="181"/>
      <c r="M58" s="181">
        <f>'将来負担比率（分子）の構造'!L$50</f>
        <v>14195</v>
      </c>
      <c r="N58" s="181"/>
      <c r="O58" s="181"/>
      <c r="P58" s="181">
        <f>'将来負担比率（分子）の構造'!M$50</f>
        <v>13932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3196</v>
      </c>
      <c r="C62" s="181"/>
      <c r="D62" s="181"/>
      <c r="E62" s="181">
        <f>'将来負担比率（分子）の構造'!J$45</f>
        <v>3185</v>
      </c>
      <c r="F62" s="181"/>
      <c r="G62" s="181"/>
      <c r="H62" s="181">
        <f>'将来負担比率（分子）の構造'!K$45</f>
        <v>3102</v>
      </c>
      <c r="I62" s="181"/>
      <c r="J62" s="181"/>
      <c r="K62" s="181">
        <f>'将来負担比率（分子）の構造'!L$45</f>
        <v>3082</v>
      </c>
      <c r="L62" s="181"/>
      <c r="M62" s="181"/>
      <c r="N62" s="181">
        <f>'将来負担比率（分子）の構造'!M$45</f>
        <v>3103</v>
      </c>
      <c r="O62" s="181"/>
      <c r="P62" s="181"/>
    </row>
    <row r="63" spans="1:16">
      <c r="A63" s="181" t="s">
        <v>34</v>
      </c>
      <c r="B63" s="181">
        <f>'将来負担比率（分子）の構造'!I$44</f>
        <v>216</v>
      </c>
      <c r="C63" s="181"/>
      <c r="D63" s="181"/>
      <c r="E63" s="181">
        <f>'将来負担比率（分子）の構造'!J$44</f>
        <v>141</v>
      </c>
      <c r="F63" s="181"/>
      <c r="G63" s="181"/>
      <c r="H63" s="181">
        <f>'将来負担比率（分子）の構造'!K$44</f>
        <v>64</v>
      </c>
      <c r="I63" s="181"/>
      <c r="J63" s="181"/>
      <c r="K63" s="181">
        <f>'将来負担比率（分子）の構造'!L$44</f>
        <v>5</v>
      </c>
      <c r="L63" s="181"/>
      <c r="M63" s="181"/>
      <c r="N63" s="181" t="str">
        <f>'将来負担比率（分子）の構造'!M$44</f>
        <v>-</v>
      </c>
      <c r="O63" s="181"/>
      <c r="P63" s="181"/>
    </row>
    <row r="64" spans="1:16">
      <c r="A64" s="181" t="s">
        <v>33</v>
      </c>
      <c r="B64" s="181">
        <f>'将来負担比率（分子）の構造'!I$43</f>
        <v>6381</v>
      </c>
      <c r="C64" s="181"/>
      <c r="D64" s="181"/>
      <c r="E64" s="181">
        <f>'将来負担比率（分子）の構造'!J$43</f>
        <v>6146</v>
      </c>
      <c r="F64" s="181"/>
      <c r="G64" s="181"/>
      <c r="H64" s="181">
        <f>'将来負担比率（分子）の構造'!K$43</f>
        <v>5810</v>
      </c>
      <c r="I64" s="181"/>
      <c r="J64" s="181"/>
      <c r="K64" s="181">
        <f>'将来負担比率（分子）の構造'!L$43</f>
        <v>5418</v>
      </c>
      <c r="L64" s="181"/>
      <c r="M64" s="181"/>
      <c r="N64" s="181">
        <f>'将来負担比率（分子）の構造'!M$43</f>
        <v>5250</v>
      </c>
      <c r="O64" s="181"/>
      <c r="P64" s="181"/>
    </row>
    <row r="65" spans="1:16">
      <c r="A65" s="181" t="s">
        <v>32</v>
      </c>
      <c r="B65" s="181">
        <f>'将来負担比率（分子）の構造'!I$42</f>
        <v>9</v>
      </c>
      <c r="C65" s="181"/>
      <c r="D65" s="181"/>
      <c r="E65" s="181">
        <f>'将来負担比率（分子）の構造'!J$42</f>
        <v>8</v>
      </c>
      <c r="F65" s="181"/>
      <c r="G65" s="181"/>
      <c r="H65" s="181">
        <f>'将来負担比率（分子）の構造'!K$42</f>
        <v>7</v>
      </c>
      <c r="I65" s="181"/>
      <c r="J65" s="181"/>
      <c r="K65" s="181">
        <f>'将来負担比率（分子）の構造'!L$42</f>
        <v>7</v>
      </c>
      <c r="L65" s="181"/>
      <c r="M65" s="181"/>
      <c r="N65" s="181">
        <f>'将来負担比率（分子）の構造'!M$42</f>
        <v>6</v>
      </c>
      <c r="O65" s="181"/>
      <c r="P65" s="181"/>
    </row>
    <row r="66" spans="1:16">
      <c r="A66" s="181" t="s">
        <v>31</v>
      </c>
      <c r="B66" s="181">
        <f>'将来負担比率（分子）の構造'!I$41</f>
        <v>19326</v>
      </c>
      <c r="C66" s="181"/>
      <c r="D66" s="181"/>
      <c r="E66" s="181">
        <f>'将来負担比率（分子）の構造'!J$41</f>
        <v>20164</v>
      </c>
      <c r="F66" s="181"/>
      <c r="G66" s="181"/>
      <c r="H66" s="181">
        <f>'将来負担比率（分子）の構造'!K$41</f>
        <v>20475</v>
      </c>
      <c r="I66" s="181"/>
      <c r="J66" s="181"/>
      <c r="K66" s="181">
        <f>'将来負担比率（分子）の構造'!L$41</f>
        <v>21573</v>
      </c>
      <c r="L66" s="181"/>
      <c r="M66" s="181"/>
      <c r="N66" s="181">
        <f>'将来負担比率（分子）の構造'!M$41</f>
        <v>21486</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5866</v>
      </c>
      <c r="C72" s="185">
        <f>基金残高に係る経年分析!G55</f>
        <v>3734</v>
      </c>
      <c r="D72" s="185">
        <f>基金残高に係る経年分析!H55</f>
        <v>4779</v>
      </c>
    </row>
    <row r="73" spans="1:16">
      <c r="A73" s="184" t="s">
        <v>78</v>
      </c>
      <c r="B73" s="185">
        <f>基金残高に係る経年分析!F56</f>
        <v>371</v>
      </c>
      <c r="C73" s="185">
        <f>基金残高に係る経年分析!G56</f>
        <v>371</v>
      </c>
      <c r="D73" s="185">
        <f>基金残高に係る経年分析!H56</f>
        <v>372</v>
      </c>
    </row>
    <row r="74" spans="1:16">
      <c r="A74" s="184" t="s">
        <v>79</v>
      </c>
      <c r="B74" s="185">
        <f>基金残高に係る経年分析!F57</f>
        <v>8024</v>
      </c>
      <c r="C74" s="185">
        <f>基金残高に係る経年分析!G57</f>
        <v>9721</v>
      </c>
      <c r="D74" s="185">
        <f>基金残高に係る経年分析!H57</f>
        <v>8349</v>
      </c>
    </row>
  </sheetData>
  <sheetProtection algorithmName="SHA-512" hashValue="D8pbHNnm3KAHBIcovxpGv7EsiM9e7vuxFRXu96ofSsjX6exfmj4M+11gAolc1sOLFZo59Zp8sra0EYFCaa51Bw==" saltValue="+F1Qw9RNAlvxtgYkbQNH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223</v>
      </c>
      <c r="C5" s="747"/>
      <c r="D5" s="747"/>
      <c r="E5" s="747"/>
      <c r="F5" s="747"/>
      <c r="G5" s="747"/>
      <c r="H5" s="747"/>
      <c r="I5" s="747"/>
      <c r="J5" s="747"/>
      <c r="K5" s="747"/>
      <c r="L5" s="747"/>
      <c r="M5" s="747"/>
      <c r="N5" s="747"/>
      <c r="O5" s="747"/>
      <c r="P5" s="747"/>
      <c r="Q5" s="748"/>
      <c r="R5" s="735">
        <v>8152744</v>
      </c>
      <c r="S5" s="736"/>
      <c r="T5" s="736"/>
      <c r="U5" s="736"/>
      <c r="V5" s="736"/>
      <c r="W5" s="736"/>
      <c r="X5" s="736"/>
      <c r="Y5" s="779"/>
      <c r="Z5" s="797">
        <v>20.5</v>
      </c>
      <c r="AA5" s="797"/>
      <c r="AB5" s="797"/>
      <c r="AC5" s="797"/>
      <c r="AD5" s="798">
        <v>8152744</v>
      </c>
      <c r="AE5" s="798"/>
      <c r="AF5" s="798"/>
      <c r="AG5" s="798"/>
      <c r="AH5" s="798"/>
      <c r="AI5" s="798"/>
      <c r="AJ5" s="798"/>
      <c r="AK5" s="798"/>
      <c r="AL5" s="780">
        <v>58.4</v>
      </c>
      <c r="AM5" s="751"/>
      <c r="AN5" s="751"/>
      <c r="AO5" s="781"/>
      <c r="AP5" s="746" t="s">
        <v>224</v>
      </c>
      <c r="AQ5" s="747"/>
      <c r="AR5" s="747"/>
      <c r="AS5" s="747"/>
      <c r="AT5" s="747"/>
      <c r="AU5" s="747"/>
      <c r="AV5" s="747"/>
      <c r="AW5" s="747"/>
      <c r="AX5" s="747"/>
      <c r="AY5" s="747"/>
      <c r="AZ5" s="747"/>
      <c r="BA5" s="747"/>
      <c r="BB5" s="747"/>
      <c r="BC5" s="747"/>
      <c r="BD5" s="747"/>
      <c r="BE5" s="747"/>
      <c r="BF5" s="748"/>
      <c r="BG5" s="680">
        <v>8152744</v>
      </c>
      <c r="BH5" s="681"/>
      <c r="BI5" s="681"/>
      <c r="BJ5" s="681"/>
      <c r="BK5" s="681"/>
      <c r="BL5" s="681"/>
      <c r="BM5" s="681"/>
      <c r="BN5" s="682"/>
      <c r="BO5" s="713">
        <v>100</v>
      </c>
      <c r="BP5" s="713"/>
      <c r="BQ5" s="713"/>
      <c r="BR5" s="713"/>
      <c r="BS5" s="714">
        <v>318301</v>
      </c>
      <c r="BT5" s="714"/>
      <c r="BU5" s="714"/>
      <c r="BV5" s="714"/>
      <c r="BW5" s="714"/>
      <c r="BX5" s="714"/>
      <c r="BY5" s="714"/>
      <c r="BZ5" s="714"/>
      <c r="CA5" s="714"/>
      <c r="CB5" s="777"/>
      <c r="CD5" s="784" t="s">
        <v>219</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217</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c r="B6" s="677" t="s">
        <v>228</v>
      </c>
      <c r="C6" s="678"/>
      <c r="D6" s="678"/>
      <c r="E6" s="678"/>
      <c r="F6" s="678"/>
      <c r="G6" s="678"/>
      <c r="H6" s="678"/>
      <c r="I6" s="678"/>
      <c r="J6" s="678"/>
      <c r="K6" s="678"/>
      <c r="L6" s="678"/>
      <c r="M6" s="678"/>
      <c r="N6" s="678"/>
      <c r="O6" s="678"/>
      <c r="P6" s="678"/>
      <c r="Q6" s="679"/>
      <c r="R6" s="680">
        <v>204202</v>
      </c>
      <c r="S6" s="681"/>
      <c r="T6" s="681"/>
      <c r="U6" s="681"/>
      <c r="V6" s="681"/>
      <c r="W6" s="681"/>
      <c r="X6" s="681"/>
      <c r="Y6" s="682"/>
      <c r="Z6" s="713">
        <v>0.5</v>
      </c>
      <c r="AA6" s="713"/>
      <c r="AB6" s="713"/>
      <c r="AC6" s="713"/>
      <c r="AD6" s="714">
        <v>204202</v>
      </c>
      <c r="AE6" s="714"/>
      <c r="AF6" s="714"/>
      <c r="AG6" s="714"/>
      <c r="AH6" s="714"/>
      <c r="AI6" s="714"/>
      <c r="AJ6" s="714"/>
      <c r="AK6" s="714"/>
      <c r="AL6" s="683">
        <v>1.5</v>
      </c>
      <c r="AM6" s="684"/>
      <c r="AN6" s="684"/>
      <c r="AO6" s="715"/>
      <c r="AP6" s="677" t="s">
        <v>229</v>
      </c>
      <c r="AQ6" s="678"/>
      <c r="AR6" s="678"/>
      <c r="AS6" s="678"/>
      <c r="AT6" s="678"/>
      <c r="AU6" s="678"/>
      <c r="AV6" s="678"/>
      <c r="AW6" s="678"/>
      <c r="AX6" s="678"/>
      <c r="AY6" s="678"/>
      <c r="AZ6" s="678"/>
      <c r="BA6" s="678"/>
      <c r="BB6" s="678"/>
      <c r="BC6" s="678"/>
      <c r="BD6" s="678"/>
      <c r="BE6" s="678"/>
      <c r="BF6" s="679"/>
      <c r="BG6" s="680">
        <v>8152744</v>
      </c>
      <c r="BH6" s="681"/>
      <c r="BI6" s="681"/>
      <c r="BJ6" s="681"/>
      <c r="BK6" s="681"/>
      <c r="BL6" s="681"/>
      <c r="BM6" s="681"/>
      <c r="BN6" s="682"/>
      <c r="BO6" s="713">
        <v>100</v>
      </c>
      <c r="BP6" s="713"/>
      <c r="BQ6" s="713"/>
      <c r="BR6" s="713"/>
      <c r="BS6" s="714">
        <v>318301</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243609</v>
      </c>
      <c r="CS6" s="681"/>
      <c r="CT6" s="681"/>
      <c r="CU6" s="681"/>
      <c r="CV6" s="681"/>
      <c r="CW6" s="681"/>
      <c r="CX6" s="681"/>
      <c r="CY6" s="682"/>
      <c r="CZ6" s="780">
        <v>0.6</v>
      </c>
      <c r="DA6" s="751"/>
      <c r="DB6" s="751"/>
      <c r="DC6" s="783"/>
      <c r="DD6" s="686">
        <v>2673</v>
      </c>
      <c r="DE6" s="681"/>
      <c r="DF6" s="681"/>
      <c r="DG6" s="681"/>
      <c r="DH6" s="681"/>
      <c r="DI6" s="681"/>
      <c r="DJ6" s="681"/>
      <c r="DK6" s="681"/>
      <c r="DL6" s="681"/>
      <c r="DM6" s="681"/>
      <c r="DN6" s="681"/>
      <c r="DO6" s="681"/>
      <c r="DP6" s="682"/>
      <c r="DQ6" s="686">
        <v>243609</v>
      </c>
      <c r="DR6" s="681"/>
      <c r="DS6" s="681"/>
      <c r="DT6" s="681"/>
      <c r="DU6" s="681"/>
      <c r="DV6" s="681"/>
      <c r="DW6" s="681"/>
      <c r="DX6" s="681"/>
      <c r="DY6" s="681"/>
      <c r="DZ6" s="681"/>
      <c r="EA6" s="681"/>
      <c r="EB6" s="681"/>
      <c r="EC6" s="727"/>
    </row>
    <row r="7" spans="2:143" ht="11.25" customHeight="1">
      <c r="B7" s="677" t="s">
        <v>231</v>
      </c>
      <c r="C7" s="678"/>
      <c r="D7" s="678"/>
      <c r="E7" s="678"/>
      <c r="F7" s="678"/>
      <c r="G7" s="678"/>
      <c r="H7" s="678"/>
      <c r="I7" s="678"/>
      <c r="J7" s="678"/>
      <c r="K7" s="678"/>
      <c r="L7" s="678"/>
      <c r="M7" s="678"/>
      <c r="N7" s="678"/>
      <c r="O7" s="678"/>
      <c r="P7" s="678"/>
      <c r="Q7" s="679"/>
      <c r="R7" s="680">
        <v>5821</v>
      </c>
      <c r="S7" s="681"/>
      <c r="T7" s="681"/>
      <c r="U7" s="681"/>
      <c r="V7" s="681"/>
      <c r="W7" s="681"/>
      <c r="X7" s="681"/>
      <c r="Y7" s="682"/>
      <c r="Z7" s="713">
        <v>0</v>
      </c>
      <c r="AA7" s="713"/>
      <c r="AB7" s="713"/>
      <c r="AC7" s="713"/>
      <c r="AD7" s="714">
        <v>5821</v>
      </c>
      <c r="AE7" s="714"/>
      <c r="AF7" s="714"/>
      <c r="AG7" s="714"/>
      <c r="AH7" s="714"/>
      <c r="AI7" s="714"/>
      <c r="AJ7" s="714"/>
      <c r="AK7" s="714"/>
      <c r="AL7" s="683">
        <v>0</v>
      </c>
      <c r="AM7" s="684"/>
      <c r="AN7" s="684"/>
      <c r="AO7" s="715"/>
      <c r="AP7" s="677" t="s">
        <v>232</v>
      </c>
      <c r="AQ7" s="678"/>
      <c r="AR7" s="678"/>
      <c r="AS7" s="678"/>
      <c r="AT7" s="678"/>
      <c r="AU7" s="678"/>
      <c r="AV7" s="678"/>
      <c r="AW7" s="678"/>
      <c r="AX7" s="678"/>
      <c r="AY7" s="678"/>
      <c r="AZ7" s="678"/>
      <c r="BA7" s="678"/>
      <c r="BB7" s="678"/>
      <c r="BC7" s="678"/>
      <c r="BD7" s="678"/>
      <c r="BE7" s="678"/>
      <c r="BF7" s="679"/>
      <c r="BG7" s="680">
        <v>3850504</v>
      </c>
      <c r="BH7" s="681"/>
      <c r="BI7" s="681"/>
      <c r="BJ7" s="681"/>
      <c r="BK7" s="681"/>
      <c r="BL7" s="681"/>
      <c r="BM7" s="681"/>
      <c r="BN7" s="682"/>
      <c r="BO7" s="713">
        <v>47.2</v>
      </c>
      <c r="BP7" s="713"/>
      <c r="BQ7" s="713"/>
      <c r="BR7" s="713"/>
      <c r="BS7" s="714">
        <v>82910</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12687078</v>
      </c>
      <c r="CS7" s="681"/>
      <c r="CT7" s="681"/>
      <c r="CU7" s="681"/>
      <c r="CV7" s="681"/>
      <c r="CW7" s="681"/>
      <c r="CX7" s="681"/>
      <c r="CY7" s="682"/>
      <c r="CZ7" s="713">
        <v>32.700000000000003</v>
      </c>
      <c r="DA7" s="713"/>
      <c r="DB7" s="713"/>
      <c r="DC7" s="713"/>
      <c r="DD7" s="686">
        <v>279876</v>
      </c>
      <c r="DE7" s="681"/>
      <c r="DF7" s="681"/>
      <c r="DG7" s="681"/>
      <c r="DH7" s="681"/>
      <c r="DI7" s="681"/>
      <c r="DJ7" s="681"/>
      <c r="DK7" s="681"/>
      <c r="DL7" s="681"/>
      <c r="DM7" s="681"/>
      <c r="DN7" s="681"/>
      <c r="DO7" s="681"/>
      <c r="DP7" s="682"/>
      <c r="DQ7" s="686">
        <v>3628145</v>
      </c>
      <c r="DR7" s="681"/>
      <c r="DS7" s="681"/>
      <c r="DT7" s="681"/>
      <c r="DU7" s="681"/>
      <c r="DV7" s="681"/>
      <c r="DW7" s="681"/>
      <c r="DX7" s="681"/>
      <c r="DY7" s="681"/>
      <c r="DZ7" s="681"/>
      <c r="EA7" s="681"/>
      <c r="EB7" s="681"/>
      <c r="EC7" s="727"/>
    </row>
    <row r="8" spans="2:143" ht="11.25" customHeight="1">
      <c r="B8" s="677" t="s">
        <v>234</v>
      </c>
      <c r="C8" s="678"/>
      <c r="D8" s="678"/>
      <c r="E8" s="678"/>
      <c r="F8" s="678"/>
      <c r="G8" s="678"/>
      <c r="H8" s="678"/>
      <c r="I8" s="678"/>
      <c r="J8" s="678"/>
      <c r="K8" s="678"/>
      <c r="L8" s="678"/>
      <c r="M8" s="678"/>
      <c r="N8" s="678"/>
      <c r="O8" s="678"/>
      <c r="P8" s="678"/>
      <c r="Q8" s="679"/>
      <c r="R8" s="680">
        <v>29239</v>
      </c>
      <c r="S8" s="681"/>
      <c r="T8" s="681"/>
      <c r="U8" s="681"/>
      <c r="V8" s="681"/>
      <c r="W8" s="681"/>
      <c r="X8" s="681"/>
      <c r="Y8" s="682"/>
      <c r="Z8" s="713">
        <v>0.1</v>
      </c>
      <c r="AA8" s="713"/>
      <c r="AB8" s="713"/>
      <c r="AC8" s="713"/>
      <c r="AD8" s="714">
        <v>29239</v>
      </c>
      <c r="AE8" s="714"/>
      <c r="AF8" s="714"/>
      <c r="AG8" s="714"/>
      <c r="AH8" s="714"/>
      <c r="AI8" s="714"/>
      <c r="AJ8" s="714"/>
      <c r="AK8" s="714"/>
      <c r="AL8" s="683">
        <v>0.2</v>
      </c>
      <c r="AM8" s="684"/>
      <c r="AN8" s="684"/>
      <c r="AO8" s="715"/>
      <c r="AP8" s="677" t="s">
        <v>235</v>
      </c>
      <c r="AQ8" s="678"/>
      <c r="AR8" s="678"/>
      <c r="AS8" s="678"/>
      <c r="AT8" s="678"/>
      <c r="AU8" s="678"/>
      <c r="AV8" s="678"/>
      <c r="AW8" s="678"/>
      <c r="AX8" s="678"/>
      <c r="AY8" s="678"/>
      <c r="AZ8" s="678"/>
      <c r="BA8" s="678"/>
      <c r="BB8" s="678"/>
      <c r="BC8" s="678"/>
      <c r="BD8" s="678"/>
      <c r="BE8" s="678"/>
      <c r="BF8" s="679"/>
      <c r="BG8" s="680">
        <v>122194</v>
      </c>
      <c r="BH8" s="681"/>
      <c r="BI8" s="681"/>
      <c r="BJ8" s="681"/>
      <c r="BK8" s="681"/>
      <c r="BL8" s="681"/>
      <c r="BM8" s="681"/>
      <c r="BN8" s="682"/>
      <c r="BO8" s="713">
        <v>1.5</v>
      </c>
      <c r="BP8" s="713"/>
      <c r="BQ8" s="713"/>
      <c r="BR8" s="713"/>
      <c r="BS8" s="686" t="s">
        <v>236</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13389023</v>
      </c>
      <c r="CS8" s="681"/>
      <c r="CT8" s="681"/>
      <c r="CU8" s="681"/>
      <c r="CV8" s="681"/>
      <c r="CW8" s="681"/>
      <c r="CX8" s="681"/>
      <c r="CY8" s="682"/>
      <c r="CZ8" s="713">
        <v>34.5</v>
      </c>
      <c r="DA8" s="713"/>
      <c r="DB8" s="713"/>
      <c r="DC8" s="713"/>
      <c r="DD8" s="686">
        <v>346187</v>
      </c>
      <c r="DE8" s="681"/>
      <c r="DF8" s="681"/>
      <c r="DG8" s="681"/>
      <c r="DH8" s="681"/>
      <c r="DI8" s="681"/>
      <c r="DJ8" s="681"/>
      <c r="DK8" s="681"/>
      <c r="DL8" s="681"/>
      <c r="DM8" s="681"/>
      <c r="DN8" s="681"/>
      <c r="DO8" s="681"/>
      <c r="DP8" s="682"/>
      <c r="DQ8" s="686">
        <v>5448591</v>
      </c>
      <c r="DR8" s="681"/>
      <c r="DS8" s="681"/>
      <c r="DT8" s="681"/>
      <c r="DU8" s="681"/>
      <c r="DV8" s="681"/>
      <c r="DW8" s="681"/>
      <c r="DX8" s="681"/>
      <c r="DY8" s="681"/>
      <c r="DZ8" s="681"/>
      <c r="EA8" s="681"/>
      <c r="EB8" s="681"/>
      <c r="EC8" s="727"/>
    </row>
    <row r="9" spans="2:143" ht="11.25" customHeight="1">
      <c r="B9" s="677" t="s">
        <v>238</v>
      </c>
      <c r="C9" s="678"/>
      <c r="D9" s="678"/>
      <c r="E9" s="678"/>
      <c r="F9" s="678"/>
      <c r="G9" s="678"/>
      <c r="H9" s="678"/>
      <c r="I9" s="678"/>
      <c r="J9" s="678"/>
      <c r="K9" s="678"/>
      <c r="L9" s="678"/>
      <c r="M9" s="678"/>
      <c r="N9" s="678"/>
      <c r="O9" s="678"/>
      <c r="P9" s="678"/>
      <c r="Q9" s="679"/>
      <c r="R9" s="680">
        <v>38126</v>
      </c>
      <c r="S9" s="681"/>
      <c r="T9" s="681"/>
      <c r="U9" s="681"/>
      <c r="V9" s="681"/>
      <c r="W9" s="681"/>
      <c r="X9" s="681"/>
      <c r="Y9" s="682"/>
      <c r="Z9" s="713">
        <v>0.1</v>
      </c>
      <c r="AA9" s="713"/>
      <c r="AB9" s="713"/>
      <c r="AC9" s="713"/>
      <c r="AD9" s="714">
        <v>38126</v>
      </c>
      <c r="AE9" s="714"/>
      <c r="AF9" s="714"/>
      <c r="AG9" s="714"/>
      <c r="AH9" s="714"/>
      <c r="AI9" s="714"/>
      <c r="AJ9" s="714"/>
      <c r="AK9" s="714"/>
      <c r="AL9" s="683">
        <v>0.3</v>
      </c>
      <c r="AM9" s="684"/>
      <c r="AN9" s="684"/>
      <c r="AO9" s="715"/>
      <c r="AP9" s="677" t="s">
        <v>239</v>
      </c>
      <c r="AQ9" s="678"/>
      <c r="AR9" s="678"/>
      <c r="AS9" s="678"/>
      <c r="AT9" s="678"/>
      <c r="AU9" s="678"/>
      <c r="AV9" s="678"/>
      <c r="AW9" s="678"/>
      <c r="AX9" s="678"/>
      <c r="AY9" s="678"/>
      <c r="AZ9" s="678"/>
      <c r="BA9" s="678"/>
      <c r="BB9" s="678"/>
      <c r="BC9" s="678"/>
      <c r="BD9" s="678"/>
      <c r="BE9" s="678"/>
      <c r="BF9" s="679"/>
      <c r="BG9" s="680">
        <v>3300991</v>
      </c>
      <c r="BH9" s="681"/>
      <c r="BI9" s="681"/>
      <c r="BJ9" s="681"/>
      <c r="BK9" s="681"/>
      <c r="BL9" s="681"/>
      <c r="BM9" s="681"/>
      <c r="BN9" s="682"/>
      <c r="BO9" s="713">
        <v>40.5</v>
      </c>
      <c r="BP9" s="713"/>
      <c r="BQ9" s="713"/>
      <c r="BR9" s="713"/>
      <c r="BS9" s="686" t="s">
        <v>236</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2501948</v>
      </c>
      <c r="CS9" s="681"/>
      <c r="CT9" s="681"/>
      <c r="CU9" s="681"/>
      <c r="CV9" s="681"/>
      <c r="CW9" s="681"/>
      <c r="CX9" s="681"/>
      <c r="CY9" s="682"/>
      <c r="CZ9" s="713">
        <v>6.4</v>
      </c>
      <c r="DA9" s="713"/>
      <c r="DB9" s="713"/>
      <c r="DC9" s="713"/>
      <c r="DD9" s="686">
        <v>209421</v>
      </c>
      <c r="DE9" s="681"/>
      <c r="DF9" s="681"/>
      <c r="DG9" s="681"/>
      <c r="DH9" s="681"/>
      <c r="DI9" s="681"/>
      <c r="DJ9" s="681"/>
      <c r="DK9" s="681"/>
      <c r="DL9" s="681"/>
      <c r="DM9" s="681"/>
      <c r="DN9" s="681"/>
      <c r="DO9" s="681"/>
      <c r="DP9" s="682"/>
      <c r="DQ9" s="686">
        <v>1597422</v>
      </c>
      <c r="DR9" s="681"/>
      <c r="DS9" s="681"/>
      <c r="DT9" s="681"/>
      <c r="DU9" s="681"/>
      <c r="DV9" s="681"/>
      <c r="DW9" s="681"/>
      <c r="DX9" s="681"/>
      <c r="DY9" s="681"/>
      <c r="DZ9" s="681"/>
      <c r="EA9" s="681"/>
      <c r="EB9" s="681"/>
      <c r="EC9" s="727"/>
    </row>
    <row r="10" spans="2:143" ht="11.25" customHeight="1">
      <c r="B10" s="677" t="s">
        <v>241</v>
      </c>
      <c r="C10" s="678"/>
      <c r="D10" s="678"/>
      <c r="E10" s="678"/>
      <c r="F10" s="678"/>
      <c r="G10" s="678"/>
      <c r="H10" s="678"/>
      <c r="I10" s="678"/>
      <c r="J10" s="678"/>
      <c r="K10" s="678"/>
      <c r="L10" s="678"/>
      <c r="M10" s="678"/>
      <c r="N10" s="678"/>
      <c r="O10" s="678"/>
      <c r="P10" s="678"/>
      <c r="Q10" s="679"/>
      <c r="R10" s="680" t="s">
        <v>236</v>
      </c>
      <c r="S10" s="681"/>
      <c r="T10" s="681"/>
      <c r="U10" s="681"/>
      <c r="V10" s="681"/>
      <c r="W10" s="681"/>
      <c r="X10" s="681"/>
      <c r="Y10" s="682"/>
      <c r="Z10" s="713" t="s">
        <v>236</v>
      </c>
      <c r="AA10" s="713"/>
      <c r="AB10" s="713"/>
      <c r="AC10" s="713"/>
      <c r="AD10" s="714" t="s">
        <v>236</v>
      </c>
      <c r="AE10" s="714"/>
      <c r="AF10" s="714"/>
      <c r="AG10" s="714"/>
      <c r="AH10" s="714"/>
      <c r="AI10" s="714"/>
      <c r="AJ10" s="714"/>
      <c r="AK10" s="714"/>
      <c r="AL10" s="683" t="s">
        <v>242</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190360</v>
      </c>
      <c r="BH10" s="681"/>
      <c r="BI10" s="681"/>
      <c r="BJ10" s="681"/>
      <c r="BK10" s="681"/>
      <c r="BL10" s="681"/>
      <c r="BM10" s="681"/>
      <c r="BN10" s="682"/>
      <c r="BO10" s="713">
        <v>2.2999999999999998</v>
      </c>
      <c r="BP10" s="713"/>
      <c r="BQ10" s="713"/>
      <c r="BR10" s="713"/>
      <c r="BS10" s="686">
        <v>31509</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15195</v>
      </c>
      <c r="CS10" s="681"/>
      <c r="CT10" s="681"/>
      <c r="CU10" s="681"/>
      <c r="CV10" s="681"/>
      <c r="CW10" s="681"/>
      <c r="CX10" s="681"/>
      <c r="CY10" s="682"/>
      <c r="CZ10" s="713">
        <v>0</v>
      </c>
      <c r="DA10" s="713"/>
      <c r="DB10" s="713"/>
      <c r="DC10" s="713"/>
      <c r="DD10" s="686" t="s">
        <v>242</v>
      </c>
      <c r="DE10" s="681"/>
      <c r="DF10" s="681"/>
      <c r="DG10" s="681"/>
      <c r="DH10" s="681"/>
      <c r="DI10" s="681"/>
      <c r="DJ10" s="681"/>
      <c r="DK10" s="681"/>
      <c r="DL10" s="681"/>
      <c r="DM10" s="681"/>
      <c r="DN10" s="681"/>
      <c r="DO10" s="681"/>
      <c r="DP10" s="682"/>
      <c r="DQ10" s="686">
        <v>15195</v>
      </c>
      <c r="DR10" s="681"/>
      <c r="DS10" s="681"/>
      <c r="DT10" s="681"/>
      <c r="DU10" s="681"/>
      <c r="DV10" s="681"/>
      <c r="DW10" s="681"/>
      <c r="DX10" s="681"/>
      <c r="DY10" s="681"/>
      <c r="DZ10" s="681"/>
      <c r="EA10" s="681"/>
      <c r="EB10" s="681"/>
      <c r="EC10" s="727"/>
    </row>
    <row r="11" spans="2:143" ht="11.25" customHeight="1">
      <c r="B11" s="677" t="s">
        <v>245</v>
      </c>
      <c r="C11" s="678"/>
      <c r="D11" s="678"/>
      <c r="E11" s="678"/>
      <c r="F11" s="678"/>
      <c r="G11" s="678"/>
      <c r="H11" s="678"/>
      <c r="I11" s="678"/>
      <c r="J11" s="678"/>
      <c r="K11" s="678"/>
      <c r="L11" s="678"/>
      <c r="M11" s="678"/>
      <c r="N11" s="678"/>
      <c r="O11" s="678"/>
      <c r="P11" s="678"/>
      <c r="Q11" s="679"/>
      <c r="R11" s="680">
        <v>1473144</v>
      </c>
      <c r="S11" s="681"/>
      <c r="T11" s="681"/>
      <c r="U11" s="681"/>
      <c r="V11" s="681"/>
      <c r="W11" s="681"/>
      <c r="X11" s="681"/>
      <c r="Y11" s="682"/>
      <c r="Z11" s="683">
        <v>3.7</v>
      </c>
      <c r="AA11" s="684"/>
      <c r="AB11" s="684"/>
      <c r="AC11" s="685"/>
      <c r="AD11" s="686">
        <v>1473144</v>
      </c>
      <c r="AE11" s="681"/>
      <c r="AF11" s="681"/>
      <c r="AG11" s="681"/>
      <c r="AH11" s="681"/>
      <c r="AI11" s="681"/>
      <c r="AJ11" s="681"/>
      <c r="AK11" s="682"/>
      <c r="AL11" s="683">
        <v>10.6</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236959</v>
      </c>
      <c r="BH11" s="681"/>
      <c r="BI11" s="681"/>
      <c r="BJ11" s="681"/>
      <c r="BK11" s="681"/>
      <c r="BL11" s="681"/>
      <c r="BM11" s="681"/>
      <c r="BN11" s="682"/>
      <c r="BO11" s="713">
        <v>2.9</v>
      </c>
      <c r="BP11" s="713"/>
      <c r="BQ11" s="713"/>
      <c r="BR11" s="713"/>
      <c r="BS11" s="686">
        <v>51401</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1020398</v>
      </c>
      <c r="CS11" s="681"/>
      <c r="CT11" s="681"/>
      <c r="CU11" s="681"/>
      <c r="CV11" s="681"/>
      <c r="CW11" s="681"/>
      <c r="CX11" s="681"/>
      <c r="CY11" s="682"/>
      <c r="CZ11" s="713">
        <v>2.6</v>
      </c>
      <c r="DA11" s="713"/>
      <c r="DB11" s="713"/>
      <c r="DC11" s="713"/>
      <c r="DD11" s="686">
        <v>601656</v>
      </c>
      <c r="DE11" s="681"/>
      <c r="DF11" s="681"/>
      <c r="DG11" s="681"/>
      <c r="DH11" s="681"/>
      <c r="DI11" s="681"/>
      <c r="DJ11" s="681"/>
      <c r="DK11" s="681"/>
      <c r="DL11" s="681"/>
      <c r="DM11" s="681"/>
      <c r="DN11" s="681"/>
      <c r="DO11" s="681"/>
      <c r="DP11" s="682"/>
      <c r="DQ11" s="686">
        <v>500006</v>
      </c>
      <c r="DR11" s="681"/>
      <c r="DS11" s="681"/>
      <c r="DT11" s="681"/>
      <c r="DU11" s="681"/>
      <c r="DV11" s="681"/>
      <c r="DW11" s="681"/>
      <c r="DX11" s="681"/>
      <c r="DY11" s="681"/>
      <c r="DZ11" s="681"/>
      <c r="EA11" s="681"/>
      <c r="EB11" s="681"/>
      <c r="EC11" s="727"/>
    </row>
    <row r="12" spans="2:143" ht="11.25" customHeight="1">
      <c r="B12" s="677" t="s">
        <v>248</v>
      </c>
      <c r="C12" s="678"/>
      <c r="D12" s="678"/>
      <c r="E12" s="678"/>
      <c r="F12" s="678"/>
      <c r="G12" s="678"/>
      <c r="H12" s="678"/>
      <c r="I12" s="678"/>
      <c r="J12" s="678"/>
      <c r="K12" s="678"/>
      <c r="L12" s="678"/>
      <c r="M12" s="678"/>
      <c r="N12" s="678"/>
      <c r="O12" s="678"/>
      <c r="P12" s="678"/>
      <c r="Q12" s="679"/>
      <c r="R12" s="680">
        <v>2291</v>
      </c>
      <c r="S12" s="681"/>
      <c r="T12" s="681"/>
      <c r="U12" s="681"/>
      <c r="V12" s="681"/>
      <c r="W12" s="681"/>
      <c r="X12" s="681"/>
      <c r="Y12" s="682"/>
      <c r="Z12" s="713">
        <v>0</v>
      </c>
      <c r="AA12" s="713"/>
      <c r="AB12" s="713"/>
      <c r="AC12" s="713"/>
      <c r="AD12" s="714">
        <v>2291</v>
      </c>
      <c r="AE12" s="714"/>
      <c r="AF12" s="714"/>
      <c r="AG12" s="714"/>
      <c r="AH12" s="714"/>
      <c r="AI12" s="714"/>
      <c r="AJ12" s="714"/>
      <c r="AK12" s="714"/>
      <c r="AL12" s="683">
        <v>0</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3575083</v>
      </c>
      <c r="BH12" s="681"/>
      <c r="BI12" s="681"/>
      <c r="BJ12" s="681"/>
      <c r="BK12" s="681"/>
      <c r="BL12" s="681"/>
      <c r="BM12" s="681"/>
      <c r="BN12" s="682"/>
      <c r="BO12" s="713">
        <v>43.9</v>
      </c>
      <c r="BP12" s="713"/>
      <c r="BQ12" s="713"/>
      <c r="BR12" s="713"/>
      <c r="BS12" s="686">
        <v>235391</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514347</v>
      </c>
      <c r="CS12" s="681"/>
      <c r="CT12" s="681"/>
      <c r="CU12" s="681"/>
      <c r="CV12" s="681"/>
      <c r="CW12" s="681"/>
      <c r="CX12" s="681"/>
      <c r="CY12" s="682"/>
      <c r="CZ12" s="713">
        <v>1.3</v>
      </c>
      <c r="DA12" s="713"/>
      <c r="DB12" s="713"/>
      <c r="DC12" s="713"/>
      <c r="DD12" s="686">
        <v>9416</v>
      </c>
      <c r="DE12" s="681"/>
      <c r="DF12" s="681"/>
      <c r="DG12" s="681"/>
      <c r="DH12" s="681"/>
      <c r="DI12" s="681"/>
      <c r="DJ12" s="681"/>
      <c r="DK12" s="681"/>
      <c r="DL12" s="681"/>
      <c r="DM12" s="681"/>
      <c r="DN12" s="681"/>
      <c r="DO12" s="681"/>
      <c r="DP12" s="682"/>
      <c r="DQ12" s="686">
        <v>439422</v>
      </c>
      <c r="DR12" s="681"/>
      <c r="DS12" s="681"/>
      <c r="DT12" s="681"/>
      <c r="DU12" s="681"/>
      <c r="DV12" s="681"/>
      <c r="DW12" s="681"/>
      <c r="DX12" s="681"/>
      <c r="DY12" s="681"/>
      <c r="DZ12" s="681"/>
      <c r="EA12" s="681"/>
      <c r="EB12" s="681"/>
      <c r="EC12" s="727"/>
    </row>
    <row r="13" spans="2:143" ht="11.25" customHeight="1">
      <c r="B13" s="677" t="s">
        <v>251</v>
      </c>
      <c r="C13" s="678"/>
      <c r="D13" s="678"/>
      <c r="E13" s="678"/>
      <c r="F13" s="678"/>
      <c r="G13" s="678"/>
      <c r="H13" s="678"/>
      <c r="I13" s="678"/>
      <c r="J13" s="678"/>
      <c r="K13" s="678"/>
      <c r="L13" s="678"/>
      <c r="M13" s="678"/>
      <c r="N13" s="678"/>
      <c r="O13" s="678"/>
      <c r="P13" s="678"/>
      <c r="Q13" s="679"/>
      <c r="R13" s="680" t="s">
        <v>236</v>
      </c>
      <c r="S13" s="681"/>
      <c r="T13" s="681"/>
      <c r="U13" s="681"/>
      <c r="V13" s="681"/>
      <c r="W13" s="681"/>
      <c r="X13" s="681"/>
      <c r="Y13" s="682"/>
      <c r="Z13" s="713" t="s">
        <v>242</v>
      </c>
      <c r="AA13" s="713"/>
      <c r="AB13" s="713"/>
      <c r="AC13" s="713"/>
      <c r="AD13" s="714" t="s">
        <v>242</v>
      </c>
      <c r="AE13" s="714"/>
      <c r="AF13" s="714"/>
      <c r="AG13" s="714"/>
      <c r="AH13" s="714"/>
      <c r="AI13" s="714"/>
      <c r="AJ13" s="714"/>
      <c r="AK13" s="714"/>
      <c r="AL13" s="683" t="s">
        <v>242</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3562516</v>
      </c>
      <c r="BH13" s="681"/>
      <c r="BI13" s="681"/>
      <c r="BJ13" s="681"/>
      <c r="BK13" s="681"/>
      <c r="BL13" s="681"/>
      <c r="BM13" s="681"/>
      <c r="BN13" s="682"/>
      <c r="BO13" s="713">
        <v>43.7</v>
      </c>
      <c r="BP13" s="713"/>
      <c r="BQ13" s="713"/>
      <c r="BR13" s="713"/>
      <c r="BS13" s="686">
        <v>235391</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1826309</v>
      </c>
      <c r="CS13" s="681"/>
      <c r="CT13" s="681"/>
      <c r="CU13" s="681"/>
      <c r="CV13" s="681"/>
      <c r="CW13" s="681"/>
      <c r="CX13" s="681"/>
      <c r="CY13" s="682"/>
      <c r="CZ13" s="713">
        <v>4.7</v>
      </c>
      <c r="DA13" s="713"/>
      <c r="DB13" s="713"/>
      <c r="DC13" s="713"/>
      <c r="DD13" s="686">
        <v>996011</v>
      </c>
      <c r="DE13" s="681"/>
      <c r="DF13" s="681"/>
      <c r="DG13" s="681"/>
      <c r="DH13" s="681"/>
      <c r="DI13" s="681"/>
      <c r="DJ13" s="681"/>
      <c r="DK13" s="681"/>
      <c r="DL13" s="681"/>
      <c r="DM13" s="681"/>
      <c r="DN13" s="681"/>
      <c r="DO13" s="681"/>
      <c r="DP13" s="682"/>
      <c r="DQ13" s="686">
        <v>1053986</v>
      </c>
      <c r="DR13" s="681"/>
      <c r="DS13" s="681"/>
      <c r="DT13" s="681"/>
      <c r="DU13" s="681"/>
      <c r="DV13" s="681"/>
      <c r="DW13" s="681"/>
      <c r="DX13" s="681"/>
      <c r="DY13" s="681"/>
      <c r="DZ13" s="681"/>
      <c r="EA13" s="681"/>
      <c r="EB13" s="681"/>
      <c r="EC13" s="727"/>
    </row>
    <row r="14" spans="2:143" ht="11.25" customHeight="1">
      <c r="B14" s="677" t="s">
        <v>254</v>
      </c>
      <c r="C14" s="678"/>
      <c r="D14" s="678"/>
      <c r="E14" s="678"/>
      <c r="F14" s="678"/>
      <c r="G14" s="678"/>
      <c r="H14" s="678"/>
      <c r="I14" s="678"/>
      <c r="J14" s="678"/>
      <c r="K14" s="678"/>
      <c r="L14" s="678"/>
      <c r="M14" s="678"/>
      <c r="N14" s="678"/>
      <c r="O14" s="678"/>
      <c r="P14" s="678"/>
      <c r="Q14" s="679"/>
      <c r="R14" s="680" t="s">
        <v>236</v>
      </c>
      <c r="S14" s="681"/>
      <c r="T14" s="681"/>
      <c r="U14" s="681"/>
      <c r="V14" s="681"/>
      <c r="W14" s="681"/>
      <c r="X14" s="681"/>
      <c r="Y14" s="682"/>
      <c r="Z14" s="713" t="s">
        <v>236</v>
      </c>
      <c r="AA14" s="713"/>
      <c r="AB14" s="713"/>
      <c r="AC14" s="713"/>
      <c r="AD14" s="714" t="s">
        <v>236</v>
      </c>
      <c r="AE14" s="714"/>
      <c r="AF14" s="714"/>
      <c r="AG14" s="714"/>
      <c r="AH14" s="714"/>
      <c r="AI14" s="714"/>
      <c r="AJ14" s="714"/>
      <c r="AK14" s="714"/>
      <c r="AL14" s="683" t="s">
        <v>236</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231707</v>
      </c>
      <c r="BH14" s="681"/>
      <c r="BI14" s="681"/>
      <c r="BJ14" s="681"/>
      <c r="BK14" s="681"/>
      <c r="BL14" s="681"/>
      <c r="BM14" s="681"/>
      <c r="BN14" s="682"/>
      <c r="BO14" s="713">
        <v>2.8</v>
      </c>
      <c r="BP14" s="713"/>
      <c r="BQ14" s="713"/>
      <c r="BR14" s="713"/>
      <c r="BS14" s="686" t="s">
        <v>236</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680030</v>
      </c>
      <c r="CS14" s="681"/>
      <c r="CT14" s="681"/>
      <c r="CU14" s="681"/>
      <c r="CV14" s="681"/>
      <c r="CW14" s="681"/>
      <c r="CX14" s="681"/>
      <c r="CY14" s="682"/>
      <c r="CZ14" s="713">
        <v>1.8</v>
      </c>
      <c r="DA14" s="713"/>
      <c r="DB14" s="713"/>
      <c r="DC14" s="713"/>
      <c r="DD14" s="686">
        <v>54066</v>
      </c>
      <c r="DE14" s="681"/>
      <c r="DF14" s="681"/>
      <c r="DG14" s="681"/>
      <c r="DH14" s="681"/>
      <c r="DI14" s="681"/>
      <c r="DJ14" s="681"/>
      <c r="DK14" s="681"/>
      <c r="DL14" s="681"/>
      <c r="DM14" s="681"/>
      <c r="DN14" s="681"/>
      <c r="DO14" s="681"/>
      <c r="DP14" s="682"/>
      <c r="DQ14" s="686">
        <v>647137</v>
      </c>
      <c r="DR14" s="681"/>
      <c r="DS14" s="681"/>
      <c r="DT14" s="681"/>
      <c r="DU14" s="681"/>
      <c r="DV14" s="681"/>
      <c r="DW14" s="681"/>
      <c r="DX14" s="681"/>
      <c r="DY14" s="681"/>
      <c r="DZ14" s="681"/>
      <c r="EA14" s="681"/>
      <c r="EB14" s="681"/>
      <c r="EC14" s="727"/>
    </row>
    <row r="15" spans="2:143" ht="11.25" customHeight="1">
      <c r="B15" s="677" t="s">
        <v>257</v>
      </c>
      <c r="C15" s="678"/>
      <c r="D15" s="678"/>
      <c r="E15" s="678"/>
      <c r="F15" s="678"/>
      <c r="G15" s="678"/>
      <c r="H15" s="678"/>
      <c r="I15" s="678"/>
      <c r="J15" s="678"/>
      <c r="K15" s="678"/>
      <c r="L15" s="678"/>
      <c r="M15" s="678"/>
      <c r="N15" s="678"/>
      <c r="O15" s="678"/>
      <c r="P15" s="678"/>
      <c r="Q15" s="679"/>
      <c r="R15" s="680" t="s">
        <v>236</v>
      </c>
      <c r="S15" s="681"/>
      <c r="T15" s="681"/>
      <c r="U15" s="681"/>
      <c r="V15" s="681"/>
      <c r="W15" s="681"/>
      <c r="X15" s="681"/>
      <c r="Y15" s="682"/>
      <c r="Z15" s="713" t="s">
        <v>236</v>
      </c>
      <c r="AA15" s="713"/>
      <c r="AB15" s="713"/>
      <c r="AC15" s="713"/>
      <c r="AD15" s="714" t="s">
        <v>236</v>
      </c>
      <c r="AE15" s="714"/>
      <c r="AF15" s="714"/>
      <c r="AG15" s="714"/>
      <c r="AH15" s="714"/>
      <c r="AI15" s="714"/>
      <c r="AJ15" s="714"/>
      <c r="AK15" s="714"/>
      <c r="AL15" s="683" t="s">
        <v>242</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495450</v>
      </c>
      <c r="BH15" s="681"/>
      <c r="BI15" s="681"/>
      <c r="BJ15" s="681"/>
      <c r="BK15" s="681"/>
      <c r="BL15" s="681"/>
      <c r="BM15" s="681"/>
      <c r="BN15" s="682"/>
      <c r="BO15" s="713">
        <v>6.1</v>
      </c>
      <c r="BP15" s="713"/>
      <c r="BQ15" s="713"/>
      <c r="BR15" s="713"/>
      <c r="BS15" s="686" t="s">
        <v>236</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4017212</v>
      </c>
      <c r="CS15" s="681"/>
      <c r="CT15" s="681"/>
      <c r="CU15" s="681"/>
      <c r="CV15" s="681"/>
      <c r="CW15" s="681"/>
      <c r="CX15" s="681"/>
      <c r="CY15" s="682"/>
      <c r="CZ15" s="713">
        <v>10.3</v>
      </c>
      <c r="DA15" s="713"/>
      <c r="DB15" s="713"/>
      <c r="DC15" s="713"/>
      <c r="DD15" s="686">
        <v>1005691</v>
      </c>
      <c r="DE15" s="681"/>
      <c r="DF15" s="681"/>
      <c r="DG15" s="681"/>
      <c r="DH15" s="681"/>
      <c r="DI15" s="681"/>
      <c r="DJ15" s="681"/>
      <c r="DK15" s="681"/>
      <c r="DL15" s="681"/>
      <c r="DM15" s="681"/>
      <c r="DN15" s="681"/>
      <c r="DO15" s="681"/>
      <c r="DP15" s="682"/>
      <c r="DQ15" s="686">
        <v>2355719</v>
      </c>
      <c r="DR15" s="681"/>
      <c r="DS15" s="681"/>
      <c r="DT15" s="681"/>
      <c r="DU15" s="681"/>
      <c r="DV15" s="681"/>
      <c r="DW15" s="681"/>
      <c r="DX15" s="681"/>
      <c r="DY15" s="681"/>
      <c r="DZ15" s="681"/>
      <c r="EA15" s="681"/>
      <c r="EB15" s="681"/>
      <c r="EC15" s="727"/>
    </row>
    <row r="16" spans="2:143" ht="11.25" customHeight="1">
      <c r="B16" s="677" t="s">
        <v>260</v>
      </c>
      <c r="C16" s="678"/>
      <c r="D16" s="678"/>
      <c r="E16" s="678"/>
      <c r="F16" s="678"/>
      <c r="G16" s="678"/>
      <c r="H16" s="678"/>
      <c r="I16" s="678"/>
      <c r="J16" s="678"/>
      <c r="K16" s="678"/>
      <c r="L16" s="678"/>
      <c r="M16" s="678"/>
      <c r="N16" s="678"/>
      <c r="O16" s="678"/>
      <c r="P16" s="678"/>
      <c r="Q16" s="679"/>
      <c r="R16" s="680">
        <v>25279</v>
      </c>
      <c r="S16" s="681"/>
      <c r="T16" s="681"/>
      <c r="U16" s="681"/>
      <c r="V16" s="681"/>
      <c r="W16" s="681"/>
      <c r="X16" s="681"/>
      <c r="Y16" s="682"/>
      <c r="Z16" s="713">
        <v>0.1</v>
      </c>
      <c r="AA16" s="713"/>
      <c r="AB16" s="713"/>
      <c r="AC16" s="713"/>
      <c r="AD16" s="714">
        <v>25279</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242</v>
      </c>
      <c r="BH16" s="681"/>
      <c r="BI16" s="681"/>
      <c r="BJ16" s="681"/>
      <c r="BK16" s="681"/>
      <c r="BL16" s="681"/>
      <c r="BM16" s="681"/>
      <c r="BN16" s="682"/>
      <c r="BO16" s="713" t="s">
        <v>236</v>
      </c>
      <c r="BP16" s="713"/>
      <c r="BQ16" s="713"/>
      <c r="BR16" s="713"/>
      <c r="BS16" s="686" t="s">
        <v>236</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84523</v>
      </c>
      <c r="CS16" s="681"/>
      <c r="CT16" s="681"/>
      <c r="CU16" s="681"/>
      <c r="CV16" s="681"/>
      <c r="CW16" s="681"/>
      <c r="CX16" s="681"/>
      <c r="CY16" s="682"/>
      <c r="CZ16" s="713">
        <v>0.2</v>
      </c>
      <c r="DA16" s="713"/>
      <c r="DB16" s="713"/>
      <c r="DC16" s="713"/>
      <c r="DD16" s="686" t="s">
        <v>242</v>
      </c>
      <c r="DE16" s="681"/>
      <c r="DF16" s="681"/>
      <c r="DG16" s="681"/>
      <c r="DH16" s="681"/>
      <c r="DI16" s="681"/>
      <c r="DJ16" s="681"/>
      <c r="DK16" s="681"/>
      <c r="DL16" s="681"/>
      <c r="DM16" s="681"/>
      <c r="DN16" s="681"/>
      <c r="DO16" s="681"/>
      <c r="DP16" s="682"/>
      <c r="DQ16" s="686">
        <v>36373</v>
      </c>
      <c r="DR16" s="681"/>
      <c r="DS16" s="681"/>
      <c r="DT16" s="681"/>
      <c r="DU16" s="681"/>
      <c r="DV16" s="681"/>
      <c r="DW16" s="681"/>
      <c r="DX16" s="681"/>
      <c r="DY16" s="681"/>
      <c r="DZ16" s="681"/>
      <c r="EA16" s="681"/>
      <c r="EB16" s="681"/>
      <c r="EC16" s="727"/>
    </row>
    <row r="17" spans="2:133" ht="11.25" customHeight="1">
      <c r="B17" s="677" t="s">
        <v>263</v>
      </c>
      <c r="C17" s="678"/>
      <c r="D17" s="678"/>
      <c r="E17" s="678"/>
      <c r="F17" s="678"/>
      <c r="G17" s="678"/>
      <c r="H17" s="678"/>
      <c r="I17" s="678"/>
      <c r="J17" s="678"/>
      <c r="K17" s="678"/>
      <c r="L17" s="678"/>
      <c r="M17" s="678"/>
      <c r="N17" s="678"/>
      <c r="O17" s="678"/>
      <c r="P17" s="678"/>
      <c r="Q17" s="679"/>
      <c r="R17" s="680">
        <v>38936</v>
      </c>
      <c r="S17" s="681"/>
      <c r="T17" s="681"/>
      <c r="U17" s="681"/>
      <c r="V17" s="681"/>
      <c r="W17" s="681"/>
      <c r="X17" s="681"/>
      <c r="Y17" s="682"/>
      <c r="Z17" s="713">
        <v>0.1</v>
      </c>
      <c r="AA17" s="713"/>
      <c r="AB17" s="713"/>
      <c r="AC17" s="713"/>
      <c r="AD17" s="714">
        <v>38936</v>
      </c>
      <c r="AE17" s="714"/>
      <c r="AF17" s="714"/>
      <c r="AG17" s="714"/>
      <c r="AH17" s="714"/>
      <c r="AI17" s="714"/>
      <c r="AJ17" s="714"/>
      <c r="AK17" s="714"/>
      <c r="AL17" s="683">
        <v>0.3</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236</v>
      </c>
      <c r="BH17" s="681"/>
      <c r="BI17" s="681"/>
      <c r="BJ17" s="681"/>
      <c r="BK17" s="681"/>
      <c r="BL17" s="681"/>
      <c r="BM17" s="681"/>
      <c r="BN17" s="682"/>
      <c r="BO17" s="713" t="s">
        <v>236</v>
      </c>
      <c r="BP17" s="713"/>
      <c r="BQ17" s="713"/>
      <c r="BR17" s="713"/>
      <c r="BS17" s="686" t="s">
        <v>242</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1855384</v>
      </c>
      <c r="CS17" s="681"/>
      <c r="CT17" s="681"/>
      <c r="CU17" s="681"/>
      <c r="CV17" s="681"/>
      <c r="CW17" s="681"/>
      <c r="CX17" s="681"/>
      <c r="CY17" s="682"/>
      <c r="CZ17" s="713">
        <v>4.8</v>
      </c>
      <c r="DA17" s="713"/>
      <c r="DB17" s="713"/>
      <c r="DC17" s="713"/>
      <c r="DD17" s="686" t="s">
        <v>242</v>
      </c>
      <c r="DE17" s="681"/>
      <c r="DF17" s="681"/>
      <c r="DG17" s="681"/>
      <c r="DH17" s="681"/>
      <c r="DI17" s="681"/>
      <c r="DJ17" s="681"/>
      <c r="DK17" s="681"/>
      <c r="DL17" s="681"/>
      <c r="DM17" s="681"/>
      <c r="DN17" s="681"/>
      <c r="DO17" s="681"/>
      <c r="DP17" s="682"/>
      <c r="DQ17" s="686">
        <v>1745706</v>
      </c>
      <c r="DR17" s="681"/>
      <c r="DS17" s="681"/>
      <c r="DT17" s="681"/>
      <c r="DU17" s="681"/>
      <c r="DV17" s="681"/>
      <c r="DW17" s="681"/>
      <c r="DX17" s="681"/>
      <c r="DY17" s="681"/>
      <c r="DZ17" s="681"/>
      <c r="EA17" s="681"/>
      <c r="EB17" s="681"/>
      <c r="EC17" s="727"/>
    </row>
    <row r="18" spans="2:133" ht="11.25" customHeight="1">
      <c r="B18" s="677" t="s">
        <v>266</v>
      </c>
      <c r="C18" s="678"/>
      <c r="D18" s="678"/>
      <c r="E18" s="678"/>
      <c r="F18" s="678"/>
      <c r="G18" s="678"/>
      <c r="H18" s="678"/>
      <c r="I18" s="678"/>
      <c r="J18" s="678"/>
      <c r="K18" s="678"/>
      <c r="L18" s="678"/>
      <c r="M18" s="678"/>
      <c r="N18" s="678"/>
      <c r="O18" s="678"/>
      <c r="P18" s="678"/>
      <c r="Q18" s="679"/>
      <c r="R18" s="680">
        <v>94694</v>
      </c>
      <c r="S18" s="681"/>
      <c r="T18" s="681"/>
      <c r="U18" s="681"/>
      <c r="V18" s="681"/>
      <c r="W18" s="681"/>
      <c r="X18" s="681"/>
      <c r="Y18" s="682"/>
      <c r="Z18" s="713">
        <v>0.2</v>
      </c>
      <c r="AA18" s="713"/>
      <c r="AB18" s="713"/>
      <c r="AC18" s="713"/>
      <c r="AD18" s="714">
        <v>94694</v>
      </c>
      <c r="AE18" s="714"/>
      <c r="AF18" s="714"/>
      <c r="AG18" s="714"/>
      <c r="AH18" s="714"/>
      <c r="AI18" s="714"/>
      <c r="AJ18" s="714"/>
      <c r="AK18" s="714"/>
      <c r="AL18" s="683">
        <v>0.7</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242</v>
      </c>
      <c r="BH18" s="681"/>
      <c r="BI18" s="681"/>
      <c r="BJ18" s="681"/>
      <c r="BK18" s="681"/>
      <c r="BL18" s="681"/>
      <c r="BM18" s="681"/>
      <c r="BN18" s="682"/>
      <c r="BO18" s="713" t="s">
        <v>242</v>
      </c>
      <c r="BP18" s="713"/>
      <c r="BQ18" s="713"/>
      <c r="BR18" s="713"/>
      <c r="BS18" s="686" t="s">
        <v>236</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242</v>
      </c>
      <c r="CS18" s="681"/>
      <c r="CT18" s="681"/>
      <c r="CU18" s="681"/>
      <c r="CV18" s="681"/>
      <c r="CW18" s="681"/>
      <c r="CX18" s="681"/>
      <c r="CY18" s="682"/>
      <c r="CZ18" s="713" t="s">
        <v>236</v>
      </c>
      <c r="DA18" s="713"/>
      <c r="DB18" s="713"/>
      <c r="DC18" s="713"/>
      <c r="DD18" s="686" t="s">
        <v>236</v>
      </c>
      <c r="DE18" s="681"/>
      <c r="DF18" s="681"/>
      <c r="DG18" s="681"/>
      <c r="DH18" s="681"/>
      <c r="DI18" s="681"/>
      <c r="DJ18" s="681"/>
      <c r="DK18" s="681"/>
      <c r="DL18" s="681"/>
      <c r="DM18" s="681"/>
      <c r="DN18" s="681"/>
      <c r="DO18" s="681"/>
      <c r="DP18" s="682"/>
      <c r="DQ18" s="686" t="s">
        <v>242</v>
      </c>
      <c r="DR18" s="681"/>
      <c r="DS18" s="681"/>
      <c r="DT18" s="681"/>
      <c r="DU18" s="681"/>
      <c r="DV18" s="681"/>
      <c r="DW18" s="681"/>
      <c r="DX18" s="681"/>
      <c r="DY18" s="681"/>
      <c r="DZ18" s="681"/>
      <c r="EA18" s="681"/>
      <c r="EB18" s="681"/>
      <c r="EC18" s="727"/>
    </row>
    <row r="19" spans="2:133" ht="11.25" customHeight="1">
      <c r="B19" s="677" t="s">
        <v>269</v>
      </c>
      <c r="C19" s="678"/>
      <c r="D19" s="678"/>
      <c r="E19" s="678"/>
      <c r="F19" s="678"/>
      <c r="G19" s="678"/>
      <c r="H19" s="678"/>
      <c r="I19" s="678"/>
      <c r="J19" s="678"/>
      <c r="K19" s="678"/>
      <c r="L19" s="678"/>
      <c r="M19" s="678"/>
      <c r="N19" s="678"/>
      <c r="O19" s="678"/>
      <c r="P19" s="678"/>
      <c r="Q19" s="679"/>
      <c r="R19" s="680">
        <v>78765</v>
      </c>
      <c r="S19" s="681"/>
      <c r="T19" s="681"/>
      <c r="U19" s="681"/>
      <c r="V19" s="681"/>
      <c r="W19" s="681"/>
      <c r="X19" s="681"/>
      <c r="Y19" s="682"/>
      <c r="Z19" s="713">
        <v>0.2</v>
      </c>
      <c r="AA19" s="713"/>
      <c r="AB19" s="713"/>
      <c r="AC19" s="713"/>
      <c r="AD19" s="714">
        <v>78765</v>
      </c>
      <c r="AE19" s="714"/>
      <c r="AF19" s="714"/>
      <c r="AG19" s="714"/>
      <c r="AH19" s="714"/>
      <c r="AI19" s="714"/>
      <c r="AJ19" s="714"/>
      <c r="AK19" s="714"/>
      <c r="AL19" s="683">
        <v>0.6</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t="s">
        <v>236</v>
      </c>
      <c r="BH19" s="681"/>
      <c r="BI19" s="681"/>
      <c r="BJ19" s="681"/>
      <c r="BK19" s="681"/>
      <c r="BL19" s="681"/>
      <c r="BM19" s="681"/>
      <c r="BN19" s="682"/>
      <c r="BO19" s="713" t="s">
        <v>236</v>
      </c>
      <c r="BP19" s="713"/>
      <c r="BQ19" s="713"/>
      <c r="BR19" s="713"/>
      <c r="BS19" s="686" t="s">
        <v>242</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236</v>
      </c>
      <c r="CS19" s="681"/>
      <c r="CT19" s="681"/>
      <c r="CU19" s="681"/>
      <c r="CV19" s="681"/>
      <c r="CW19" s="681"/>
      <c r="CX19" s="681"/>
      <c r="CY19" s="682"/>
      <c r="CZ19" s="713" t="s">
        <v>236</v>
      </c>
      <c r="DA19" s="713"/>
      <c r="DB19" s="713"/>
      <c r="DC19" s="713"/>
      <c r="DD19" s="686" t="s">
        <v>236</v>
      </c>
      <c r="DE19" s="681"/>
      <c r="DF19" s="681"/>
      <c r="DG19" s="681"/>
      <c r="DH19" s="681"/>
      <c r="DI19" s="681"/>
      <c r="DJ19" s="681"/>
      <c r="DK19" s="681"/>
      <c r="DL19" s="681"/>
      <c r="DM19" s="681"/>
      <c r="DN19" s="681"/>
      <c r="DO19" s="681"/>
      <c r="DP19" s="682"/>
      <c r="DQ19" s="686" t="s">
        <v>236</v>
      </c>
      <c r="DR19" s="681"/>
      <c r="DS19" s="681"/>
      <c r="DT19" s="681"/>
      <c r="DU19" s="681"/>
      <c r="DV19" s="681"/>
      <c r="DW19" s="681"/>
      <c r="DX19" s="681"/>
      <c r="DY19" s="681"/>
      <c r="DZ19" s="681"/>
      <c r="EA19" s="681"/>
      <c r="EB19" s="681"/>
      <c r="EC19" s="727"/>
    </row>
    <row r="20" spans="2:133" ht="11.25" customHeight="1">
      <c r="B20" s="677" t="s">
        <v>272</v>
      </c>
      <c r="C20" s="678"/>
      <c r="D20" s="678"/>
      <c r="E20" s="678"/>
      <c r="F20" s="678"/>
      <c r="G20" s="678"/>
      <c r="H20" s="678"/>
      <c r="I20" s="678"/>
      <c r="J20" s="678"/>
      <c r="K20" s="678"/>
      <c r="L20" s="678"/>
      <c r="M20" s="678"/>
      <c r="N20" s="678"/>
      <c r="O20" s="678"/>
      <c r="P20" s="678"/>
      <c r="Q20" s="679"/>
      <c r="R20" s="680">
        <v>11120</v>
      </c>
      <c r="S20" s="681"/>
      <c r="T20" s="681"/>
      <c r="U20" s="681"/>
      <c r="V20" s="681"/>
      <c r="W20" s="681"/>
      <c r="X20" s="681"/>
      <c r="Y20" s="682"/>
      <c r="Z20" s="713">
        <v>0</v>
      </c>
      <c r="AA20" s="713"/>
      <c r="AB20" s="713"/>
      <c r="AC20" s="713"/>
      <c r="AD20" s="714">
        <v>11120</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t="s">
        <v>242</v>
      </c>
      <c r="BH20" s="681"/>
      <c r="BI20" s="681"/>
      <c r="BJ20" s="681"/>
      <c r="BK20" s="681"/>
      <c r="BL20" s="681"/>
      <c r="BM20" s="681"/>
      <c r="BN20" s="682"/>
      <c r="BO20" s="713" t="s">
        <v>242</v>
      </c>
      <c r="BP20" s="713"/>
      <c r="BQ20" s="713"/>
      <c r="BR20" s="713"/>
      <c r="BS20" s="686" t="s">
        <v>236</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38835056</v>
      </c>
      <c r="CS20" s="681"/>
      <c r="CT20" s="681"/>
      <c r="CU20" s="681"/>
      <c r="CV20" s="681"/>
      <c r="CW20" s="681"/>
      <c r="CX20" s="681"/>
      <c r="CY20" s="682"/>
      <c r="CZ20" s="713">
        <v>100</v>
      </c>
      <c r="DA20" s="713"/>
      <c r="DB20" s="713"/>
      <c r="DC20" s="713"/>
      <c r="DD20" s="686">
        <v>3504997</v>
      </c>
      <c r="DE20" s="681"/>
      <c r="DF20" s="681"/>
      <c r="DG20" s="681"/>
      <c r="DH20" s="681"/>
      <c r="DI20" s="681"/>
      <c r="DJ20" s="681"/>
      <c r="DK20" s="681"/>
      <c r="DL20" s="681"/>
      <c r="DM20" s="681"/>
      <c r="DN20" s="681"/>
      <c r="DO20" s="681"/>
      <c r="DP20" s="682"/>
      <c r="DQ20" s="686">
        <v>17711311</v>
      </c>
      <c r="DR20" s="681"/>
      <c r="DS20" s="681"/>
      <c r="DT20" s="681"/>
      <c r="DU20" s="681"/>
      <c r="DV20" s="681"/>
      <c r="DW20" s="681"/>
      <c r="DX20" s="681"/>
      <c r="DY20" s="681"/>
      <c r="DZ20" s="681"/>
      <c r="EA20" s="681"/>
      <c r="EB20" s="681"/>
      <c r="EC20" s="727"/>
    </row>
    <row r="21" spans="2:133" ht="11.25" customHeight="1">
      <c r="B21" s="677" t="s">
        <v>275</v>
      </c>
      <c r="C21" s="678"/>
      <c r="D21" s="678"/>
      <c r="E21" s="678"/>
      <c r="F21" s="678"/>
      <c r="G21" s="678"/>
      <c r="H21" s="678"/>
      <c r="I21" s="678"/>
      <c r="J21" s="678"/>
      <c r="K21" s="678"/>
      <c r="L21" s="678"/>
      <c r="M21" s="678"/>
      <c r="N21" s="678"/>
      <c r="O21" s="678"/>
      <c r="P21" s="678"/>
      <c r="Q21" s="679"/>
      <c r="R21" s="680">
        <v>4809</v>
      </c>
      <c r="S21" s="681"/>
      <c r="T21" s="681"/>
      <c r="U21" s="681"/>
      <c r="V21" s="681"/>
      <c r="W21" s="681"/>
      <c r="X21" s="681"/>
      <c r="Y21" s="682"/>
      <c r="Z21" s="713">
        <v>0</v>
      </c>
      <c r="AA21" s="713"/>
      <c r="AB21" s="713"/>
      <c r="AC21" s="713"/>
      <c r="AD21" s="714">
        <v>4809</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t="s">
        <v>236</v>
      </c>
      <c r="BH21" s="681"/>
      <c r="BI21" s="681"/>
      <c r="BJ21" s="681"/>
      <c r="BK21" s="681"/>
      <c r="BL21" s="681"/>
      <c r="BM21" s="681"/>
      <c r="BN21" s="682"/>
      <c r="BO21" s="713" t="s">
        <v>236</v>
      </c>
      <c r="BP21" s="713"/>
      <c r="BQ21" s="713"/>
      <c r="BR21" s="713"/>
      <c r="BS21" s="686" t="s">
        <v>236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277</v>
      </c>
      <c r="C22" s="678"/>
      <c r="D22" s="678"/>
      <c r="E22" s="678"/>
      <c r="F22" s="678"/>
      <c r="G22" s="678"/>
      <c r="H22" s="678"/>
      <c r="I22" s="678"/>
      <c r="J22" s="678"/>
      <c r="K22" s="678"/>
      <c r="L22" s="678"/>
      <c r="M22" s="678"/>
      <c r="N22" s="678"/>
      <c r="O22" s="678"/>
      <c r="P22" s="678"/>
      <c r="Q22" s="679"/>
      <c r="R22" s="680">
        <v>4263082</v>
      </c>
      <c r="S22" s="681"/>
      <c r="T22" s="681"/>
      <c r="U22" s="681"/>
      <c r="V22" s="681"/>
      <c r="W22" s="681"/>
      <c r="X22" s="681"/>
      <c r="Y22" s="682"/>
      <c r="Z22" s="713">
        <v>10.7</v>
      </c>
      <c r="AA22" s="713"/>
      <c r="AB22" s="713"/>
      <c r="AC22" s="713"/>
      <c r="AD22" s="714">
        <v>3712335</v>
      </c>
      <c r="AE22" s="714"/>
      <c r="AF22" s="714"/>
      <c r="AG22" s="714"/>
      <c r="AH22" s="714"/>
      <c r="AI22" s="714"/>
      <c r="AJ22" s="714"/>
      <c r="AK22" s="714"/>
      <c r="AL22" s="683">
        <v>26.6</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242</v>
      </c>
      <c r="BH22" s="681"/>
      <c r="BI22" s="681"/>
      <c r="BJ22" s="681"/>
      <c r="BK22" s="681"/>
      <c r="BL22" s="681"/>
      <c r="BM22" s="681"/>
      <c r="BN22" s="682"/>
      <c r="BO22" s="713" t="s">
        <v>242</v>
      </c>
      <c r="BP22" s="713"/>
      <c r="BQ22" s="713"/>
      <c r="BR22" s="713"/>
      <c r="BS22" s="686" t="s">
        <v>242</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280</v>
      </c>
      <c r="C23" s="678"/>
      <c r="D23" s="678"/>
      <c r="E23" s="678"/>
      <c r="F23" s="678"/>
      <c r="G23" s="678"/>
      <c r="H23" s="678"/>
      <c r="I23" s="678"/>
      <c r="J23" s="678"/>
      <c r="K23" s="678"/>
      <c r="L23" s="678"/>
      <c r="M23" s="678"/>
      <c r="N23" s="678"/>
      <c r="O23" s="678"/>
      <c r="P23" s="678"/>
      <c r="Q23" s="679"/>
      <c r="R23" s="680">
        <v>3712335</v>
      </c>
      <c r="S23" s="681"/>
      <c r="T23" s="681"/>
      <c r="U23" s="681"/>
      <c r="V23" s="681"/>
      <c r="W23" s="681"/>
      <c r="X23" s="681"/>
      <c r="Y23" s="682"/>
      <c r="Z23" s="713">
        <v>9.3000000000000007</v>
      </c>
      <c r="AA23" s="713"/>
      <c r="AB23" s="713"/>
      <c r="AC23" s="713"/>
      <c r="AD23" s="714">
        <v>3712335</v>
      </c>
      <c r="AE23" s="714"/>
      <c r="AF23" s="714"/>
      <c r="AG23" s="714"/>
      <c r="AH23" s="714"/>
      <c r="AI23" s="714"/>
      <c r="AJ23" s="714"/>
      <c r="AK23" s="714"/>
      <c r="AL23" s="683">
        <v>26.6</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242</v>
      </c>
      <c r="BH23" s="681"/>
      <c r="BI23" s="681"/>
      <c r="BJ23" s="681"/>
      <c r="BK23" s="681"/>
      <c r="BL23" s="681"/>
      <c r="BM23" s="681"/>
      <c r="BN23" s="682"/>
      <c r="BO23" s="713" t="s">
        <v>236</v>
      </c>
      <c r="BP23" s="713"/>
      <c r="BQ23" s="713"/>
      <c r="BR23" s="713"/>
      <c r="BS23" s="686" t="s">
        <v>236</v>
      </c>
      <c r="BT23" s="681"/>
      <c r="BU23" s="681"/>
      <c r="BV23" s="681"/>
      <c r="BW23" s="681"/>
      <c r="BX23" s="681"/>
      <c r="BY23" s="681"/>
      <c r="BZ23" s="681"/>
      <c r="CA23" s="681"/>
      <c r="CB23" s="727"/>
      <c r="CD23" s="784" t="s">
        <v>219</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c r="B24" s="677" t="s">
        <v>287</v>
      </c>
      <c r="C24" s="678"/>
      <c r="D24" s="678"/>
      <c r="E24" s="678"/>
      <c r="F24" s="678"/>
      <c r="G24" s="678"/>
      <c r="H24" s="678"/>
      <c r="I24" s="678"/>
      <c r="J24" s="678"/>
      <c r="K24" s="678"/>
      <c r="L24" s="678"/>
      <c r="M24" s="678"/>
      <c r="N24" s="678"/>
      <c r="O24" s="678"/>
      <c r="P24" s="678"/>
      <c r="Q24" s="679"/>
      <c r="R24" s="680">
        <v>550747</v>
      </c>
      <c r="S24" s="681"/>
      <c r="T24" s="681"/>
      <c r="U24" s="681"/>
      <c r="V24" s="681"/>
      <c r="W24" s="681"/>
      <c r="X24" s="681"/>
      <c r="Y24" s="682"/>
      <c r="Z24" s="713">
        <v>1.4</v>
      </c>
      <c r="AA24" s="713"/>
      <c r="AB24" s="713"/>
      <c r="AC24" s="713"/>
      <c r="AD24" s="714" t="s">
        <v>242</v>
      </c>
      <c r="AE24" s="714"/>
      <c r="AF24" s="714"/>
      <c r="AG24" s="714"/>
      <c r="AH24" s="714"/>
      <c r="AI24" s="714"/>
      <c r="AJ24" s="714"/>
      <c r="AK24" s="714"/>
      <c r="AL24" s="683" t="s">
        <v>236</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236</v>
      </c>
      <c r="BH24" s="681"/>
      <c r="BI24" s="681"/>
      <c r="BJ24" s="681"/>
      <c r="BK24" s="681"/>
      <c r="BL24" s="681"/>
      <c r="BM24" s="681"/>
      <c r="BN24" s="682"/>
      <c r="BO24" s="713" t="s">
        <v>236</v>
      </c>
      <c r="BP24" s="713"/>
      <c r="BQ24" s="713"/>
      <c r="BR24" s="713"/>
      <c r="BS24" s="686" t="s">
        <v>236</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15092120</v>
      </c>
      <c r="CS24" s="736"/>
      <c r="CT24" s="736"/>
      <c r="CU24" s="736"/>
      <c r="CV24" s="736"/>
      <c r="CW24" s="736"/>
      <c r="CX24" s="736"/>
      <c r="CY24" s="779"/>
      <c r="CZ24" s="780">
        <v>38.9</v>
      </c>
      <c r="DA24" s="751"/>
      <c r="DB24" s="751"/>
      <c r="DC24" s="783"/>
      <c r="DD24" s="778">
        <v>8059633</v>
      </c>
      <c r="DE24" s="736"/>
      <c r="DF24" s="736"/>
      <c r="DG24" s="736"/>
      <c r="DH24" s="736"/>
      <c r="DI24" s="736"/>
      <c r="DJ24" s="736"/>
      <c r="DK24" s="779"/>
      <c r="DL24" s="778">
        <v>7972217</v>
      </c>
      <c r="DM24" s="736"/>
      <c r="DN24" s="736"/>
      <c r="DO24" s="736"/>
      <c r="DP24" s="736"/>
      <c r="DQ24" s="736"/>
      <c r="DR24" s="736"/>
      <c r="DS24" s="736"/>
      <c r="DT24" s="736"/>
      <c r="DU24" s="736"/>
      <c r="DV24" s="779"/>
      <c r="DW24" s="780">
        <v>54.2</v>
      </c>
      <c r="DX24" s="751"/>
      <c r="DY24" s="751"/>
      <c r="DZ24" s="751"/>
      <c r="EA24" s="751"/>
      <c r="EB24" s="751"/>
      <c r="EC24" s="781"/>
    </row>
    <row r="25" spans="2:133" ht="11.25" customHeight="1">
      <c r="B25" s="677" t="s">
        <v>290</v>
      </c>
      <c r="C25" s="678"/>
      <c r="D25" s="678"/>
      <c r="E25" s="678"/>
      <c r="F25" s="678"/>
      <c r="G25" s="678"/>
      <c r="H25" s="678"/>
      <c r="I25" s="678"/>
      <c r="J25" s="678"/>
      <c r="K25" s="678"/>
      <c r="L25" s="678"/>
      <c r="M25" s="678"/>
      <c r="N25" s="678"/>
      <c r="O25" s="678"/>
      <c r="P25" s="678"/>
      <c r="Q25" s="679"/>
      <c r="R25" s="680" t="s">
        <v>236</v>
      </c>
      <c r="S25" s="681"/>
      <c r="T25" s="681"/>
      <c r="U25" s="681"/>
      <c r="V25" s="681"/>
      <c r="W25" s="681"/>
      <c r="X25" s="681"/>
      <c r="Y25" s="682"/>
      <c r="Z25" s="713" t="s">
        <v>242</v>
      </c>
      <c r="AA25" s="713"/>
      <c r="AB25" s="713"/>
      <c r="AC25" s="713"/>
      <c r="AD25" s="714" t="s">
        <v>236</v>
      </c>
      <c r="AE25" s="714"/>
      <c r="AF25" s="714"/>
      <c r="AG25" s="714"/>
      <c r="AH25" s="714"/>
      <c r="AI25" s="714"/>
      <c r="AJ25" s="714"/>
      <c r="AK25" s="714"/>
      <c r="AL25" s="683" t="s">
        <v>242</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236</v>
      </c>
      <c r="BH25" s="681"/>
      <c r="BI25" s="681"/>
      <c r="BJ25" s="681"/>
      <c r="BK25" s="681"/>
      <c r="BL25" s="681"/>
      <c r="BM25" s="681"/>
      <c r="BN25" s="682"/>
      <c r="BO25" s="713" t="s">
        <v>236</v>
      </c>
      <c r="BP25" s="713"/>
      <c r="BQ25" s="713"/>
      <c r="BR25" s="713"/>
      <c r="BS25" s="686" t="s">
        <v>236</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4281847</v>
      </c>
      <c r="CS25" s="699"/>
      <c r="CT25" s="699"/>
      <c r="CU25" s="699"/>
      <c r="CV25" s="699"/>
      <c r="CW25" s="699"/>
      <c r="CX25" s="699"/>
      <c r="CY25" s="700"/>
      <c r="CZ25" s="683">
        <v>11</v>
      </c>
      <c r="DA25" s="701"/>
      <c r="DB25" s="701"/>
      <c r="DC25" s="702"/>
      <c r="DD25" s="686">
        <v>4034343</v>
      </c>
      <c r="DE25" s="699"/>
      <c r="DF25" s="699"/>
      <c r="DG25" s="699"/>
      <c r="DH25" s="699"/>
      <c r="DI25" s="699"/>
      <c r="DJ25" s="699"/>
      <c r="DK25" s="700"/>
      <c r="DL25" s="686">
        <v>3950362</v>
      </c>
      <c r="DM25" s="699"/>
      <c r="DN25" s="699"/>
      <c r="DO25" s="699"/>
      <c r="DP25" s="699"/>
      <c r="DQ25" s="699"/>
      <c r="DR25" s="699"/>
      <c r="DS25" s="699"/>
      <c r="DT25" s="699"/>
      <c r="DU25" s="699"/>
      <c r="DV25" s="700"/>
      <c r="DW25" s="683">
        <v>26.9</v>
      </c>
      <c r="DX25" s="701"/>
      <c r="DY25" s="701"/>
      <c r="DZ25" s="701"/>
      <c r="EA25" s="701"/>
      <c r="EB25" s="701"/>
      <c r="EC25" s="722"/>
    </row>
    <row r="26" spans="2:133" ht="11.25" customHeight="1">
      <c r="B26" s="677" t="s">
        <v>293</v>
      </c>
      <c r="C26" s="678"/>
      <c r="D26" s="678"/>
      <c r="E26" s="678"/>
      <c r="F26" s="678"/>
      <c r="G26" s="678"/>
      <c r="H26" s="678"/>
      <c r="I26" s="678"/>
      <c r="J26" s="678"/>
      <c r="K26" s="678"/>
      <c r="L26" s="678"/>
      <c r="M26" s="678"/>
      <c r="N26" s="678"/>
      <c r="O26" s="678"/>
      <c r="P26" s="678"/>
      <c r="Q26" s="679"/>
      <c r="R26" s="680">
        <v>14327558</v>
      </c>
      <c r="S26" s="681"/>
      <c r="T26" s="681"/>
      <c r="U26" s="681"/>
      <c r="V26" s="681"/>
      <c r="W26" s="681"/>
      <c r="X26" s="681"/>
      <c r="Y26" s="682"/>
      <c r="Z26" s="713">
        <v>36</v>
      </c>
      <c r="AA26" s="713"/>
      <c r="AB26" s="713"/>
      <c r="AC26" s="713"/>
      <c r="AD26" s="714">
        <v>13776811</v>
      </c>
      <c r="AE26" s="714"/>
      <c r="AF26" s="714"/>
      <c r="AG26" s="714"/>
      <c r="AH26" s="714"/>
      <c r="AI26" s="714"/>
      <c r="AJ26" s="714"/>
      <c r="AK26" s="714"/>
      <c r="AL26" s="683">
        <v>98.7</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236</v>
      </c>
      <c r="BH26" s="681"/>
      <c r="BI26" s="681"/>
      <c r="BJ26" s="681"/>
      <c r="BK26" s="681"/>
      <c r="BL26" s="681"/>
      <c r="BM26" s="681"/>
      <c r="BN26" s="682"/>
      <c r="BO26" s="713" t="s">
        <v>242</v>
      </c>
      <c r="BP26" s="713"/>
      <c r="BQ26" s="713"/>
      <c r="BR26" s="713"/>
      <c r="BS26" s="686" t="s">
        <v>236</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2551748</v>
      </c>
      <c r="CS26" s="681"/>
      <c r="CT26" s="681"/>
      <c r="CU26" s="681"/>
      <c r="CV26" s="681"/>
      <c r="CW26" s="681"/>
      <c r="CX26" s="681"/>
      <c r="CY26" s="682"/>
      <c r="CZ26" s="683">
        <v>6.6</v>
      </c>
      <c r="DA26" s="701"/>
      <c r="DB26" s="701"/>
      <c r="DC26" s="702"/>
      <c r="DD26" s="686">
        <v>2438119</v>
      </c>
      <c r="DE26" s="681"/>
      <c r="DF26" s="681"/>
      <c r="DG26" s="681"/>
      <c r="DH26" s="681"/>
      <c r="DI26" s="681"/>
      <c r="DJ26" s="681"/>
      <c r="DK26" s="682"/>
      <c r="DL26" s="686" t="s">
        <v>236</v>
      </c>
      <c r="DM26" s="681"/>
      <c r="DN26" s="681"/>
      <c r="DO26" s="681"/>
      <c r="DP26" s="681"/>
      <c r="DQ26" s="681"/>
      <c r="DR26" s="681"/>
      <c r="DS26" s="681"/>
      <c r="DT26" s="681"/>
      <c r="DU26" s="681"/>
      <c r="DV26" s="682"/>
      <c r="DW26" s="683" t="s">
        <v>242</v>
      </c>
      <c r="DX26" s="701"/>
      <c r="DY26" s="701"/>
      <c r="DZ26" s="701"/>
      <c r="EA26" s="701"/>
      <c r="EB26" s="701"/>
      <c r="EC26" s="722"/>
    </row>
    <row r="27" spans="2:133" ht="11.25" customHeight="1">
      <c r="B27" s="677" t="s">
        <v>296</v>
      </c>
      <c r="C27" s="678"/>
      <c r="D27" s="678"/>
      <c r="E27" s="678"/>
      <c r="F27" s="678"/>
      <c r="G27" s="678"/>
      <c r="H27" s="678"/>
      <c r="I27" s="678"/>
      <c r="J27" s="678"/>
      <c r="K27" s="678"/>
      <c r="L27" s="678"/>
      <c r="M27" s="678"/>
      <c r="N27" s="678"/>
      <c r="O27" s="678"/>
      <c r="P27" s="678"/>
      <c r="Q27" s="679"/>
      <c r="R27" s="680">
        <v>12868</v>
      </c>
      <c r="S27" s="681"/>
      <c r="T27" s="681"/>
      <c r="U27" s="681"/>
      <c r="V27" s="681"/>
      <c r="W27" s="681"/>
      <c r="X27" s="681"/>
      <c r="Y27" s="682"/>
      <c r="Z27" s="713">
        <v>0</v>
      </c>
      <c r="AA27" s="713"/>
      <c r="AB27" s="713"/>
      <c r="AC27" s="713"/>
      <c r="AD27" s="714">
        <v>12868</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8152744</v>
      </c>
      <c r="BH27" s="681"/>
      <c r="BI27" s="681"/>
      <c r="BJ27" s="681"/>
      <c r="BK27" s="681"/>
      <c r="BL27" s="681"/>
      <c r="BM27" s="681"/>
      <c r="BN27" s="682"/>
      <c r="BO27" s="713">
        <v>100</v>
      </c>
      <c r="BP27" s="713"/>
      <c r="BQ27" s="713"/>
      <c r="BR27" s="713"/>
      <c r="BS27" s="686">
        <v>318301</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8954889</v>
      </c>
      <c r="CS27" s="699"/>
      <c r="CT27" s="699"/>
      <c r="CU27" s="699"/>
      <c r="CV27" s="699"/>
      <c r="CW27" s="699"/>
      <c r="CX27" s="699"/>
      <c r="CY27" s="700"/>
      <c r="CZ27" s="683">
        <v>23.1</v>
      </c>
      <c r="DA27" s="701"/>
      <c r="DB27" s="701"/>
      <c r="DC27" s="702"/>
      <c r="DD27" s="686">
        <v>2279584</v>
      </c>
      <c r="DE27" s="699"/>
      <c r="DF27" s="699"/>
      <c r="DG27" s="699"/>
      <c r="DH27" s="699"/>
      <c r="DI27" s="699"/>
      <c r="DJ27" s="699"/>
      <c r="DK27" s="700"/>
      <c r="DL27" s="686">
        <v>2276149</v>
      </c>
      <c r="DM27" s="699"/>
      <c r="DN27" s="699"/>
      <c r="DO27" s="699"/>
      <c r="DP27" s="699"/>
      <c r="DQ27" s="699"/>
      <c r="DR27" s="699"/>
      <c r="DS27" s="699"/>
      <c r="DT27" s="699"/>
      <c r="DU27" s="699"/>
      <c r="DV27" s="700"/>
      <c r="DW27" s="683">
        <v>15.5</v>
      </c>
      <c r="DX27" s="701"/>
      <c r="DY27" s="701"/>
      <c r="DZ27" s="701"/>
      <c r="EA27" s="701"/>
      <c r="EB27" s="701"/>
      <c r="EC27" s="722"/>
    </row>
    <row r="28" spans="2:133" ht="11.25" customHeight="1">
      <c r="B28" s="677" t="s">
        <v>299</v>
      </c>
      <c r="C28" s="678"/>
      <c r="D28" s="678"/>
      <c r="E28" s="678"/>
      <c r="F28" s="678"/>
      <c r="G28" s="678"/>
      <c r="H28" s="678"/>
      <c r="I28" s="678"/>
      <c r="J28" s="678"/>
      <c r="K28" s="678"/>
      <c r="L28" s="678"/>
      <c r="M28" s="678"/>
      <c r="N28" s="678"/>
      <c r="O28" s="678"/>
      <c r="P28" s="678"/>
      <c r="Q28" s="679"/>
      <c r="R28" s="680">
        <v>555662</v>
      </c>
      <c r="S28" s="681"/>
      <c r="T28" s="681"/>
      <c r="U28" s="681"/>
      <c r="V28" s="681"/>
      <c r="W28" s="681"/>
      <c r="X28" s="681"/>
      <c r="Y28" s="682"/>
      <c r="Z28" s="713">
        <v>1.4</v>
      </c>
      <c r="AA28" s="713"/>
      <c r="AB28" s="713"/>
      <c r="AC28" s="713"/>
      <c r="AD28" s="714" t="s">
        <v>236</v>
      </c>
      <c r="AE28" s="714"/>
      <c r="AF28" s="714"/>
      <c r="AG28" s="714"/>
      <c r="AH28" s="714"/>
      <c r="AI28" s="714"/>
      <c r="AJ28" s="714"/>
      <c r="AK28" s="714"/>
      <c r="AL28" s="683" t="s">
        <v>236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1855384</v>
      </c>
      <c r="CS28" s="681"/>
      <c r="CT28" s="681"/>
      <c r="CU28" s="681"/>
      <c r="CV28" s="681"/>
      <c r="CW28" s="681"/>
      <c r="CX28" s="681"/>
      <c r="CY28" s="682"/>
      <c r="CZ28" s="683">
        <v>4.8</v>
      </c>
      <c r="DA28" s="701"/>
      <c r="DB28" s="701"/>
      <c r="DC28" s="702"/>
      <c r="DD28" s="686">
        <v>1745706</v>
      </c>
      <c r="DE28" s="681"/>
      <c r="DF28" s="681"/>
      <c r="DG28" s="681"/>
      <c r="DH28" s="681"/>
      <c r="DI28" s="681"/>
      <c r="DJ28" s="681"/>
      <c r="DK28" s="682"/>
      <c r="DL28" s="686">
        <v>1745706</v>
      </c>
      <c r="DM28" s="681"/>
      <c r="DN28" s="681"/>
      <c r="DO28" s="681"/>
      <c r="DP28" s="681"/>
      <c r="DQ28" s="681"/>
      <c r="DR28" s="681"/>
      <c r="DS28" s="681"/>
      <c r="DT28" s="681"/>
      <c r="DU28" s="681"/>
      <c r="DV28" s="682"/>
      <c r="DW28" s="683">
        <v>11.9</v>
      </c>
      <c r="DX28" s="701"/>
      <c r="DY28" s="701"/>
      <c r="DZ28" s="701"/>
      <c r="EA28" s="701"/>
      <c r="EB28" s="701"/>
      <c r="EC28" s="722"/>
    </row>
    <row r="29" spans="2:133" ht="11.25" customHeight="1">
      <c r="B29" s="677" t="s">
        <v>301</v>
      </c>
      <c r="C29" s="678"/>
      <c r="D29" s="678"/>
      <c r="E29" s="678"/>
      <c r="F29" s="678"/>
      <c r="G29" s="678"/>
      <c r="H29" s="678"/>
      <c r="I29" s="678"/>
      <c r="J29" s="678"/>
      <c r="K29" s="678"/>
      <c r="L29" s="678"/>
      <c r="M29" s="678"/>
      <c r="N29" s="678"/>
      <c r="O29" s="678"/>
      <c r="P29" s="678"/>
      <c r="Q29" s="679"/>
      <c r="R29" s="680">
        <v>243086</v>
      </c>
      <c r="S29" s="681"/>
      <c r="T29" s="681"/>
      <c r="U29" s="681"/>
      <c r="V29" s="681"/>
      <c r="W29" s="681"/>
      <c r="X29" s="681"/>
      <c r="Y29" s="682"/>
      <c r="Z29" s="713">
        <v>0.6</v>
      </c>
      <c r="AA29" s="713"/>
      <c r="AB29" s="713"/>
      <c r="AC29" s="713"/>
      <c r="AD29" s="714">
        <v>19342</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1855350</v>
      </c>
      <c r="CS29" s="699"/>
      <c r="CT29" s="699"/>
      <c r="CU29" s="699"/>
      <c r="CV29" s="699"/>
      <c r="CW29" s="699"/>
      <c r="CX29" s="699"/>
      <c r="CY29" s="700"/>
      <c r="CZ29" s="683">
        <v>4.8</v>
      </c>
      <c r="DA29" s="701"/>
      <c r="DB29" s="701"/>
      <c r="DC29" s="702"/>
      <c r="DD29" s="686">
        <v>1745672</v>
      </c>
      <c r="DE29" s="699"/>
      <c r="DF29" s="699"/>
      <c r="DG29" s="699"/>
      <c r="DH29" s="699"/>
      <c r="DI29" s="699"/>
      <c r="DJ29" s="699"/>
      <c r="DK29" s="700"/>
      <c r="DL29" s="686">
        <v>1745672</v>
      </c>
      <c r="DM29" s="699"/>
      <c r="DN29" s="699"/>
      <c r="DO29" s="699"/>
      <c r="DP29" s="699"/>
      <c r="DQ29" s="699"/>
      <c r="DR29" s="699"/>
      <c r="DS29" s="699"/>
      <c r="DT29" s="699"/>
      <c r="DU29" s="699"/>
      <c r="DV29" s="700"/>
      <c r="DW29" s="683">
        <v>11.9</v>
      </c>
      <c r="DX29" s="701"/>
      <c r="DY29" s="701"/>
      <c r="DZ29" s="701"/>
      <c r="EA29" s="701"/>
      <c r="EB29" s="701"/>
      <c r="EC29" s="722"/>
    </row>
    <row r="30" spans="2:133" ht="11.25" customHeight="1">
      <c r="B30" s="677" t="s">
        <v>304</v>
      </c>
      <c r="C30" s="678"/>
      <c r="D30" s="678"/>
      <c r="E30" s="678"/>
      <c r="F30" s="678"/>
      <c r="G30" s="678"/>
      <c r="H30" s="678"/>
      <c r="I30" s="678"/>
      <c r="J30" s="678"/>
      <c r="K30" s="678"/>
      <c r="L30" s="678"/>
      <c r="M30" s="678"/>
      <c r="N30" s="678"/>
      <c r="O30" s="678"/>
      <c r="P30" s="678"/>
      <c r="Q30" s="679"/>
      <c r="R30" s="680">
        <v>615332</v>
      </c>
      <c r="S30" s="681"/>
      <c r="T30" s="681"/>
      <c r="U30" s="681"/>
      <c r="V30" s="681"/>
      <c r="W30" s="681"/>
      <c r="X30" s="681"/>
      <c r="Y30" s="682"/>
      <c r="Z30" s="713">
        <v>1.5</v>
      </c>
      <c r="AA30" s="713"/>
      <c r="AB30" s="713"/>
      <c r="AC30" s="713"/>
      <c r="AD30" s="714" t="s">
        <v>242</v>
      </c>
      <c r="AE30" s="714"/>
      <c r="AF30" s="714"/>
      <c r="AG30" s="714"/>
      <c r="AH30" s="714"/>
      <c r="AI30" s="714"/>
      <c r="AJ30" s="714"/>
      <c r="AK30" s="714"/>
      <c r="AL30" s="683" t="s">
        <v>236</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1752960</v>
      </c>
      <c r="CS30" s="681"/>
      <c r="CT30" s="681"/>
      <c r="CU30" s="681"/>
      <c r="CV30" s="681"/>
      <c r="CW30" s="681"/>
      <c r="CX30" s="681"/>
      <c r="CY30" s="682"/>
      <c r="CZ30" s="683">
        <v>4.5</v>
      </c>
      <c r="DA30" s="701"/>
      <c r="DB30" s="701"/>
      <c r="DC30" s="702"/>
      <c r="DD30" s="686">
        <v>1658254</v>
      </c>
      <c r="DE30" s="681"/>
      <c r="DF30" s="681"/>
      <c r="DG30" s="681"/>
      <c r="DH30" s="681"/>
      <c r="DI30" s="681"/>
      <c r="DJ30" s="681"/>
      <c r="DK30" s="682"/>
      <c r="DL30" s="686">
        <v>1658254</v>
      </c>
      <c r="DM30" s="681"/>
      <c r="DN30" s="681"/>
      <c r="DO30" s="681"/>
      <c r="DP30" s="681"/>
      <c r="DQ30" s="681"/>
      <c r="DR30" s="681"/>
      <c r="DS30" s="681"/>
      <c r="DT30" s="681"/>
      <c r="DU30" s="681"/>
      <c r="DV30" s="682"/>
      <c r="DW30" s="683">
        <v>11.3</v>
      </c>
      <c r="DX30" s="701"/>
      <c r="DY30" s="701"/>
      <c r="DZ30" s="701"/>
      <c r="EA30" s="701"/>
      <c r="EB30" s="701"/>
      <c r="EC30" s="722"/>
    </row>
    <row r="31" spans="2:133" ht="11.25" customHeight="1">
      <c r="B31" s="677" t="s">
        <v>308</v>
      </c>
      <c r="C31" s="678"/>
      <c r="D31" s="678"/>
      <c r="E31" s="678"/>
      <c r="F31" s="678"/>
      <c r="G31" s="678"/>
      <c r="H31" s="678"/>
      <c r="I31" s="678"/>
      <c r="J31" s="678"/>
      <c r="K31" s="678"/>
      <c r="L31" s="678"/>
      <c r="M31" s="678"/>
      <c r="N31" s="678"/>
      <c r="O31" s="678"/>
      <c r="P31" s="678"/>
      <c r="Q31" s="679"/>
      <c r="R31" s="680">
        <v>15128079</v>
      </c>
      <c r="S31" s="681"/>
      <c r="T31" s="681"/>
      <c r="U31" s="681"/>
      <c r="V31" s="681"/>
      <c r="W31" s="681"/>
      <c r="X31" s="681"/>
      <c r="Y31" s="682"/>
      <c r="Z31" s="713">
        <v>38</v>
      </c>
      <c r="AA31" s="713"/>
      <c r="AB31" s="713"/>
      <c r="AC31" s="713"/>
      <c r="AD31" s="714" t="s">
        <v>242</v>
      </c>
      <c r="AE31" s="714"/>
      <c r="AF31" s="714"/>
      <c r="AG31" s="714"/>
      <c r="AH31" s="714"/>
      <c r="AI31" s="714"/>
      <c r="AJ31" s="714"/>
      <c r="AK31" s="714"/>
      <c r="AL31" s="683" t="s">
        <v>242</v>
      </c>
      <c r="AM31" s="684"/>
      <c r="AN31" s="684"/>
      <c r="AO31" s="715"/>
      <c r="AP31" s="756" t="s">
        <v>309</v>
      </c>
      <c r="AQ31" s="757"/>
      <c r="AR31" s="757"/>
      <c r="AS31" s="757"/>
      <c r="AT31" s="762" t="s">
        <v>310</v>
      </c>
      <c r="AU31" s="231"/>
      <c r="AV31" s="231"/>
      <c r="AW31" s="231"/>
      <c r="AX31" s="746" t="s">
        <v>186</v>
      </c>
      <c r="AY31" s="747"/>
      <c r="AZ31" s="747"/>
      <c r="BA31" s="747"/>
      <c r="BB31" s="747"/>
      <c r="BC31" s="747"/>
      <c r="BD31" s="747"/>
      <c r="BE31" s="747"/>
      <c r="BF31" s="748"/>
      <c r="BG31" s="749">
        <v>98.1</v>
      </c>
      <c r="BH31" s="750"/>
      <c r="BI31" s="750"/>
      <c r="BJ31" s="750"/>
      <c r="BK31" s="750"/>
      <c r="BL31" s="750"/>
      <c r="BM31" s="751">
        <v>94.4</v>
      </c>
      <c r="BN31" s="750"/>
      <c r="BO31" s="750"/>
      <c r="BP31" s="750"/>
      <c r="BQ31" s="752"/>
      <c r="BR31" s="749">
        <v>98.9</v>
      </c>
      <c r="BS31" s="750"/>
      <c r="BT31" s="750"/>
      <c r="BU31" s="750"/>
      <c r="BV31" s="750"/>
      <c r="BW31" s="750"/>
      <c r="BX31" s="751">
        <v>95.2</v>
      </c>
      <c r="BY31" s="750"/>
      <c r="BZ31" s="750"/>
      <c r="CA31" s="750"/>
      <c r="CB31" s="752"/>
      <c r="CD31" s="767"/>
      <c r="CE31" s="768"/>
      <c r="CF31" s="719" t="s">
        <v>311</v>
      </c>
      <c r="CG31" s="720"/>
      <c r="CH31" s="720"/>
      <c r="CI31" s="720"/>
      <c r="CJ31" s="720"/>
      <c r="CK31" s="720"/>
      <c r="CL31" s="720"/>
      <c r="CM31" s="720"/>
      <c r="CN31" s="720"/>
      <c r="CO31" s="720"/>
      <c r="CP31" s="720"/>
      <c r="CQ31" s="721"/>
      <c r="CR31" s="680">
        <v>102390</v>
      </c>
      <c r="CS31" s="699"/>
      <c r="CT31" s="699"/>
      <c r="CU31" s="699"/>
      <c r="CV31" s="699"/>
      <c r="CW31" s="699"/>
      <c r="CX31" s="699"/>
      <c r="CY31" s="700"/>
      <c r="CZ31" s="683">
        <v>0.3</v>
      </c>
      <c r="DA31" s="701"/>
      <c r="DB31" s="701"/>
      <c r="DC31" s="702"/>
      <c r="DD31" s="686">
        <v>87418</v>
      </c>
      <c r="DE31" s="699"/>
      <c r="DF31" s="699"/>
      <c r="DG31" s="699"/>
      <c r="DH31" s="699"/>
      <c r="DI31" s="699"/>
      <c r="DJ31" s="699"/>
      <c r="DK31" s="700"/>
      <c r="DL31" s="686">
        <v>87418</v>
      </c>
      <c r="DM31" s="699"/>
      <c r="DN31" s="699"/>
      <c r="DO31" s="699"/>
      <c r="DP31" s="699"/>
      <c r="DQ31" s="699"/>
      <c r="DR31" s="699"/>
      <c r="DS31" s="699"/>
      <c r="DT31" s="699"/>
      <c r="DU31" s="699"/>
      <c r="DV31" s="700"/>
      <c r="DW31" s="683">
        <v>0.6</v>
      </c>
      <c r="DX31" s="701"/>
      <c r="DY31" s="701"/>
      <c r="DZ31" s="701"/>
      <c r="EA31" s="701"/>
      <c r="EB31" s="701"/>
      <c r="EC31" s="722"/>
    </row>
    <row r="32" spans="2:133" ht="11.25" customHeight="1">
      <c r="B32" s="771" t="s">
        <v>312</v>
      </c>
      <c r="C32" s="772"/>
      <c r="D32" s="772"/>
      <c r="E32" s="772"/>
      <c r="F32" s="772"/>
      <c r="G32" s="772"/>
      <c r="H32" s="772"/>
      <c r="I32" s="772"/>
      <c r="J32" s="772"/>
      <c r="K32" s="772"/>
      <c r="L32" s="772"/>
      <c r="M32" s="772"/>
      <c r="N32" s="772"/>
      <c r="O32" s="772"/>
      <c r="P32" s="772"/>
      <c r="Q32" s="773"/>
      <c r="R32" s="680">
        <v>141243</v>
      </c>
      <c r="S32" s="681"/>
      <c r="T32" s="681"/>
      <c r="U32" s="681"/>
      <c r="V32" s="681"/>
      <c r="W32" s="681"/>
      <c r="X32" s="681"/>
      <c r="Y32" s="682"/>
      <c r="Z32" s="713">
        <v>0.4</v>
      </c>
      <c r="AA32" s="713"/>
      <c r="AB32" s="713"/>
      <c r="AC32" s="713"/>
      <c r="AD32" s="714">
        <v>141243</v>
      </c>
      <c r="AE32" s="714"/>
      <c r="AF32" s="714"/>
      <c r="AG32" s="714"/>
      <c r="AH32" s="714"/>
      <c r="AI32" s="714"/>
      <c r="AJ32" s="714"/>
      <c r="AK32" s="714"/>
      <c r="AL32" s="683">
        <v>1</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98.9</v>
      </c>
      <c r="BH32" s="699"/>
      <c r="BI32" s="699"/>
      <c r="BJ32" s="699"/>
      <c r="BK32" s="699"/>
      <c r="BL32" s="699"/>
      <c r="BM32" s="684">
        <v>96</v>
      </c>
      <c r="BN32" s="745"/>
      <c r="BO32" s="745"/>
      <c r="BP32" s="745"/>
      <c r="BQ32" s="726"/>
      <c r="BR32" s="753">
        <v>99</v>
      </c>
      <c r="BS32" s="699"/>
      <c r="BT32" s="699"/>
      <c r="BU32" s="699"/>
      <c r="BV32" s="699"/>
      <c r="BW32" s="699"/>
      <c r="BX32" s="684">
        <v>96.2</v>
      </c>
      <c r="BY32" s="745"/>
      <c r="BZ32" s="745"/>
      <c r="CA32" s="745"/>
      <c r="CB32" s="726"/>
      <c r="CD32" s="769"/>
      <c r="CE32" s="770"/>
      <c r="CF32" s="719" t="s">
        <v>315</v>
      </c>
      <c r="CG32" s="720"/>
      <c r="CH32" s="720"/>
      <c r="CI32" s="720"/>
      <c r="CJ32" s="720"/>
      <c r="CK32" s="720"/>
      <c r="CL32" s="720"/>
      <c r="CM32" s="720"/>
      <c r="CN32" s="720"/>
      <c r="CO32" s="720"/>
      <c r="CP32" s="720"/>
      <c r="CQ32" s="721"/>
      <c r="CR32" s="680">
        <v>34</v>
      </c>
      <c r="CS32" s="681"/>
      <c r="CT32" s="681"/>
      <c r="CU32" s="681"/>
      <c r="CV32" s="681"/>
      <c r="CW32" s="681"/>
      <c r="CX32" s="681"/>
      <c r="CY32" s="682"/>
      <c r="CZ32" s="683">
        <v>0</v>
      </c>
      <c r="DA32" s="701"/>
      <c r="DB32" s="701"/>
      <c r="DC32" s="702"/>
      <c r="DD32" s="686">
        <v>34</v>
      </c>
      <c r="DE32" s="681"/>
      <c r="DF32" s="681"/>
      <c r="DG32" s="681"/>
      <c r="DH32" s="681"/>
      <c r="DI32" s="681"/>
      <c r="DJ32" s="681"/>
      <c r="DK32" s="682"/>
      <c r="DL32" s="686">
        <v>34</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316</v>
      </c>
      <c r="C33" s="678"/>
      <c r="D33" s="678"/>
      <c r="E33" s="678"/>
      <c r="F33" s="678"/>
      <c r="G33" s="678"/>
      <c r="H33" s="678"/>
      <c r="I33" s="678"/>
      <c r="J33" s="678"/>
      <c r="K33" s="678"/>
      <c r="L33" s="678"/>
      <c r="M33" s="678"/>
      <c r="N33" s="678"/>
      <c r="O33" s="678"/>
      <c r="P33" s="678"/>
      <c r="Q33" s="679"/>
      <c r="R33" s="680">
        <v>2649289</v>
      </c>
      <c r="S33" s="681"/>
      <c r="T33" s="681"/>
      <c r="U33" s="681"/>
      <c r="V33" s="681"/>
      <c r="W33" s="681"/>
      <c r="X33" s="681"/>
      <c r="Y33" s="682"/>
      <c r="Z33" s="713">
        <v>6.7</v>
      </c>
      <c r="AA33" s="713"/>
      <c r="AB33" s="713"/>
      <c r="AC33" s="713"/>
      <c r="AD33" s="714" t="s">
        <v>236</v>
      </c>
      <c r="AE33" s="714"/>
      <c r="AF33" s="714"/>
      <c r="AG33" s="714"/>
      <c r="AH33" s="714"/>
      <c r="AI33" s="714"/>
      <c r="AJ33" s="714"/>
      <c r="AK33" s="714"/>
      <c r="AL33" s="683" t="s">
        <v>242</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97</v>
      </c>
      <c r="BH33" s="665"/>
      <c r="BI33" s="665"/>
      <c r="BJ33" s="665"/>
      <c r="BK33" s="665"/>
      <c r="BL33" s="665"/>
      <c r="BM33" s="707">
        <v>92</v>
      </c>
      <c r="BN33" s="665"/>
      <c r="BO33" s="665"/>
      <c r="BP33" s="665"/>
      <c r="BQ33" s="709"/>
      <c r="BR33" s="744">
        <v>98.7</v>
      </c>
      <c r="BS33" s="665"/>
      <c r="BT33" s="665"/>
      <c r="BU33" s="665"/>
      <c r="BV33" s="665"/>
      <c r="BW33" s="665"/>
      <c r="BX33" s="707">
        <v>93.6</v>
      </c>
      <c r="BY33" s="665"/>
      <c r="BZ33" s="665"/>
      <c r="CA33" s="665"/>
      <c r="CB33" s="709"/>
      <c r="CD33" s="719" t="s">
        <v>318</v>
      </c>
      <c r="CE33" s="720"/>
      <c r="CF33" s="720"/>
      <c r="CG33" s="720"/>
      <c r="CH33" s="720"/>
      <c r="CI33" s="720"/>
      <c r="CJ33" s="720"/>
      <c r="CK33" s="720"/>
      <c r="CL33" s="720"/>
      <c r="CM33" s="720"/>
      <c r="CN33" s="720"/>
      <c r="CO33" s="720"/>
      <c r="CP33" s="720"/>
      <c r="CQ33" s="721"/>
      <c r="CR33" s="680">
        <v>20153416</v>
      </c>
      <c r="CS33" s="699"/>
      <c r="CT33" s="699"/>
      <c r="CU33" s="699"/>
      <c r="CV33" s="699"/>
      <c r="CW33" s="699"/>
      <c r="CX33" s="699"/>
      <c r="CY33" s="700"/>
      <c r="CZ33" s="683">
        <v>51.9</v>
      </c>
      <c r="DA33" s="701"/>
      <c r="DB33" s="701"/>
      <c r="DC33" s="702"/>
      <c r="DD33" s="686">
        <v>8401732</v>
      </c>
      <c r="DE33" s="699"/>
      <c r="DF33" s="699"/>
      <c r="DG33" s="699"/>
      <c r="DH33" s="699"/>
      <c r="DI33" s="699"/>
      <c r="DJ33" s="699"/>
      <c r="DK33" s="700"/>
      <c r="DL33" s="686">
        <v>5827915</v>
      </c>
      <c r="DM33" s="699"/>
      <c r="DN33" s="699"/>
      <c r="DO33" s="699"/>
      <c r="DP33" s="699"/>
      <c r="DQ33" s="699"/>
      <c r="DR33" s="699"/>
      <c r="DS33" s="699"/>
      <c r="DT33" s="699"/>
      <c r="DU33" s="699"/>
      <c r="DV33" s="700"/>
      <c r="DW33" s="683">
        <v>39.6</v>
      </c>
      <c r="DX33" s="701"/>
      <c r="DY33" s="701"/>
      <c r="DZ33" s="701"/>
      <c r="EA33" s="701"/>
      <c r="EB33" s="701"/>
      <c r="EC33" s="722"/>
    </row>
    <row r="34" spans="2:133" ht="11.25" customHeight="1">
      <c r="B34" s="677" t="s">
        <v>319</v>
      </c>
      <c r="C34" s="678"/>
      <c r="D34" s="678"/>
      <c r="E34" s="678"/>
      <c r="F34" s="678"/>
      <c r="G34" s="678"/>
      <c r="H34" s="678"/>
      <c r="I34" s="678"/>
      <c r="J34" s="678"/>
      <c r="K34" s="678"/>
      <c r="L34" s="678"/>
      <c r="M34" s="678"/>
      <c r="N34" s="678"/>
      <c r="O34" s="678"/>
      <c r="P34" s="678"/>
      <c r="Q34" s="679"/>
      <c r="R34" s="680">
        <v>230207</v>
      </c>
      <c r="S34" s="681"/>
      <c r="T34" s="681"/>
      <c r="U34" s="681"/>
      <c r="V34" s="681"/>
      <c r="W34" s="681"/>
      <c r="X34" s="681"/>
      <c r="Y34" s="682"/>
      <c r="Z34" s="713">
        <v>0.6</v>
      </c>
      <c r="AA34" s="713"/>
      <c r="AB34" s="713"/>
      <c r="AC34" s="713"/>
      <c r="AD34" s="714">
        <v>12569</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4010039</v>
      </c>
      <c r="CS34" s="681"/>
      <c r="CT34" s="681"/>
      <c r="CU34" s="681"/>
      <c r="CV34" s="681"/>
      <c r="CW34" s="681"/>
      <c r="CX34" s="681"/>
      <c r="CY34" s="682"/>
      <c r="CZ34" s="683">
        <v>10.3</v>
      </c>
      <c r="DA34" s="701"/>
      <c r="DB34" s="701"/>
      <c r="DC34" s="702"/>
      <c r="DD34" s="686">
        <v>2201249</v>
      </c>
      <c r="DE34" s="681"/>
      <c r="DF34" s="681"/>
      <c r="DG34" s="681"/>
      <c r="DH34" s="681"/>
      <c r="DI34" s="681"/>
      <c r="DJ34" s="681"/>
      <c r="DK34" s="682"/>
      <c r="DL34" s="686">
        <v>1842519</v>
      </c>
      <c r="DM34" s="681"/>
      <c r="DN34" s="681"/>
      <c r="DO34" s="681"/>
      <c r="DP34" s="681"/>
      <c r="DQ34" s="681"/>
      <c r="DR34" s="681"/>
      <c r="DS34" s="681"/>
      <c r="DT34" s="681"/>
      <c r="DU34" s="681"/>
      <c r="DV34" s="682"/>
      <c r="DW34" s="683">
        <v>12.5</v>
      </c>
      <c r="DX34" s="701"/>
      <c r="DY34" s="701"/>
      <c r="DZ34" s="701"/>
      <c r="EA34" s="701"/>
      <c r="EB34" s="701"/>
      <c r="EC34" s="722"/>
    </row>
    <row r="35" spans="2:133" ht="11.25" customHeight="1">
      <c r="B35" s="677" t="s">
        <v>321</v>
      </c>
      <c r="C35" s="678"/>
      <c r="D35" s="678"/>
      <c r="E35" s="678"/>
      <c r="F35" s="678"/>
      <c r="G35" s="678"/>
      <c r="H35" s="678"/>
      <c r="I35" s="678"/>
      <c r="J35" s="678"/>
      <c r="K35" s="678"/>
      <c r="L35" s="678"/>
      <c r="M35" s="678"/>
      <c r="N35" s="678"/>
      <c r="O35" s="678"/>
      <c r="P35" s="678"/>
      <c r="Q35" s="679"/>
      <c r="R35" s="680">
        <v>216674</v>
      </c>
      <c r="S35" s="681"/>
      <c r="T35" s="681"/>
      <c r="U35" s="681"/>
      <c r="V35" s="681"/>
      <c r="W35" s="681"/>
      <c r="X35" s="681"/>
      <c r="Y35" s="682"/>
      <c r="Z35" s="713">
        <v>0.5</v>
      </c>
      <c r="AA35" s="713"/>
      <c r="AB35" s="713"/>
      <c r="AC35" s="713"/>
      <c r="AD35" s="714" t="s">
        <v>236</v>
      </c>
      <c r="AE35" s="714"/>
      <c r="AF35" s="714"/>
      <c r="AG35" s="714"/>
      <c r="AH35" s="714"/>
      <c r="AI35" s="714"/>
      <c r="AJ35" s="714"/>
      <c r="AK35" s="714"/>
      <c r="AL35" s="683" t="s">
        <v>242</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132645</v>
      </c>
      <c r="CS35" s="699"/>
      <c r="CT35" s="699"/>
      <c r="CU35" s="699"/>
      <c r="CV35" s="699"/>
      <c r="CW35" s="699"/>
      <c r="CX35" s="699"/>
      <c r="CY35" s="700"/>
      <c r="CZ35" s="683">
        <v>0.3</v>
      </c>
      <c r="DA35" s="701"/>
      <c r="DB35" s="701"/>
      <c r="DC35" s="702"/>
      <c r="DD35" s="686">
        <v>93495</v>
      </c>
      <c r="DE35" s="699"/>
      <c r="DF35" s="699"/>
      <c r="DG35" s="699"/>
      <c r="DH35" s="699"/>
      <c r="DI35" s="699"/>
      <c r="DJ35" s="699"/>
      <c r="DK35" s="700"/>
      <c r="DL35" s="686">
        <v>93495</v>
      </c>
      <c r="DM35" s="699"/>
      <c r="DN35" s="699"/>
      <c r="DO35" s="699"/>
      <c r="DP35" s="699"/>
      <c r="DQ35" s="699"/>
      <c r="DR35" s="699"/>
      <c r="DS35" s="699"/>
      <c r="DT35" s="699"/>
      <c r="DU35" s="699"/>
      <c r="DV35" s="700"/>
      <c r="DW35" s="683">
        <v>0.6</v>
      </c>
      <c r="DX35" s="701"/>
      <c r="DY35" s="701"/>
      <c r="DZ35" s="701"/>
      <c r="EA35" s="701"/>
      <c r="EB35" s="701"/>
      <c r="EC35" s="722"/>
    </row>
    <row r="36" spans="2:133" ht="11.25" customHeight="1">
      <c r="B36" s="677" t="s">
        <v>325</v>
      </c>
      <c r="C36" s="678"/>
      <c r="D36" s="678"/>
      <c r="E36" s="678"/>
      <c r="F36" s="678"/>
      <c r="G36" s="678"/>
      <c r="H36" s="678"/>
      <c r="I36" s="678"/>
      <c r="J36" s="678"/>
      <c r="K36" s="678"/>
      <c r="L36" s="678"/>
      <c r="M36" s="678"/>
      <c r="N36" s="678"/>
      <c r="O36" s="678"/>
      <c r="P36" s="678"/>
      <c r="Q36" s="679"/>
      <c r="R36" s="680">
        <v>3338883</v>
      </c>
      <c r="S36" s="681"/>
      <c r="T36" s="681"/>
      <c r="U36" s="681"/>
      <c r="V36" s="681"/>
      <c r="W36" s="681"/>
      <c r="X36" s="681"/>
      <c r="Y36" s="682"/>
      <c r="Z36" s="713">
        <v>8.4</v>
      </c>
      <c r="AA36" s="713"/>
      <c r="AB36" s="713"/>
      <c r="AC36" s="713"/>
      <c r="AD36" s="714" t="s">
        <v>236</v>
      </c>
      <c r="AE36" s="714"/>
      <c r="AF36" s="714"/>
      <c r="AG36" s="714"/>
      <c r="AH36" s="714"/>
      <c r="AI36" s="714"/>
      <c r="AJ36" s="714"/>
      <c r="AK36" s="714"/>
      <c r="AL36" s="683" t="s">
        <v>236</v>
      </c>
      <c r="AM36" s="684"/>
      <c r="AN36" s="684"/>
      <c r="AO36" s="715"/>
      <c r="AP36" s="235"/>
      <c r="AQ36" s="732" t="s">
        <v>326</v>
      </c>
      <c r="AR36" s="733"/>
      <c r="AS36" s="733"/>
      <c r="AT36" s="733"/>
      <c r="AU36" s="733"/>
      <c r="AV36" s="733"/>
      <c r="AW36" s="733"/>
      <c r="AX36" s="733"/>
      <c r="AY36" s="734"/>
      <c r="AZ36" s="735">
        <v>3334986</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-398694</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10249085</v>
      </c>
      <c r="CS36" s="681"/>
      <c r="CT36" s="681"/>
      <c r="CU36" s="681"/>
      <c r="CV36" s="681"/>
      <c r="CW36" s="681"/>
      <c r="CX36" s="681"/>
      <c r="CY36" s="682"/>
      <c r="CZ36" s="683">
        <v>26.4</v>
      </c>
      <c r="DA36" s="701"/>
      <c r="DB36" s="701"/>
      <c r="DC36" s="702"/>
      <c r="DD36" s="686">
        <v>2259768</v>
      </c>
      <c r="DE36" s="681"/>
      <c r="DF36" s="681"/>
      <c r="DG36" s="681"/>
      <c r="DH36" s="681"/>
      <c r="DI36" s="681"/>
      <c r="DJ36" s="681"/>
      <c r="DK36" s="682"/>
      <c r="DL36" s="686">
        <v>1662420</v>
      </c>
      <c r="DM36" s="681"/>
      <c r="DN36" s="681"/>
      <c r="DO36" s="681"/>
      <c r="DP36" s="681"/>
      <c r="DQ36" s="681"/>
      <c r="DR36" s="681"/>
      <c r="DS36" s="681"/>
      <c r="DT36" s="681"/>
      <c r="DU36" s="681"/>
      <c r="DV36" s="682"/>
      <c r="DW36" s="683">
        <v>11.3</v>
      </c>
      <c r="DX36" s="701"/>
      <c r="DY36" s="701"/>
      <c r="DZ36" s="701"/>
      <c r="EA36" s="701"/>
      <c r="EB36" s="701"/>
      <c r="EC36" s="722"/>
    </row>
    <row r="37" spans="2:133" ht="11.25" customHeight="1">
      <c r="B37" s="677" t="s">
        <v>329</v>
      </c>
      <c r="C37" s="678"/>
      <c r="D37" s="678"/>
      <c r="E37" s="678"/>
      <c r="F37" s="678"/>
      <c r="G37" s="678"/>
      <c r="H37" s="678"/>
      <c r="I37" s="678"/>
      <c r="J37" s="678"/>
      <c r="K37" s="678"/>
      <c r="L37" s="678"/>
      <c r="M37" s="678"/>
      <c r="N37" s="678"/>
      <c r="O37" s="678"/>
      <c r="P37" s="678"/>
      <c r="Q37" s="679"/>
      <c r="R37" s="680">
        <v>310035</v>
      </c>
      <c r="S37" s="681"/>
      <c r="T37" s="681"/>
      <c r="U37" s="681"/>
      <c r="V37" s="681"/>
      <c r="W37" s="681"/>
      <c r="X37" s="681"/>
      <c r="Y37" s="682"/>
      <c r="Z37" s="713">
        <v>0.8</v>
      </c>
      <c r="AA37" s="713"/>
      <c r="AB37" s="713"/>
      <c r="AC37" s="713"/>
      <c r="AD37" s="714" t="s">
        <v>242</v>
      </c>
      <c r="AE37" s="714"/>
      <c r="AF37" s="714"/>
      <c r="AG37" s="714"/>
      <c r="AH37" s="714"/>
      <c r="AI37" s="714"/>
      <c r="AJ37" s="714"/>
      <c r="AK37" s="714"/>
      <c r="AL37" s="683" t="s">
        <v>236</v>
      </c>
      <c r="AM37" s="684"/>
      <c r="AN37" s="684"/>
      <c r="AO37" s="715"/>
      <c r="AQ37" s="723" t="s">
        <v>330</v>
      </c>
      <c r="AR37" s="724"/>
      <c r="AS37" s="724"/>
      <c r="AT37" s="724"/>
      <c r="AU37" s="724"/>
      <c r="AV37" s="724"/>
      <c r="AW37" s="724"/>
      <c r="AX37" s="724"/>
      <c r="AY37" s="725"/>
      <c r="AZ37" s="680">
        <v>423703</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-519609</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628618</v>
      </c>
      <c r="CS37" s="699"/>
      <c r="CT37" s="699"/>
      <c r="CU37" s="699"/>
      <c r="CV37" s="699"/>
      <c r="CW37" s="699"/>
      <c r="CX37" s="699"/>
      <c r="CY37" s="700"/>
      <c r="CZ37" s="683">
        <v>1.6</v>
      </c>
      <c r="DA37" s="701"/>
      <c r="DB37" s="701"/>
      <c r="DC37" s="702"/>
      <c r="DD37" s="686">
        <v>628618</v>
      </c>
      <c r="DE37" s="699"/>
      <c r="DF37" s="699"/>
      <c r="DG37" s="699"/>
      <c r="DH37" s="699"/>
      <c r="DI37" s="699"/>
      <c r="DJ37" s="699"/>
      <c r="DK37" s="700"/>
      <c r="DL37" s="686">
        <v>628618</v>
      </c>
      <c r="DM37" s="699"/>
      <c r="DN37" s="699"/>
      <c r="DO37" s="699"/>
      <c r="DP37" s="699"/>
      <c r="DQ37" s="699"/>
      <c r="DR37" s="699"/>
      <c r="DS37" s="699"/>
      <c r="DT37" s="699"/>
      <c r="DU37" s="699"/>
      <c r="DV37" s="700"/>
      <c r="DW37" s="683">
        <v>4.3</v>
      </c>
      <c r="DX37" s="701"/>
      <c r="DY37" s="701"/>
      <c r="DZ37" s="701"/>
      <c r="EA37" s="701"/>
      <c r="EB37" s="701"/>
      <c r="EC37" s="722"/>
    </row>
    <row r="38" spans="2:133" ht="11.25" customHeight="1">
      <c r="B38" s="677" t="s">
        <v>333</v>
      </c>
      <c r="C38" s="678"/>
      <c r="D38" s="678"/>
      <c r="E38" s="678"/>
      <c r="F38" s="678"/>
      <c r="G38" s="678"/>
      <c r="H38" s="678"/>
      <c r="I38" s="678"/>
      <c r="J38" s="678"/>
      <c r="K38" s="678"/>
      <c r="L38" s="678"/>
      <c r="M38" s="678"/>
      <c r="N38" s="678"/>
      <c r="O38" s="678"/>
      <c r="P38" s="678"/>
      <c r="Q38" s="679"/>
      <c r="R38" s="680">
        <v>351058</v>
      </c>
      <c r="S38" s="681"/>
      <c r="T38" s="681"/>
      <c r="U38" s="681"/>
      <c r="V38" s="681"/>
      <c r="W38" s="681"/>
      <c r="X38" s="681"/>
      <c r="Y38" s="682"/>
      <c r="Z38" s="713">
        <v>0.9</v>
      </c>
      <c r="AA38" s="713"/>
      <c r="AB38" s="713"/>
      <c r="AC38" s="713"/>
      <c r="AD38" s="714">
        <v>34</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29444</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9495</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2947559</v>
      </c>
      <c r="CS38" s="681"/>
      <c r="CT38" s="681"/>
      <c r="CU38" s="681"/>
      <c r="CV38" s="681"/>
      <c r="CW38" s="681"/>
      <c r="CX38" s="681"/>
      <c r="CY38" s="682"/>
      <c r="CZ38" s="683">
        <v>7.6</v>
      </c>
      <c r="DA38" s="701"/>
      <c r="DB38" s="701"/>
      <c r="DC38" s="702"/>
      <c r="DD38" s="686">
        <v>2378988</v>
      </c>
      <c r="DE38" s="681"/>
      <c r="DF38" s="681"/>
      <c r="DG38" s="681"/>
      <c r="DH38" s="681"/>
      <c r="DI38" s="681"/>
      <c r="DJ38" s="681"/>
      <c r="DK38" s="682"/>
      <c r="DL38" s="686">
        <v>2228161</v>
      </c>
      <c r="DM38" s="681"/>
      <c r="DN38" s="681"/>
      <c r="DO38" s="681"/>
      <c r="DP38" s="681"/>
      <c r="DQ38" s="681"/>
      <c r="DR38" s="681"/>
      <c r="DS38" s="681"/>
      <c r="DT38" s="681"/>
      <c r="DU38" s="681"/>
      <c r="DV38" s="682"/>
      <c r="DW38" s="683">
        <v>15.2</v>
      </c>
      <c r="DX38" s="701"/>
      <c r="DY38" s="701"/>
      <c r="DZ38" s="701"/>
      <c r="EA38" s="701"/>
      <c r="EB38" s="701"/>
      <c r="EC38" s="722"/>
    </row>
    <row r="39" spans="2:133" ht="11.25" customHeight="1">
      <c r="B39" s="677" t="s">
        <v>337</v>
      </c>
      <c r="C39" s="678"/>
      <c r="D39" s="678"/>
      <c r="E39" s="678"/>
      <c r="F39" s="678"/>
      <c r="G39" s="678"/>
      <c r="H39" s="678"/>
      <c r="I39" s="678"/>
      <c r="J39" s="678"/>
      <c r="K39" s="678"/>
      <c r="L39" s="678"/>
      <c r="M39" s="678"/>
      <c r="N39" s="678"/>
      <c r="O39" s="678"/>
      <c r="P39" s="678"/>
      <c r="Q39" s="679"/>
      <c r="R39" s="680">
        <v>1666647</v>
      </c>
      <c r="S39" s="681"/>
      <c r="T39" s="681"/>
      <c r="U39" s="681"/>
      <c r="V39" s="681"/>
      <c r="W39" s="681"/>
      <c r="X39" s="681"/>
      <c r="Y39" s="682"/>
      <c r="Z39" s="713">
        <v>4.2</v>
      </c>
      <c r="AA39" s="713"/>
      <c r="AB39" s="713"/>
      <c r="AC39" s="713"/>
      <c r="AD39" s="714" t="s">
        <v>236</v>
      </c>
      <c r="AE39" s="714"/>
      <c r="AF39" s="714"/>
      <c r="AG39" s="714"/>
      <c r="AH39" s="714"/>
      <c r="AI39" s="714"/>
      <c r="AJ39" s="714"/>
      <c r="AK39" s="714"/>
      <c r="AL39" s="683" t="s">
        <v>236</v>
      </c>
      <c r="AM39" s="684"/>
      <c r="AN39" s="684"/>
      <c r="AO39" s="715"/>
      <c r="AQ39" s="723" t="s">
        <v>338</v>
      </c>
      <c r="AR39" s="724"/>
      <c r="AS39" s="724"/>
      <c r="AT39" s="724"/>
      <c r="AU39" s="724"/>
      <c r="AV39" s="724"/>
      <c r="AW39" s="724"/>
      <c r="AX39" s="724"/>
      <c r="AY39" s="725"/>
      <c r="AZ39" s="680">
        <v>13652</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14584</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2751448</v>
      </c>
      <c r="CS39" s="699"/>
      <c r="CT39" s="699"/>
      <c r="CU39" s="699"/>
      <c r="CV39" s="699"/>
      <c r="CW39" s="699"/>
      <c r="CX39" s="699"/>
      <c r="CY39" s="700"/>
      <c r="CZ39" s="683">
        <v>7.1</v>
      </c>
      <c r="DA39" s="701"/>
      <c r="DB39" s="701"/>
      <c r="DC39" s="702"/>
      <c r="DD39" s="686">
        <v>1466912</v>
      </c>
      <c r="DE39" s="699"/>
      <c r="DF39" s="699"/>
      <c r="DG39" s="699"/>
      <c r="DH39" s="699"/>
      <c r="DI39" s="699"/>
      <c r="DJ39" s="699"/>
      <c r="DK39" s="700"/>
      <c r="DL39" s="686" t="s">
        <v>242</v>
      </c>
      <c r="DM39" s="699"/>
      <c r="DN39" s="699"/>
      <c r="DO39" s="699"/>
      <c r="DP39" s="699"/>
      <c r="DQ39" s="699"/>
      <c r="DR39" s="699"/>
      <c r="DS39" s="699"/>
      <c r="DT39" s="699"/>
      <c r="DU39" s="699"/>
      <c r="DV39" s="700"/>
      <c r="DW39" s="683" t="s">
        <v>236</v>
      </c>
      <c r="DX39" s="701"/>
      <c r="DY39" s="701"/>
      <c r="DZ39" s="701"/>
      <c r="EA39" s="701"/>
      <c r="EB39" s="701"/>
      <c r="EC39" s="722"/>
    </row>
    <row r="40" spans="2:133" ht="11.25" customHeight="1">
      <c r="B40" s="677" t="s">
        <v>341</v>
      </c>
      <c r="C40" s="678"/>
      <c r="D40" s="678"/>
      <c r="E40" s="678"/>
      <c r="F40" s="678"/>
      <c r="G40" s="678"/>
      <c r="H40" s="678"/>
      <c r="I40" s="678"/>
      <c r="J40" s="678"/>
      <c r="K40" s="678"/>
      <c r="L40" s="678"/>
      <c r="M40" s="678"/>
      <c r="N40" s="678"/>
      <c r="O40" s="678"/>
      <c r="P40" s="678"/>
      <c r="Q40" s="679"/>
      <c r="R40" s="680" t="s">
        <v>242</v>
      </c>
      <c r="S40" s="681"/>
      <c r="T40" s="681"/>
      <c r="U40" s="681"/>
      <c r="V40" s="681"/>
      <c r="W40" s="681"/>
      <c r="X40" s="681"/>
      <c r="Y40" s="682"/>
      <c r="Z40" s="713" t="s">
        <v>236</v>
      </c>
      <c r="AA40" s="713"/>
      <c r="AB40" s="713"/>
      <c r="AC40" s="713"/>
      <c r="AD40" s="714" t="s">
        <v>242</v>
      </c>
      <c r="AE40" s="714"/>
      <c r="AF40" s="714"/>
      <c r="AG40" s="714"/>
      <c r="AH40" s="714"/>
      <c r="AI40" s="714"/>
      <c r="AJ40" s="714"/>
      <c r="AK40" s="714"/>
      <c r="AL40" s="683" t="s">
        <v>236</v>
      </c>
      <c r="AM40" s="684"/>
      <c r="AN40" s="684"/>
      <c r="AO40" s="715"/>
      <c r="AQ40" s="723" t="s">
        <v>342</v>
      </c>
      <c r="AR40" s="724"/>
      <c r="AS40" s="724"/>
      <c r="AT40" s="724"/>
      <c r="AU40" s="724"/>
      <c r="AV40" s="724"/>
      <c r="AW40" s="724"/>
      <c r="AX40" s="724"/>
      <c r="AY40" s="725"/>
      <c r="AZ40" s="680" t="s">
        <v>236</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93</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62640</v>
      </c>
      <c r="CS40" s="681"/>
      <c r="CT40" s="681"/>
      <c r="CU40" s="681"/>
      <c r="CV40" s="681"/>
      <c r="CW40" s="681"/>
      <c r="CX40" s="681"/>
      <c r="CY40" s="682"/>
      <c r="CZ40" s="683">
        <v>0.2</v>
      </c>
      <c r="DA40" s="701"/>
      <c r="DB40" s="701"/>
      <c r="DC40" s="702"/>
      <c r="DD40" s="686">
        <v>1320</v>
      </c>
      <c r="DE40" s="681"/>
      <c r="DF40" s="681"/>
      <c r="DG40" s="681"/>
      <c r="DH40" s="681"/>
      <c r="DI40" s="681"/>
      <c r="DJ40" s="681"/>
      <c r="DK40" s="682"/>
      <c r="DL40" s="686">
        <v>1320</v>
      </c>
      <c r="DM40" s="681"/>
      <c r="DN40" s="681"/>
      <c r="DO40" s="681"/>
      <c r="DP40" s="681"/>
      <c r="DQ40" s="681"/>
      <c r="DR40" s="681"/>
      <c r="DS40" s="681"/>
      <c r="DT40" s="681"/>
      <c r="DU40" s="681"/>
      <c r="DV40" s="682"/>
      <c r="DW40" s="683">
        <v>0</v>
      </c>
      <c r="DX40" s="701"/>
      <c r="DY40" s="701"/>
      <c r="DZ40" s="701"/>
      <c r="EA40" s="701"/>
      <c r="EB40" s="701"/>
      <c r="EC40" s="722"/>
    </row>
    <row r="41" spans="2:133" ht="11.25" customHeight="1">
      <c r="B41" s="677" t="s">
        <v>346</v>
      </c>
      <c r="C41" s="678"/>
      <c r="D41" s="678"/>
      <c r="E41" s="678"/>
      <c r="F41" s="678"/>
      <c r="G41" s="678"/>
      <c r="H41" s="678"/>
      <c r="I41" s="678"/>
      <c r="J41" s="678"/>
      <c r="K41" s="678"/>
      <c r="L41" s="678"/>
      <c r="M41" s="678"/>
      <c r="N41" s="678"/>
      <c r="O41" s="678"/>
      <c r="P41" s="678"/>
      <c r="Q41" s="679"/>
      <c r="R41" s="680" t="s">
        <v>236</v>
      </c>
      <c r="S41" s="681"/>
      <c r="T41" s="681"/>
      <c r="U41" s="681"/>
      <c r="V41" s="681"/>
      <c r="W41" s="681"/>
      <c r="X41" s="681"/>
      <c r="Y41" s="682"/>
      <c r="Z41" s="713" t="s">
        <v>242</v>
      </c>
      <c r="AA41" s="713"/>
      <c r="AB41" s="713"/>
      <c r="AC41" s="713"/>
      <c r="AD41" s="714" t="s">
        <v>242</v>
      </c>
      <c r="AE41" s="714"/>
      <c r="AF41" s="714"/>
      <c r="AG41" s="714"/>
      <c r="AH41" s="714"/>
      <c r="AI41" s="714"/>
      <c r="AJ41" s="714"/>
      <c r="AK41" s="714"/>
      <c r="AL41" s="683" t="s">
        <v>236</v>
      </c>
      <c r="AM41" s="684"/>
      <c r="AN41" s="684"/>
      <c r="AO41" s="715"/>
      <c r="AQ41" s="723" t="s">
        <v>347</v>
      </c>
      <c r="AR41" s="724"/>
      <c r="AS41" s="724"/>
      <c r="AT41" s="724"/>
      <c r="AU41" s="724"/>
      <c r="AV41" s="724"/>
      <c r="AW41" s="724"/>
      <c r="AX41" s="724"/>
      <c r="AY41" s="725"/>
      <c r="AZ41" s="680">
        <v>689130</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242</v>
      </c>
      <c r="CS41" s="699"/>
      <c r="CT41" s="699"/>
      <c r="CU41" s="699"/>
      <c r="CV41" s="699"/>
      <c r="CW41" s="699"/>
      <c r="CX41" s="699"/>
      <c r="CY41" s="700"/>
      <c r="CZ41" s="683" t="s">
        <v>242</v>
      </c>
      <c r="DA41" s="701"/>
      <c r="DB41" s="701"/>
      <c r="DC41" s="702"/>
      <c r="DD41" s="686" t="s">
        <v>236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350</v>
      </c>
      <c r="C42" s="678"/>
      <c r="D42" s="678"/>
      <c r="E42" s="678"/>
      <c r="F42" s="678"/>
      <c r="G42" s="678"/>
      <c r="H42" s="678"/>
      <c r="I42" s="678"/>
      <c r="J42" s="678"/>
      <c r="K42" s="678"/>
      <c r="L42" s="678"/>
      <c r="M42" s="678"/>
      <c r="N42" s="678"/>
      <c r="O42" s="678"/>
      <c r="P42" s="678"/>
      <c r="Q42" s="679"/>
      <c r="R42" s="680">
        <v>740471</v>
      </c>
      <c r="S42" s="681"/>
      <c r="T42" s="681"/>
      <c r="U42" s="681"/>
      <c r="V42" s="681"/>
      <c r="W42" s="681"/>
      <c r="X42" s="681"/>
      <c r="Y42" s="682"/>
      <c r="Z42" s="713">
        <v>1.9</v>
      </c>
      <c r="AA42" s="713"/>
      <c r="AB42" s="713"/>
      <c r="AC42" s="713"/>
      <c r="AD42" s="714" t="s">
        <v>236</v>
      </c>
      <c r="AE42" s="714"/>
      <c r="AF42" s="714"/>
      <c r="AG42" s="714"/>
      <c r="AH42" s="714"/>
      <c r="AI42" s="714"/>
      <c r="AJ42" s="714"/>
      <c r="AK42" s="714"/>
      <c r="AL42" s="683" t="s">
        <v>242</v>
      </c>
      <c r="AM42" s="684"/>
      <c r="AN42" s="684"/>
      <c r="AO42" s="715"/>
      <c r="AQ42" s="716" t="s">
        <v>351</v>
      </c>
      <c r="AR42" s="717"/>
      <c r="AS42" s="717"/>
      <c r="AT42" s="717"/>
      <c r="AU42" s="717"/>
      <c r="AV42" s="717"/>
      <c r="AW42" s="717"/>
      <c r="AX42" s="717"/>
      <c r="AY42" s="718"/>
      <c r="AZ42" s="664">
        <v>2179057</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352</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3589520</v>
      </c>
      <c r="CS42" s="681"/>
      <c r="CT42" s="681"/>
      <c r="CU42" s="681"/>
      <c r="CV42" s="681"/>
      <c r="CW42" s="681"/>
      <c r="CX42" s="681"/>
      <c r="CY42" s="682"/>
      <c r="CZ42" s="683">
        <v>9.1999999999999993</v>
      </c>
      <c r="DA42" s="684"/>
      <c r="DB42" s="684"/>
      <c r="DC42" s="685"/>
      <c r="DD42" s="686">
        <v>1249946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354</v>
      </c>
      <c r="C43" s="662"/>
      <c r="D43" s="662"/>
      <c r="E43" s="662"/>
      <c r="F43" s="662"/>
      <c r="G43" s="662"/>
      <c r="H43" s="662"/>
      <c r="I43" s="662"/>
      <c r="J43" s="662"/>
      <c r="K43" s="662"/>
      <c r="L43" s="662"/>
      <c r="M43" s="662"/>
      <c r="N43" s="662"/>
      <c r="O43" s="662"/>
      <c r="P43" s="662"/>
      <c r="Q43" s="663"/>
      <c r="R43" s="664">
        <v>39786621</v>
      </c>
      <c r="S43" s="703"/>
      <c r="T43" s="703"/>
      <c r="U43" s="703"/>
      <c r="V43" s="703"/>
      <c r="W43" s="703"/>
      <c r="X43" s="703"/>
      <c r="Y43" s="704"/>
      <c r="Z43" s="705">
        <v>100</v>
      </c>
      <c r="AA43" s="705"/>
      <c r="AB43" s="705"/>
      <c r="AC43" s="705"/>
      <c r="AD43" s="706">
        <v>13962867</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14699</v>
      </c>
      <c r="CS43" s="699"/>
      <c r="CT43" s="699"/>
      <c r="CU43" s="699"/>
      <c r="CV43" s="699"/>
      <c r="CW43" s="699"/>
      <c r="CX43" s="699"/>
      <c r="CY43" s="700"/>
      <c r="CZ43" s="683">
        <v>0</v>
      </c>
      <c r="DA43" s="701"/>
      <c r="DB43" s="701"/>
      <c r="DC43" s="702"/>
      <c r="DD43" s="686">
        <v>14575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3504997</v>
      </c>
      <c r="CS44" s="681"/>
      <c r="CT44" s="681"/>
      <c r="CU44" s="681"/>
      <c r="CV44" s="681"/>
      <c r="CW44" s="681"/>
      <c r="CX44" s="681"/>
      <c r="CY44" s="682"/>
      <c r="CZ44" s="683">
        <v>9</v>
      </c>
      <c r="DA44" s="684"/>
      <c r="DB44" s="684"/>
      <c r="DC44" s="685"/>
      <c r="DD44" s="686">
        <v>1213573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1731775</v>
      </c>
      <c r="CS45" s="699"/>
      <c r="CT45" s="699"/>
      <c r="CU45" s="699"/>
      <c r="CV45" s="699"/>
      <c r="CW45" s="699"/>
      <c r="CX45" s="699"/>
      <c r="CY45" s="700"/>
      <c r="CZ45" s="683">
        <v>4.5</v>
      </c>
      <c r="DA45" s="701"/>
      <c r="DB45" s="701"/>
      <c r="DC45" s="702"/>
      <c r="DD45" s="686">
        <v>106381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1606926</v>
      </c>
      <c r="CS46" s="681"/>
      <c r="CT46" s="681"/>
      <c r="CU46" s="681"/>
      <c r="CV46" s="681"/>
      <c r="CW46" s="681"/>
      <c r="CX46" s="681"/>
      <c r="CY46" s="682"/>
      <c r="CZ46" s="683">
        <v>4.0999999999999996</v>
      </c>
      <c r="DA46" s="684"/>
      <c r="DB46" s="684"/>
      <c r="DC46" s="685"/>
      <c r="DD46" s="686">
        <v>1080096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84523</v>
      </c>
      <c r="CS47" s="699"/>
      <c r="CT47" s="699"/>
      <c r="CU47" s="699"/>
      <c r="CV47" s="699"/>
      <c r="CW47" s="699"/>
      <c r="CX47" s="699"/>
      <c r="CY47" s="700"/>
      <c r="CZ47" s="683">
        <v>0.2</v>
      </c>
      <c r="DA47" s="701"/>
      <c r="DB47" s="701"/>
      <c r="DC47" s="702"/>
      <c r="DD47" s="686">
        <v>36373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242</v>
      </c>
      <c r="CS48" s="681"/>
      <c r="CT48" s="681"/>
      <c r="CU48" s="681"/>
      <c r="CV48" s="681"/>
      <c r="CW48" s="681"/>
      <c r="CX48" s="681"/>
      <c r="CY48" s="682"/>
      <c r="CZ48" s="683" t="s">
        <v>236</v>
      </c>
      <c r="DA48" s="684"/>
      <c r="DB48" s="684"/>
      <c r="DC48" s="685"/>
      <c r="DD48" s="686" t="s">
        <v>236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38835056</v>
      </c>
      <c r="CS49" s="665"/>
      <c r="CT49" s="665"/>
      <c r="CU49" s="665"/>
      <c r="CV49" s="665"/>
      <c r="CW49" s="665"/>
      <c r="CX49" s="665"/>
      <c r="CY49" s="666"/>
      <c r="CZ49" s="667">
        <v>100</v>
      </c>
      <c r="DA49" s="668"/>
      <c r="DB49" s="668"/>
      <c r="DC49" s="669"/>
      <c r="DD49" s="670">
        <v>17711311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OL5JrCIZ8+i6R9OYfCgenE4q1wcMEHIY8gyJJ0AekmSPOa5h0KXIc+UJ5cK6Gh2YQciNOggI5jfOAlqUPy4rCg==" saltValue="M1X8V6v5BvShoDx/fAWi6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CH13" sqref="CH13:CL13"/>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10" t="s">
        <v>366</v>
      </c>
      <c r="DK2" s="1211"/>
      <c r="DL2" s="1211"/>
      <c r="DM2" s="1211"/>
      <c r="DN2" s="1211"/>
      <c r="DO2" s="1212"/>
      <c r="DP2" s="251"/>
      <c r="DQ2" s="1210" t="s">
        <v>367</v>
      </c>
      <c r="DR2" s="1211"/>
      <c r="DS2" s="1211"/>
      <c r="DT2" s="1211"/>
      <c r="DU2" s="1211"/>
      <c r="DV2" s="1211"/>
      <c r="DW2" s="1211"/>
      <c r="DX2" s="1211"/>
      <c r="DY2" s="1211"/>
      <c r="DZ2" s="1212"/>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63" t="s">
        <v>368</v>
      </c>
      <c r="B4" s="1163"/>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c r="AA4" s="1163"/>
      <c r="AB4" s="1163"/>
      <c r="AC4" s="1163"/>
      <c r="AD4" s="1163"/>
      <c r="AE4" s="1163"/>
      <c r="AF4" s="1163"/>
      <c r="AG4" s="1163"/>
      <c r="AH4" s="1163"/>
      <c r="AI4" s="1163"/>
      <c r="AJ4" s="1163"/>
      <c r="AK4" s="1163"/>
      <c r="AL4" s="1163"/>
      <c r="AM4" s="1163"/>
      <c r="AN4" s="1163"/>
      <c r="AO4" s="1163"/>
      <c r="AP4" s="1163"/>
      <c r="AQ4" s="1163"/>
      <c r="AR4" s="1163"/>
      <c r="AS4" s="1163"/>
      <c r="AT4" s="1163"/>
      <c r="AU4" s="1163"/>
      <c r="AV4" s="1163"/>
      <c r="AW4" s="1163"/>
      <c r="AX4" s="1163"/>
      <c r="AY4" s="1163"/>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5" t="s">
        <v>370</v>
      </c>
      <c r="B5" s="1096"/>
      <c r="C5" s="1096"/>
      <c r="D5" s="1096"/>
      <c r="E5" s="1096"/>
      <c r="F5" s="1096"/>
      <c r="G5" s="1096"/>
      <c r="H5" s="1096"/>
      <c r="I5" s="1096"/>
      <c r="J5" s="1096"/>
      <c r="K5" s="1096"/>
      <c r="L5" s="1096"/>
      <c r="M5" s="1096"/>
      <c r="N5" s="1096"/>
      <c r="O5" s="1096"/>
      <c r="P5" s="1097"/>
      <c r="Q5" s="1101" t="s">
        <v>371</v>
      </c>
      <c r="R5" s="1102"/>
      <c r="S5" s="1102"/>
      <c r="T5" s="1102"/>
      <c r="U5" s="1103"/>
      <c r="V5" s="1101" t="s">
        <v>372</v>
      </c>
      <c r="W5" s="1102"/>
      <c r="X5" s="1102"/>
      <c r="Y5" s="1102"/>
      <c r="Z5" s="1103"/>
      <c r="AA5" s="1101" t="s">
        <v>373</v>
      </c>
      <c r="AB5" s="1102"/>
      <c r="AC5" s="1102"/>
      <c r="AD5" s="1102"/>
      <c r="AE5" s="1102"/>
      <c r="AF5" s="1213" t="s">
        <v>374</v>
      </c>
      <c r="AG5" s="1102"/>
      <c r="AH5" s="1102"/>
      <c r="AI5" s="1102"/>
      <c r="AJ5" s="1117"/>
      <c r="AK5" s="1102" t="s">
        <v>375</v>
      </c>
      <c r="AL5" s="1102"/>
      <c r="AM5" s="1102"/>
      <c r="AN5" s="1102"/>
      <c r="AO5" s="1103"/>
      <c r="AP5" s="1101" t="s">
        <v>376</v>
      </c>
      <c r="AQ5" s="1102"/>
      <c r="AR5" s="1102"/>
      <c r="AS5" s="1102"/>
      <c r="AT5" s="1103"/>
      <c r="AU5" s="1101" t="s">
        <v>377</v>
      </c>
      <c r="AV5" s="1102"/>
      <c r="AW5" s="1102"/>
      <c r="AX5" s="1102"/>
      <c r="AY5" s="1117"/>
      <c r="AZ5" s="258"/>
      <c r="BA5" s="258"/>
      <c r="BB5" s="258"/>
      <c r="BC5" s="258"/>
      <c r="BD5" s="258"/>
      <c r="BE5" s="259"/>
      <c r="BF5" s="259"/>
      <c r="BG5" s="259"/>
      <c r="BH5" s="259"/>
      <c r="BI5" s="259"/>
      <c r="BJ5" s="259"/>
      <c r="BK5" s="259"/>
      <c r="BL5" s="259"/>
      <c r="BM5" s="259"/>
      <c r="BN5" s="259"/>
      <c r="BO5" s="259"/>
      <c r="BP5" s="259"/>
      <c r="BQ5" s="1095" t="s">
        <v>378</v>
      </c>
      <c r="BR5" s="1096"/>
      <c r="BS5" s="1096"/>
      <c r="BT5" s="1096"/>
      <c r="BU5" s="1096"/>
      <c r="BV5" s="1096"/>
      <c r="BW5" s="1096"/>
      <c r="BX5" s="1096"/>
      <c r="BY5" s="1096"/>
      <c r="BZ5" s="1096"/>
      <c r="CA5" s="1096"/>
      <c r="CB5" s="1096"/>
      <c r="CC5" s="1096"/>
      <c r="CD5" s="1096"/>
      <c r="CE5" s="1096"/>
      <c r="CF5" s="1096"/>
      <c r="CG5" s="1097"/>
      <c r="CH5" s="1101" t="s">
        <v>379</v>
      </c>
      <c r="CI5" s="1102"/>
      <c r="CJ5" s="1102"/>
      <c r="CK5" s="1102"/>
      <c r="CL5" s="1103"/>
      <c r="CM5" s="1101" t="s">
        <v>380</v>
      </c>
      <c r="CN5" s="1102"/>
      <c r="CO5" s="1102"/>
      <c r="CP5" s="1102"/>
      <c r="CQ5" s="1103"/>
      <c r="CR5" s="1101" t="s">
        <v>381</v>
      </c>
      <c r="CS5" s="1102"/>
      <c r="CT5" s="1102"/>
      <c r="CU5" s="1102"/>
      <c r="CV5" s="1103"/>
      <c r="CW5" s="1101" t="s">
        <v>382</v>
      </c>
      <c r="CX5" s="1102"/>
      <c r="CY5" s="1102"/>
      <c r="CZ5" s="1102"/>
      <c r="DA5" s="1103"/>
      <c r="DB5" s="1101" t="s">
        <v>383</v>
      </c>
      <c r="DC5" s="1102"/>
      <c r="DD5" s="1102"/>
      <c r="DE5" s="1102"/>
      <c r="DF5" s="1103"/>
      <c r="DG5" s="1198" t="s">
        <v>384</v>
      </c>
      <c r="DH5" s="1199"/>
      <c r="DI5" s="1199"/>
      <c r="DJ5" s="1199"/>
      <c r="DK5" s="1200"/>
      <c r="DL5" s="1198" t="s">
        <v>385</v>
      </c>
      <c r="DM5" s="1199"/>
      <c r="DN5" s="1199"/>
      <c r="DO5" s="1199"/>
      <c r="DP5" s="1200"/>
      <c r="DQ5" s="1101" t="s">
        <v>386</v>
      </c>
      <c r="DR5" s="1102"/>
      <c r="DS5" s="1102"/>
      <c r="DT5" s="1102"/>
      <c r="DU5" s="1103"/>
      <c r="DV5" s="1101" t="s">
        <v>377</v>
      </c>
      <c r="DW5" s="1102"/>
      <c r="DX5" s="1102"/>
      <c r="DY5" s="1102"/>
      <c r="DZ5" s="1117"/>
      <c r="EA5" s="256"/>
    </row>
    <row r="6" spans="1:131" s="257" customFormat="1" ht="26.25" customHeight="1" thickBot="1">
      <c r="A6" s="1098"/>
      <c r="B6" s="1099"/>
      <c r="C6" s="1099"/>
      <c r="D6" s="1099"/>
      <c r="E6" s="1099"/>
      <c r="F6" s="1099"/>
      <c r="G6" s="1099"/>
      <c r="H6" s="1099"/>
      <c r="I6" s="1099"/>
      <c r="J6" s="1099"/>
      <c r="K6" s="1099"/>
      <c r="L6" s="1099"/>
      <c r="M6" s="1099"/>
      <c r="N6" s="1099"/>
      <c r="O6" s="1099"/>
      <c r="P6" s="1100"/>
      <c r="Q6" s="1104"/>
      <c r="R6" s="1105"/>
      <c r="S6" s="1105"/>
      <c r="T6" s="1105"/>
      <c r="U6" s="1106"/>
      <c r="V6" s="1104"/>
      <c r="W6" s="1105"/>
      <c r="X6" s="1105"/>
      <c r="Y6" s="1105"/>
      <c r="Z6" s="1106"/>
      <c r="AA6" s="1104"/>
      <c r="AB6" s="1105"/>
      <c r="AC6" s="1105"/>
      <c r="AD6" s="1105"/>
      <c r="AE6" s="1105"/>
      <c r="AF6" s="1214"/>
      <c r="AG6" s="1105"/>
      <c r="AH6" s="1105"/>
      <c r="AI6" s="1105"/>
      <c r="AJ6" s="1118"/>
      <c r="AK6" s="1105"/>
      <c r="AL6" s="1105"/>
      <c r="AM6" s="1105"/>
      <c r="AN6" s="1105"/>
      <c r="AO6" s="1106"/>
      <c r="AP6" s="1104"/>
      <c r="AQ6" s="1105"/>
      <c r="AR6" s="1105"/>
      <c r="AS6" s="1105"/>
      <c r="AT6" s="1106"/>
      <c r="AU6" s="1104"/>
      <c r="AV6" s="1105"/>
      <c r="AW6" s="1105"/>
      <c r="AX6" s="1105"/>
      <c r="AY6" s="1118"/>
      <c r="AZ6" s="254"/>
      <c r="BA6" s="254"/>
      <c r="BB6" s="254"/>
      <c r="BC6" s="254"/>
      <c r="BD6" s="254"/>
      <c r="BE6" s="255"/>
      <c r="BF6" s="255"/>
      <c r="BG6" s="255"/>
      <c r="BH6" s="255"/>
      <c r="BI6" s="255"/>
      <c r="BJ6" s="255"/>
      <c r="BK6" s="255"/>
      <c r="BL6" s="255"/>
      <c r="BM6" s="255"/>
      <c r="BN6" s="255"/>
      <c r="BO6" s="255"/>
      <c r="BP6" s="255"/>
      <c r="BQ6" s="1098"/>
      <c r="BR6" s="1099"/>
      <c r="BS6" s="1099"/>
      <c r="BT6" s="1099"/>
      <c r="BU6" s="1099"/>
      <c r="BV6" s="1099"/>
      <c r="BW6" s="1099"/>
      <c r="BX6" s="1099"/>
      <c r="BY6" s="1099"/>
      <c r="BZ6" s="1099"/>
      <c r="CA6" s="1099"/>
      <c r="CB6" s="1099"/>
      <c r="CC6" s="1099"/>
      <c r="CD6" s="1099"/>
      <c r="CE6" s="1099"/>
      <c r="CF6" s="1099"/>
      <c r="CG6" s="1100"/>
      <c r="CH6" s="1104"/>
      <c r="CI6" s="1105"/>
      <c r="CJ6" s="1105"/>
      <c r="CK6" s="1105"/>
      <c r="CL6" s="1106"/>
      <c r="CM6" s="1104"/>
      <c r="CN6" s="1105"/>
      <c r="CO6" s="1105"/>
      <c r="CP6" s="1105"/>
      <c r="CQ6" s="1106"/>
      <c r="CR6" s="1104"/>
      <c r="CS6" s="1105"/>
      <c r="CT6" s="1105"/>
      <c r="CU6" s="1105"/>
      <c r="CV6" s="1106"/>
      <c r="CW6" s="1104"/>
      <c r="CX6" s="1105"/>
      <c r="CY6" s="1105"/>
      <c r="CZ6" s="1105"/>
      <c r="DA6" s="1106"/>
      <c r="DB6" s="1104"/>
      <c r="DC6" s="1105"/>
      <c r="DD6" s="1105"/>
      <c r="DE6" s="1105"/>
      <c r="DF6" s="1106"/>
      <c r="DG6" s="1201"/>
      <c r="DH6" s="1202"/>
      <c r="DI6" s="1202"/>
      <c r="DJ6" s="1202"/>
      <c r="DK6" s="1203"/>
      <c r="DL6" s="1201"/>
      <c r="DM6" s="1202"/>
      <c r="DN6" s="1202"/>
      <c r="DO6" s="1202"/>
      <c r="DP6" s="1203"/>
      <c r="DQ6" s="1104"/>
      <c r="DR6" s="1105"/>
      <c r="DS6" s="1105"/>
      <c r="DT6" s="1105"/>
      <c r="DU6" s="1106"/>
      <c r="DV6" s="1104"/>
      <c r="DW6" s="1105"/>
      <c r="DX6" s="1105"/>
      <c r="DY6" s="1105"/>
      <c r="DZ6" s="1118"/>
      <c r="EA6" s="256"/>
    </row>
    <row r="7" spans="1:131" s="257" customFormat="1" ht="26.25" customHeight="1" thickTop="1">
      <c r="A7" s="260">
        <v>1</v>
      </c>
      <c r="B7" s="1150" t="s">
        <v>387</v>
      </c>
      <c r="C7" s="1151"/>
      <c r="D7" s="1151"/>
      <c r="E7" s="1151"/>
      <c r="F7" s="1151"/>
      <c r="G7" s="1151"/>
      <c r="H7" s="1151"/>
      <c r="I7" s="1151"/>
      <c r="J7" s="1151"/>
      <c r="K7" s="1151"/>
      <c r="L7" s="1151"/>
      <c r="M7" s="1151"/>
      <c r="N7" s="1151"/>
      <c r="O7" s="1151"/>
      <c r="P7" s="1152"/>
      <c r="Q7" s="1204">
        <v>39787</v>
      </c>
      <c r="R7" s="1205"/>
      <c r="S7" s="1205"/>
      <c r="T7" s="1205"/>
      <c r="U7" s="1205"/>
      <c r="V7" s="1205">
        <v>38835</v>
      </c>
      <c r="W7" s="1205"/>
      <c r="X7" s="1205"/>
      <c r="Y7" s="1205"/>
      <c r="Z7" s="1205"/>
      <c r="AA7" s="1205">
        <v>952</v>
      </c>
      <c r="AB7" s="1205"/>
      <c r="AC7" s="1205"/>
      <c r="AD7" s="1205"/>
      <c r="AE7" s="1206"/>
      <c r="AF7" s="1207">
        <v>586</v>
      </c>
      <c r="AG7" s="1208"/>
      <c r="AH7" s="1208"/>
      <c r="AI7" s="1208"/>
      <c r="AJ7" s="1209"/>
      <c r="AK7" s="1191">
        <v>3339</v>
      </c>
      <c r="AL7" s="1192"/>
      <c r="AM7" s="1192"/>
      <c r="AN7" s="1192"/>
      <c r="AO7" s="1192"/>
      <c r="AP7" s="1192">
        <v>21486</v>
      </c>
      <c r="AQ7" s="1192"/>
      <c r="AR7" s="1192"/>
      <c r="AS7" s="1192"/>
      <c r="AT7" s="1192"/>
      <c r="AU7" s="1193"/>
      <c r="AV7" s="1193"/>
      <c r="AW7" s="1193"/>
      <c r="AX7" s="1193"/>
      <c r="AY7" s="1194"/>
      <c r="AZ7" s="254"/>
      <c r="BA7" s="254"/>
      <c r="BB7" s="254"/>
      <c r="BC7" s="254"/>
      <c r="BD7" s="254"/>
      <c r="BE7" s="255"/>
      <c r="BF7" s="255"/>
      <c r="BG7" s="255"/>
      <c r="BH7" s="255"/>
      <c r="BI7" s="255"/>
      <c r="BJ7" s="255"/>
      <c r="BK7" s="255"/>
      <c r="BL7" s="255"/>
      <c r="BM7" s="255"/>
      <c r="BN7" s="255"/>
      <c r="BO7" s="255"/>
      <c r="BP7" s="255"/>
      <c r="BQ7" s="261">
        <v>1</v>
      </c>
      <c r="BR7" s="262"/>
      <c r="BS7" s="1195" t="s">
        <v>593</v>
      </c>
      <c r="BT7" s="1196"/>
      <c r="BU7" s="1196"/>
      <c r="BV7" s="1196"/>
      <c r="BW7" s="1196"/>
      <c r="BX7" s="1196"/>
      <c r="BY7" s="1196"/>
      <c r="BZ7" s="1196"/>
      <c r="CA7" s="1196"/>
      <c r="CB7" s="1196"/>
      <c r="CC7" s="1196"/>
      <c r="CD7" s="1196"/>
      <c r="CE7" s="1196"/>
      <c r="CF7" s="1196"/>
      <c r="CG7" s="1197"/>
      <c r="CH7" s="1188">
        <v>2</v>
      </c>
      <c r="CI7" s="1189"/>
      <c r="CJ7" s="1189"/>
      <c r="CK7" s="1189"/>
      <c r="CL7" s="1190"/>
      <c r="CM7" s="1188">
        <v>143</v>
      </c>
      <c r="CN7" s="1189"/>
      <c r="CO7" s="1189"/>
      <c r="CP7" s="1189"/>
      <c r="CQ7" s="1190"/>
      <c r="CR7" s="1188">
        <v>100</v>
      </c>
      <c r="CS7" s="1189"/>
      <c r="CT7" s="1189"/>
      <c r="CU7" s="1189"/>
      <c r="CV7" s="1190"/>
      <c r="CW7" s="1188">
        <v>52</v>
      </c>
      <c r="CX7" s="1189"/>
      <c r="CY7" s="1189"/>
      <c r="CZ7" s="1189"/>
      <c r="DA7" s="1190"/>
      <c r="DB7" s="1188" t="s">
        <v>592</v>
      </c>
      <c r="DC7" s="1189"/>
      <c r="DD7" s="1189"/>
      <c r="DE7" s="1189"/>
      <c r="DF7" s="1190"/>
      <c r="DG7" s="1188" t="s">
        <v>592</v>
      </c>
      <c r="DH7" s="1189"/>
      <c r="DI7" s="1189"/>
      <c r="DJ7" s="1189"/>
      <c r="DK7" s="1190"/>
      <c r="DL7" s="1188" t="s">
        <v>592</v>
      </c>
      <c r="DM7" s="1189"/>
      <c r="DN7" s="1189"/>
      <c r="DO7" s="1189"/>
      <c r="DP7" s="1190"/>
      <c r="DQ7" s="1188" t="s">
        <v>592</v>
      </c>
      <c r="DR7" s="1189"/>
      <c r="DS7" s="1189"/>
      <c r="DT7" s="1189"/>
      <c r="DU7" s="1190"/>
      <c r="DV7" s="1215"/>
      <c r="DW7" s="1216"/>
      <c r="DX7" s="1216"/>
      <c r="DY7" s="1216"/>
      <c r="DZ7" s="1217"/>
      <c r="EA7" s="256"/>
    </row>
    <row r="8" spans="1:131" s="257" customFormat="1" ht="26.25" customHeight="1">
      <c r="A8" s="263">
        <v>2</v>
      </c>
      <c r="B8" s="1137"/>
      <c r="C8" s="1138"/>
      <c r="D8" s="1138"/>
      <c r="E8" s="1138"/>
      <c r="F8" s="1138"/>
      <c r="G8" s="1138"/>
      <c r="H8" s="1138"/>
      <c r="I8" s="1138"/>
      <c r="J8" s="1138"/>
      <c r="K8" s="1138"/>
      <c r="L8" s="1138"/>
      <c r="M8" s="1138"/>
      <c r="N8" s="1138"/>
      <c r="O8" s="1138"/>
      <c r="P8" s="1139"/>
      <c r="Q8" s="1143"/>
      <c r="R8" s="1144"/>
      <c r="S8" s="1144"/>
      <c r="T8" s="1144"/>
      <c r="U8" s="1144"/>
      <c r="V8" s="1144"/>
      <c r="W8" s="1144"/>
      <c r="X8" s="1144"/>
      <c r="Y8" s="1144"/>
      <c r="Z8" s="1144"/>
      <c r="AA8" s="1144"/>
      <c r="AB8" s="1144"/>
      <c r="AC8" s="1144"/>
      <c r="AD8" s="1144"/>
      <c r="AE8" s="1145"/>
      <c r="AF8" s="1119"/>
      <c r="AG8" s="1120"/>
      <c r="AH8" s="1120"/>
      <c r="AI8" s="1120"/>
      <c r="AJ8" s="1121"/>
      <c r="AK8" s="1186"/>
      <c r="AL8" s="1187"/>
      <c r="AM8" s="1187"/>
      <c r="AN8" s="1187"/>
      <c r="AO8" s="1187"/>
      <c r="AP8" s="1187"/>
      <c r="AQ8" s="1187"/>
      <c r="AR8" s="1187"/>
      <c r="AS8" s="1187"/>
      <c r="AT8" s="1187"/>
      <c r="AU8" s="1184"/>
      <c r="AV8" s="1184"/>
      <c r="AW8" s="1184"/>
      <c r="AX8" s="1184"/>
      <c r="AY8" s="1185"/>
      <c r="AZ8" s="254"/>
      <c r="BA8" s="254"/>
      <c r="BB8" s="254"/>
      <c r="BC8" s="254"/>
      <c r="BD8" s="254"/>
      <c r="BE8" s="255"/>
      <c r="BF8" s="255"/>
      <c r="BG8" s="255"/>
      <c r="BH8" s="255"/>
      <c r="BI8" s="255"/>
      <c r="BJ8" s="255"/>
      <c r="BK8" s="255"/>
      <c r="BL8" s="255"/>
      <c r="BM8" s="255"/>
      <c r="BN8" s="255"/>
      <c r="BO8" s="255"/>
      <c r="BP8" s="255"/>
      <c r="BQ8" s="264">
        <v>2</v>
      </c>
      <c r="BR8" s="265"/>
      <c r="BS8" s="1114"/>
      <c r="BT8" s="1115"/>
      <c r="BU8" s="1115"/>
      <c r="BV8" s="1115"/>
      <c r="BW8" s="1115"/>
      <c r="BX8" s="1115"/>
      <c r="BY8" s="1115"/>
      <c r="BZ8" s="1115"/>
      <c r="CA8" s="1115"/>
      <c r="CB8" s="1115"/>
      <c r="CC8" s="1115"/>
      <c r="CD8" s="1115"/>
      <c r="CE8" s="1115"/>
      <c r="CF8" s="1115"/>
      <c r="CG8" s="1116"/>
      <c r="CH8" s="1089"/>
      <c r="CI8" s="1090"/>
      <c r="CJ8" s="1090"/>
      <c r="CK8" s="1090"/>
      <c r="CL8" s="1091"/>
      <c r="CM8" s="1089"/>
      <c r="CN8" s="1090"/>
      <c r="CO8" s="1090"/>
      <c r="CP8" s="1090"/>
      <c r="CQ8" s="1091"/>
      <c r="CR8" s="1089"/>
      <c r="CS8" s="1090"/>
      <c r="CT8" s="1090"/>
      <c r="CU8" s="1090"/>
      <c r="CV8" s="1091"/>
      <c r="CW8" s="1089"/>
      <c r="CX8" s="1090"/>
      <c r="CY8" s="1090"/>
      <c r="CZ8" s="1090"/>
      <c r="DA8" s="1091"/>
      <c r="DB8" s="1089"/>
      <c r="DC8" s="1090"/>
      <c r="DD8" s="1090"/>
      <c r="DE8" s="1090"/>
      <c r="DF8" s="1091"/>
      <c r="DG8" s="1089"/>
      <c r="DH8" s="1090"/>
      <c r="DI8" s="1090"/>
      <c r="DJ8" s="1090"/>
      <c r="DK8" s="1091"/>
      <c r="DL8" s="1089"/>
      <c r="DM8" s="1090"/>
      <c r="DN8" s="1090"/>
      <c r="DO8" s="1090"/>
      <c r="DP8" s="1091"/>
      <c r="DQ8" s="1089"/>
      <c r="DR8" s="1090"/>
      <c r="DS8" s="1090"/>
      <c r="DT8" s="1090"/>
      <c r="DU8" s="1091"/>
      <c r="DV8" s="1092"/>
      <c r="DW8" s="1093"/>
      <c r="DX8" s="1093"/>
      <c r="DY8" s="1093"/>
      <c r="DZ8" s="1094"/>
      <c r="EA8" s="256"/>
    </row>
    <row r="9" spans="1:131" s="257" customFormat="1" ht="26.25" customHeight="1">
      <c r="A9" s="263">
        <v>3</v>
      </c>
      <c r="B9" s="1137"/>
      <c r="C9" s="1138"/>
      <c r="D9" s="1138"/>
      <c r="E9" s="1138"/>
      <c r="F9" s="1138"/>
      <c r="G9" s="1138"/>
      <c r="H9" s="1138"/>
      <c r="I9" s="1138"/>
      <c r="J9" s="1138"/>
      <c r="K9" s="1138"/>
      <c r="L9" s="1138"/>
      <c r="M9" s="1138"/>
      <c r="N9" s="1138"/>
      <c r="O9" s="1138"/>
      <c r="P9" s="1139"/>
      <c r="Q9" s="1143"/>
      <c r="R9" s="1144"/>
      <c r="S9" s="1144"/>
      <c r="T9" s="1144"/>
      <c r="U9" s="1144"/>
      <c r="V9" s="1144"/>
      <c r="W9" s="1144"/>
      <c r="X9" s="1144"/>
      <c r="Y9" s="1144"/>
      <c r="Z9" s="1144"/>
      <c r="AA9" s="1144"/>
      <c r="AB9" s="1144"/>
      <c r="AC9" s="1144"/>
      <c r="AD9" s="1144"/>
      <c r="AE9" s="1145"/>
      <c r="AF9" s="1119"/>
      <c r="AG9" s="1120"/>
      <c r="AH9" s="1120"/>
      <c r="AI9" s="1120"/>
      <c r="AJ9" s="1121"/>
      <c r="AK9" s="1186"/>
      <c r="AL9" s="1187"/>
      <c r="AM9" s="1187"/>
      <c r="AN9" s="1187"/>
      <c r="AO9" s="1187"/>
      <c r="AP9" s="1187"/>
      <c r="AQ9" s="1187"/>
      <c r="AR9" s="1187"/>
      <c r="AS9" s="1187"/>
      <c r="AT9" s="1187"/>
      <c r="AU9" s="1184"/>
      <c r="AV9" s="1184"/>
      <c r="AW9" s="1184"/>
      <c r="AX9" s="1184"/>
      <c r="AY9" s="1185"/>
      <c r="AZ9" s="254"/>
      <c r="BA9" s="254"/>
      <c r="BB9" s="254"/>
      <c r="BC9" s="254"/>
      <c r="BD9" s="254"/>
      <c r="BE9" s="255"/>
      <c r="BF9" s="255"/>
      <c r="BG9" s="255"/>
      <c r="BH9" s="255"/>
      <c r="BI9" s="255"/>
      <c r="BJ9" s="255"/>
      <c r="BK9" s="255"/>
      <c r="BL9" s="255"/>
      <c r="BM9" s="255"/>
      <c r="BN9" s="255"/>
      <c r="BO9" s="255"/>
      <c r="BP9" s="255"/>
      <c r="BQ9" s="264">
        <v>3</v>
      </c>
      <c r="BR9" s="265"/>
      <c r="BS9" s="1114"/>
      <c r="BT9" s="1115"/>
      <c r="BU9" s="1115"/>
      <c r="BV9" s="1115"/>
      <c r="BW9" s="1115"/>
      <c r="BX9" s="1115"/>
      <c r="BY9" s="1115"/>
      <c r="BZ9" s="1115"/>
      <c r="CA9" s="1115"/>
      <c r="CB9" s="1115"/>
      <c r="CC9" s="1115"/>
      <c r="CD9" s="1115"/>
      <c r="CE9" s="1115"/>
      <c r="CF9" s="1115"/>
      <c r="CG9" s="1116"/>
      <c r="CH9" s="1089"/>
      <c r="CI9" s="1090"/>
      <c r="CJ9" s="1090"/>
      <c r="CK9" s="1090"/>
      <c r="CL9" s="1091"/>
      <c r="CM9" s="1089"/>
      <c r="CN9" s="1090"/>
      <c r="CO9" s="1090"/>
      <c r="CP9" s="1090"/>
      <c r="CQ9" s="1091"/>
      <c r="CR9" s="1089"/>
      <c r="CS9" s="1090"/>
      <c r="CT9" s="1090"/>
      <c r="CU9" s="1090"/>
      <c r="CV9" s="1091"/>
      <c r="CW9" s="1089"/>
      <c r="CX9" s="1090"/>
      <c r="CY9" s="1090"/>
      <c r="CZ9" s="1090"/>
      <c r="DA9" s="1091"/>
      <c r="DB9" s="1089"/>
      <c r="DC9" s="1090"/>
      <c r="DD9" s="1090"/>
      <c r="DE9" s="1090"/>
      <c r="DF9" s="1091"/>
      <c r="DG9" s="1089"/>
      <c r="DH9" s="1090"/>
      <c r="DI9" s="1090"/>
      <c r="DJ9" s="1090"/>
      <c r="DK9" s="1091"/>
      <c r="DL9" s="1089"/>
      <c r="DM9" s="1090"/>
      <c r="DN9" s="1090"/>
      <c r="DO9" s="1090"/>
      <c r="DP9" s="1091"/>
      <c r="DQ9" s="1089"/>
      <c r="DR9" s="1090"/>
      <c r="DS9" s="1090"/>
      <c r="DT9" s="1090"/>
      <c r="DU9" s="1091"/>
      <c r="DV9" s="1092"/>
      <c r="DW9" s="1093"/>
      <c r="DX9" s="1093"/>
      <c r="DY9" s="1093"/>
      <c r="DZ9" s="1094"/>
      <c r="EA9" s="256"/>
    </row>
    <row r="10" spans="1:131" s="257" customFormat="1" ht="26.25" customHeight="1">
      <c r="A10" s="263">
        <v>4</v>
      </c>
      <c r="B10" s="1137"/>
      <c r="C10" s="1138"/>
      <c r="D10" s="1138"/>
      <c r="E10" s="1138"/>
      <c r="F10" s="1138"/>
      <c r="G10" s="1138"/>
      <c r="H10" s="1138"/>
      <c r="I10" s="1138"/>
      <c r="J10" s="1138"/>
      <c r="K10" s="1138"/>
      <c r="L10" s="1138"/>
      <c r="M10" s="1138"/>
      <c r="N10" s="1138"/>
      <c r="O10" s="1138"/>
      <c r="P10" s="1139"/>
      <c r="Q10" s="1143"/>
      <c r="R10" s="1144"/>
      <c r="S10" s="1144"/>
      <c r="T10" s="1144"/>
      <c r="U10" s="1144"/>
      <c r="V10" s="1144"/>
      <c r="W10" s="1144"/>
      <c r="X10" s="1144"/>
      <c r="Y10" s="1144"/>
      <c r="Z10" s="1144"/>
      <c r="AA10" s="1144"/>
      <c r="AB10" s="1144"/>
      <c r="AC10" s="1144"/>
      <c r="AD10" s="1144"/>
      <c r="AE10" s="1145"/>
      <c r="AF10" s="1119"/>
      <c r="AG10" s="1120"/>
      <c r="AH10" s="1120"/>
      <c r="AI10" s="1120"/>
      <c r="AJ10" s="1121"/>
      <c r="AK10" s="1186"/>
      <c r="AL10" s="1187"/>
      <c r="AM10" s="1187"/>
      <c r="AN10" s="1187"/>
      <c r="AO10" s="1187"/>
      <c r="AP10" s="1187"/>
      <c r="AQ10" s="1187"/>
      <c r="AR10" s="1187"/>
      <c r="AS10" s="1187"/>
      <c r="AT10" s="1187"/>
      <c r="AU10" s="1184"/>
      <c r="AV10" s="1184"/>
      <c r="AW10" s="1184"/>
      <c r="AX10" s="1184"/>
      <c r="AY10" s="1185"/>
      <c r="AZ10" s="254"/>
      <c r="BA10" s="254"/>
      <c r="BB10" s="254"/>
      <c r="BC10" s="254"/>
      <c r="BD10" s="254"/>
      <c r="BE10" s="255"/>
      <c r="BF10" s="255"/>
      <c r="BG10" s="255"/>
      <c r="BH10" s="255"/>
      <c r="BI10" s="255"/>
      <c r="BJ10" s="255"/>
      <c r="BK10" s="255"/>
      <c r="BL10" s="255"/>
      <c r="BM10" s="255"/>
      <c r="BN10" s="255"/>
      <c r="BO10" s="255"/>
      <c r="BP10" s="255"/>
      <c r="BQ10" s="264">
        <v>4</v>
      </c>
      <c r="BR10" s="265"/>
      <c r="BS10" s="1114"/>
      <c r="BT10" s="1115"/>
      <c r="BU10" s="1115"/>
      <c r="BV10" s="1115"/>
      <c r="BW10" s="1115"/>
      <c r="BX10" s="1115"/>
      <c r="BY10" s="1115"/>
      <c r="BZ10" s="1115"/>
      <c r="CA10" s="1115"/>
      <c r="CB10" s="1115"/>
      <c r="CC10" s="1115"/>
      <c r="CD10" s="1115"/>
      <c r="CE10" s="1115"/>
      <c r="CF10" s="1115"/>
      <c r="CG10" s="1116"/>
      <c r="CH10" s="1089"/>
      <c r="CI10" s="1090"/>
      <c r="CJ10" s="1090"/>
      <c r="CK10" s="1090"/>
      <c r="CL10" s="1091"/>
      <c r="CM10" s="1089"/>
      <c r="CN10" s="1090"/>
      <c r="CO10" s="1090"/>
      <c r="CP10" s="1090"/>
      <c r="CQ10" s="1091"/>
      <c r="CR10" s="1089"/>
      <c r="CS10" s="1090"/>
      <c r="CT10" s="1090"/>
      <c r="CU10" s="1090"/>
      <c r="CV10" s="1091"/>
      <c r="CW10" s="1089"/>
      <c r="CX10" s="1090"/>
      <c r="CY10" s="1090"/>
      <c r="CZ10" s="1090"/>
      <c r="DA10" s="1091"/>
      <c r="DB10" s="1089"/>
      <c r="DC10" s="1090"/>
      <c r="DD10" s="1090"/>
      <c r="DE10" s="1090"/>
      <c r="DF10" s="1091"/>
      <c r="DG10" s="1089"/>
      <c r="DH10" s="1090"/>
      <c r="DI10" s="1090"/>
      <c r="DJ10" s="1090"/>
      <c r="DK10" s="1091"/>
      <c r="DL10" s="1089"/>
      <c r="DM10" s="1090"/>
      <c r="DN10" s="1090"/>
      <c r="DO10" s="1090"/>
      <c r="DP10" s="1091"/>
      <c r="DQ10" s="1089"/>
      <c r="DR10" s="1090"/>
      <c r="DS10" s="1090"/>
      <c r="DT10" s="1090"/>
      <c r="DU10" s="1091"/>
      <c r="DV10" s="1092"/>
      <c r="DW10" s="1093"/>
      <c r="DX10" s="1093"/>
      <c r="DY10" s="1093"/>
      <c r="DZ10" s="1094"/>
      <c r="EA10" s="256"/>
    </row>
    <row r="11" spans="1:131" s="257" customFormat="1" ht="26.25" customHeight="1">
      <c r="A11" s="263">
        <v>5</v>
      </c>
      <c r="B11" s="1137"/>
      <c r="C11" s="1138"/>
      <c r="D11" s="1138"/>
      <c r="E11" s="1138"/>
      <c r="F11" s="1138"/>
      <c r="G11" s="1138"/>
      <c r="H11" s="1138"/>
      <c r="I11" s="1138"/>
      <c r="J11" s="1138"/>
      <c r="K11" s="1138"/>
      <c r="L11" s="1138"/>
      <c r="M11" s="1138"/>
      <c r="N11" s="1138"/>
      <c r="O11" s="1138"/>
      <c r="P11" s="1139"/>
      <c r="Q11" s="1143"/>
      <c r="R11" s="1144"/>
      <c r="S11" s="1144"/>
      <c r="T11" s="1144"/>
      <c r="U11" s="1144"/>
      <c r="V11" s="1144"/>
      <c r="W11" s="1144"/>
      <c r="X11" s="1144"/>
      <c r="Y11" s="1144"/>
      <c r="Z11" s="1144"/>
      <c r="AA11" s="1144"/>
      <c r="AB11" s="1144"/>
      <c r="AC11" s="1144"/>
      <c r="AD11" s="1144"/>
      <c r="AE11" s="1145"/>
      <c r="AF11" s="1119"/>
      <c r="AG11" s="1120"/>
      <c r="AH11" s="1120"/>
      <c r="AI11" s="1120"/>
      <c r="AJ11" s="1121"/>
      <c r="AK11" s="1186"/>
      <c r="AL11" s="1187"/>
      <c r="AM11" s="1187"/>
      <c r="AN11" s="1187"/>
      <c r="AO11" s="1187"/>
      <c r="AP11" s="1187"/>
      <c r="AQ11" s="1187"/>
      <c r="AR11" s="1187"/>
      <c r="AS11" s="1187"/>
      <c r="AT11" s="1187"/>
      <c r="AU11" s="1184"/>
      <c r="AV11" s="1184"/>
      <c r="AW11" s="1184"/>
      <c r="AX11" s="1184"/>
      <c r="AY11" s="1185"/>
      <c r="AZ11" s="254"/>
      <c r="BA11" s="254"/>
      <c r="BB11" s="254"/>
      <c r="BC11" s="254"/>
      <c r="BD11" s="254"/>
      <c r="BE11" s="255"/>
      <c r="BF11" s="255"/>
      <c r="BG11" s="255"/>
      <c r="BH11" s="255"/>
      <c r="BI11" s="255"/>
      <c r="BJ11" s="255"/>
      <c r="BK11" s="255"/>
      <c r="BL11" s="255"/>
      <c r="BM11" s="255"/>
      <c r="BN11" s="255"/>
      <c r="BO11" s="255"/>
      <c r="BP11" s="255"/>
      <c r="BQ11" s="264">
        <v>5</v>
      </c>
      <c r="BR11" s="265"/>
      <c r="BS11" s="1114"/>
      <c r="BT11" s="1115"/>
      <c r="BU11" s="1115"/>
      <c r="BV11" s="1115"/>
      <c r="BW11" s="1115"/>
      <c r="BX11" s="1115"/>
      <c r="BY11" s="1115"/>
      <c r="BZ11" s="1115"/>
      <c r="CA11" s="1115"/>
      <c r="CB11" s="1115"/>
      <c r="CC11" s="1115"/>
      <c r="CD11" s="1115"/>
      <c r="CE11" s="1115"/>
      <c r="CF11" s="1115"/>
      <c r="CG11" s="1116"/>
      <c r="CH11" s="1089"/>
      <c r="CI11" s="1090"/>
      <c r="CJ11" s="1090"/>
      <c r="CK11" s="1090"/>
      <c r="CL11" s="1091"/>
      <c r="CM11" s="1089"/>
      <c r="CN11" s="1090"/>
      <c r="CO11" s="1090"/>
      <c r="CP11" s="1090"/>
      <c r="CQ11" s="1091"/>
      <c r="CR11" s="1089"/>
      <c r="CS11" s="1090"/>
      <c r="CT11" s="1090"/>
      <c r="CU11" s="1090"/>
      <c r="CV11" s="1091"/>
      <c r="CW11" s="1089"/>
      <c r="CX11" s="1090"/>
      <c r="CY11" s="1090"/>
      <c r="CZ11" s="1090"/>
      <c r="DA11" s="1091"/>
      <c r="DB11" s="1089"/>
      <c r="DC11" s="1090"/>
      <c r="DD11" s="1090"/>
      <c r="DE11" s="1090"/>
      <c r="DF11" s="1091"/>
      <c r="DG11" s="1089"/>
      <c r="DH11" s="1090"/>
      <c r="DI11" s="1090"/>
      <c r="DJ11" s="1090"/>
      <c r="DK11" s="1091"/>
      <c r="DL11" s="1089"/>
      <c r="DM11" s="1090"/>
      <c r="DN11" s="1090"/>
      <c r="DO11" s="1090"/>
      <c r="DP11" s="1091"/>
      <c r="DQ11" s="1089"/>
      <c r="DR11" s="1090"/>
      <c r="DS11" s="1090"/>
      <c r="DT11" s="1090"/>
      <c r="DU11" s="1091"/>
      <c r="DV11" s="1092"/>
      <c r="DW11" s="1093"/>
      <c r="DX11" s="1093"/>
      <c r="DY11" s="1093"/>
      <c r="DZ11" s="1094"/>
      <c r="EA11" s="256"/>
    </row>
    <row r="12" spans="1:131" s="257" customFormat="1" ht="26.25" customHeight="1">
      <c r="A12" s="263">
        <v>6</v>
      </c>
      <c r="B12" s="1137"/>
      <c r="C12" s="1138"/>
      <c r="D12" s="1138"/>
      <c r="E12" s="1138"/>
      <c r="F12" s="1138"/>
      <c r="G12" s="1138"/>
      <c r="H12" s="1138"/>
      <c r="I12" s="1138"/>
      <c r="J12" s="1138"/>
      <c r="K12" s="1138"/>
      <c r="L12" s="1138"/>
      <c r="M12" s="1138"/>
      <c r="N12" s="1138"/>
      <c r="O12" s="1138"/>
      <c r="P12" s="1139"/>
      <c r="Q12" s="1143"/>
      <c r="R12" s="1144"/>
      <c r="S12" s="1144"/>
      <c r="T12" s="1144"/>
      <c r="U12" s="1144"/>
      <c r="V12" s="1144"/>
      <c r="W12" s="1144"/>
      <c r="X12" s="1144"/>
      <c r="Y12" s="1144"/>
      <c r="Z12" s="1144"/>
      <c r="AA12" s="1144"/>
      <c r="AB12" s="1144"/>
      <c r="AC12" s="1144"/>
      <c r="AD12" s="1144"/>
      <c r="AE12" s="1145"/>
      <c r="AF12" s="1119"/>
      <c r="AG12" s="1120"/>
      <c r="AH12" s="1120"/>
      <c r="AI12" s="1120"/>
      <c r="AJ12" s="1121"/>
      <c r="AK12" s="1186"/>
      <c r="AL12" s="1187"/>
      <c r="AM12" s="1187"/>
      <c r="AN12" s="1187"/>
      <c r="AO12" s="1187"/>
      <c r="AP12" s="1187"/>
      <c r="AQ12" s="1187"/>
      <c r="AR12" s="1187"/>
      <c r="AS12" s="1187"/>
      <c r="AT12" s="1187"/>
      <c r="AU12" s="1184"/>
      <c r="AV12" s="1184"/>
      <c r="AW12" s="1184"/>
      <c r="AX12" s="1184"/>
      <c r="AY12" s="1185"/>
      <c r="AZ12" s="254"/>
      <c r="BA12" s="254"/>
      <c r="BB12" s="254"/>
      <c r="BC12" s="254"/>
      <c r="BD12" s="254"/>
      <c r="BE12" s="255"/>
      <c r="BF12" s="255"/>
      <c r="BG12" s="255"/>
      <c r="BH12" s="255"/>
      <c r="BI12" s="255"/>
      <c r="BJ12" s="255"/>
      <c r="BK12" s="255"/>
      <c r="BL12" s="255"/>
      <c r="BM12" s="255"/>
      <c r="BN12" s="255"/>
      <c r="BO12" s="255"/>
      <c r="BP12" s="255"/>
      <c r="BQ12" s="264">
        <v>6</v>
      </c>
      <c r="BR12" s="265"/>
      <c r="BS12" s="1114"/>
      <c r="BT12" s="1115"/>
      <c r="BU12" s="1115"/>
      <c r="BV12" s="1115"/>
      <c r="BW12" s="1115"/>
      <c r="BX12" s="1115"/>
      <c r="BY12" s="1115"/>
      <c r="BZ12" s="1115"/>
      <c r="CA12" s="1115"/>
      <c r="CB12" s="1115"/>
      <c r="CC12" s="1115"/>
      <c r="CD12" s="1115"/>
      <c r="CE12" s="1115"/>
      <c r="CF12" s="1115"/>
      <c r="CG12" s="1116"/>
      <c r="CH12" s="1089"/>
      <c r="CI12" s="1090"/>
      <c r="CJ12" s="1090"/>
      <c r="CK12" s="1090"/>
      <c r="CL12" s="1091"/>
      <c r="CM12" s="1089"/>
      <c r="CN12" s="1090"/>
      <c r="CO12" s="1090"/>
      <c r="CP12" s="1090"/>
      <c r="CQ12" s="1091"/>
      <c r="CR12" s="1089"/>
      <c r="CS12" s="1090"/>
      <c r="CT12" s="1090"/>
      <c r="CU12" s="1090"/>
      <c r="CV12" s="1091"/>
      <c r="CW12" s="1089"/>
      <c r="CX12" s="1090"/>
      <c r="CY12" s="1090"/>
      <c r="CZ12" s="1090"/>
      <c r="DA12" s="1091"/>
      <c r="DB12" s="1089"/>
      <c r="DC12" s="1090"/>
      <c r="DD12" s="1090"/>
      <c r="DE12" s="1090"/>
      <c r="DF12" s="1091"/>
      <c r="DG12" s="1089"/>
      <c r="DH12" s="1090"/>
      <c r="DI12" s="1090"/>
      <c r="DJ12" s="1090"/>
      <c r="DK12" s="1091"/>
      <c r="DL12" s="1089"/>
      <c r="DM12" s="1090"/>
      <c r="DN12" s="1090"/>
      <c r="DO12" s="1090"/>
      <c r="DP12" s="1091"/>
      <c r="DQ12" s="1089"/>
      <c r="DR12" s="1090"/>
      <c r="DS12" s="1090"/>
      <c r="DT12" s="1090"/>
      <c r="DU12" s="1091"/>
      <c r="DV12" s="1092"/>
      <c r="DW12" s="1093"/>
      <c r="DX12" s="1093"/>
      <c r="DY12" s="1093"/>
      <c r="DZ12" s="1094"/>
      <c r="EA12" s="256"/>
    </row>
    <row r="13" spans="1:131" s="257" customFormat="1" ht="26.25" customHeight="1">
      <c r="A13" s="263">
        <v>7</v>
      </c>
      <c r="B13" s="1137"/>
      <c r="C13" s="1138"/>
      <c r="D13" s="1138"/>
      <c r="E13" s="1138"/>
      <c r="F13" s="1138"/>
      <c r="G13" s="1138"/>
      <c r="H13" s="1138"/>
      <c r="I13" s="1138"/>
      <c r="J13" s="1138"/>
      <c r="K13" s="1138"/>
      <c r="L13" s="1138"/>
      <c r="M13" s="1138"/>
      <c r="N13" s="1138"/>
      <c r="O13" s="1138"/>
      <c r="P13" s="1139"/>
      <c r="Q13" s="1143"/>
      <c r="R13" s="1144"/>
      <c r="S13" s="1144"/>
      <c r="T13" s="1144"/>
      <c r="U13" s="1144"/>
      <c r="V13" s="1144"/>
      <c r="W13" s="1144"/>
      <c r="X13" s="1144"/>
      <c r="Y13" s="1144"/>
      <c r="Z13" s="1144"/>
      <c r="AA13" s="1144"/>
      <c r="AB13" s="1144"/>
      <c r="AC13" s="1144"/>
      <c r="AD13" s="1144"/>
      <c r="AE13" s="1145"/>
      <c r="AF13" s="1119"/>
      <c r="AG13" s="1120"/>
      <c r="AH13" s="1120"/>
      <c r="AI13" s="1120"/>
      <c r="AJ13" s="1121"/>
      <c r="AK13" s="1186"/>
      <c r="AL13" s="1187"/>
      <c r="AM13" s="1187"/>
      <c r="AN13" s="1187"/>
      <c r="AO13" s="1187"/>
      <c r="AP13" s="1187"/>
      <c r="AQ13" s="1187"/>
      <c r="AR13" s="1187"/>
      <c r="AS13" s="1187"/>
      <c r="AT13" s="1187"/>
      <c r="AU13" s="1184"/>
      <c r="AV13" s="1184"/>
      <c r="AW13" s="1184"/>
      <c r="AX13" s="1184"/>
      <c r="AY13" s="1185"/>
      <c r="AZ13" s="254"/>
      <c r="BA13" s="254"/>
      <c r="BB13" s="254"/>
      <c r="BC13" s="254"/>
      <c r="BD13" s="254"/>
      <c r="BE13" s="255"/>
      <c r="BF13" s="255"/>
      <c r="BG13" s="255"/>
      <c r="BH13" s="255"/>
      <c r="BI13" s="255"/>
      <c r="BJ13" s="255"/>
      <c r="BK13" s="255"/>
      <c r="BL13" s="255"/>
      <c r="BM13" s="255"/>
      <c r="BN13" s="255"/>
      <c r="BO13" s="255"/>
      <c r="BP13" s="255"/>
      <c r="BQ13" s="264">
        <v>7</v>
      </c>
      <c r="BR13" s="265"/>
      <c r="BS13" s="1114"/>
      <c r="BT13" s="1115"/>
      <c r="BU13" s="1115"/>
      <c r="BV13" s="1115"/>
      <c r="BW13" s="1115"/>
      <c r="BX13" s="1115"/>
      <c r="BY13" s="1115"/>
      <c r="BZ13" s="1115"/>
      <c r="CA13" s="1115"/>
      <c r="CB13" s="1115"/>
      <c r="CC13" s="1115"/>
      <c r="CD13" s="1115"/>
      <c r="CE13" s="1115"/>
      <c r="CF13" s="1115"/>
      <c r="CG13" s="1116"/>
      <c r="CH13" s="1089"/>
      <c r="CI13" s="1090"/>
      <c r="CJ13" s="1090"/>
      <c r="CK13" s="1090"/>
      <c r="CL13" s="1091"/>
      <c r="CM13" s="1089"/>
      <c r="CN13" s="1090"/>
      <c r="CO13" s="1090"/>
      <c r="CP13" s="1090"/>
      <c r="CQ13" s="1091"/>
      <c r="CR13" s="1089"/>
      <c r="CS13" s="1090"/>
      <c r="CT13" s="1090"/>
      <c r="CU13" s="1090"/>
      <c r="CV13" s="1091"/>
      <c r="CW13" s="1089"/>
      <c r="CX13" s="1090"/>
      <c r="CY13" s="1090"/>
      <c r="CZ13" s="1090"/>
      <c r="DA13" s="1091"/>
      <c r="DB13" s="1089"/>
      <c r="DC13" s="1090"/>
      <c r="DD13" s="1090"/>
      <c r="DE13" s="1090"/>
      <c r="DF13" s="1091"/>
      <c r="DG13" s="1089"/>
      <c r="DH13" s="1090"/>
      <c r="DI13" s="1090"/>
      <c r="DJ13" s="1090"/>
      <c r="DK13" s="1091"/>
      <c r="DL13" s="1089"/>
      <c r="DM13" s="1090"/>
      <c r="DN13" s="1090"/>
      <c r="DO13" s="1090"/>
      <c r="DP13" s="1091"/>
      <c r="DQ13" s="1089"/>
      <c r="DR13" s="1090"/>
      <c r="DS13" s="1090"/>
      <c r="DT13" s="1090"/>
      <c r="DU13" s="1091"/>
      <c r="DV13" s="1092"/>
      <c r="DW13" s="1093"/>
      <c r="DX13" s="1093"/>
      <c r="DY13" s="1093"/>
      <c r="DZ13" s="1094"/>
      <c r="EA13" s="256"/>
    </row>
    <row r="14" spans="1:131" s="257" customFormat="1" ht="26.25" customHeight="1">
      <c r="A14" s="263">
        <v>8</v>
      </c>
      <c r="B14" s="1137"/>
      <c r="C14" s="1138"/>
      <c r="D14" s="1138"/>
      <c r="E14" s="1138"/>
      <c r="F14" s="1138"/>
      <c r="G14" s="1138"/>
      <c r="H14" s="1138"/>
      <c r="I14" s="1138"/>
      <c r="J14" s="1138"/>
      <c r="K14" s="1138"/>
      <c r="L14" s="1138"/>
      <c r="M14" s="1138"/>
      <c r="N14" s="1138"/>
      <c r="O14" s="1138"/>
      <c r="P14" s="1139"/>
      <c r="Q14" s="1143"/>
      <c r="R14" s="1144"/>
      <c r="S14" s="1144"/>
      <c r="T14" s="1144"/>
      <c r="U14" s="1144"/>
      <c r="V14" s="1144"/>
      <c r="W14" s="1144"/>
      <c r="X14" s="1144"/>
      <c r="Y14" s="1144"/>
      <c r="Z14" s="1144"/>
      <c r="AA14" s="1144"/>
      <c r="AB14" s="1144"/>
      <c r="AC14" s="1144"/>
      <c r="AD14" s="1144"/>
      <c r="AE14" s="1145"/>
      <c r="AF14" s="1119"/>
      <c r="AG14" s="1120"/>
      <c r="AH14" s="1120"/>
      <c r="AI14" s="1120"/>
      <c r="AJ14" s="1121"/>
      <c r="AK14" s="1186"/>
      <c r="AL14" s="1187"/>
      <c r="AM14" s="1187"/>
      <c r="AN14" s="1187"/>
      <c r="AO14" s="1187"/>
      <c r="AP14" s="1187"/>
      <c r="AQ14" s="1187"/>
      <c r="AR14" s="1187"/>
      <c r="AS14" s="1187"/>
      <c r="AT14" s="1187"/>
      <c r="AU14" s="1184"/>
      <c r="AV14" s="1184"/>
      <c r="AW14" s="1184"/>
      <c r="AX14" s="1184"/>
      <c r="AY14" s="1185"/>
      <c r="AZ14" s="254"/>
      <c r="BA14" s="254"/>
      <c r="BB14" s="254"/>
      <c r="BC14" s="254"/>
      <c r="BD14" s="254"/>
      <c r="BE14" s="255"/>
      <c r="BF14" s="255"/>
      <c r="BG14" s="255"/>
      <c r="BH14" s="255"/>
      <c r="BI14" s="255"/>
      <c r="BJ14" s="255"/>
      <c r="BK14" s="255"/>
      <c r="BL14" s="255"/>
      <c r="BM14" s="255"/>
      <c r="BN14" s="255"/>
      <c r="BO14" s="255"/>
      <c r="BP14" s="255"/>
      <c r="BQ14" s="264">
        <v>8</v>
      </c>
      <c r="BR14" s="265"/>
      <c r="BS14" s="1114"/>
      <c r="BT14" s="1115"/>
      <c r="BU14" s="1115"/>
      <c r="BV14" s="1115"/>
      <c r="BW14" s="1115"/>
      <c r="BX14" s="1115"/>
      <c r="BY14" s="1115"/>
      <c r="BZ14" s="1115"/>
      <c r="CA14" s="1115"/>
      <c r="CB14" s="1115"/>
      <c r="CC14" s="1115"/>
      <c r="CD14" s="1115"/>
      <c r="CE14" s="1115"/>
      <c r="CF14" s="1115"/>
      <c r="CG14" s="1116"/>
      <c r="CH14" s="1089"/>
      <c r="CI14" s="1090"/>
      <c r="CJ14" s="1090"/>
      <c r="CK14" s="1090"/>
      <c r="CL14" s="1091"/>
      <c r="CM14" s="1089"/>
      <c r="CN14" s="1090"/>
      <c r="CO14" s="1090"/>
      <c r="CP14" s="1090"/>
      <c r="CQ14" s="1091"/>
      <c r="CR14" s="1089"/>
      <c r="CS14" s="1090"/>
      <c r="CT14" s="1090"/>
      <c r="CU14" s="1090"/>
      <c r="CV14" s="1091"/>
      <c r="CW14" s="1089"/>
      <c r="CX14" s="1090"/>
      <c r="CY14" s="1090"/>
      <c r="CZ14" s="1090"/>
      <c r="DA14" s="1091"/>
      <c r="DB14" s="1089"/>
      <c r="DC14" s="1090"/>
      <c r="DD14" s="1090"/>
      <c r="DE14" s="1090"/>
      <c r="DF14" s="1091"/>
      <c r="DG14" s="1089"/>
      <c r="DH14" s="1090"/>
      <c r="DI14" s="1090"/>
      <c r="DJ14" s="1090"/>
      <c r="DK14" s="1091"/>
      <c r="DL14" s="1089"/>
      <c r="DM14" s="1090"/>
      <c r="DN14" s="1090"/>
      <c r="DO14" s="1090"/>
      <c r="DP14" s="1091"/>
      <c r="DQ14" s="1089"/>
      <c r="DR14" s="1090"/>
      <c r="DS14" s="1090"/>
      <c r="DT14" s="1090"/>
      <c r="DU14" s="1091"/>
      <c r="DV14" s="1092"/>
      <c r="DW14" s="1093"/>
      <c r="DX14" s="1093"/>
      <c r="DY14" s="1093"/>
      <c r="DZ14" s="1094"/>
      <c r="EA14" s="256"/>
    </row>
    <row r="15" spans="1:131" s="257" customFormat="1" ht="26.25" customHeight="1">
      <c r="A15" s="263">
        <v>9</v>
      </c>
      <c r="B15" s="1137"/>
      <c r="C15" s="1138"/>
      <c r="D15" s="1138"/>
      <c r="E15" s="1138"/>
      <c r="F15" s="1138"/>
      <c r="G15" s="1138"/>
      <c r="H15" s="1138"/>
      <c r="I15" s="1138"/>
      <c r="J15" s="1138"/>
      <c r="K15" s="1138"/>
      <c r="L15" s="1138"/>
      <c r="M15" s="1138"/>
      <c r="N15" s="1138"/>
      <c r="O15" s="1138"/>
      <c r="P15" s="1139"/>
      <c r="Q15" s="1143"/>
      <c r="R15" s="1144"/>
      <c r="S15" s="1144"/>
      <c r="T15" s="1144"/>
      <c r="U15" s="1144"/>
      <c r="V15" s="1144"/>
      <c r="W15" s="1144"/>
      <c r="X15" s="1144"/>
      <c r="Y15" s="1144"/>
      <c r="Z15" s="1144"/>
      <c r="AA15" s="1144"/>
      <c r="AB15" s="1144"/>
      <c r="AC15" s="1144"/>
      <c r="AD15" s="1144"/>
      <c r="AE15" s="1145"/>
      <c r="AF15" s="1119"/>
      <c r="AG15" s="1120"/>
      <c r="AH15" s="1120"/>
      <c r="AI15" s="1120"/>
      <c r="AJ15" s="1121"/>
      <c r="AK15" s="1186"/>
      <c r="AL15" s="1187"/>
      <c r="AM15" s="1187"/>
      <c r="AN15" s="1187"/>
      <c r="AO15" s="1187"/>
      <c r="AP15" s="1187"/>
      <c r="AQ15" s="1187"/>
      <c r="AR15" s="1187"/>
      <c r="AS15" s="1187"/>
      <c r="AT15" s="1187"/>
      <c r="AU15" s="1184"/>
      <c r="AV15" s="1184"/>
      <c r="AW15" s="1184"/>
      <c r="AX15" s="1184"/>
      <c r="AY15" s="1185"/>
      <c r="AZ15" s="254"/>
      <c r="BA15" s="254"/>
      <c r="BB15" s="254"/>
      <c r="BC15" s="254"/>
      <c r="BD15" s="254"/>
      <c r="BE15" s="255"/>
      <c r="BF15" s="255"/>
      <c r="BG15" s="255"/>
      <c r="BH15" s="255"/>
      <c r="BI15" s="255"/>
      <c r="BJ15" s="255"/>
      <c r="BK15" s="255"/>
      <c r="BL15" s="255"/>
      <c r="BM15" s="255"/>
      <c r="BN15" s="255"/>
      <c r="BO15" s="255"/>
      <c r="BP15" s="255"/>
      <c r="BQ15" s="264">
        <v>9</v>
      </c>
      <c r="BR15" s="265"/>
      <c r="BS15" s="1114"/>
      <c r="BT15" s="1115"/>
      <c r="BU15" s="1115"/>
      <c r="BV15" s="1115"/>
      <c r="BW15" s="1115"/>
      <c r="BX15" s="1115"/>
      <c r="BY15" s="1115"/>
      <c r="BZ15" s="1115"/>
      <c r="CA15" s="1115"/>
      <c r="CB15" s="1115"/>
      <c r="CC15" s="1115"/>
      <c r="CD15" s="1115"/>
      <c r="CE15" s="1115"/>
      <c r="CF15" s="1115"/>
      <c r="CG15" s="1116"/>
      <c r="CH15" s="1089"/>
      <c r="CI15" s="1090"/>
      <c r="CJ15" s="1090"/>
      <c r="CK15" s="1090"/>
      <c r="CL15" s="1091"/>
      <c r="CM15" s="1089"/>
      <c r="CN15" s="1090"/>
      <c r="CO15" s="1090"/>
      <c r="CP15" s="1090"/>
      <c r="CQ15" s="1091"/>
      <c r="CR15" s="1089"/>
      <c r="CS15" s="1090"/>
      <c r="CT15" s="1090"/>
      <c r="CU15" s="1090"/>
      <c r="CV15" s="1091"/>
      <c r="CW15" s="1089"/>
      <c r="CX15" s="1090"/>
      <c r="CY15" s="1090"/>
      <c r="CZ15" s="1090"/>
      <c r="DA15" s="1091"/>
      <c r="DB15" s="1089"/>
      <c r="DC15" s="1090"/>
      <c r="DD15" s="1090"/>
      <c r="DE15" s="1090"/>
      <c r="DF15" s="1091"/>
      <c r="DG15" s="1089"/>
      <c r="DH15" s="1090"/>
      <c r="DI15" s="1090"/>
      <c r="DJ15" s="1090"/>
      <c r="DK15" s="1091"/>
      <c r="DL15" s="1089"/>
      <c r="DM15" s="1090"/>
      <c r="DN15" s="1090"/>
      <c r="DO15" s="1090"/>
      <c r="DP15" s="1091"/>
      <c r="DQ15" s="1089"/>
      <c r="DR15" s="1090"/>
      <c r="DS15" s="1090"/>
      <c r="DT15" s="1090"/>
      <c r="DU15" s="1091"/>
      <c r="DV15" s="1092"/>
      <c r="DW15" s="1093"/>
      <c r="DX15" s="1093"/>
      <c r="DY15" s="1093"/>
      <c r="DZ15" s="1094"/>
      <c r="EA15" s="256"/>
    </row>
    <row r="16" spans="1:131" s="257" customFormat="1" ht="26.25" customHeight="1">
      <c r="A16" s="263">
        <v>10</v>
      </c>
      <c r="B16" s="1137"/>
      <c r="C16" s="1138"/>
      <c r="D16" s="1138"/>
      <c r="E16" s="1138"/>
      <c r="F16" s="1138"/>
      <c r="G16" s="1138"/>
      <c r="H16" s="1138"/>
      <c r="I16" s="1138"/>
      <c r="J16" s="1138"/>
      <c r="K16" s="1138"/>
      <c r="L16" s="1138"/>
      <c r="M16" s="1138"/>
      <c r="N16" s="1138"/>
      <c r="O16" s="1138"/>
      <c r="P16" s="1139"/>
      <c r="Q16" s="1143"/>
      <c r="R16" s="1144"/>
      <c r="S16" s="1144"/>
      <c r="T16" s="1144"/>
      <c r="U16" s="1144"/>
      <c r="V16" s="1144"/>
      <c r="W16" s="1144"/>
      <c r="X16" s="1144"/>
      <c r="Y16" s="1144"/>
      <c r="Z16" s="1144"/>
      <c r="AA16" s="1144"/>
      <c r="AB16" s="1144"/>
      <c r="AC16" s="1144"/>
      <c r="AD16" s="1144"/>
      <c r="AE16" s="1145"/>
      <c r="AF16" s="1119"/>
      <c r="AG16" s="1120"/>
      <c r="AH16" s="1120"/>
      <c r="AI16" s="1120"/>
      <c r="AJ16" s="1121"/>
      <c r="AK16" s="1186"/>
      <c r="AL16" s="1187"/>
      <c r="AM16" s="1187"/>
      <c r="AN16" s="1187"/>
      <c r="AO16" s="1187"/>
      <c r="AP16" s="1187"/>
      <c r="AQ16" s="1187"/>
      <c r="AR16" s="1187"/>
      <c r="AS16" s="1187"/>
      <c r="AT16" s="1187"/>
      <c r="AU16" s="1184"/>
      <c r="AV16" s="1184"/>
      <c r="AW16" s="1184"/>
      <c r="AX16" s="1184"/>
      <c r="AY16" s="1185"/>
      <c r="AZ16" s="254"/>
      <c r="BA16" s="254"/>
      <c r="BB16" s="254"/>
      <c r="BC16" s="254"/>
      <c r="BD16" s="254"/>
      <c r="BE16" s="255"/>
      <c r="BF16" s="255"/>
      <c r="BG16" s="255"/>
      <c r="BH16" s="255"/>
      <c r="BI16" s="255"/>
      <c r="BJ16" s="255"/>
      <c r="BK16" s="255"/>
      <c r="BL16" s="255"/>
      <c r="BM16" s="255"/>
      <c r="BN16" s="255"/>
      <c r="BO16" s="255"/>
      <c r="BP16" s="255"/>
      <c r="BQ16" s="264">
        <v>10</v>
      </c>
      <c r="BR16" s="265"/>
      <c r="BS16" s="1114"/>
      <c r="BT16" s="1115"/>
      <c r="BU16" s="1115"/>
      <c r="BV16" s="1115"/>
      <c r="BW16" s="1115"/>
      <c r="BX16" s="1115"/>
      <c r="BY16" s="1115"/>
      <c r="BZ16" s="1115"/>
      <c r="CA16" s="1115"/>
      <c r="CB16" s="1115"/>
      <c r="CC16" s="1115"/>
      <c r="CD16" s="1115"/>
      <c r="CE16" s="1115"/>
      <c r="CF16" s="1115"/>
      <c r="CG16" s="1116"/>
      <c r="CH16" s="1089"/>
      <c r="CI16" s="1090"/>
      <c r="CJ16" s="1090"/>
      <c r="CK16" s="1090"/>
      <c r="CL16" s="1091"/>
      <c r="CM16" s="1089"/>
      <c r="CN16" s="1090"/>
      <c r="CO16" s="1090"/>
      <c r="CP16" s="1090"/>
      <c r="CQ16" s="1091"/>
      <c r="CR16" s="1089"/>
      <c r="CS16" s="1090"/>
      <c r="CT16" s="1090"/>
      <c r="CU16" s="1090"/>
      <c r="CV16" s="1091"/>
      <c r="CW16" s="1089"/>
      <c r="CX16" s="1090"/>
      <c r="CY16" s="1090"/>
      <c r="CZ16" s="1090"/>
      <c r="DA16" s="1091"/>
      <c r="DB16" s="1089"/>
      <c r="DC16" s="1090"/>
      <c r="DD16" s="1090"/>
      <c r="DE16" s="1090"/>
      <c r="DF16" s="1091"/>
      <c r="DG16" s="1089"/>
      <c r="DH16" s="1090"/>
      <c r="DI16" s="1090"/>
      <c r="DJ16" s="1090"/>
      <c r="DK16" s="1091"/>
      <c r="DL16" s="1089"/>
      <c r="DM16" s="1090"/>
      <c r="DN16" s="1090"/>
      <c r="DO16" s="1090"/>
      <c r="DP16" s="1091"/>
      <c r="DQ16" s="1089"/>
      <c r="DR16" s="1090"/>
      <c r="DS16" s="1090"/>
      <c r="DT16" s="1090"/>
      <c r="DU16" s="1091"/>
      <c r="DV16" s="1092"/>
      <c r="DW16" s="1093"/>
      <c r="DX16" s="1093"/>
      <c r="DY16" s="1093"/>
      <c r="DZ16" s="1094"/>
      <c r="EA16" s="256"/>
    </row>
    <row r="17" spans="1:131" s="257" customFormat="1" ht="26.25" customHeight="1">
      <c r="A17" s="263">
        <v>11</v>
      </c>
      <c r="B17" s="1137"/>
      <c r="C17" s="1138"/>
      <c r="D17" s="1138"/>
      <c r="E17" s="1138"/>
      <c r="F17" s="1138"/>
      <c r="G17" s="1138"/>
      <c r="H17" s="1138"/>
      <c r="I17" s="1138"/>
      <c r="J17" s="1138"/>
      <c r="K17" s="1138"/>
      <c r="L17" s="1138"/>
      <c r="M17" s="1138"/>
      <c r="N17" s="1138"/>
      <c r="O17" s="1138"/>
      <c r="P17" s="1139"/>
      <c r="Q17" s="1143"/>
      <c r="R17" s="1144"/>
      <c r="S17" s="1144"/>
      <c r="T17" s="1144"/>
      <c r="U17" s="1144"/>
      <c r="V17" s="1144"/>
      <c r="W17" s="1144"/>
      <c r="X17" s="1144"/>
      <c r="Y17" s="1144"/>
      <c r="Z17" s="1144"/>
      <c r="AA17" s="1144"/>
      <c r="AB17" s="1144"/>
      <c r="AC17" s="1144"/>
      <c r="AD17" s="1144"/>
      <c r="AE17" s="1145"/>
      <c r="AF17" s="1119"/>
      <c r="AG17" s="1120"/>
      <c r="AH17" s="1120"/>
      <c r="AI17" s="1120"/>
      <c r="AJ17" s="1121"/>
      <c r="AK17" s="1186"/>
      <c r="AL17" s="1187"/>
      <c r="AM17" s="1187"/>
      <c r="AN17" s="1187"/>
      <c r="AO17" s="1187"/>
      <c r="AP17" s="1187"/>
      <c r="AQ17" s="1187"/>
      <c r="AR17" s="1187"/>
      <c r="AS17" s="1187"/>
      <c r="AT17" s="1187"/>
      <c r="AU17" s="1184"/>
      <c r="AV17" s="1184"/>
      <c r="AW17" s="1184"/>
      <c r="AX17" s="1184"/>
      <c r="AY17" s="1185"/>
      <c r="AZ17" s="254"/>
      <c r="BA17" s="254"/>
      <c r="BB17" s="254"/>
      <c r="BC17" s="254"/>
      <c r="BD17" s="254"/>
      <c r="BE17" s="255"/>
      <c r="BF17" s="255"/>
      <c r="BG17" s="255"/>
      <c r="BH17" s="255"/>
      <c r="BI17" s="255"/>
      <c r="BJ17" s="255"/>
      <c r="BK17" s="255"/>
      <c r="BL17" s="255"/>
      <c r="BM17" s="255"/>
      <c r="BN17" s="255"/>
      <c r="BO17" s="255"/>
      <c r="BP17" s="255"/>
      <c r="BQ17" s="264">
        <v>11</v>
      </c>
      <c r="BR17" s="265"/>
      <c r="BS17" s="1114"/>
      <c r="BT17" s="1115"/>
      <c r="BU17" s="1115"/>
      <c r="BV17" s="1115"/>
      <c r="BW17" s="1115"/>
      <c r="BX17" s="1115"/>
      <c r="BY17" s="1115"/>
      <c r="BZ17" s="1115"/>
      <c r="CA17" s="1115"/>
      <c r="CB17" s="1115"/>
      <c r="CC17" s="1115"/>
      <c r="CD17" s="1115"/>
      <c r="CE17" s="1115"/>
      <c r="CF17" s="1115"/>
      <c r="CG17" s="1116"/>
      <c r="CH17" s="1089"/>
      <c r="CI17" s="1090"/>
      <c r="CJ17" s="1090"/>
      <c r="CK17" s="1090"/>
      <c r="CL17" s="1091"/>
      <c r="CM17" s="1089"/>
      <c r="CN17" s="1090"/>
      <c r="CO17" s="1090"/>
      <c r="CP17" s="1090"/>
      <c r="CQ17" s="1091"/>
      <c r="CR17" s="1089"/>
      <c r="CS17" s="1090"/>
      <c r="CT17" s="1090"/>
      <c r="CU17" s="1090"/>
      <c r="CV17" s="1091"/>
      <c r="CW17" s="1089"/>
      <c r="CX17" s="1090"/>
      <c r="CY17" s="1090"/>
      <c r="CZ17" s="1090"/>
      <c r="DA17" s="1091"/>
      <c r="DB17" s="1089"/>
      <c r="DC17" s="1090"/>
      <c r="DD17" s="1090"/>
      <c r="DE17" s="1090"/>
      <c r="DF17" s="1091"/>
      <c r="DG17" s="1089"/>
      <c r="DH17" s="1090"/>
      <c r="DI17" s="1090"/>
      <c r="DJ17" s="1090"/>
      <c r="DK17" s="1091"/>
      <c r="DL17" s="1089"/>
      <c r="DM17" s="1090"/>
      <c r="DN17" s="1090"/>
      <c r="DO17" s="1090"/>
      <c r="DP17" s="1091"/>
      <c r="DQ17" s="1089"/>
      <c r="DR17" s="1090"/>
      <c r="DS17" s="1090"/>
      <c r="DT17" s="1090"/>
      <c r="DU17" s="1091"/>
      <c r="DV17" s="1092"/>
      <c r="DW17" s="1093"/>
      <c r="DX17" s="1093"/>
      <c r="DY17" s="1093"/>
      <c r="DZ17" s="1094"/>
      <c r="EA17" s="256"/>
    </row>
    <row r="18" spans="1:131" s="257" customFormat="1" ht="26.25" customHeight="1">
      <c r="A18" s="263">
        <v>12</v>
      </c>
      <c r="B18" s="1137"/>
      <c r="C18" s="1138"/>
      <c r="D18" s="1138"/>
      <c r="E18" s="1138"/>
      <c r="F18" s="1138"/>
      <c r="G18" s="1138"/>
      <c r="H18" s="1138"/>
      <c r="I18" s="1138"/>
      <c r="J18" s="1138"/>
      <c r="K18" s="1138"/>
      <c r="L18" s="1138"/>
      <c r="M18" s="1138"/>
      <c r="N18" s="1138"/>
      <c r="O18" s="1138"/>
      <c r="P18" s="1139"/>
      <c r="Q18" s="1143"/>
      <c r="R18" s="1144"/>
      <c r="S18" s="1144"/>
      <c r="T18" s="1144"/>
      <c r="U18" s="1144"/>
      <c r="V18" s="1144"/>
      <c r="W18" s="1144"/>
      <c r="X18" s="1144"/>
      <c r="Y18" s="1144"/>
      <c r="Z18" s="1144"/>
      <c r="AA18" s="1144"/>
      <c r="AB18" s="1144"/>
      <c r="AC18" s="1144"/>
      <c r="AD18" s="1144"/>
      <c r="AE18" s="1145"/>
      <c r="AF18" s="1119"/>
      <c r="AG18" s="1120"/>
      <c r="AH18" s="1120"/>
      <c r="AI18" s="1120"/>
      <c r="AJ18" s="1121"/>
      <c r="AK18" s="1186"/>
      <c r="AL18" s="1187"/>
      <c r="AM18" s="1187"/>
      <c r="AN18" s="1187"/>
      <c r="AO18" s="1187"/>
      <c r="AP18" s="1187"/>
      <c r="AQ18" s="1187"/>
      <c r="AR18" s="1187"/>
      <c r="AS18" s="1187"/>
      <c r="AT18" s="1187"/>
      <c r="AU18" s="1184"/>
      <c r="AV18" s="1184"/>
      <c r="AW18" s="1184"/>
      <c r="AX18" s="1184"/>
      <c r="AY18" s="1185"/>
      <c r="AZ18" s="254"/>
      <c r="BA18" s="254"/>
      <c r="BB18" s="254"/>
      <c r="BC18" s="254"/>
      <c r="BD18" s="254"/>
      <c r="BE18" s="255"/>
      <c r="BF18" s="255"/>
      <c r="BG18" s="255"/>
      <c r="BH18" s="255"/>
      <c r="BI18" s="255"/>
      <c r="BJ18" s="255"/>
      <c r="BK18" s="255"/>
      <c r="BL18" s="255"/>
      <c r="BM18" s="255"/>
      <c r="BN18" s="255"/>
      <c r="BO18" s="255"/>
      <c r="BP18" s="255"/>
      <c r="BQ18" s="264">
        <v>12</v>
      </c>
      <c r="BR18" s="265"/>
      <c r="BS18" s="1114"/>
      <c r="BT18" s="1115"/>
      <c r="BU18" s="1115"/>
      <c r="BV18" s="1115"/>
      <c r="BW18" s="1115"/>
      <c r="BX18" s="1115"/>
      <c r="BY18" s="1115"/>
      <c r="BZ18" s="1115"/>
      <c r="CA18" s="1115"/>
      <c r="CB18" s="1115"/>
      <c r="CC18" s="1115"/>
      <c r="CD18" s="1115"/>
      <c r="CE18" s="1115"/>
      <c r="CF18" s="1115"/>
      <c r="CG18" s="1116"/>
      <c r="CH18" s="1089"/>
      <c r="CI18" s="1090"/>
      <c r="CJ18" s="1090"/>
      <c r="CK18" s="1090"/>
      <c r="CL18" s="1091"/>
      <c r="CM18" s="1089"/>
      <c r="CN18" s="1090"/>
      <c r="CO18" s="1090"/>
      <c r="CP18" s="1090"/>
      <c r="CQ18" s="1091"/>
      <c r="CR18" s="1089"/>
      <c r="CS18" s="1090"/>
      <c r="CT18" s="1090"/>
      <c r="CU18" s="1090"/>
      <c r="CV18" s="1091"/>
      <c r="CW18" s="1089"/>
      <c r="CX18" s="1090"/>
      <c r="CY18" s="1090"/>
      <c r="CZ18" s="1090"/>
      <c r="DA18" s="1091"/>
      <c r="DB18" s="1089"/>
      <c r="DC18" s="1090"/>
      <c r="DD18" s="1090"/>
      <c r="DE18" s="1090"/>
      <c r="DF18" s="1091"/>
      <c r="DG18" s="1089"/>
      <c r="DH18" s="1090"/>
      <c r="DI18" s="1090"/>
      <c r="DJ18" s="1090"/>
      <c r="DK18" s="1091"/>
      <c r="DL18" s="1089"/>
      <c r="DM18" s="1090"/>
      <c r="DN18" s="1090"/>
      <c r="DO18" s="1090"/>
      <c r="DP18" s="1091"/>
      <c r="DQ18" s="1089"/>
      <c r="DR18" s="1090"/>
      <c r="DS18" s="1090"/>
      <c r="DT18" s="1090"/>
      <c r="DU18" s="1091"/>
      <c r="DV18" s="1092"/>
      <c r="DW18" s="1093"/>
      <c r="DX18" s="1093"/>
      <c r="DY18" s="1093"/>
      <c r="DZ18" s="1094"/>
      <c r="EA18" s="256"/>
    </row>
    <row r="19" spans="1:131" s="257" customFormat="1" ht="26.25" customHeight="1">
      <c r="A19" s="263">
        <v>13</v>
      </c>
      <c r="B19" s="1137"/>
      <c r="C19" s="1138"/>
      <c r="D19" s="1138"/>
      <c r="E19" s="1138"/>
      <c r="F19" s="1138"/>
      <c r="G19" s="1138"/>
      <c r="H19" s="1138"/>
      <c r="I19" s="1138"/>
      <c r="J19" s="1138"/>
      <c r="K19" s="1138"/>
      <c r="L19" s="1138"/>
      <c r="M19" s="1138"/>
      <c r="N19" s="1138"/>
      <c r="O19" s="1138"/>
      <c r="P19" s="1139"/>
      <c r="Q19" s="1143"/>
      <c r="R19" s="1144"/>
      <c r="S19" s="1144"/>
      <c r="T19" s="1144"/>
      <c r="U19" s="1144"/>
      <c r="V19" s="1144"/>
      <c r="W19" s="1144"/>
      <c r="X19" s="1144"/>
      <c r="Y19" s="1144"/>
      <c r="Z19" s="1144"/>
      <c r="AA19" s="1144"/>
      <c r="AB19" s="1144"/>
      <c r="AC19" s="1144"/>
      <c r="AD19" s="1144"/>
      <c r="AE19" s="1145"/>
      <c r="AF19" s="1119"/>
      <c r="AG19" s="1120"/>
      <c r="AH19" s="1120"/>
      <c r="AI19" s="1120"/>
      <c r="AJ19" s="1121"/>
      <c r="AK19" s="1186"/>
      <c r="AL19" s="1187"/>
      <c r="AM19" s="1187"/>
      <c r="AN19" s="1187"/>
      <c r="AO19" s="1187"/>
      <c r="AP19" s="1187"/>
      <c r="AQ19" s="1187"/>
      <c r="AR19" s="1187"/>
      <c r="AS19" s="1187"/>
      <c r="AT19" s="1187"/>
      <c r="AU19" s="1184"/>
      <c r="AV19" s="1184"/>
      <c r="AW19" s="1184"/>
      <c r="AX19" s="1184"/>
      <c r="AY19" s="1185"/>
      <c r="AZ19" s="254"/>
      <c r="BA19" s="254"/>
      <c r="BB19" s="254"/>
      <c r="BC19" s="254"/>
      <c r="BD19" s="254"/>
      <c r="BE19" s="255"/>
      <c r="BF19" s="255"/>
      <c r="BG19" s="255"/>
      <c r="BH19" s="255"/>
      <c r="BI19" s="255"/>
      <c r="BJ19" s="255"/>
      <c r="BK19" s="255"/>
      <c r="BL19" s="255"/>
      <c r="BM19" s="255"/>
      <c r="BN19" s="255"/>
      <c r="BO19" s="255"/>
      <c r="BP19" s="255"/>
      <c r="BQ19" s="264">
        <v>13</v>
      </c>
      <c r="BR19" s="265"/>
      <c r="BS19" s="1114"/>
      <c r="BT19" s="1115"/>
      <c r="BU19" s="1115"/>
      <c r="BV19" s="1115"/>
      <c r="BW19" s="1115"/>
      <c r="BX19" s="1115"/>
      <c r="BY19" s="1115"/>
      <c r="BZ19" s="1115"/>
      <c r="CA19" s="1115"/>
      <c r="CB19" s="1115"/>
      <c r="CC19" s="1115"/>
      <c r="CD19" s="1115"/>
      <c r="CE19" s="1115"/>
      <c r="CF19" s="1115"/>
      <c r="CG19" s="1116"/>
      <c r="CH19" s="1089"/>
      <c r="CI19" s="1090"/>
      <c r="CJ19" s="1090"/>
      <c r="CK19" s="1090"/>
      <c r="CL19" s="1091"/>
      <c r="CM19" s="1089"/>
      <c r="CN19" s="1090"/>
      <c r="CO19" s="1090"/>
      <c r="CP19" s="1090"/>
      <c r="CQ19" s="1091"/>
      <c r="CR19" s="1089"/>
      <c r="CS19" s="1090"/>
      <c r="CT19" s="1090"/>
      <c r="CU19" s="1090"/>
      <c r="CV19" s="1091"/>
      <c r="CW19" s="1089"/>
      <c r="CX19" s="1090"/>
      <c r="CY19" s="1090"/>
      <c r="CZ19" s="1090"/>
      <c r="DA19" s="1091"/>
      <c r="DB19" s="1089"/>
      <c r="DC19" s="1090"/>
      <c r="DD19" s="1090"/>
      <c r="DE19" s="1090"/>
      <c r="DF19" s="1091"/>
      <c r="DG19" s="1089"/>
      <c r="DH19" s="1090"/>
      <c r="DI19" s="1090"/>
      <c r="DJ19" s="1090"/>
      <c r="DK19" s="1091"/>
      <c r="DL19" s="1089"/>
      <c r="DM19" s="1090"/>
      <c r="DN19" s="1090"/>
      <c r="DO19" s="1090"/>
      <c r="DP19" s="1091"/>
      <c r="DQ19" s="1089"/>
      <c r="DR19" s="1090"/>
      <c r="DS19" s="1090"/>
      <c r="DT19" s="1090"/>
      <c r="DU19" s="1091"/>
      <c r="DV19" s="1092"/>
      <c r="DW19" s="1093"/>
      <c r="DX19" s="1093"/>
      <c r="DY19" s="1093"/>
      <c r="DZ19" s="1094"/>
      <c r="EA19" s="256"/>
    </row>
    <row r="20" spans="1:131" s="257" customFormat="1" ht="26.25" customHeight="1">
      <c r="A20" s="263">
        <v>14</v>
      </c>
      <c r="B20" s="1137"/>
      <c r="C20" s="1138"/>
      <c r="D20" s="1138"/>
      <c r="E20" s="1138"/>
      <c r="F20" s="1138"/>
      <c r="G20" s="1138"/>
      <c r="H20" s="1138"/>
      <c r="I20" s="1138"/>
      <c r="J20" s="1138"/>
      <c r="K20" s="1138"/>
      <c r="L20" s="1138"/>
      <c r="M20" s="1138"/>
      <c r="N20" s="1138"/>
      <c r="O20" s="1138"/>
      <c r="P20" s="1139"/>
      <c r="Q20" s="1143"/>
      <c r="R20" s="1144"/>
      <c r="S20" s="1144"/>
      <c r="T20" s="1144"/>
      <c r="U20" s="1144"/>
      <c r="V20" s="1144"/>
      <c r="W20" s="1144"/>
      <c r="X20" s="1144"/>
      <c r="Y20" s="1144"/>
      <c r="Z20" s="1144"/>
      <c r="AA20" s="1144"/>
      <c r="AB20" s="1144"/>
      <c r="AC20" s="1144"/>
      <c r="AD20" s="1144"/>
      <c r="AE20" s="1145"/>
      <c r="AF20" s="1119"/>
      <c r="AG20" s="1120"/>
      <c r="AH20" s="1120"/>
      <c r="AI20" s="1120"/>
      <c r="AJ20" s="1121"/>
      <c r="AK20" s="1186"/>
      <c r="AL20" s="1187"/>
      <c r="AM20" s="1187"/>
      <c r="AN20" s="1187"/>
      <c r="AO20" s="1187"/>
      <c r="AP20" s="1187"/>
      <c r="AQ20" s="1187"/>
      <c r="AR20" s="1187"/>
      <c r="AS20" s="1187"/>
      <c r="AT20" s="1187"/>
      <c r="AU20" s="1184"/>
      <c r="AV20" s="1184"/>
      <c r="AW20" s="1184"/>
      <c r="AX20" s="1184"/>
      <c r="AY20" s="1185"/>
      <c r="AZ20" s="254"/>
      <c r="BA20" s="254"/>
      <c r="BB20" s="254"/>
      <c r="BC20" s="254"/>
      <c r="BD20" s="254"/>
      <c r="BE20" s="255"/>
      <c r="BF20" s="255"/>
      <c r="BG20" s="255"/>
      <c r="BH20" s="255"/>
      <c r="BI20" s="255"/>
      <c r="BJ20" s="255"/>
      <c r="BK20" s="255"/>
      <c r="BL20" s="255"/>
      <c r="BM20" s="255"/>
      <c r="BN20" s="255"/>
      <c r="BO20" s="255"/>
      <c r="BP20" s="255"/>
      <c r="BQ20" s="264">
        <v>14</v>
      </c>
      <c r="BR20" s="265"/>
      <c r="BS20" s="1114"/>
      <c r="BT20" s="1115"/>
      <c r="BU20" s="1115"/>
      <c r="BV20" s="1115"/>
      <c r="BW20" s="1115"/>
      <c r="BX20" s="1115"/>
      <c r="BY20" s="1115"/>
      <c r="BZ20" s="1115"/>
      <c r="CA20" s="1115"/>
      <c r="CB20" s="1115"/>
      <c r="CC20" s="1115"/>
      <c r="CD20" s="1115"/>
      <c r="CE20" s="1115"/>
      <c r="CF20" s="1115"/>
      <c r="CG20" s="1116"/>
      <c r="CH20" s="1089"/>
      <c r="CI20" s="1090"/>
      <c r="CJ20" s="1090"/>
      <c r="CK20" s="1090"/>
      <c r="CL20" s="1091"/>
      <c r="CM20" s="1089"/>
      <c r="CN20" s="1090"/>
      <c r="CO20" s="1090"/>
      <c r="CP20" s="1090"/>
      <c r="CQ20" s="1091"/>
      <c r="CR20" s="1089"/>
      <c r="CS20" s="1090"/>
      <c r="CT20" s="1090"/>
      <c r="CU20" s="1090"/>
      <c r="CV20" s="1091"/>
      <c r="CW20" s="1089"/>
      <c r="CX20" s="1090"/>
      <c r="CY20" s="1090"/>
      <c r="CZ20" s="1090"/>
      <c r="DA20" s="1091"/>
      <c r="DB20" s="1089"/>
      <c r="DC20" s="1090"/>
      <c r="DD20" s="1090"/>
      <c r="DE20" s="1090"/>
      <c r="DF20" s="1091"/>
      <c r="DG20" s="1089"/>
      <c r="DH20" s="1090"/>
      <c r="DI20" s="1090"/>
      <c r="DJ20" s="1090"/>
      <c r="DK20" s="1091"/>
      <c r="DL20" s="1089"/>
      <c r="DM20" s="1090"/>
      <c r="DN20" s="1090"/>
      <c r="DO20" s="1090"/>
      <c r="DP20" s="1091"/>
      <c r="DQ20" s="1089"/>
      <c r="DR20" s="1090"/>
      <c r="DS20" s="1090"/>
      <c r="DT20" s="1090"/>
      <c r="DU20" s="1091"/>
      <c r="DV20" s="1092"/>
      <c r="DW20" s="1093"/>
      <c r="DX20" s="1093"/>
      <c r="DY20" s="1093"/>
      <c r="DZ20" s="1094"/>
      <c r="EA20" s="256"/>
    </row>
    <row r="21" spans="1:131" s="257" customFormat="1" ht="26.25" customHeight="1" thickBot="1">
      <c r="A21" s="263">
        <v>15</v>
      </c>
      <c r="B21" s="1137"/>
      <c r="C21" s="1138"/>
      <c r="D21" s="1138"/>
      <c r="E21" s="1138"/>
      <c r="F21" s="1138"/>
      <c r="G21" s="1138"/>
      <c r="H21" s="1138"/>
      <c r="I21" s="1138"/>
      <c r="J21" s="1138"/>
      <c r="K21" s="1138"/>
      <c r="L21" s="1138"/>
      <c r="M21" s="1138"/>
      <c r="N21" s="1138"/>
      <c r="O21" s="1138"/>
      <c r="P21" s="1139"/>
      <c r="Q21" s="1143"/>
      <c r="R21" s="1144"/>
      <c r="S21" s="1144"/>
      <c r="T21" s="1144"/>
      <c r="U21" s="1144"/>
      <c r="V21" s="1144"/>
      <c r="W21" s="1144"/>
      <c r="X21" s="1144"/>
      <c r="Y21" s="1144"/>
      <c r="Z21" s="1144"/>
      <c r="AA21" s="1144"/>
      <c r="AB21" s="1144"/>
      <c r="AC21" s="1144"/>
      <c r="AD21" s="1144"/>
      <c r="AE21" s="1145"/>
      <c r="AF21" s="1119"/>
      <c r="AG21" s="1120"/>
      <c r="AH21" s="1120"/>
      <c r="AI21" s="1120"/>
      <c r="AJ21" s="1121"/>
      <c r="AK21" s="1186"/>
      <c r="AL21" s="1187"/>
      <c r="AM21" s="1187"/>
      <c r="AN21" s="1187"/>
      <c r="AO21" s="1187"/>
      <c r="AP21" s="1187"/>
      <c r="AQ21" s="1187"/>
      <c r="AR21" s="1187"/>
      <c r="AS21" s="1187"/>
      <c r="AT21" s="1187"/>
      <c r="AU21" s="1184"/>
      <c r="AV21" s="1184"/>
      <c r="AW21" s="1184"/>
      <c r="AX21" s="1184"/>
      <c r="AY21" s="1185"/>
      <c r="AZ21" s="254"/>
      <c r="BA21" s="254"/>
      <c r="BB21" s="254"/>
      <c r="BC21" s="254"/>
      <c r="BD21" s="254"/>
      <c r="BE21" s="255"/>
      <c r="BF21" s="255"/>
      <c r="BG21" s="255"/>
      <c r="BH21" s="255"/>
      <c r="BI21" s="255"/>
      <c r="BJ21" s="255"/>
      <c r="BK21" s="255"/>
      <c r="BL21" s="255"/>
      <c r="BM21" s="255"/>
      <c r="BN21" s="255"/>
      <c r="BO21" s="255"/>
      <c r="BP21" s="255"/>
      <c r="BQ21" s="264">
        <v>15</v>
      </c>
      <c r="BR21" s="265"/>
      <c r="BS21" s="1114"/>
      <c r="BT21" s="1115"/>
      <c r="BU21" s="1115"/>
      <c r="BV21" s="1115"/>
      <c r="BW21" s="1115"/>
      <c r="BX21" s="1115"/>
      <c r="BY21" s="1115"/>
      <c r="BZ21" s="1115"/>
      <c r="CA21" s="1115"/>
      <c r="CB21" s="1115"/>
      <c r="CC21" s="1115"/>
      <c r="CD21" s="1115"/>
      <c r="CE21" s="1115"/>
      <c r="CF21" s="1115"/>
      <c r="CG21" s="1116"/>
      <c r="CH21" s="1089"/>
      <c r="CI21" s="1090"/>
      <c r="CJ21" s="1090"/>
      <c r="CK21" s="1090"/>
      <c r="CL21" s="1091"/>
      <c r="CM21" s="1089"/>
      <c r="CN21" s="1090"/>
      <c r="CO21" s="1090"/>
      <c r="CP21" s="1090"/>
      <c r="CQ21" s="1091"/>
      <c r="CR21" s="1089"/>
      <c r="CS21" s="1090"/>
      <c r="CT21" s="1090"/>
      <c r="CU21" s="1090"/>
      <c r="CV21" s="1091"/>
      <c r="CW21" s="1089"/>
      <c r="CX21" s="1090"/>
      <c r="CY21" s="1090"/>
      <c r="CZ21" s="1090"/>
      <c r="DA21" s="1091"/>
      <c r="DB21" s="1089"/>
      <c r="DC21" s="1090"/>
      <c r="DD21" s="1090"/>
      <c r="DE21" s="1090"/>
      <c r="DF21" s="1091"/>
      <c r="DG21" s="1089"/>
      <c r="DH21" s="1090"/>
      <c r="DI21" s="1090"/>
      <c r="DJ21" s="1090"/>
      <c r="DK21" s="1091"/>
      <c r="DL21" s="1089"/>
      <c r="DM21" s="1090"/>
      <c r="DN21" s="1090"/>
      <c r="DO21" s="1090"/>
      <c r="DP21" s="1091"/>
      <c r="DQ21" s="1089"/>
      <c r="DR21" s="1090"/>
      <c r="DS21" s="1090"/>
      <c r="DT21" s="1090"/>
      <c r="DU21" s="1091"/>
      <c r="DV21" s="1092"/>
      <c r="DW21" s="1093"/>
      <c r="DX21" s="1093"/>
      <c r="DY21" s="1093"/>
      <c r="DZ21" s="1094"/>
      <c r="EA21" s="256"/>
    </row>
    <row r="22" spans="1:131" s="257" customFormat="1" ht="26.25" customHeight="1">
      <c r="A22" s="263">
        <v>16</v>
      </c>
      <c r="B22" s="1137"/>
      <c r="C22" s="1138"/>
      <c r="D22" s="1138"/>
      <c r="E22" s="1138"/>
      <c r="F22" s="1138"/>
      <c r="G22" s="1138"/>
      <c r="H22" s="1138"/>
      <c r="I22" s="1138"/>
      <c r="J22" s="1138"/>
      <c r="K22" s="1138"/>
      <c r="L22" s="1138"/>
      <c r="M22" s="1138"/>
      <c r="N22" s="1138"/>
      <c r="O22" s="1138"/>
      <c r="P22" s="1139"/>
      <c r="Q22" s="1181"/>
      <c r="R22" s="1182"/>
      <c r="S22" s="1182"/>
      <c r="T22" s="1182"/>
      <c r="U22" s="1182"/>
      <c r="V22" s="1182"/>
      <c r="W22" s="1182"/>
      <c r="X22" s="1182"/>
      <c r="Y22" s="1182"/>
      <c r="Z22" s="1182"/>
      <c r="AA22" s="1182"/>
      <c r="AB22" s="1182"/>
      <c r="AC22" s="1182"/>
      <c r="AD22" s="1182"/>
      <c r="AE22" s="1183"/>
      <c r="AF22" s="1119"/>
      <c r="AG22" s="1120"/>
      <c r="AH22" s="1120"/>
      <c r="AI22" s="1120"/>
      <c r="AJ22" s="1121"/>
      <c r="AK22" s="1177"/>
      <c r="AL22" s="1178"/>
      <c r="AM22" s="1178"/>
      <c r="AN22" s="1178"/>
      <c r="AO22" s="1178"/>
      <c r="AP22" s="1178"/>
      <c r="AQ22" s="1178"/>
      <c r="AR22" s="1178"/>
      <c r="AS22" s="1178"/>
      <c r="AT22" s="1178"/>
      <c r="AU22" s="1179"/>
      <c r="AV22" s="1179"/>
      <c r="AW22" s="1179"/>
      <c r="AX22" s="1179"/>
      <c r="AY22" s="1180"/>
      <c r="AZ22" s="1135" t="s">
        <v>388</v>
      </c>
      <c r="BA22" s="1135"/>
      <c r="BB22" s="1135"/>
      <c r="BC22" s="1135"/>
      <c r="BD22" s="1136"/>
      <c r="BE22" s="255"/>
      <c r="BF22" s="255"/>
      <c r="BG22" s="255"/>
      <c r="BH22" s="255"/>
      <c r="BI22" s="255"/>
      <c r="BJ22" s="255"/>
      <c r="BK22" s="255"/>
      <c r="BL22" s="255"/>
      <c r="BM22" s="255"/>
      <c r="BN22" s="255"/>
      <c r="BO22" s="255"/>
      <c r="BP22" s="255"/>
      <c r="BQ22" s="264">
        <v>16</v>
      </c>
      <c r="BR22" s="265"/>
      <c r="BS22" s="1114"/>
      <c r="BT22" s="1115"/>
      <c r="BU22" s="1115"/>
      <c r="BV22" s="1115"/>
      <c r="BW22" s="1115"/>
      <c r="BX22" s="1115"/>
      <c r="BY22" s="1115"/>
      <c r="BZ22" s="1115"/>
      <c r="CA22" s="1115"/>
      <c r="CB22" s="1115"/>
      <c r="CC22" s="1115"/>
      <c r="CD22" s="1115"/>
      <c r="CE22" s="1115"/>
      <c r="CF22" s="1115"/>
      <c r="CG22" s="1116"/>
      <c r="CH22" s="1089"/>
      <c r="CI22" s="1090"/>
      <c r="CJ22" s="1090"/>
      <c r="CK22" s="1090"/>
      <c r="CL22" s="1091"/>
      <c r="CM22" s="1089"/>
      <c r="CN22" s="1090"/>
      <c r="CO22" s="1090"/>
      <c r="CP22" s="1090"/>
      <c r="CQ22" s="1091"/>
      <c r="CR22" s="1089"/>
      <c r="CS22" s="1090"/>
      <c r="CT22" s="1090"/>
      <c r="CU22" s="1090"/>
      <c r="CV22" s="1091"/>
      <c r="CW22" s="1089"/>
      <c r="CX22" s="1090"/>
      <c r="CY22" s="1090"/>
      <c r="CZ22" s="1090"/>
      <c r="DA22" s="1091"/>
      <c r="DB22" s="1089"/>
      <c r="DC22" s="1090"/>
      <c r="DD22" s="1090"/>
      <c r="DE22" s="1090"/>
      <c r="DF22" s="1091"/>
      <c r="DG22" s="1089"/>
      <c r="DH22" s="1090"/>
      <c r="DI22" s="1090"/>
      <c r="DJ22" s="1090"/>
      <c r="DK22" s="1091"/>
      <c r="DL22" s="1089"/>
      <c r="DM22" s="1090"/>
      <c r="DN22" s="1090"/>
      <c r="DO22" s="1090"/>
      <c r="DP22" s="1091"/>
      <c r="DQ22" s="1089"/>
      <c r="DR22" s="1090"/>
      <c r="DS22" s="1090"/>
      <c r="DT22" s="1090"/>
      <c r="DU22" s="1091"/>
      <c r="DV22" s="1092"/>
      <c r="DW22" s="1093"/>
      <c r="DX22" s="1093"/>
      <c r="DY22" s="1093"/>
      <c r="DZ22" s="1094"/>
      <c r="EA22" s="256"/>
    </row>
    <row r="23" spans="1:131" s="257" customFormat="1" ht="26.25" customHeight="1" thickBot="1">
      <c r="A23" s="266" t="s">
        <v>389</v>
      </c>
      <c r="B23" s="1039" t="s">
        <v>390</v>
      </c>
      <c r="C23" s="1040"/>
      <c r="D23" s="1040"/>
      <c r="E23" s="1040"/>
      <c r="F23" s="1040"/>
      <c r="G23" s="1040"/>
      <c r="H23" s="1040"/>
      <c r="I23" s="1040"/>
      <c r="J23" s="1040"/>
      <c r="K23" s="1040"/>
      <c r="L23" s="1040"/>
      <c r="M23" s="1040"/>
      <c r="N23" s="1040"/>
      <c r="O23" s="1040"/>
      <c r="P23" s="1041"/>
      <c r="Q23" s="1168">
        <v>39787</v>
      </c>
      <c r="R23" s="1169"/>
      <c r="S23" s="1169"/>
      <c r="T23" s="1169"/>
      <c r="U23" s="1169"/>
      <c r="V23" s="1169">
        <v>38835</v>
      </c>
      <c r="W23" s="1169"/>
      <c r="X23" s="1169"/>
      <c r="Y23" s="1169"/>
      <c r="Z23" s="1169"/>
      <c r="AA23" s="1169">
        <v>952</v>
      </c>
      <c r="AB23" s="1169"/>
      <c r="AC23" s="1169"/>
      <c r="AD23" s="1169"/>
      <c r="AE23" s="1170"/>
      <c r="AF23" s="1171">
        <v>586</v>
      </c>
      <c r="AG23" s="1169"/>
      <c r="AH23" s="1169"/>
      <c r="AI23" s="1169"/>
      <c r="AJ23" s="1172"/>
      <c r="AK23" s="1173"/>
      <c r="AL23" s="1174"/>
      <c r="AM23" s="1174"/>
      <c r="AN23" s="1174"/>
      <c r="AO23" s="1174"/>
      <c r="AP23" s="1169">
        <v>21486</v>
      </c>
      <c r="AQ23" s="1169"/>
      <c r="AR23" s="1169"/>
      <c r="AS23" s="1169"/>
      <c r="AT23" s="1169"/>
      <c r="AU23" s="1175"/>
      <c r="AV23" s="1175"/>
      <c r="AW23" s="1175"/>
      <c r="AX23" s="1175"/>
      <c r="AY23" s="1176"/>
      <c r="AZ23" s="1165" t="s">
        <v>391</v>
      </c>
      <c r="BA23" s="1166"/>
      <c r="BB23" s="1166"/>
      <c r="BC23" s="1166"/>
      <c r="BD23" s="1167"/>
      <c r="BE23" s="255"/>
      <c r="BF23" s="255"/>
      <c r="BG23" s="255"/>
      <c r="BH23" s="255"/>
      <c r="BI23" s="255"/>
      <c r="BJ23" s="255"/>
      <c r="BK23" s="255"/>
      <c r="BL23" s="255"/>
      <c r="BM23" s="255"/>
      <c r="BN23" s="255"/>
      <c r="BO23" s="255"/>
      <c r="BP23" s="255"/>
      <c r="BQ23" s="264">
        <v>17</v>
      </c>
      <c r="BR23" s="265"/>
      <c r="BS23" s="1114"/>
      <c r="BT23" s="1115"/>
      <c r="BU23" s="1115"/>
      <c r="BV23" s="1115"/>
      <c r="BW23" s="1115"/>
      <c r="BX23" s="1115"/>
      <c r="BY23" s="1115"/>
      <c r="BZ23" s="1115"/>
      <c r="CA23" s="1115"/>
      <c r="CB23" s="1115"/>
      <c r="CC23" s="1115"/>
      <c r="CD23" s="1115"/>
      <c r="CE23" s="1115"/>
      <c r="CF23" s="1115"/>
      <c r="CG23" s="1116"/>
      <c r="CH23" s="1089"/>
      <c r="CI23" s="1090"/>
      <c r="CJ23" s="1090"/>
      <c r="CK23" s="1090"/>
      <c r="CL23" s="1091"/>
      <c r="CM23" s="1089"/>
      <c r="CN23" s="1090"/>
      <c r="CO23" s="1090"/>
      <c r="CP23" s="1090"/>
      <c r="CQ23" s="1091"/>
      <c r="CR23" s="1089"/>
      <c r="CS23" s="1090"/>
      <c r="CT23" s="1090"/>
      <c r="CU23" s="1090"/>
      <c r="CV23" s="1091"/>
      <c r="CW23" s="1089"/>
      <c r="CX23" s="1090"/>
      <c r="CY23" s="1090"/>
      <c r="CZ23" s="1090"/>
      <c r="DA23" s="1091"/>
      <c r="DB23" s="1089"/>
      <c r="DC23" s="1090"/>
      <c r="DD23" s="1090"/>
      <c r="DE23" s="1090"/>
      <c r="DF23" s="1091"/>
      <c r="DG23" s="1089"/>
      <c r="DH23" s="1090"/>
      <c r="DI23" s="1090"/>
      <c r="DJ23" s="1090"/>
      <c r="DK23" s="1091"/>
      <c r="DL23" s="1089"/>
      <c r="DM23" s="1090"/>
      <c r="DN23" s="1090"/>
      <c r="DO23" s="1090"/>
      <c r="DP23" s="1091"/>
      <c r="DQ23" s="1089"/>
      <c r="DR23" s="1090"/>
      <c r="DS23" s="1090"/>
      <c r="DT23" s="1090"/>
      <c r="DU23" s="1091"/>
      <c r="DV23" s="1092"/>
      <c r="DW23" s="1093"/>
      <c r="DX23" s="1093"/>
      <c r="DY23" s="1093"/>
      <c r="DZ23" s="1094"/>
      <c r="EA23" s="256"/>
    </row>
    <row r="24" spans="1:131" s="257" customFormat="1" ht="26.25" customHeight="1">
      <c r="A24" s="1164" t="s">
        <v>392</v>
      </c>
      <c r="B24" s="1164"/>
      <c r="C24" s="1164"/>
      <c r="D24" s="1164"/>
      <c r="E24" s="1164"/>
      <c r="F24" s="1164"/>
      <c r="G24" s="1164"/>
      <c r="H24" s="1164"/>
      <c r="I24" s="1164"/>
      <c r="J24" s="1164"/>
      <c r="K24" s="1164"/>
      <c r="L24" s="1164"/>
      <c r="M24" s="1164"/>
      <c r="N24" s="1164"/>
      <c r="O24" s="1164"/>
      <c r="P24" s="1164"/>
      <c r="Q24" s="1164"/>
      <c r="R24" s="1164"/>
      <c r="S24" s="1164"/>
      <c r="T24" s="1164"/>
      <c r="U24" s="1164"/>
      <c r="V24" s="1164"/>
      <c r="W24" s="1164"/>
      <c r="X24" s="1164"/>
      <c r="Y24" s="1164"/>
      <c r="Z24" s="1164"/>
      <c r="AA24" s="1164"/>
      <c r="AB24" s="1164"/>
      <c r="AC24" s="1164"/>
      <c r="AD24" s="1164"/>
      <c r="AE24" s="1164"/>
      <c r="AF24" s="1164"/>
      <c r="AG24" s="1164"/>
      <c r="AH24" s="1164"/>
      <c r="AI24" s="1164"/>
      <c r="AJ24" s="1164"/>
      <c r="AK24" s="1164"/>
      <c r="AL24" s="1164"/>
      <c r="AM24" s="1164"/>
      <c r="AN24" s="1164"/>
      <c r="AO24" s="1164"/>
      <c r="AP24" s="1164"/>
      <c r="AQ24" s="1164"/>
      <c r="AR24" s="1164"/>
      <c r="AS24" s="1164"/>
      <c r="AT24" s="1164"/>
      <c r="AU24" s="1164"/>
      <c r="AV24" s="1164"/>
      <c r="AW24" s="1164"/>
      <c r="AX24" s="1164"/>
      <c r="AY24" s="1164"/>
      <c r="AZ24" s="254"/>
      <c r="BA24" s="254"/>
      <c r="BB24" s="254"/>
      <c r="BC24" s="254"/>
      <c r="BD24" s="254"/>
      <c r="BE24" s="255"/>
      <c r="BF24" s="255"/>
      <c r="BG24" s="255"/>
      <c r="BH24" s="255"/>
      <c r="BI24" s="255"/>
      <c r="BJ24" s="255"/>
      <c r="BK24" s="255"/>
      <c r="BL24" s="255"/>
      <c r="BM24" s="255"/>
      <c r="BN24" s="255"/>
      <c r="BO24" s="255"/>
      <c r="BP24" s="255"/>
      <c r="BQ24" s="264">
        <v>18</v>
      </c>
      <c r="BR24" s="265"/>
      <c r="BS24" s="1114"/>
      <c r="BT24" s="1115"/>
      <c r="BU24" s="1115"/>
      <c r="BV24" s="1115"/>
      <c r="BW24" s="1115"/>
      <c r="BX24" s="1115"/>
      <c r="BY24" s="1115"/>
      <c r="BZ24" s="1115"/>
      <c r="CA24" s="1115"/>
      <c r="CB24" s="1115"/>
      <c r="CC24" s="1115"/>
      <c r="CD24" s="1115"/>
      <c r="CE24" s="1115"/>
      <c r="CF24" s="1115"/>
      <c r="CG24" s="1116"/>
      <c r="CH24" s="1089"/>
      <c r="CI24" s="1090"/>
      <c r="CJ24" s="1090"/>
      <c r="CK24" s="1090"/>
      <c r="CL24" s="1091"/>
      <c r="CM24" s="1089"/>
      <c r="CN24" s="1090"/>
      <c r="CO24" s="1090"/>
      <c r="CP24" s="1090"/>
      <c r="CQ24" s="1091"/>
      <c r="CR24" s="1089"/>
      <c r="CS24" s="1090"/>
      <c r="CT24" s="1090"/>
      <c r="CU24" s="1090"/>
      <c r="CV24" s="1091"/>
      <c r="CW24" s="1089"/>
      <c r="CX24" s="1090"/>
      <c r="CY24" s="1090"/>
      <c r="CZ24" s="1090"/>
      <c r="DA24" s="1091"/>
      <c r="DB24" s="1089"/>
      <c r="DC24" s="1090"/>
      <c r="DD24" s="1090"/>
      <c r="DE24" s="1090"/>
      <c r="DF24" s="1091"/>
      <c r="DG24" s="1089"/>
      <c r="DH24" s="1090"/>
      <c r="DI24" s="1090"/>
      <c r="DJ24" s="1090"/>
      <c r="DK24" s="1091"/>
      <c r="DL24" s="1089"/>
      <c r="DM24" s="1090"/>
      <c r="DN24" s="1090"/>
      <c r="DO24" s="1090"/>
      <c r="DP24" s="1091"/>
      <c r="DQ24" s="1089"/>
      <c r="DR24" s="1090"/>
      <c r="DS24" s="1090"/>
      <c r="DT24" s="1090"/>
      <c r="DU24" s="1091"/>
      <c r="DV24" s="1092"/>
      <c r="DW24" s="1093"/>
      <c r="DX24" s="1093"/>
      <c r="DY24" s="1093"/>
      <c r="DZ24" s="1094"/>
      <c r="EA24" s="256"/>
    </row>
    <row r="25" spans="1:131" s="249" customFormat="1" ht="26.25" customHeight="1" thickBot="1">
      <c r="A25" s="1163" t="s">
        <v>393</v>
      </c>
      <c r="B25" s="1163"/>
      <c r="C25" s="1163"/>
      <c r="D25" s="1163"/>
      <c r="E25" s="1163"/>
      <c r="F25" s="1163"/>
      <c r="G25" s="1163"/>
      <c r="H25" s="1163"/>
      <c r="I25" s="1163"/>
      <c r="J25" s="1163"/>
      <c r="K25" s="1163"/>
      <c r="L25" s="1163"/>
      <c r="M25" s="1163"/>
      <c r="N25" s="1163"/>
      <c r="O25" s="1163"/>
      <c r="P25" s="1163"/>
      <c r="Q25" s="1163"/>
      <c r="R25" s="1163"/>
      <c r="S25" s="1163"/>
      <c r="T25" s="1163"/>
      <c r="U25" s="1163"/>
      <c r="V25" s="1163"/>
      <c r="W25" s="1163"/>
      <c r="X25" s="1163"/>
      <c r="Y25" s="1163"/>
      <c r="Z25" s="1163"/>
      <c r="AA25" s="1163"/>
      <c r="AB25" s="1163"/>
      <c r="AC25" s="1163"/>
      <c r="AD25" s="1163"/>
      <c r="AE25" s="1163"/>
      <c r="AF25" s="1163"/>
      <c r="AG25" s="1163"/>
      <c r="AH25" s="1163"/>
      <c r="AI25" s="1163"/>
      <c r="AJ25" s="1163"/>
      <c r="AK25" s="1163"/>
      <c r="AL25" s="1163"/>
      <c r="AM25" s="1163"/>
      <c r="AN25" s="1163"/>
      <c r="AO25" s="1163"/>
      <c r="AP25" s="1163"/>
      <c r="AQ25" s="1163"/>
      <c r="AR25" s="1163"/>
      <c r="AS25" s="1163"/>
      <c r="AT25" s="1163"/>
      <c r="AU25" s="1163"/>
      <c r="AV25" s="1163"/>
      <c r="AW25" s="1163"/>
      <c r="AX25" s="1163"/>
      <c r="AY25" s="1163"/>
      <c r="AZ25" s="1163"/>
      <c r="BA25" s="1163"/>
      <c r="BB25" s="1163"/>
      <c r="BC25" s="1163"/>
      <c r="BD25" s="1163"/>
      <c r="BE25" s="1163"/>
      <c r="BF25" s="1163"/>
      <c r="BG25" s="1163"/>
      <c r="BH25" s="1163"/>
      <c r="BI25" s="1163"/>
      <c r="BJ25" s="254"/>
      <c r="BK25" s="254"/>
      <c r="BL25" s="254"/>
      <c r="BM25" s="254"/>
      <c r="BN25" s="254"/>
      <c r="BO25" s="267"/>
      <c r="BP25" s="267"/>
      <c r="BQ25" s="264">
        <v>19</v>
      </c>
      <c r="BR25" s="265"/>
      <c r="BS25" s="1114"/>
      <c r="BT25" s="1115"/>
      <c r="BU25" s="1115"/>
      <c r="BV25" s="1115"/>
      <c r="BW25" s="1115"/>
      <c r="BX25" s="1115"/>
      <c r="BY25" s="1115"/>
      <c r="BZ25" s="1115"/>
      <c r="CA25" s="1115"/>
      <c r="CB25" s="1115"/>
      <c r="CC25" s="1115"/>
      <c r="CD25" s="1115"/>
      <c r="CE25" s="1115"/>
      <c r="CF25" s="1115"/>
      <c r="CG25" s="1116"/>
      <c r="CH25" s="1089"/>
      <c r="CI25" s="1090"/>
      <c r="CJ25" s="1090"/>
      <c r="CK25" s="1090"/>
      <c r="CL25" s="1091"/>
      <c r="CM25" s="1089"/>
      <c r="CN25" s="1090"/>
      <c r="CO25" s="1090"/>
      <c r="CP25" s="1090"/>
      <c r="CQ25" s="1091"/>
      <c r="CR25" s="1089"/>
      <c r="CS25" s="1090"/>
      <c r="CT25" s="1090"/>
      <c r="CU25" s="1090"/>
      <c r="CV25" s="1091"/>
      <c r="CW25" s="1089"/>
      <c r="CX25" s="1090"/>
      <c r="CY25" s="1090"/>
      <c r="CZ25" s="1090"/>
      <c r="DA25" s="1091"/>
      <c r="DB25" s="1089"/>
      <c r="DC25" s="1090"/>
      <c r="DD25" s="1090"/>
      <c r="DE25" s="1090"/>
      <c r="DF25" s="1091"/>
      <c r="DG25" s="1089"/>
      <c r="DH25" s="1090"/>
      <c r="DI25" s="1090"/>
      <c r="DJ25" s="1090"/>
      <c r="DK25" s="1091"/>
      <c r="DL25" s="1089"/>
      <c r="DM25" s="1090"/>
      <c r="DN25" s="1090"/>
      <c r="DO25" s="1090"/>
      <c r="DP25" s="1091"/>
      <c r="DQ25" s="1089"/>
      <c r="DR25" s="1090"/>
      <c r="DS25" s="1090"/>
      <c r="DT25" s="1090"/>
      <c r="DU25" s="1091"/>
      <c r="DV25" s="1092"/>
      <c r="DW25" s="1093"/>
      <c r="DX25" s="1093"/>
      <c r="DY25" s="1093"/>
      <c r="DZ25" s="1094"/>
      <c r="EA25" s="248"/>
    </row>
    <row r="26" spans="1:131" s="249" customFormat="1" ht="26.25" customHeight="1">
      <c r="A26" s="1095" t="s">
        <v>370</v>
      </c>
      <c r="B26" s="1096"/>
      <c r="C26" s="1096"/>
      <c r="D26" s="1096"/>
      <c r="E26" s="1096"/>
      <c r="F26" s="1096"/>
      <c r="G26" s="1096"/>
      <c r="H26" s="1096"/>
      <c r="I26" s="1096"/>
      <c r="J26" s="1096"/>
      <c r="K26" s="1096"/>
      <c r="L26" s="1096"/>
      <c r="M26" s="1096"/>
      <c r="N26" s="1096"/>
      <c r="O26" s="1096"/>
      <c r="P26" s="1097"/>
      <c r="Q26" s="1101" t="s">
        <v>394</v>
      </c>
      <c r="R26" s="1102"/>
      <c r="S26" s="1102"/>
      <c r="T26" s="1102"/>
      <c r="U26" s="1103"/>
      <c r="V26" s="1101" t="s">
        <v>395</v>
      </c>
      <c r="W26" s="1102"/>
      <c r="X26" s="1102"/>
      <c r="Y26" s="1102"/>
      <c r="Z26" s="1103"/>
      <c r="AA26" s="1101" t="s">
        <v>396</v>
      </c>
      <c r="AB26" s="1102"/>
      <c r="AC26" s="1102"/>
      <c r="AD26" s="1102"/>
      <c r="AE26" s="1102"/>
      <c r="AF26" s="1159" t="s">
        <v>397</v>
      </c>
      <c r="AG26" s="1108"/>
      <c r="AH26" s="1108"/>
      <c r="AI26" s="1108"/>
      <c r="AJ26" s="1160"/>
      <c r="AK26" s="1102" t="s">
        <v>398</v>
      </c>
      <c r="AL26" s="1102"/>
      <c r="AM26" s="1102"/>
      <c r="AN26" s="1102"/>
      <c r="AO26" s="1103"/>
      <c r="AP26" s="1101" t="s">
        <v>399</v>
      </c>
      <c r="AQ26" s="1102"/>
      <c r="AR26" s="1102"/>
      <c r="AS26" s="1102"/>
      <c r="AT26" s="1103"/>
      <c r="AU26" s="1101" t="s">
        <v>400</v>
      </c>
      <c r="AV26" s="1102"/>
      <c r="AW26" s="1102"/>
      <c r="AX26" s="1102"/>
      <c r="AY26" s="1103"/>
      <c r="AZ26" s="1101" t="s">
        <v>401</v>
      </c>
      <c r="BA26" s="1102"/>
      <c r="BB26" s="1102"/>
      <c r="BC26" s="1102"/>
      <c r="BD26" s="1103"/>
      <c r="BE26" s="1101" t="s">
        <v>377</v>
      </c>
      <c r="BF26" s="1102"/>
      <c r="BG26" s="1102"/>
      <c r="BH26" s="1102"/>
      <c r="BI26" s="1117"/>
      <c r="BJ26" s="254"/>
      <c r="BK26" s="254"/>
      <c r="BL26" s="254"/>
      <c r="BM26" s="254"/>
      <c r="BN26" s="254"/>
      <c r="BO26" s="267"/>
      <c r="BP26" s="267"/>
      <c r="BQ26" s="264">
        <v>20</v>
      </c>
      <c r="BR26" s="265"/>
      <c r="BS26" s="1114"/>
      <c r="BT26" s="1115"/>
      <c r="BU26" s="1115"/>
      <c r="BV26" s="1115"/>
      <c r="BW26" s="1115"/>
      <c r="BX26" s="1115"/>
      <c r="BY26" s="1115"/>
      <c r="BZ26" s="1115"/>
      <c r="CA26" s="1115"/>
      <c r="CB26" s="1115"/>
      <c r="CC26" s="1115"/>
      <c r="CD26" s="1115"/>
      <c r="CE26" s="1115"/>
      <c r="CF26" s="1115"/>
      <c r="CG26" s="1116"/>
      <c r="CH26" s="1089"/>
      <c r="CI26" s="1090"/>
      <c r="CJ26" s="1090"/>
      <c r="CK26" s="1090"/>
      <c r="CL26" s="1091"/>
      <c r="CM26" s="1089"/>
      <c r="CN26" s="1090"/>
      <c r="CO26" s="1090"/>
      <c r="CP26" s="1090"/>
      <c r="CQ26" s="1091"/>
      <c r="CR26" s="1089"/>
      <c r="CS26" s="1090"/>
      <c r="CT26" s="1090"/>
      <c r="CU26" s="1090"/>
      <c r="CV26" s="1091"/>
      <c r="CW26" s="1089"/>
      <c r="CX26" s="1090"/>
      <c r="CY26" s="1090"/>
      <c r="CZ26" s="1090"/>
      <c r="DA26" s="1091"/>
      <c r="DB26" s="1089"/>
      <c r="DC26" s="1090"/>
      <c r="DD26" s="1090"/>
      <c r="DE26" s="1090"/>
      <c r="DF26" s="1091"/>
      <c r="DG26" s="1089"/>
      <c r="DH26" s="1090"/>
      <c r="DI26" s="1090"/>
      <c r="DJ26" s="1090"/>
      <c r="DK26" s="1091"/>
      <c r="DL26" s="1089"/>
      <c r="DM26" s="1090"/>
      <c r="DN26" s="1090"/>
      <c r="DO26" s="1090"/>
      <c r="DP26" s="1091"/>
      <c r="DQ26" s="1089"/>
      <c r="DR26" s="1090"/>
      <c r="DS26" s="1090"/>
      <c r="DT26" s="1090"/>
      <c r="DU26" s="1091"/>
      <c r="DV26" s="1092"/>
      <c r="DW26" s="1093"/>
      <c r="DX26" s="1093"/>
      <c r="DY26" s="1093"/>
      <c r="DZ26" s="1094"/>
      <c r="EA26" s="248"/>
    </row>
    <row r="27" spans="1:131" s="249" customFormat="1" ht="26.25" customHeight="1" thickBot="1">
      <c r="A27" s="1098"/>
      <c r="B27" s="1099"/>
      <c r="C27" s="1099"/>
      <c r="D27" s="1099"/>
      <c r="E27" s="1099"/>
      <c r="F27" s="1099"/>
      <c r="G27" s="1099"/>
      <c r="H27" s="1099"/>
      <c r="I27" s="1099"/>
      <c r="J27" s="1099"/>
      <c r="K27" s="1099"/>
      <c r="L27" s="1099"/>
      <c r="M27" s="1099"/>
      <c r="N27" s="1099"/>
      <c r="O27" s="1099"/>
      <c r="P27" s="1100"/>
      <c r="Q27" s="1104"/>
      <c r="R27" s="1105"/>
      <c r="S27" s="1105"/>
      <c r="T27" s="1105"/>
      <c r="U27" s="1106"/>
      <c r="V27" s="1104"/>
      <c r="W27" s="1105"/>
      <c r="X27" s="1105"/>
      <c r="Y27" s="1105"/>
      <c r="Z27" s="1106"/>
      <c r="AA27" s="1104"/>
      <c r="AB27" s="1105"/>
      <c r="AC27" s="1105"/>
      <c r="AD27" s="1105"/>
      <c r="AE27" s="1105"/>
      <c r="AF27" s="1161"/>
      <c r="AG27" s="1111"/>
      <c r="AH27" s="1111"/>
      <c r="AI27" s="1111"/>
      <c r="AJ27" s="1162"/>
      <c r="AK27" s="1105"/>
      <c r="AL27" s="1105"/>
      <c r="AM27" s="1105"/>
      <c r="AN27" s="1105"/>
      <c r="AO27" s="1106"/>
      <c r="AP27" s="1104"/>
      <c r="AQ27" s="1105"/>
      <c r="AR27" s="1105"/>
      <c r="AS27" s="1105"/>
      <c r="AT27" s="1106"/>
      <c r="AU27" s="1104"/>
      <c r="AV27" s="1105"/>
      <c r="AW27" s="1105"/>
      <c r="AX27" s="1105"/>
      <c r="AY27" s="1106"/>
      <c r="AZ27" s="1104"/>
      <c r="BA27" s="1105"/>
      <c r="BB27" s="1105"/>
      <c r="BC27" s="1105"/>
      <c r="BD27" s="1106"/>
      <c r="BE27" s="1104"/>
      <c r="BF27" s="1105"/>
      <c r="BG27" s="1105"/>
      <c r="BH27" s="1105"/>
      <c r="BI27" s="1118"/>
      <c r="BJ27" s="254"/>
      <c r="BK27" s="254"/>
      <c r="BL27" s="254"/>
      <c r="BM27" s="254"/>
      <c r="BN27" s="254"/>
      <c r="BO27" s="267"/>
      <c r="BP27" s="267"/>
      <c r="BQ27" s="264">
        <v>21</v>
      </c>
      <c r="BR27" s="265"/>
      <c r="BS27" s="1114"/>
      <c r="BT27" s="1115"/>
      <c r="BU27" s="1115"/>
      <c r="BV27" s="1115"/>
      <c r="BW27" s="1115"/>
      <c r="BX27" s="1115"/>
      <c r="BY27" s="1115"/>
      <c r="BZ27" s="1115"/>
      <c r="CA27" s="1115"/>
      <c r="CB27" s="1115"/>
      <c r="CC27" s="1115"/>
      <c r="CD27" s="1115"/>
      <c r="CE27" s="1115"/>
      <c r="CF27" s="1115"/>
      <c r="CG27" s="1116"/>
      <c r="CH27" s="1089"/>
      <c r="CI27" s="1090"/>
      <c r="CJ27" s="1090"/>
      <c r="CK27" s="1090"/>
      <c r="CL27" s="1091"/>
      <c r="CM27" s="1089"/>
      <c r="CN27" s="1090"/>
      <c r="CO27" s="1090"/>
      <c r="CP27" s="1090"/>
      <c r="CQ27" s="1091"/>
      <c r="CR27" s="1089"/>
      <c r="CS27" s="1090"/>
      <c r="CT27" s="1090"/>
      <c r="CU27" s="1090"/>
      <c r="CV27" s="1091"/>
      <c r="CW27" s="1089"/>
      <c r="CX27" s="1090"/>
      <c r="CY27" s="1090"/>
      <c r="CZ27" s="1090"/>
      <c r="DA27" s="1091"/>
      <c r="DB27" s="1089"/>
      <c r="DC27" s="1090"/>
      <c r="DD27" s="1090"/>
      <c r="DE27" s="1090"/>
      <c r="DF27" s="1091"/>
      <c r="DG27" s="1089"/>
      <c r="DH27" s="1090"/>
      <c r="DI27" s="1090"/>
      <c r="DJ27" s="1090"/>
      <c r="DK27" s="1091"/>
      <c r="DL27" s="1089"/>
      <c r="DM27" s="1090"/>
      <c r="DN27" s="1090"/>
      <c r="DO27" s="1090"/>
      <c r="DP27" s="1091"/>
      <c r="DQ27" s="1089"/>
      <c r="DR27" s="1090"/>
      <c r="DS27" s="1090"/>
      <c r="DT27" s="1090"/>
      <c r="DU27" s="1091"/>
      <c r="DV27" s="1092"/>
      <c r="DW27" s="1093"/>
      <c r="DX27" s="1093"/>
      <c r="DY27" s="1093"/>
      <c r="DZ27" s="1094"/>
      <c r="EA27" s="248"/>
    </row>
    <row r="28" spans="1:131" s="249" customFormat="1" ht="26.25" customHeight="1" thickTop="1">
      <c r="A28" s="268">
        <v>1</v>
      </c>
      <c r="B28" s="1150" t="s">
        <v>402</v>
      </c>
      <c r="C28" s="1151"/>
      <c r="D28" s="1151"/>
      <c r="E28" s="1151"/>
      <c r="F28" s="1151"/>
      <c r="G28" s="1151"/>
      <c r="H28" s="1151"/>
      <c r="I28" s="1151"/>
      <c r="J28" s="1151"/>
      <c r="K28" s="1151"/>
      <c r="L28" s="1151"/>
      <c r="M28" s="1151"/>
      <c r="N28" s="1151"/>
      <c r="O28" s="1151"/>
      <c r="P28" s="1152"/>
      <c r="Q28" s="1153">
        <v>7381</v>
      </c>
      <c r="R28" s="1154"/>
      <c r="S28" s="1154"/>
      <c r="T28" s="1154"/>
      <c r="U28" s="1154"/>
      <c r="V28" s="1154">
        <v>7780</v>
      </c>
      <c r="W28" s="1154"/>
      <c r="X28" s="1154"/>
      <c r="Y28" s="1154"/>
      <c r="Z28" s="1154"/>
      <c r="AA28" s="1154">
        <v>-399</v>
      </c>
      <c r="AB28" s="1154"/>
      <c r="AC28" s="1154"/>
      <c r="AD28" s="1154"/>
      <c r="AE28" s="1155"/>
      <c r="AF28" s="1156">
        <v>-399</v>
      </c>
      <c r="AG28" s="1154"/>
      <c r="AH28" s="1154"/>
      <c r="AI28" s="1154"/>
      <c r="AJ28" s="1157"/>
      <c r="AK28" s="1158">
        <v>689</v>
      </c>
      <c r="AL28" s="1146"/>
      <c r="AM28" s="1146"/>
      <c r="AN28" s="1146"/>
      <c r="AO28" s="1146"/>
      <c r="AP28" s="1146" t="s">
        <v>592</v>
      </c>
      <c r="AQ28" s="1146"/>
      <c r="AR28" s="1146"/>
      <c r="AS28" s="1146"/>
      <c r="AT28" s="1146"/>
      <c r="AU28" s="1146" t="s">
        <v>592</v>
      </c>
      <c r="AV28" s="1146"/>
      <c r="AW28" s="1146"/>
      <c r="AX28" s="1146"/>
      <c r="AY28" s="1146"/>
      <c r="AZ28" s="1147" t="s">
        <v>592</v>
      </c>
      <c r="BA28" s="1147"/>
      <c r="BB28" s="1147"/>
      <c r="BC28" s="1147"/>
      <c r="BD28" s="1147"/>
      <c r="BE28" s="1148"/>
      <c r="BF28" s="1148"/>
      <c r="BG28" s="1148"/>
      <c r="BH28" s="1148"/>
      <c r="BI28" s="1149"/>
      <c r="BJ28" s="254"/>
      <c r="BK28" s="254"/>
      <c r="BL28" s="254"/>
      <c r="BM28" s="254"/>
      <c r="BN28" s="254"/>
      <c r="BO28" s="267"/>
      <c r="BP28" s="267"/>
      <c r="BQ28" s="264">
        <v>22</v>
      </c>
      <c r="BR28" s="265"/>
      <c r="BS28" s="1114"/>
      <c r="BT28" s="1115"/>
      <c r="BU28" s="1115"/>
      <c r="BV28" s="1115"/>
      <c r="BW28" s="1115"/>
      <c r="BX28" s="1115"/>
      <c r="BY28" s="1115"/>
      <c r="BZ28" s="1115"/>
      <c r="CA28" s="1115"/>
      <c r="CB28" s="1115"/>
      <c r="CC28" s="1115"/>
      <c r="CD28" s="1115"/>
      <c r="CE28" s="1115"/>
      <c r="CF28" s="1115"/>
      <c r="CG28" s="1116"/>
      <c r="CH28" s="1089"/>
      <c r="CI28" s="1090"/>
      <c r="CJ28" s="1090"/>
      <c r="CK28" s="1090"/>
      <c r="CL28" s="1091"/>
      <c r="CM28" s="1089"/>
      <c r="CN28" s="1090"/>
      <c r="CO28" s="1090"/>
      <c r="CP28" s="1090"/>
      <c r="CQ28" s="1091"/>
      <c r="CR28" s="1089"/>
      <c r="CS28" s="1090"/>
      <c r="CT28" s="1090"/>
      <c r="CU28" s="1090"/>
      <c r="CV28" s="1091"/>
      <c r="CW28" s="1089"/>
      <c r="CX28" s="1090"/>
      <c r="CY28" s="1090"/>
      <c r="CZ28" s="1090"/>
      <c r="DA28" s="1091"/>
      <c r="DB28" s="1089"/>
      <c r="DC28" s="1090"/>
      <c r="DD28" s="1090"/>
      <c r="DE28" s="1090"/>
      <c r="DF28" s="1091"/>
      <c r="DG28" s="1089"/>
      <c r="DH28" s="1090"/>
      <c r="DI28" s="1090"/>
      <c r="DJ28" s="1090"/>
      <c r="DK28" s="1091"/>
      <c r="DL28" s="1089"/>
      <c r="DM28" s="1090"/>
      <c r="DN28" s="1090"/>
      <c r="DO28" s="1090"/>
      <c r="DP28" s="1091"/>
      <c r="DQ28" s="1089"/>
      <c r="DR28" s="1090"/>
      <c r="DS28" s="1090"/>
      <c r="DT28" s="1090"/>
      <c r="DU28" s="1091"/>
      <c r="DV28" s="1092"/>
      <c r="DW28" s="1093"/>
      <c r="DX28" s="1093"/>
      <c r="DY28" s="1093"/>
      <c r="DZ28" s="1094"/>
      <c r="EA28" s="248"/>
    </row>
    <row r="29" spans="1:131" s="249" customFormat="1" ht="26.25" customHeight="1">
      <c r="A29" s="268">
        <v>2</v>
      </c>
      <c r="B29" s="1137" t="s">
        <v>403</v>
      </c>
      <c r="C29" s="1138"/>
      <c r="D29" s="1138"/>
      <c r="E29" s="1138"/>
      <c r="F29" s="1138"/>
      <c r="G29" s="1138"/>
      <c r="H29" s="1138"/>
      <c r="I29" s="1138"/>
      <c r="J29" s="1138"/>
      <c r="K29" s="1138"/>
      <c r="L29" s="1138"/>
      <c r="M29" s="1138"/>
      <c r="N29" s="1138"/>
      <c r="O29" s="1138"/>
      <c r="P29" s="1139"/>
      <c r="Q29" s="1143">
        <v>40</v>
      </c>
      <c r="R29" s="1144"/>
      <c r="S29" s="1144"/>
      <c r="T29" s="1144"/>
      <c r="U29" s="1144"/>
      <c r="V29" s="1144">
        <v>34</v>
      </c>
      <c r="W29" s="1144"/>
      <c r="X29" s="1144"/>
      <c r="Y29" s="1144"/>
      <c r="Z29" s="1144"/>
      <c r="AA29" s="1144">
        <v>6</v>
      </c>
      <c r="AB29" s="1144"/>
      <c r="AC29" s="1144"/>
      <c r="AD29" s="1144"/>
      <c r="AE29" s="1145"/>
      <c r="AF29" s="1119">
        <v>6</v>
      </c>
      <c r="AG29" s="1120"/>
      <c r="AH29" s="1120"/>
      <c r="AI29" s="1120"/>
      <c r="AJ29" s="1121"/>
      <c r="AK29" s="1080">
        <v>21</v>
      </c>
      <c r="AL29" s="1068"/>
      <c r="AM29" s="1068"/>
      <c r="AN29" s="1068"/>
      <c r="AO29" s="1068"/>
      <c r="AP29" s="1068" t="s">
        <v>592</v>
      </c>
      <c r="AQ29" s="1068"/>
      <c r="AR29" s="1068"/>
      <c r="AS29" s="1068"/>
      <c r="AT29" s="1068"/>
      <c r="AU29" s="1068" t="s">
        <v>592</v>
      </c>
      <c r="AV29" s="1068"/>
      <c r="AW29" s="1068"/>
      <c r="AX29" s="1068"/>
      <c r="AY29" s="1068"/>
      <c r="AZ29" s="1142" t="s">
        <v>592</v>
      </c>
      <c r="BA29" s="1142"/>
      <c r="BB29" s="1142"/>
      <c r="BC29" s="1142"/>
      <c r="BD29" s="1142"/>
      <c r="BE29" s="1132"/>
      <c r="BF29" s="1132"/>
      <c r="BG29" s="1132"/>
      <c r="BH29" s="1132"/>
      <c r="BI29" s="1133"/>
      <c r="BJ29" s="254"/>
      <c r="BK29" s="254"/>
      <c r="BL29" s="254"/>
      <c r="BM29" s="254"/>
      <c r="BN29" s="254"/>
      <c r="BO29" s="267"/>
      <c r="BP29" s="267"/>
      <c r="BQ29" s="264">
        <v>23</v>
      </c>
      <c r="BR29" s="265"/>
      <c r="BS29" s="1114"/>
      <c r="BT29" s="1115"/>
      <c r="BU29" s="1115"/>
      <c r="BV29" s="1115"/>
      <c r="BW29" s="1115"/>
      <c r="BX29" s="1115"/>
      <c r="BY29" s="1115"/>
      <c r="BZ29" s="1115"/>
      <c r="CA29" s="1115"/>
      <c r="CB29" s="1115"/>
      <c r="CC29" s="1115"/>
      <c r="CD29" s="1115"/>
      <c r="CE29" s="1115"/>
      <c r="CF29" s="1115"/>
      <c r="CG29" s="1116"/>
      <c r="CH29" s="1089"/>
      <c r="CI29" s="1090"/>
      <c r="CJ29" s="1090"/>
      <c r="CK29" s="1090"/>
      <c r="CL29" s="1091"/>
      <c r="CM29" s="1089"/>
      <c r="CN29" s="1090"/>
      <c r="CO29" s="1090"/>
      <c r="CP29" s="1090"/>
      <c r="CQ29" s="1091"/>
      <c r="CR29" s="1089"/>
      <c r="CS29" s="1090"/>
      <c r="CT29" s="1090"/>
      <c r="CU29" s="1090"/>
      <c r="CV29" s="1091"/>
      <c r="CW29" s="1089"/>
      <c r="CX29" s="1090"/>
      <c r="CY29" s="1090"/>
      <c r="CZ29" s="1090"/>
      <c r="DA29" s="1091"/>
      <c r="DB29" s="1089"/>
      <c r="DC29" s="1090"/>
      <c r="DD29" s="1090"/>
      <c r="DE29" s="1090"/>
      <c r="DF29" s="1091"/>
      <c r="DG29" s="1089"/>
      <c r="DH29" s="1090"/>
      <c r="DI29" s="1090"/>
      <c r="DJ29" s="1090"/>
      <c r="DK29" s="1091"/>
      <c r="DL29" s="1089"/>
      <c r="DM29" s="1090"/>
      <c r="DN29" s="1090"/>
      <c r="DO29" s="1090"/>
      <c r="DP29" s="1091"/>
      <c r="DQ29" s="1089"/>
      <c r="DR29" s="1090"/>
      <c r="DS29" s="1090"/>
      <c r="DT29" s="1090"/>
      <c r="DU29" s="1091"/>
      <c r="DV29" s="1092"/>
      <c r="DW29" s="1093"/>
      <c r="DX29" s="1093"/>
      <c r="DY29" s="1093"/>
      <c r="DZ29" s="1094"/>
      <c r="EA29" s="248"/>
    </row>
    <row r="30" spans="1:131" s="249" customFormat="1" ht="26.25" customHeight="1">
      <c r="A30" s="268">
        <v>3</v>
      </c>
      <c r="B30" s="1137" t="s">
        <v>404</v>
      </c>
      <c r="C30" s="1138"/>
      <c r="D30" s="1138"/>
      <c r="E30" s="1138"/>
      <c r="F30" s="1138"/>
      <c r="G30" s="1138"/>
      <c r="H30" s="1138"/>
      <c r="I30" s="1138"/>
      <c r="J30" s="1138"/>
      <c r="K30" s="1138"/>
      <c r="L30" s="1138"/>
      <c r="M30" s="1138"/>
      <c r="N30" s="1138"/>
      <c r="O30" s="1138"/>
      <c r="P30" s="1139"/>
      <c r="Q30" s="1143">
        <v>6517</v>
      </c>
      <c r="R30" s="1144"/>
      <c r="S30" s="1144"/>
      <c r="T30" s="1144"/>
      <c r="U30" s="1144"/>
      <c r="V30" s="1144">
        <v>6264</v>
      </c>
      <c r="W30" s="1144"/>
      <c r="X30" s="1144"/>
      <c r="Y30" s="1144"/>
      <c r="Z30" s="1144"/>
      <c r="AA30" s="1144">
        <v>253</v>
      </c>
      <c r="AB30" s="1144"/>
      <c r="AC30" s="1144"/>
      <c r="AD30" s="1144"/>
      <c r="AE30" s="1145"/>
      <c r="AF30" s="1119">
        <v>253</v>
      </c>
      <c r="AG30" s="1120"/>
      <c r="AH30" s="1120"/>
      <c r="AI30" s="1120"/>
      <c r="AJ30" s="1121"/>
      <c r="AK30" s="1080">
        <v>1010</v>
      </c>
      <c r="AL30" s="1068"/>
      <c r="AM30" s="1068"/>
      <c r="AN30" s="1068"/>
      <c r="AO30" s="1068"/>
      <c r="AP30" s="1068" t="s">
        <v>592</v>
      </c>
      <c r="AQ30" s="1068"/>
      <c r="AR30" s="1068"/>
      <c r="AS30" s="1068"/>
      <c r="AT30" s="1068"/>
      <c r="AU30" s="1068" t="s">
        <v>592</v>
      </c>
      <c r="AV30" s="1068"/>
      <c r="AW30" s="1068"/>
      <c r="AX30" s="1068"/>
      <c r="AY30" s="1068"/>
      <c r="AZ30" s="1142" t="s">
        <v>592</v>
      </c>
      <c r="BA30" s="1142"/>
      <c r="BB30" s="1142"/>
      <c r="BC30" s="1142"/>
      <c r="BD30" s="1142"/>
      <c r="BE30" s="1132"/>
      <c r="BF30" s="1132"/>
      <c r="BG30" s="1132"/>
      <c r="BH30" s="1132"/>
      <c r="BI30" s="1133"/>
      <c r="BJ30" s="254"/>
      <c r="BK30" s="254"/>
      <c r="BL30" s="254"/>
      <c r="BM30" s="254"/>
      <c r="BN30" s="254"/>
      <c r="BO30" s="267"/>
      <c r="BP30" s="267"/>
      <c r="BQ30" s="264">
        <v>24</v>
      </c>
      <c r="BR30" s="265"/>
      <c r="BS30" s="1114"/>
      <c r="BT30" s="1115"/>
      <c r="BU30" s="1115"/>
      <c r="BV30" s="1115"/>
      <c r="BW30" s="1115"/>
      <c r="BX30" s="1115"/>
      <c r="BY30" s="1115"/>
      <c r="BZ30" s="1115"/>
      <c r="CA30" s="1115"/>
      <c r="CB30" s="1115"/>
      <c r="CC30" s="1115"/>
      <c r="CD30" s="1115"/>
      <c r="CE30" s="1115"/>
      <c r="CF30" s="1115"/>
      <c r="CG30" s="1116"/>
      <c r="CH30" s="1089"/>
      <c r="CI30" s="1090"/>
      <c r="CJ30" s="1090"/>
      <c r="CK30" s="1090"/>
      <c r="CL30" s="1091"/>
      <c r="CM30" s="1089"/>
      <c r="CN30" s="1090"/>
      <c r="CO30" s="1090"/>
      <c r="CP30" s="1090"/>
      <c r="CQ30" s="1091"/>
      <c r="CR30" s="1089"/>
      <c r="CS30" s="1090"/>
      <c r="CT30" s="1090"/>
      <c r="CU30" s="1090"/>
      <c r="CV30" s="1091"/>
      <c r="CW30" s="1089"/>
      <c r="CX30" s="1090"/>
      <c r="CY30" s="1090"/>
      <c r="CZ30" s="1090"/>
      <c r="DA30" s="1091"/>
      <c r="DB30" s="1089"/>
      <c r="DC30" s="1090"/>
      <c r="DD30" s="1090"/>
      <c r="DE30" s="1090"/>
      <c r="DF30" s="1091"/>
      <c r="DG30" s="1089"/>
      <c r="DH30" s="1090"/>
      <c r="DI30" s="1090"/>
      <c r="DJ30" s="1090"/>
      <c r="DK30" s="1091"/>
      <c r="DL30" s="1089"/>
      <c r="DM30" s="1090"/>
      <c r="DN30" s="1090"/>
      <c r="DO30" s="1090"/>
      <c r="DP30" s="1091"/>
      <c r="DQ30" s="1089"/>
      <c r="DR30" s="1090"/>
      <c r="DS30" s="1090"/>
      <c r="DT30" s="1090"/>
      <c r="DU30" s="1091"/>
      <c r="DV30" s="1092"/>
      <c r="DW30" s="1093"/>
      <c r="DX30" s="1093"/>
      <c r="DY30" s="1093"/>
      <c r="DZ30" s="1094"/>
      <c r="EA30" s="248"/>
    </row>
    <row r="31" spans="1:131" s="249" customFormat="1" ht="26.25" customHeight="1">
      <c r="A31" s="268">
        <v>4</v>
      </c>
      <c r="B31" s="1137" t="s">
        <v>405</v>
      </c>
      <c r="C31" s="1138"/>
      <c r="D31" s="1138"/>
      <c r="E31" s="1138"/>
      <c r="F31" s="1138"/>
      <c r="G31" s="1138"/>
      <c r="H31" s="1138"/>
      <c r="I31" s="1138"/>
      <c r="J31" s="1138"/>
      <c r="K31" s="1138"/>
      <c r="L31" s="1138"/>
      <c r="M31" s="1138"/>
      <c r="N31" s="1138"/>
      <c r="O31" s="1138"/>
      <c r="P31" s="1139"/>
      <c r="Q31" s="1143">
        <v>1147</v>
      </c>
      <c r="R31" s="1144"/>
      <c r="S31" s="1144"/>
      <c r="T31" s="1144"/>
      <c r="U31" s="1144"/>
      <c r="V31" s="1144">
        <v>1141</v>
      </c>
      <c r="W31" s="1144"/>
      <c r="X31" s="1144"/>
      <c r="Y31" s="1144"/>
      <c r="Z31" s="1144"/>
      <c r="AA31" s="1144">
        <v>5</v>
      </c>
      <c r="AB31" s="1144"/>
      <c r="AC31" s="1144"/>
      <c r="AD31" s="1144"/>
      <c r="AE31" s="1145"/>
      <c r="AF31" s="1119">
        <v>5</v>
      </c>
      <c r="AG31" s="1120"/>
      <c r="AH31" s="1120"/>
      <c r="AI31" s="1120"/>
      <c r="AJ31" s="1121"/>
      <c r="AK31" s="1080">
        <v>279</v>
      </c>
      <c r="AL31" s="1068"/>
      <c r="AM31" s="1068"/>
      <c r="AN31" s="1068"/>
      <c r="AO31" s="1068"/>
      <c r="AP31" s="1068" t="s">
        <v>592</v>
      </c>
      <c r="AQ31" s="1068"/>
      <c r="AR31" s="1068"/>
      <c r="AS31" s="1068"/>
      <c r="AT31" s="1068"/>
      <c r="AU31" s="1068" t="s">
        <v>592</v>
      </c>
      <c r="AV31" s="1068"/>
      <c r="AW31" s="1068"/>
      <c r="AX31" s="1068"/>
      <c r="AY31" s="1068"/>
      <c r="AZ31" s="1142" t="s">
        <v>592</v>
      </c>
      <c r="BA31" s="1142"/>
      <c r="BB31" s="1142"/>
      <c r="BC31" s="1142"/>
      <c r="BD31" s="1142"/>
      <c r="BE31" s="1132"/>
      <c r="BF31" s="1132"/>
      <c r="BG31" s="1132"/>
      <c r="BH31" s="1132"/>
      <c r="BI31" s="1133"/>
      <c r="BJ31" s="254"/>
      <c r="BK31" s="254"/>
      <c r="BL31" s="254"/>
      <c r="BM31" s="254"/>
      <c r="BN31" s="254"/>
      <c r="BO31" s="267"/>
      <c r="BP31" s="267"/>
      <c r="BQ31" s="264">
        <v>25</v>
      </c>
      <c r="BR31" s="265"/>
      <c r="BS31" s="1114"/>
      <c r="BT31" s="1115"/>
      <c r="BU31" s="1115"/>
      <c r="BV31" s="1115"/>
      <c r="BW31" s="1115"/>
      <c r="BX31" s="1115"/>
      <c r="BY31" s="1115"/>
      <c r="BZ31" s="1115"/>
      <c r="CA31" s="1115"/>
      <c r="CB31" s="1115"/>
      <c r="CC31" s="1115"/>
      <c r="CD31" s="1115"/>
      <c r="CE31" s="1115"/>
      <c r="CF31" s="1115"/>
      <c r="CG31" s="1116"/>
      <c r="CH31" s="1089"/>
      <c r="CI31" s="1090"/>
      <c r="CJ31" s="1090"/>
      <c r="CK31" s="1090"/>
      <c r="CL31" s="1091"/>
      <c r="CM31" s="1089"/>
      <c r="CN31" s="1090"/>
      <c r="CO31" s="1090"/>
      <c r="CP31" s="1090"/>
      <c r="CQ31" s="1091"/>
      <c r="CR31" s="1089"/>
      <c r="CS31" s="1090"/>
      <c r="CT31" s="1090"/>
      <c r="CU31" s="1090"/>
      <c r="CV31" s="1091"/>
      <c r="CW31" s="1089"/>
      <c r="CX31" s="1090"/>
      <c r="CY31" s="1090"/>
      <c r="CZ31" s="1090"/>
      <c r="DA31" s="1091"/>
      <c r="DB31" s="1089"/>
      <c r="DC31" s="1090"/>
      <c r="DD31" s="1090"/>
      <c r="DE31" s="1090"/>
      <c r="DF31" s="1091"/>
      <c r="DG31" s="1089"/>
      <c r="DH31" s="1090"/>
      <c r="DI31" s="1090"/>
      <c r="DJ31" s="1090"/>
      <c r="DK31" s="1091"/>
      <c r="DL31" s="1089"/>
      <c r="DM31" s="1090"/>
      <c r="DN31" s="1090"/>
      <c r="DO31" s="1090"/>
      <c r="DP31" s="1091"/>
      <c r="DQ31" s="1089"/>
      <c r="DR31" s="1090"/>
      <c r="DS31" s="1090"/>
      <c r="DT31" s="1090"/>
      <c r="DU31" s="1091"/>
      <c r="DV31" s="1092"/>
      <c r="DW31" s="1093"/>
      <c r="DX31" s="1093"/>
      <c r="DY31" s="1093"/>
      <c r="DZ31" s="1094"/>
      <c r="EA31" s="248"/>
    </row>
    <row r="32" spans="1:131" s="249" customFormat="1" ht="26.25" customHeight="1">
      <c r="A32" s="268">
        <v>5</v>
      </c>
      <c r="B32" s="1137" t="s">
        <v>406</v>
      </c>
      <c r="C32" s="1138"/>
      <c r="D32" s="1138"/>
      <c r="E32" s="1138"/>
      <c r="F32" s="1138"/>
      <c r="G32" s="1138"/>
      <c r="H32" s="1138"/>
      <c r="I32" s="1138"/>
      <c r="J32" s="1138"/>
      <c r="K32" s="1138"/>
      <c r="L32" s="1138"/>
      <c r="M32" s="1138"/>
      <c r="N32" s="1138"/>
      <c r="O32" s="1138"/>
      <c r="P32" s="1139"/>
      <c r="Q32" s="1143">
        <v>1408</v>
      </c>
      <c r="R32" s="1144"/>
      <c r="S32" s="1144"/>
      <c r="T32" s="1144"/>
      <c r="U32" s="1144"/>
      <c r="V32" s="1144">
        <v>1079</v>
      </c>
      <c r="W32" s="1144"/>
      <c r="X32" s="1144"/>
      <c r="Y32" s="1144"/>
      <c r="Z32" s="1144"/>
      <c r="AA32" s="1144">
        <v>328</v>
      </c>
      <c r="AB32" s="1144"/>
      <c r="AC32" s="1144"/>
      <c r="AD32" s="1144"/>
      <c r="AE32" s="1145"/>
      <c r="AF32" s="1119">
        <v>3309</v>
      </c>
      <c r="AG32" s="1120"/>
      <c r="AH32" s="1120"/>
      <c r="AI32" s="1120"/>
      <c r="AJ32" s="1121"/>
      <c r="AK32" s="1080">
        <v>51</v>
      </c>
      <c r="AL32" s="1068"/>
      <c r="AM32" s="1068"/>
      <c r="AN32" s="1068"/>
      <c r="AO32" s="1068"/>
      <c r="AP32" s="1068">
        <v>1916</v>
      </c>
      <c r="AQ32" s="1068"/>
      <c r="AR32" s="1068"/>
      <c r="AS32" s="1068"/>
      <c r="AT32" s="1068"/>
      <c r="AU32" s="1068">
        <v>48</v>
      </c>
      <c r="AV32" s="1068"/>
      <c r="AW32" s="1068"/>
      <c r="AX32" s="1068"/>
      <c r="AY32" s="1068"/>
      <c r="AZ32" s="1142" t="s">
        <v>592</v>
      </c>
      <c r="BA32" s="1142"/>
      <c r="BB32" s="1142"/>
      <c r="BC32" s="1142"/>
      <c r="BD32" s="1142"/>
      <c r="BE32" s="1132" t="s">
        <v>407</v>
      </c>
      <c r="BF32" s="1132"/>
      <c r="BG32" s="1132"/>
      <c r="BH32" s="1132"/>
      <c r="BI32" s="1133"/>
      <c r="BJ32" s="254"/>
      <c r="BK32" s="254"/>
      <c r="BL32" s="254"/>
      <c r="BM32" s="254"/>
      <c r="BN32" s="254"/>
      <c r="BO32" s="267"/>
      <c r="BP32" s="267"/>
      <c r="BQ32" s="264">
        <v>26</v>
      </c>
      <c r="BR32" s="265"/>
      <c r="BS32" s="1114"/>
      <c r="BT32" s="1115"/>
      <c r="BU32" s="1115"/>
      <c r="BV32" s="1115"/>
      <c r="BW32" s="1115"/>
      <c r="BX32" s="1115"/>
      <c r="BY32" s="1115"/>
      <c r="BZ32" s="1115"/>
      <c r="CA32" s="1115"/>
      <c r="CB32" s="1115"/>
      <c r="CC32" s="1115"/>
      <c r="CD32" s="1115"/>
      <c r="CE32" s="1115"/>
      <c r="CF32" s="1115"/>
      <c r="CG32" s="1116"/>
      <c r="CH32" s="1089"/>
      <c r="CI32" s="1090"/>
      <c r="CJ32" s="1090"/>
      <c r="CK32" s="1090"/>
      <c r="CL32" s="1091"/>
      <c r="CM32" s="1089"/>
      <c r="CN32" s="1090"/>
      <c r="CO32" s="1090"/>
      <c r="CP32" s="1090"/>
      <c r="CQ32" s="1091"/>
      <c r="CR32" s="1089"/>
      <c r="CS32" s="1090"/>
      <c r="CT32" s="1090"/>
      <c r="CU32" s="1090"/>
      <c r="CV32" s="1091"/>
      <c r="CW32" s="1089"/>
      <c r="CX32" s="1090"/>
      <c r="CY32" s="1090"/>
      <c r="CZ32" s="1090"/>
      <c r="DA32" s="1091"/>
      <c r="DB32" s="1089"/>
      <c r="DC32" s="1090"/>
      <c r="DD32" s="1090"/>
      <c r="DE32" s="1090"/>
      <c r="DF32" s="1091"/>
      <c r="DG32" s="1089"/>
      <c r="DH32" s="1090"/>
      <c r="DI32" s="1090"/>
      <c r="DJ32" s="1090"/>
      <c r="DK32" s="1091"/>
      <c r="DL32" s="1089"/>
      <c r="DM32" s="1090"/>
      <c r="DN32" s="1090"/>
      <c r="DO32" s="1090"/>
      <c r="DP32" s="1091"/>
      <c r="DQ32" s="1089"/>
      <c r="DR32" s="1090"/>
      <c r="DS32" s="1090"/>
      <c r="DT32" s="1090"/>
      <c r="DU32" s="1091"/>
      <c r="DV32" s="1092"/>
      <c r="DW32" s="1093"/>
      <c r="DX32" s="1093"/>
      <c r="DY32" s="1093"/>
      <c r="DZ32" s="1094"/>
      <c r="EA32" s="248"/>
    </row>
    <row r="33" spans="1:131" s="249" customFormat="1" ht="26.25" customHeight="1">
      <c r="A33" s="268">
        <v>6</v>
      </c>
      <c r="B33" s="1137" t="s">
        <v>408</v>
      </c>
      <c r="C33" s="1138"/>
      <c r="D33" s="1138"/>
      <c r="E33" s="1138"/>
      <c r="F33" s="1138"/>
      <c r="G33" s="1138"/>
      <c r="H33" s="1138"/>
      <c r="I33" s="1138"/>
      <c r="J33" s="1138"/>
      <c r="K33" s="1138"/>
      <c r="L33" s="1138"/>
      <c r="M33" s="1138"/>
      <c r="N33" s="1138"/>
      <c r="O33" s="1138"/>
      <c r="P33" s="1139"/>
      <c r="Q33" s="1143">
        <v>1138</v>
      </c>
      <c r="R33" s="1144"/>
      <c r="S33" s="1144"/>
      <c r="T33" s="1144"/>
      <c r="U33" s="1144"/>
      <c r="V33" s="1144">
        <v>965</v>
      </c>
      <c r="W33" s="1144"/>
      <c r="X33" s="1144"/>
      <c r="Y33" s="1144"/>
      <c r="Z33" s="1144"/>
      <c r="AA33" s="1144">
        <v>173</v>
      </c>
      <c r="AB33" s="1144"/>
      <c r="AC33" s="1144"/>
      <c r="AD33" s="1144"/>
      <c r="AE33" s="1145"/>
      <c r="AF33" s="1119">
        <v>431</v>
      </c>
      <c r="AG33" s="1120"/>
      <c r="AH33" s="1120"/>
      <c r="AI33" s="1120"/>
      <c r="AJ33" s="1121"/>
      <c r="AK33" s="1080">
        <v>374</v>
      </c>
      <c r="AL33" s="1068"/>
      <c r="AM33" s="1068"/>
      <c r="AN33" s="1068"/>
      <c r="AO33" s="1068"/>
      <c r="AP33" s="1068">
        <v>6062</v>
      </c>
      <c r="AQ33" s="1068"/>
      <c r="AR33" s="1068"/>
      <c r="AS33" s="1068"/>
      <c r="AT33" s="1068"/>
      <c r="AU33" s="1068">
        <v>4667</v>
      </c>
      <c r="AV33" s="1068"/>
      <c r="AW33" s="1068"/>
      <c r="AX33" s="1068"/>
      <c r="AY33" s="1068"/>
      <c r="AZ33" s="1142" t="s">
        <v>592</v>
      </c>
      <c r="BA33" s="1142"/>
      <c r="BB33" s="1142"/>
      <c r="BC33" s="1142"/>
      <c r="BD33" s="1142"/>
      <c r="BE33" s="1132" t="s">
        <v>407</v>
      </c>
      <c r="BF33" s="1132"/>
      <c r="BG33" s="1132"/>
      <c r="BH33" s="1132"/>
      <c r="BI33" s="1133"/>
      <c r="BJ33" s="254"/>
      <c r="BK33" s="254"/>
      <c r="BL33" s="254"/>
      <c r="BM33" s="254"/>
      <c r="BN33" s="254"/>
      <c r="BO33" s="267"/>
      <c r="BP33" s="267"/>
      <c r="BQ33" s="264">
        <v>27</v>
      </c>
      <c r="BR33" s="265"/>
      <c r="BS33" s="1114"/>
      <c r="BT33" s="1115"/>
      <c r="BU33" s="1115"/>
      <c r="BV33" s="1115"/>
      <c r="BW33" s="1115"/>
      <c r="BX33" s="1115"/>
      <c r="BY33" s="1115"/>
      <c r="BZ33" s="1115"/>
      <c r="CA33" s="1115"/>
      <c r="CB33" s="1115"/>
      <c r="CC33" s="1115"/>
      <c r="CD33" s="1115"/>
      <c r="CE33" s="1115"/>
      <c r="CF33" s="1115"/>
      <c r="CG33" s="1116"/>
      <c r="CH33" s="1089"/>
      <c r="CI33" s="1090"/>
      <c r="CJ33" s="1090"/>
      <c r="CK33" s="1090"/>
      <c r="CL33" s="1091"/>
      <c r="CM33" s="1089"/>
      <c r="CN33" s="1090"/>
      <c r="CO33" s="1090"/>
      <c r="CP33" s="1090"/>
      <c r="CQ33" s="1091"/>
      <c r="CR33" s="1089"/>
      <c r="CS33" s="1090"/>
      <c r="CT33" s="1090"/>
      <c r="CU33" s="1090"/>
      <c r="CV33" s="1091"/>
      <c r="CW33" s="1089"/>
      <c r="CX33" s="1090"/>
      <c r="CY33" s="1090"/>
      <c r="CZ33" s="1090"/>
      <c r="DA33" s="1091"/>
      <c r="DB33" s="1089"/>
      <c r="DC33" s="1090"/>
      <c r="DD33" s="1090"/>
      <c r="DE33" s="1090"/>
      <c r="DF33" s="1091"/>
      <c r="DG33" s="1089"/>
      <c r="DH33" s="1090"/>
      <c r="DI33" s="1090"/>
      <c r="DJ33" s="1090"/>
      <c r="DK33" s="1091"/>
      <c r="DL33" s="1089"/>
      <c r="DM33" s="1090"/>
      <c r="DN33" s="1090"/>
      <c r="DO33" s="1090"/>
      <c r="DP33" s="1091"/>
      <c r="DQ33" s="1089"/>
      <c r="DR33" s="1090"/>
      <c r="DS33" s="1090"/>
      <c r="DT33" s="1090"/>
      <c r="DU33" s="1091"/>
      <c r="DV33" s="1092"/>
      <c r="DW33" s="1093"/>
      <c r="DX33" s="1093"/>
      <c r="DY33" s="1093"/>
      <c r="DZ33" s="1094"/>
      <c r="EA33" s="248"/>
    </row>
    <row r="34" spans="1:131" s="249" customFormat="1" ht="26.25" customHeight="1">
      <c r="A34" s="268">
        <v>7</v>
      </c>
      <c r="B34" s="1137" t="s">
        <v>409</v>
      </c>
      <c r="C34" s="1138"/>
      <c r="D34" s="1138"/>
      <c r="E34" s="1138"/>
      <c r="F34" s="1138"/>
      <c r="G34" s="1138"/>
      <c r="H34" s="1138"/>
      <c r="I34" s="1138"/>
      <c r="J34" s="1138"/>
      <c r="K34" s="1138"/>
      <c r="L34" s="1138"/>
      <c r="M34" s="1138"/>
      <c r="N34" s="1138"/>
      <c r="O34" s="1138"/>
      <c r="P34" s="1139"/>
      <c r="Q34" s="1143">
        <v>40</v>
      </c>
      <c r="R34" s="1144"/>
      <c r="S34" s="1144"/>
      <c r="T34" s="1144"/>
      <c r="U34" s="1144"/>
      <c r="V34" s="1144">
        <v>40</v>
      </c>
      <c r="W34" s="1144"/>
      <c r="X34" s="1144"/>
      <c r="Y34" s="1144"/>
      <c r="Z34" s="1144"/>
      <c r="AA34" s="1144">
        <v>0</v>
      </c>
      <c r="AB34" s="1144"/>
      <c r="AC34" s="1144"/>
      <c r="AD34" s="1144"/>
      <c r="AE34" s="1145"/>
      <c r="AF34" s="1119">
        <v>0</v>
      </c>
      <c r="AG34" s="1120"/>
      <c r="AH34" s="1120"/>
      <c r="AI34" s="1120"/>
      <c r="AJ34" s="1121"/>
      <c r="AK34" s="1080">
        <v>29</v>
      </c>
      <c r="AL34" s="1068"/>
      <c r="AM34" s="1068"/>
      <c r="AN34" s="1068"/>
      <c r="AO34" s="1068"/>
      <c r="AP34" s="1068">
        <v>23</v>
      </c>
      <c r="AQ34" s="1068"/>
      <c r="AR34" s="1068"/>
      <c r="AS34" s="1068"/>
      <c r="AT34" s="1068"/>
      <c r="AU34" s="1068">
        <v>19</v>
      </c>
      <c r="AV34" s="1068"/>
      <c r="AW34" s="1068"/>
      <c r="AX34" s="1068"/>
      <c r="AY34" s="1068"/>
      <c r="AZ34" s="1142" t="s">
        <v>592</v>
      </c>
      <c r="BA34" s="1142"/>
      <c r="BB34" s="1142"/>
      <c r="BC34" s="1142"/>
      <c r="BD34" s="1142"/>
      <c r="BE34" s="1132" t="s">
        <v>410</v>
      </c>
      <c r="BF34" s="1132"/>
      <c r="BG34" s="1132"/>
      <c r="BH34" s="1132"/>
      <c r="BI34" s="1133"/>
      <c r="BJ34" s="254"/>
      <c r="BK34" s="254"/>
      <c r="BL34" s="254"/>
      <c r="BM34" s="254"/>
      <c r="BN34" s="254"/>
      <c r="BO34" s="267"/>
      <c r="BP34" s="267"/>
      <c r="BQ34" s="264">
        <v>28</v>
      </c>
      <c r="BR34" s="265"/>
      <c r="BS34" s="1114"/>
      <c r="BT34" s="1115"/>
      <c r="BU34" s="1115"/>
      <c r="BV34" s="1115"/>
      <c r="BW34" s="1115"/>
      <c r="BX34" s="1115"/>
      <c r="BY34" s="1115"/>
      <c r="BZ34" s="1115"/>
      <c r="CA34" s="1115"/>
      <c r="CB34" s="1115"/>
      <c r="CC34" s="1115"/>
      <c r="CD34" s="1115"/>
      <c r="CE34" s="1115"/>
      <c r="CF34" s="1115"/>
      <c r="CG34" s="1116"/>
      <c r="CH34" s="1089"/>
      <c r="CI34" s="1090"/>
      <c r="CJ34" s="1090"/>
      <c r="CK34" s="1090"/>
      <c r="CL34" s="1091"/>
      <c r="CM34" s="1089"/>
      <c r="CN34" s="1090"/>
      <c r="CO34" s="1090"/>
      <c r="CP34" s="1090"/>
      <c r="CQ34" s="1091"/>
      <c r="CR34" s="1089"/>
      <c r="CS34" s="1090"/>
      <c r="CT34" s="1090"/>
      <c r="CU34" s="1090"/>
      <c r="CV34" s="1091"/>
      <c r="CW34" s="1089"/>
      <c r="CX34" s="1090"/>
      <c r="CY34" s="1090"/>
      <c r="CZ34" s="1090"/>
      <c r="DA34" s="1091"/>
      <c r="DB34" s="1089"/>
      <c r="DC34" s="1090"/>
      <c r="DD34" s="1090"/>
      <c r="DE34" s="1090"/>
      <c r="DF34" s="1091"/>
      <c r="DG34" s="1089"/>
      <c r="DH34" s="1090"/>
      <c r="DI34" s="1090"/>
      <c r="DJ34" s="1090"/>
      <c r="DK34" s="1091"/>
      <c r="DL34" s="1089"/>
      <c r="DM34" s="1090"/>
      <c r="DN34" s="1090"/>
      <c r="DO34" s="1090"/>
      <c r="DP34" s="1091"/>
      <c r="DQ34" s="1089"/>
      <c r="DR34" s="1090"/>
      <c r="DS34" s="1090"/>
      <c r="DT34" s="1090"/>
      <c r="DU34" s="1091"/>
      <c r="DV34" s="1092"/>
      <c r="DW34" s="1093"/>
      <c r="DX34" s="1093"/>
      <c r="DY34" s="1093"/>
      <c r="DZ34" s="1094"/>
      <c r="EA34" s="248"/>
    </row>
    <row r="35" spans="1:131" s="249" customFormat="1" ht="26.25" customHeight="1">
      <c r="A35" s="268">
        <v>8</v>
      </c>
      <c r="B35" s="1137" t="s">
        <v>411</v>
      </c>
      <c r="C35" s="1138"/>
      <c r="D35" s="1138"/>
      <c r="E35" s="1138"/>
      <c r="F35" s="1138"/>
      <c r="G35" s="1138"/>
      <c r="H35" s="1138"/>
      <c r="I35" s="1138"/>
      <c r="J35" s="1138"/>
      <c r="K35" s="1138"/>
      <c r="L35" s="1138"/>
      <c r="M35" s="1138"/>
      <c r="N35" s="1138"/>
      <c r="O35" s="1138"/>
      <c r="P35" s="1139"/>
      <c r="Q35" s="1143">
        <v>87</v>
      </c>
      <c r="R35" s="1144"/>
      <c r="S35" s="1144"/>
      <c r="T35" s="1144"/>
      <c r="U35" s="1144"/>
      <c r="V35" s="1144">
        <v>82</v>
      </c>
      <c r="W35" s="1144"/>
      <c r="X35" s="1144"/>
      <c r="Y35" s="1144"/>
      <c r="Z35" s="1144"/>
      <c r="AA35" s="1144">
        <v>5</v>
      </c>
      <c r="AB35" s="1144"/>
      <c r="AC35" s="1144"/>
      <c r="AD35" s="1144"/>
      <c r="AE35" s="1145"/>
      <c r="AF35" s="1119">
        <v>5</v>
      </c>
      <c r="AG35" s="1120"/>
      <c r="AH35" s="1120"/>
      <c r="AI35" s="1120"/>
      <c r="AJ35" s="1121"/>
      <c r="AK35" s="1080">
        <v>50</v>
      </c>
      <c r="AL35" s="1068"/>
      <c r="AM35" s="1068"/>
      <c r="AN35" s="1068"/>
      <c r="AO35" s="1068"/>
      <c r="AP35" s="1068">
        <v>540</v>
      </c>
      <c r="AQ35" s="1068"/>
      <c r="AR35" s="1068"/>
      <c r="AS35" s="1068"/>
      <c r="AT35" s="1068"/>
      <c r="AU35" s="1068">
        <v>516</v>
      </c>
      <c r="AV35" s="1068"/>
      <c r="AW35" s="1068"/>
      <c r="AX35" s="1068"/>
      <c r="AY35" s="1068"/>
      <c r="AZ35" s="1142" t="s">
        <v>592</v>
      </c>
      <c r="BA35" s="1142"/>
      <c r="BB35" s="1142"/>
      <c r="BC35" s="1142"/>
      <c r="BD35" s="1142"/>
      <c r="BE35" s="1132" t="s">
        <v>412</v>
      </c>
      <c r="BF35" s="1132"/>
      <c r="BG35" s="1132"/>
      <c r="BH35" s="1132"/>
      <c r="BI35" s="1133"/>
      <c r="BJ35" s="254"/>
      <c r="BK35" s="254"/>
      <c r="BL35" s="254"/>
      <c r="BM35" s="254"/>
      <c r="BN35" s="254"/>
      <c r="BO35" s="267"/>
      <c r="BP35" s="267"/>
      <c r="BQ35" s="264">
        <v>29</v>
      </c>
      <c r="BR35" s="265"/>
      <c r="BS35" s="1114"/>
      <c r="BT35" s="1115"/>
      <c r="BU35" s="1115"/>
      <c r="BV35" s="1115"/>
      <c r="BW35" s="1115"/>
      <c r="BX35" s="1115"/>
      <c r="BY35" s="1115"/>
      <c r="BZ35" s="1115"/>
      <c r="CA35" s="1115"/>
      <c r="CB35" s="1115"/>
      <c r="CC35" s="1115"/>
      <c r="CD35" s="1115"/>
      <c r="CE35" s="1115"/>
      <c r="CF35" s="1115"/>
      <c r="CG35" s="1116"/>
      <c r="CH35" s="1089"/>
      <c r="CI35" s="1090"/>
      <c r="CJ35" s="1090"/>
      <c r="CK35" s="1090"/>
      <c r="CL35" s="1091"/>
      <c r="CM35" s="1089"/>
      <c r="CN35" s="1090"/>
      <c r="CO35" s="1090"/>
      <c r="CP35" s="1090"/>
      <c r="CQ35" s="1091"/>
      <c r="CR35" s="1089"/>
      <c r="CS35" s="1090"/>
      <c r="CT35" s="1090"/>
      <c r="CU35" s="1090"/>
      <c r="CV35" s="1091"/>
      <c r="CW35" s="1089"/>
      <c r="CX35" s="1090"/>
      <c r="CY35" s="1090"/>
      <c r="CZ35" s="1090"/>
      <c r="DA35" s="1091"/>
      <c r="DB35" s="1089"/>
      <c r="DC35" s="1090"/>
      <c r="DD35" s="1090"/>
      <c r="DE35" s="1090"/>
      <c r="DF35" s="1091"/>
      <c r="DG35" s="1089"/>
      <c r="DH35" s="1090"/>
      <c r="DI35" s="1090"/>
      <c r="DJ35" s="1090"/>
      <c r="DK35" s="1091"/>
      <c r="DL35" s="1089"/>
      <c r="DM35" s="1090"/>
      <c r="DN35" s="1090"/>
      <c r="DO35" s="1090"/>
      <c r="DP35" s="1091"/>
      <c r="DQ35" s="1089"/>
      <c r="DR35" s="1090"/>
      <c r="DS35" s="1090"/>
      <c r="DT35" s="1090"/>
      <c r="DU35" s="1091"/>
      <c r="DV35" s="1092"/>
      <c r="DW35" s="1093"/>
      <c r="DX35" s="1093"/>
      <c r="DY35" s="1093"/>
      <c r="DZ35" s="1094"/>
      <c r="EA35" s="248"/>
    </row>
    <row r="36" spans="1:131" s="249" customFormat="1" ht="26.25" customHeight="1">
      <c r="A36" s="268">
        <v>9</v>
      </c>
      <c r="B36" s="1137"/>
      <c r="C36" s="1138"/>
      <c r="D36" s="1138"/>
      <c r="E36" s="1138"/>
      <c r="F36" s="1138"/>
      <c r="G36" s="1138"/>
      <c r="H36" s="1138"/>
      <c r="I36" s="1138"/>
      <c r="J36" s="1138"/>
      <c r="K36" s="1138"/>
      <c r="L36" s="1138"/>
      <c r="M36" s="1138"/>
      <c r="N36" s="1138"/>
      <c r="O36" s="1138"/>
      <c r="P36" s="1139"/>
      <c r="Q36" s="1143"/>
      <c r="R36" s="1144"/>
      <c r="S36" s="1144"/>
      <c r="T36" s="1144"/>
      <c r="U36" s="1144"/>
      <c r="V36" s="1144"/>
      <c r="W36" s="1144"/>
      <c r="X36" s="1144"/>
      <c r="Y36" s="1144"/>
      <c r="Z36" s="1144"/>
      <c r="AA36" s="1144"/>
      <c r="AB36" s="1144"/>
      <c r="AC36" s="1144"/>
      <c r="AD36" s="1144"/>
      <c r="AE36" s="1145"/>
      <c r="AF36" s="1119"/>
      <c r="AG36" s="1120"/>
      <c r="AH36" s="1120"/>
      <c r="AI36" s="1120"/>
      <c r="AJ36" s="1121"/>
      <c r="AK36" s="1080"/>
      <c r="AL36" s="1068"/>
      <c r="AM36" s="1068"/>
      <c r="AN36" s="1068"/>
      <c r="AO36" s="1068"/>
      <c r="AP36" s="1068"/>
      <c r="AQ36" s="1068"/>
      <c r="AR36" s="1068"/>
      <c r="AS36" s="1068"/>
      <c r="AT36" s="1068"/>
      <c r="AU36" s="1068"/>
      <c r="AV36" s="1068"/>
      <c r="AW36" s="1068"/>
      <c r="AX36" s="1068"/>
      <c r="AY36" s="1068"/>
      <c r="AZ36" s="1142"/>
      <c r="BA36" s="1142"/>
      <c r="BB36" s="1142"/>
      <c r="BC36" s="1142"/>
      <c r="BD36" s="1142"/>
      <c r="BE36" s="1132"/>
      <c r="BF36" s="1132"/>
      <c r="BG36" s="1132"/>
      <c r="BH36" s="1132"/>
      <c r="BI36" s="1133"/>
      <c r="BJ36" s="254"/>
      <c r="BK36" s="254"/>
      <c r="BL36" s="254"/>
      <c r="BM36" s="254"/>
      <c r="BN36" s="254"/>
      <c r="BO36" s="267"/>
      <c r="BP36" s="267"/>
      <c r="BQ36" s="264">
        <v>30</v>
      </c>
      <c r="BR36" s="265"/>
      <c r="BS36" s="1114"/>
      <c r="BT36" s="1115"/>
      <c r="BU36" s="1115"/>
      <c r="BV36" s="1115"/>
      <c r="BW36" s="1115"/>
      <c r="BX36" s="1115"/>
      <c r="BY36" s="1115"/>
      <c r="BZ36" s="1115"/>
      <c r="CA36" s="1115"/>
      <c r="CB36" s="1115"/>
      <c r="CC36" s="1115"/>
      <c r="CD36" s="1115"/>
      <c r="CE36" s="1115"/>
      <c r="CF36" s="1115"/>
      <c r="CG36" s="1116"/>
      <c r="CH36" s="1089"/>
      <c r="CI36" s="1090"/>
      <c r="CJ36" s="1090"/>
      <c r="CK36" s="1090"/>
      <c r="CL36" s="1091"/>
      <c r="CM36" s="1089"/>
      <c r="CN36" s="1090"/>
      <c r="CO36" s="1090"/>
      <c r="CP36" s="1090"/>
      <c r="CQ36" s="1091"/>
      <c r="CR36" s="1089"/>
      <c r="CS36" s="1090"/>
      <c r="CT36" s="1090"/>
      <c r="CU36" s="1090"/>
      <c r="CV36" s="1091"/>
      <c r="CW36" s="1089"/>
      <c r="CX36" s="1090"/>
      <c r="CY36" s="1090"/>
      <c r="CZ36" s="1090"/>
      <c r="DA36" s="1091"/>
      <c r="DB36" s="1089"/>
      <c r="DC36" s="1090"/>
      <c r="DD36" s="1090"/>
      <c r="DE36" s="1090"/>
      <c r="DF36" s="1091"/>
      <c r="DG36" s="1089"/>
      <c r="DH36" s="1090"/>
      <c r="DI36" s="1090"/>
      <c r="DJ36" s="1090"/>
      <c r="DK36" s="1091"/>
      <c r="DL36" s="1089"/>
      <c r="DM36" s="1090"/>
      <c r="DN36" s="1090"/>
      <c r="DO36" s="1090"/>
      <c r="DP36" s="1091"/>
      <c r="DQ36" s="1089"/>
      <c r="DR36" s="1090"/>
      <c r="DS36" s="1090"/>
      <c r="DT36" s="1090"/>
      <c r="DU36" s="1091"/>
      <c r="DV36" s="1092"/>
      <c r="DW36" s="1093"/>
      <c r="DX36" s="1093"/>
      <c r="DY36" s="1093"/>
      <c r="DZ36" s="1094"/>
      <c r="EA36" s="248"/>
    </row>
    <row r="37" spans="1:131" s="249" customFormat="1" ht="26.25" customHeight="1">
      <c r="A37" s="268">
        <v>10</v>
      </c>
      <c r="B37" s="1137"/>
      <c r="C37" s="1138"/>
      <c r="D37" s="1138"/>
      <c r="E37" s="1138"/>
      <c r="F37" s="1138"/>
      <c r="G37" s="1138"/>
      <c r="H37" s="1138"/>
      <c r="I37" s="1138"/>
      <c r="J37" s="1138"/>
      <c r="K37" s="1138"/>
      <c r="L37" s="1138"/>
      <c r="M37" s="1138"/>
      <c r="N37" s="1138"/>
      <c r="O37" s="1138"/>
      <c r="P37" s="1139"/>
      <c r="Q37" s="1143"/>
      <c r="R37" s="1144"/>
      <c r="S37" s="1144"/>
      <c r="T37" s="1144"/>
      <c r="U37" s="1144"/>
      <c r="V37" s="1144"/>
      <c r="W37" s="1144"/>
      <c r="X37" s="1144"/>
      <c r="Y37" s="1144"/>
      <c r="Z37" s="1144"/>
      <c r="AA37" s="1144"/>
      <c r="AB37" s="1144"/>
      <c r="AC37" s="1144"/>
      <c r="AD37" s="1144"/>
      <c r="AE37" s="1145"/>
      <c r="AF37" s="1119"/>
      <c r="AG37" s="1120"/>
      <c r="AH37" s="1120"/>
      <c r="AI37" s="1120"/>
      <c r="AJ37" s="1121"/>
      <c r="AK37" s="1080"/>
      <c r="AL37" s="1068"/>
      <c r="AM37" s="1068"/>
      <c r="AN37" s="1068"/>
      <c r="AO37" s="1068"/>
      <c r="AP37" s="1068"/>
      <c r="AQ37" s="1068"/>
      <c r="AR37" s="1068"/>
      <c r="AS37" s="1068"/>
      <c r="AT37" s="1068"/>
      <c r="AU37" s="1068"/>
      <c r="AV37" s="1068"/>
      <c r="AW37" s="1068"/>
      <c r="AX37" s="1068"/>
      <c r="AY37" s="1068"/>
      <c r="AZ37" s="1142"/>
      <c r="BA37" s="1142"/>
      <c r="BB37" s="1142"/>
      <c r="BC37" s="1142"/>
      <c r="BD37" s="1142"/>
      <c r="BE37" s="1132"/>
      <c r="BF37" s="1132"/>
      <c r="BG37" s="1132"/>
      <c r="BH37" s="1132"/>
      <c r="BI37" s="1133"/>
      <c r="BJ37" s="254"/>
      <c r="BK37" s="254"/>
      <c r="BL37" s="254"/>
      <c r="BM37" s="254"/>
      <c r="BN37" s="254"/>
      <c r="BO37" s="267"/>
      <c r="BP37" s="267"/>
      <c r="BQ37" s="264">
        <v>31</v>
      </c>
      <c r="BR37" s="265"/>
      <c r="BS37" s="1114"/>
      <c r="BT37" s="1115"/>
      <c r="BU37" s="1115"/>
      <c r="BV37" s="1115"/>
      <c r="BW37" s="1115"/>
      <c r="BX37" s="1115"/>
      <c r="BY37" s="1115"/>
      <c r="BZ37" s="1115"/>
      <c r="CA37" s="1115"/>
      <c r="CB37" s="1115"/>
      <c r="CC37" s="1115"/>
      <c r="CD37" s="1115"/>
      <c r="CE37" s="1115"/>
      <c r="CF37" s="1115"/>
      <c r="CG37" s="1116"/>
      <c r="CH37" s="1089"/>
      <c r="CI37" s="1090"/>
      <c r="CJ37" s="1090"/>
      <c r="CK37" s="1090"/>
      <c r="CL37" s="1091"/>
      <c r="CM37" s="1089"/>
      <c r="CN37" s="1090"/>
      <c r="CO37" s="1090"/>
      <c r="CP37" s="1090"/>
      <c r="CQ37" s="1091"/>
      <c r="CR37" s="1089"/>
      <c r="CS37" s="1090"/>
      <c r="CT37" s="1090"/>
      <c r="CU37" s="1090"/>
      <c r="CV37" s="1091"/>
      <c r="CW37" s="1089"/>
      <c r="CX37" s="1090"/>
      <c r="CY37" s="1090"/>
      <c r="CZ37" s="1090"/>
      <c r="DA37" s="1091"/>
      <c r="DB37" s="1089"/>
      <c r="DC37" s="1090"/>
      <c r="DD37" s="1090"/>
      <c r="DE37" s="1090"/>
      <c r="DF37" s="1091"/>
      <c r="DG37" s="1089"/>
      <c r="DH37" s="1090"/>
      <c r="DI37" s="1090"/>
      <c r="DJ37" s="1090"/>
      <c r="DK37" s="1091"/>
      <c r="DL37" s="1089"/>
      <c r="DM37" s="1090"/>
      <c r="DN37" s="1090"/>
      <c r="DO37" s="1090"/>
      <c r="DP37" s="1091"/>
      <c r="DQ37" s="1089"/>
      <c r="DR37" s="1090"/>
      <c r="DS37" s="1090"/>
      <c r="DT37" s="1090"/>
      <c r="DU37" s="1091"/>
      <c r="DV37" s="1092"/>
      <c r="DW37" s="1093"/>
      <c r="DX37" s="1093"/>
      <c r="DY37" s="1093"/>
      <c r="DZ37" s="1094"/>
      <c r="EA37" s="248"/>
    </row>
    <row r="38" spans="1:131" s="249" customFormat="1" ht="26.25" customHeight="1">
      <c r="A38" s="268">
        <v>11</v>
      </c>
      <c r="B38" s="1137"/>
      <c r="C38" s="1138"/>
      <c r="D38" s="1138"/>
      <c r="E38" s="1138"/>
      <c r="F38" s="1138"/>
      <c r="G38" s="1138"/>
      <c r="H38" s="1138"/>
      <c r="I38" s="1138"/>
      <c r="J38" s="1138"/>
      <c r="K38" s="1138"/>
      <c r="L38" s="1138"/>
      <c r="M38" s="1138"/>
      <c r="N38" s="1138"/>
      <c r="O38" s="1138"/>
      <c r="P38" s="1139"/>
      <c r="Q38" s="1143"/>
      <c r="R38" s="1144"/>
      <c r="S38" s="1144"/>
      <c r="T38" s="1144"/>
      <c r="U38" s="1144"/>
      <c r="V38" s="1144"/>
      <c r="W38" s="1144"/>
      <c r="X38" s="1144"/>
      <c r="Y38" s="1144"/>
      <c r="Z38" s="1144"/>
      <c r="AA38" s="1144"/>
      <c r="AB38" s="1144"/>
      <c r="AC38" s="1144"/>
      <c r="AD38" s="1144"/>
      <c r="AE38" s="1145"/>
      <c r="AF38" s="1119"/>
      <c r="AG38" s="1120"/>
      <c r="AH38" s="1120"/>
      <c r="AI38" s="1120"/>
      <c r="AJ38" s="1121"/>
      <c r="AK38" s="1080"/>
      <c r="AL38" s="1068"/>
      <c r="AM38" s="1068"/>
      <c r="AN38" s="1068"/>
      <c r="AO38" s="1068"/>
      <c r="AP38" s="1068"/>
      <c r="AQ38" s="1068"/>
      <c r="AR38" s="1068"/>
      <c r="AS38" s="1068"/>
      <c r="AT38" s="1068"/>
      <c r="AU38" s="1068"/>
      <c r="AV38" s="1068"/>
      <c r="AW38" s="1068"/>
      <c r="AX38" s="1068"/>
      <c r="AY38" s="1068"/>
      <c r="AZ38" s="1142"/>
      <c r="BA38" s="1142"/>
      <c r="BB38" s="1142"/>
      <c r="BC38" s="1142"/>
      <c r="BD38" s="1142"/>
      <c r="BE38" s="1132"/>
      <c r="BF38" s="1132"/>
      <c r="BG38" s="1132"/>
      <c r="BH38" s="1132"/>
      <c r="BI38" s="1133"/>
      <c r="BJ38" s="254"/>
      <c r="BK38" s="254"/>
      <c r="BL38" s="254"/>
      <c r="BM38" s="254"/>
      <c r="BN38" s="254"/>
      <c r="BO38" s="267"/>
      <c r="BP38" s="267"/>
      <c r="BQ38" s="264">
        <v>32</v>
      </c>
      <c r="BR38" s="265"/>
      <c r="BS38" s="1114"/>
      <c r="BT38" s="1115"/>
      <c r="BU38" s="1115"/>
      <c r="BV38" s="1115"/>
      <c r="BW38" s="1115"/>
      <c r="BX38" s="1115"/>
      <c r="BY38" s="1115"/>
      <c r="BZ38" s="1115"/>
      <c r="CA38" s="1115"/>
      <c r="CB38" s="1115"/>
      <c r="CC38" s="1115"/>
      <c r="CD38" s="1115"/>
      <c r="CE38" s="1115"/>
      <c r="CF38" s="1115"/>
      <c r="CG38" s="1116"/>
      <c r="CH38" s="1089"/>
      <c r="CI38" s="1090"/>
      <c r="CJ38" s="1090"/>
      <c r="CK38" s="1090"/>
      <c r="CL38" s="1091"/>
      <c r="CM38" s="1089"/>
      <c r="CN38" s="1090"/>
      <c r="CO38" s="1090"/>
      <c r="CP38" s="1090"/>
      <c r="CQ38" s="1091"/>
      <c r="CR38" s="1089"/>
      <c r="CS38" s="1090"/>
      <c r="CT38" s="1090"/>
      <c r="CU38" s="1090"/>
      <c r="CV38" s="1091"/>
      <c r="CW38" s="1089"/>
      <c r="CX38" s="1090"/>
      <c r="CY38" s="1090"/>
      <c r="CZ38" s="1090"/>
      <c r="DA38" s="1091"/>
      <c r="DB38" s="1089"/>
      <c r="DC38" s="1090"/>
      <c r="DD38" s="1090"/>
      <c r="DE38" s="1090"/>
      <c r="DF38" s="1091"/>
      <c r="DG38" s="1089"/>
      <c r="DH38" s="1090"/>
      <c r="DI38" s="1090"/>
      <c r="DJ38" s="1090"/>
      <c r="DK38" s="1091"/>
      <c r="DL38" s="1089"/>
      <c r="DM38" s="1090"/>
      <c r="DN38" s="1090"/>
      <c r="DO38" s="1090"/>
      <c r="DP38" s="1091"/>
      <c r="DQ38" s="1089"/>
      <c r="DR38" s="1090"/>
      <c r="DS38" s="1090"/>
      <c r="DT38" s="1090"/>
      <c r="DU38" s="1091"/>
      <c r="DV38" s="1092"/>
      <c r="DW38" s="1093"/>
      <c r="DX38" s="1093"/>
      <c r="DY38" s="1093"/>
      <c r="DZ38" s="1094"/>
      <c r="EA38" s="248"/>
    </row>
    <row r="39" spans="1:131" s="249" customFormat="1" ht="26.25" customHeight="1">
      <c r="A39" s="268">
        <v>12</v>
      </c>
      <c r="B39" s="1137"/>
      <c r="C39" s="1138"/>
      <c r="D39" s="1138"/>
      <c r="E39" s="1138"/>
      <c r="F39" s="1138"/>
      <c r="G39" s="1138"/>
      <c r="H39" s="1138"/>
      <c r="I39" s="1138"/>
      <c r="J39" s="1138"/>
      <c r="K39" s="1138"/>
      <c r="L39" s="1138"/>
      <c r="M39" s="1138"/>
      <c r="N39" s="1138"/>
      <c r="O39" s="1138"/>
      <c r="P39" s="1139"/>
      <c r="Q39" s="1143"/>
      <c r="R39" s="1144"/>
      <c r="S39" s="1144"/>
      <c r="T39" s="1144"/>
      <c r="U39" s="1144"/>
      <c r="V39" s="1144"/>
      <c r="W39" s="1144"/>
      <c r="X39" s="1144"/>
      <c r="Y39" s="1144"/>
      <c r="Z39" s="1144"/>
      <c r="AA39" s="1144"/>
      <c r="AB39" s="1144"/>
      <c r="AC39" s="1144"/>
      <c r="AD39" s="1144"/>
      <c r="AE39" s="1145"/>
      <c r="AF39" s="1119"/>
      <c r="AG39" s="1120"/>
      <c r="AH39" s="1120"/>
      <c r="AI39" s="1120"/>
      <c r="AJ39" s="1121"/>
      <c r="AK39" s="1080"/>
      <c r="AL39" s="1068"/>
      <c r="AM39" s="1068"/>
      <c r="AN39" s="1068"/>
      <c r="AO39" s="1068"/>
      <c r="AP39" s="1068"/>
      <c r="AQ39" s="1068"/>
      <c r="AR39" s="1068"/>
      <c r="AS39" s="1068"/>
      <c r="AT39" s="1068"/>
      <c r="AU39" s="1068"/>
      <c r="AV39" s="1068"/>
      <c r="AW39" s="1068"/>
      <c r="AX39" s="1068"/>
      <c r="AY39" s="1068"/>
      <c r="AZ39" s="1142"/>
      <c r="BA39" s="1142"/>
      <c r="BB39" s="1142"/>
      <c r="BC39" s="1142"/>
      <c r="BD39" s="1142"/>
      <c r="BE39" s="1132"/>
      <c r="BF39" s="1132"/>
      <c r="BG39" s="1132"/>
      <c r="BH39" s="1132"/>
      <c r="BI39" s="1133"/>
      <c r="BJ39" s="254"/>
      <c r="BK39" s="254"/>
      <c r="BL39" s="254"/>
      <c r="BM39" s="254"/>
      <c r="BN39" s="254"/>
      <c r="BO39" s="267"/>
      <c r="BP39" s="267"/>
      <c r="BQ39" s="264">
        <v>33</v>
      </c>
      <c r="BR39" s="265"/>
      <c r="BS39" s="1114"/>
      <c r="BT39" s="1115"/>
      <c r="BU39" s="1115"/>
      <c r="BV39" s="1115"/>
      <c r="BW39" s="1115"/>
      <c r="BX39" s="1115"/>
      <c r="BY39" s="1115"/>
      <c r="BZ39" s="1115"/>
      <c r="CA39" s="1115"/>
      <c r="CB39" s="1115"/>
      <c r="CC39" s="1115"/>
      <c r="CD39" s="1115"/>
      <c r="CE39" s="1115"/>
      <c r="CF39" s="1115"/>
      <c r="CG39" s="1116"/>
      <c r="CH39" s="1089"/>
      <c r="CI39" s="1090"/>
      <c r="CJ39" s="1090"/>
      <c r="CK39" s="1090"/>
      <c r="CL39" s="1091"/>
      <c r="CM39" s="1089"/>
      <c r="CN39" s="1090"/>
      <c r="CO39" s="1090"/>
      <c r="CP39" s="1090"/>
      <c r="CQ39" s="1091"/>
      <c r="CR39" s="1089"/>
      <c r="CS39" s="1090"/>
      <c r="CT39" s="1090"/>
      <c r="CU39" s="1090"/>
      <c r="CV39" s="1091"/>
      <c r="CW39" s="1089"/>
      <c r="CX39" s="1090"/>
      <c r="CY39" s="1090"/>
      <c r="CZ39" s="1090"/>
      <c r="DA39" s="1091"/>
      <c r="DB39" s="1089"/>
      <c r="DC39" s="1090"/>
      <c r="DD39" s="1090"/>
      <c r="DE39" s="1090"/>
      <c r="DF39" s="1091"/>
      <c r="DG39" s="1089"/>
      <c r="DH39" s="1090"/>
      <c r="DI39" s="1090"/>
      <c r="DJ39" s="1090"/>
      <c r="DK39" s="1091"/>
      <c r="DL39" s="1089"/>
      <c r="DM39" s="1090"/>
      <c r="DN39" s="1090"/>
      <c r="DO39" s="1090"/>
      <c r="DP39" s="1091"/>
      <c r="DQ39" s="1089"/>
      <c r="DR39" s="1090"/>
      <c r="DS39" s="1090"/>
      <c r="DT39" s="1090"/>
      <c r="DU39" s="1091"/>
      <c r="DV39" s="1092"/>
      <c r="DW39" s="1093"/>
      <c r="DX39" s="1093"/>
      <c r="DY39" s="1093"/>
      <c r="DZ39" s="1094"/>
      <c r="EA39" s="248"/>
    </row>
    <row r="40" spans="1:131" s="249" customFormat="1" ht="26.25" customHeight="1">
      <c r="A40" s="263">
        <v>13</v>
      </c>
      <c r="B40" s="1137"/>
      <c r="C40" s="1138"/>
      <c r="D40" s="1138"/>
      <c r="E40" s="1138"/>
      <c r="F40" s="1138"/>
      <c r="G40" s="1138"/>
      <c r="H40" s="1138"/>
      <c r="I40" s="1138"/>
      <c r="J40" s="1138"/>
      <c r="K40" s="1138"/>
      <c r="L40" s="1138"/>
      <c r="M40" s="1138"/>
      <c r="N40" s="1138"/>
      <c r="O40" s="1138"/>
      <c r="P40" s="1139"/>
      <c r="Q40" s="1143"/>
      <c r="R40" s="1144"/>
      <c r="S40" s="1144"/>
      <c r="T40" s="1144"/>
      <c r="U40" s="1144"/>
      <c r="V40" s="1144"/>
      <c r="W40" s="1144"/>
      <c r="X40" s="1144"/>
      <c r="Y40" s="1144"/>
      <c r="Z40" s="1144"/>
      <c r="AA40" s="1144"/>
      <c r="AB40" s="1144"/>
      <c r="AC40" s="1144"/>
      <c r="AD40" s="1144"/>
      <c r="AE40" s="1145"/>
      <c r="AF40" s="1119"/>
      <c r="AG40" s="1120"/>
      <c r="AH40" s="1120"/>
      <c r="AI40" s="1120"/>
      <c r="AJ40" s="1121"/>
      <c r="AK40" s="1080"/>
      <c r="AL40" s="1068"/>
      <c r="AM40" s="1068"/>
      <c r="AN40" s="1068"/>
      <c r="AO40" s="1068"/>
      <c r="AP40" s="1068"/>
      <c r="AQ40" s="1068"/>
      <c r="AR40" s="1068"/>
      <c r="AS40" s="1068"/>
      <c r="AT40" s="1068"/>
      <c r="AU40" s="1068"/>
      <c r="AV40" s="1068"/>
      <c r="AW40" s="1068"/>
      <c r="AX40" s="1068"/>
      <c r="AY40" s="1068"/>
      <c r="AZ40" s="1142"/>
      <c r="BA40" s="1142"/>
      <c r="BB40" s="1142"/>
      <c r="BC40" s="1142"/>
      <c r="BD40" s="1142"/>
      <c r="BE40" s="1132"/>
      <c r="BF40" s="1132"/>
      <c r="BG40" s="1132"/>
      <c r="BH40" s="1132"/>
      <c r="BI40" s="1133"/>
      <c r="BJ40" s="254"/>
      <c r="BK40" s="254"/>
      <c r="BL40" s="254"/>
      <c r="BM40" s="254"/>
      <c r="BN40" s="254"/>
      <c r="BO40" s="267"/>
      <c r="BP40" s="267"/>
      <c r="BQ40" s="264">
        <v>34</v>
      </c>
      <c r="BR40" s="265"/>
      <c r="BS40" s="1114"/>
      <c r="BT40" s="1115"/>
      <c r="BU40" s="1115"/>
      <c r="BV40" s="1115"/>
      <c r="BW40" s="1115"/>
      <c r="BX40" s="1115"/>
      <c r="BY40" s="1115"/>
      <c r="BZ40" s="1115"/>
      <c r="CA40" s="1115"/>
      <c r="CB40" s="1115"/>
      <c r="CC40" s="1115"/>
      <c r="CD40" s="1115"/>
      <c r="CE40" s="1115"/>
      <c r="CF40" s="1115"/>
      <c r="CG40" s="1116"/>
      <c r="CH40" s="1089"/>
      <c r="CI40" s="1090"/>
      <c r="CJ40" s="1090"/>
      <c r="CK40" s="1090"/>
      <c r="CL40" s="1091"/>
      <c r="CM40" s="1089"/>
      <c r="CN40" s="1090"/>
      <c r="CO40" s="1090"/>
      <c r="CP40" s="1090"/>
      <c r="CQ40" s="1091"/>
      <c r="CR40" s="1089"/>
      <c r="CS40" s="1090"/>
      <c r="CT40" s="1090"/>
      <c r="CU40" s="1090"/>
      <c r="CV40" s="1091"/>
      <c r="CW40" s="1089"/>
      <c r="CX40" s="1090"/>
      <c r="CY40" s="1090"/>
      <c r="CZ40" s="1090"/>
      <c r="DA40" s="1091"/>
      <c r="DB40" s="1089"/>
      <c r="DC40" s="1090"/>
      <c r="DD40" s="1090"/>
      <c r="DE40" s="1090"/>
      <c r="DF40" s="1091"/>
      <c r="DG40" s="1089"/>
      <c r="DH40" s="1090"/>
      <c r="DI40" s="1090"/>
      <c r="DJ40" s="1090"/>
      <c r="DK40" s="1091"/>
      <c r="DL40" s="1089"/>
      <c r="DM40" s="1090"/>
      <c r="DN40" s="1090"/>
      <c r="DO40" s="1090"/>
      <c r="DP40" s="1091"/>
      <c r="DQ40" s="1089"/>
      <c r="DR40" s="1090"/>
      <c r="DS40" s="1090"/>
      <c r="DT40" s="1090"/>
      <c r="DU40" s="1091"/>
      <c r="DV40" s="1092"/>
      <c r="DW40" s="1093"/>
      <c r="DX40" s="1093"/>
      <c r="DY40" s="1093"/>
      <c r="DZ40" s="1094"/>
      <c r="EA40" s="248"/>
    </row>
    <row r="41" spans="1:131" s="249" customFormat="1" ht="26.25" customHeight="1">
      <c r="A41" s="263">
        <v>14</v>
      </c>
      <c r="B41" s="1137"/>
      <c r="C41" s="1138"/>
      <c r="D41" s="1138"/>
      <c r="E41" s="1138"/>
      <c r="F41" s="1138"/>
      <c r="G41" s="1138"/>
      <c r="H41" s="1138"/>
      <c r="I41" s="1138"/>
      <c r="J41" s="1138"/>
      <c r="K41" s="1138"/>
      <c r="L41" s="1138"/>
      <c r="M41" s="1138"/>
      <c r="N41" s="1138"/>
      <c r="O41" s="1138"/>
      <c r="P41" s="1139"/>
      <c r="Q41" s="1143"/>
      <c r="R41" s="1144"/>
      <c r="S41" s="1144"/>
      <c r="T41" s="1144"/>
      <c r="U41" s="1144"/>
      <c r="V41" s="1144"/>
      <c r="W41" s="1144"/>
      <c r="X41" s="1144"/>
      <c r="Y41" s="1144"/>
      <c r="Z41" s="1144"/>
      <c r="AA41" s="1144"/>
      <c r="AB41" s="1144"/>
      <c r="AC41" s="1144"/>
      <c r="AD41" s="1144"/>
      <c r="AE41" s="1145"/>
      <c r="AF41" s="1119"/>
      <c r="AG41" s="1120"/>
      <c r="AH41" s="1120"/>
      <c r="AI41" s="1120"/>
      <c r="AJ41" s="1121"/>
      <c r="AK41" s="1080"/>
      <c r="AL41" s="1068"/>
      <c r="AM41" s="1068"/>
      <c r="AN41" s="1068"/>
      <c r="AO41" s="1068"/>
      <c r="AP41" s="1068"/>
      <c r="AQ41" s="1068"/>
      <c r="AR41" s="1068"/>
      <c r="AS41" s="1068"/>
      <c r="AT41" s="1068"/>
      <c r="AU41" s="1068"/>
      <c r="AV41" s="1068"/>
      <c r="AW41" s="1068"/>
      <c r="AX41" s="1068"/>
      <c r="AY41" s="1068"/>
      <c r="AZ41" s="1142"/>
      <c r="BA41" s="1142"/>
      <c r="BB41" s="1142"/>
      <c r="BC41" s="1142"/>
      <c r="BD41" s="1142"/>
      <c r="BE41" s="1132"/>
      <c r="BF41" s="1132"/>
      <c r="BG41" s="1132"/>
      <c r="BH41" s="1132"/>
      <c r="BI41" s="1133"/>
      <c r="BJ41" s="254"/>
      <c r="BK41" s="254"/>
      <c r="BL41" s="254"/>
      <c r="BM41" s="254"/>
      <c r="BN41" s="254"/>
      <c r="BO41" s="267"/>
      <c r="BP41" s="267"/>
      <c r="BQ41" s="264">
        <v>35</v>
      </c>
      <c r="BR41" s="265"/>
      <c r="BS41" s="1114"/>
      <c r="BT41" s="1115"/>
      <c r="BU41" s="1115"/>
      <c r="BV41" s="1115"/>
      <c r="BW41" s="1115"/>
      <c r="BX41" s="1115"/>
      <c r="BY41" s="1115"/>
      <c r="BZ41" s="1115"/>
      <c r="CA41" s="1115"/>
      <c r="CB41" s="1115"/>
      <c r="CC41" s="1115"/>
      <c r="CD41" s="1115"/>
      <c r="CE41" s="1115"/>
      <c r="CF41" s="1115"/>
      <c r="CG41" s="1116"/>
      <c r="CH41" s="1089"/>
      <c r="CI41" s="1090"/>
      <c r="CJ41" s="1090"/>
      <c r="CK41" s="1090"/>
      <c r="CL41" s="1091"/>
      <c r="CM41" s="1089"/>
      <c r="CN41" s="1090"/>
      <c r="CO41" s="1090"/>
      <c r="CP41" s="1090"/>
      <c r="CQ41" s="1091"/>
      <c r="CR41" s="1089"/>
      <c r="CS41" s="1090"/>
      <c r="CT41" s="1090"/>
      <c r="CU41" s="1090"/>
      <c r="CV41" s="1091"/>
      <c r="CW41" s="1089"/>
      <c r="CX41" s="1090"/>
      <c r="CY41" s="1090"/>
      <c r="CZ41" s="1090"/>
      <c r="DA41" s="1091"/>
      <c r="DB41" s="1089"/>
      <c r="DC41" s="1090"/>
      <c r="DD41" s="1090"/>
      <c r="DE41" s="1090"/>
      <c r="DF41" s="1091"/>
      <c r="DG41" s="1089"/>
      <c r="DH41" s="1090"/>
      <c r="DI41" s="1090"/>
      <c r="DJ41" s="1090"/>
      <c r="DK41" s="1091"/>
      <c r="DL41" s="1089"/>
      <c r="DM41" s="1090"/>
      <c r="DN41" s="1090"/>
      <c r="DO41" s="1090"/>
      <c r="DP41" s="1091"/>
      <c r="DQ41" s="1089"/>
      <c r="DR41" s="1090"/>
      <c r="DS41" s="1090"/>
      <c r="DT41" s="1090"/>
      <c r="DU41" s="1091"/>
      <c r="DV41" s="1092"/>
      <c r="DW41" s="1093"/>
      <c r="DX41" s="1093"/>
      <c r="DY41" s="1093"/>
      <c r="DZ41" s="1094"/>
      <c r="EA41" s="248"/>
    </row>
    <row r="42" spans="1:131" s="249" customFormat="1" ht="26.25" customHeight="1">
      <c r="A42" s="263">
        <v>15</v>
      </c>
      <c r="B42" s="1137"/>
      <c r="C42" s="1138"/>
      <c r="D42" s="1138"/>
      <c r="E42" s="1138"/>
      <c r="F42" s="1138"/>
      <c r="G42" s="1138"/>
      <c r="H42" s="1138"/>
      <c r="I42" s="1138"/>
      <c r="J42" s="1138"/>
      <c r="K42" s="1138"/>
      <c r="L42" s="1138"/>
      <c r="M42" s="1138"/>
      <c r="N42" s="1138"/>
      <c r="O42" s="1138"/>
      <c r="P42" s="1139"/>
      <c r="Q42" s="1143"/>
      <c r="R42" s="1144"/>
      <c r="S42" s="1144"/>
      <c r="T42" s="1144"/>
      <c r="U42" s="1144"/>
      <c r="V42" s="1144"/>
      <c r="W42" s="1144"/>
      <c r="X42" s="1144"/>
      <c r="Y42" s="1144"/>
      <c r="Z42" s="1144"/>
      <c r="AA42" s="1144"/>
      <c r="AB42" s="1144"/>
      <c r="AC42" s="1144"/>
      <c r="AD42" s="1144"/>
      <c r="AE42" s="1145"/>
      <c r="AF42" s="1119"/>
      <c r="AG42" s="1120"/>
      <c r="AH42" s="1120"/>
      <c r="AI42" s="1120"/>
      <c r="AJ42" s="1121"/>
      <c r="AK42" s="1080"/>
      <c r="AL42" s="1068"/>
      <c r="AM42" s="1068"/>
      <c r="AN42" s="1068"/>
      <c r="AO42" s="1068"/>
      <c r="AP42" s="1068"/>
      <c r="AQ42" s="1068"/>
      <c r="AR42" s="1068"/>
      <c r="AS42" s="1068"/>
      <c r="AT42" s="1068"/>
      <c r="AU42" s="1068"/>
      <c r="AV42" s="1068"/>
      <c r="AW42" s="1068"/>
      <c r="AX42" s="1068"/>
      <c r="AY42" s="1068"/>
      <c r="AZ42" s="1142"/>
      <c r="BA42" s="1142"/>
      <c r="BB42" s="1142"/>
      <c r="BC42" s="1142"/>
      <c r="BD42" s="1142"/>
      <c r="BE42" s="1132"/>
      <c r="BF42" s="1132"/>
      <c r="BG42" s="1132"/>
      <c r="BH42" s="1132"/>
      <c r="BI42" s="1133"/>
      <c r="BJ42" s="254"/>
      <c r="BK42" s="254"/>
      <c r="BL42" s="254"/>
      <c r="BM42" s="254"/>
      <c r="BN42" s="254"/>
      <c r="BO42" s="267"/>
      <c r="BP42" s="267"/>
      <c r="BQ42" s="264">
        <v>36</v>
      </c>
      <c r="BR42" s="265"/>
      <c r="BS42" s="1114"/>
      <c r="BT42" s="1115"/>
      <c r="BU42" s="1115"/>
      <c r="BV42" s="1115"/>
      <c r="BW42" s="1115"/>
      <c r="BX42" s="1115"/>
      <c r="BY42" s="1115"/>
      <c r="BZ42" s="1115"/>
      <c r="CA42" s="1115"/>
      <c r="CB42" s="1115"/>
      <c r="CC42" s="1115"/>
      <c r="CD42" s="1115"/>
      <c r="CE42" s="1115"/>
      <c r="CF42" s="1115"/>
      <c r="CG42" s="1116"/>
      <c r="CH42" s="1089"/>
      <c r="CI42" s="1090"/>
      <c r="CJ42" s="1090"/>
      <c r="CK42" s="1090"/>
      <c r="CL42" s="1091"/>
      <c r="CM42" s="1089"/>
      <c r="CN42" s="1090"/>
      <c r="CO42" s="1090"/>
      <c r="CP42" s="1090"/>
      <c r="CQ42" s="1091"/>
      <c r="CR42" s="1089"/>
      <c r="CS42" s="1090"/>
      <c r="CT42" s="1090"/>
      <c r="CU42" s="1090"/>
      <c r="CV42" s="1091"/>
      <c r="CW42" s="1089"/>
      <c r="CX42" s="1090"/>
      <c r="CY42" s="1090"/>
      <c r="CZ42" s="1090"/>
      <c r="DA42" s="1091"/>
      <c r="DB42" s="1089"/>
      <c r="DC42" s="1090"/>
      <c r="DD42" s="1090"/>
      <c r="DE42" s="1090"/>
      <c r="DF42" s="1091"/>
      <c r="DG42" s="1089"/>
      <c r="DH42" s="1090"/>
      <c r="DI42" s="1090"/>
      <c r="DJ42" s="1090"/>
      <c r="DK42" s="1091"/>
      <c r="DL42" s="1089"/>
      <c r="DM42" s="1090"/>
      <c r="DN42" s="1090"/>
      <c r="DO42" s="1090"/>
      <c r="DP42" s="1091"/>
      <c r="DQ42" s="1089"/>
      <c r="DR42" s="1090"/>
      <c r="DS42" s="1090"/>
      <c r="DT42" s="1090"/>
      <c r="DU42" s="1091"/>
      <c r="DV42" s="1092"/>
      <c r="DW42" s="1093"/>
      <c r="DX42" s="1093"/>
      <c r="DY42" s="1093"/>
      <c r="DZ42" s="1094"/>
      <c r="EA42" s="248"/>
    </row>
    <row r="43" spans="1:131" s="249" customFormat="1" ht="26.25" customHeight="1">
      <c r="A43" s="263">
        <v>16</v>
      </c>
      <c r="B43" s="1137"/>
      <c r="C43" s="1138"/>
      <c r="D43" s="1138"/>
      <c r="E43" s="1138"/>
      <c r="F43" s="1138"/>
      <c r="G43" s="1138"/>
      <c r="H43" s="1138"/>
      <c r="I43" s="1138"/>
      <c r="J43" s="1138"/>
      <c r="K43" s="1138"/>
      <c r="L43" s="1138"/>
      <c r="M43" s="1138"/>
      <c r="N43" s="1138"/>
      <c r="O43" s="1138"/>
      <c r="P43" s="1139"/>
      <c r="Q43" s="1143"/>
      <c r="R43" s="1144"/>
      <c r="S43" s="1144"/>
      <c r="T43" s="1144"/>
      <c r="U43" s="1144"/>
      <c r="V43" s="1144"/>
      <c r="W43" s="1144"/>
      <c r="X43" s="1144"/>
      <c r="Y43" s="1144"/>
      <c r="Z43" s="1144"/>
      <c r="AA43" s="1144"/>
      <c r="AB43" s="1144"/>
      <c r="AC43" s="1144"/>
      <c r="AD43" s="1144"/>
      <c r="AE43" s="1145"/>
      <c r="AF43" s="1119"/>
      <c r="AG43" s="1120"/>
      <c r="AH43" s="1120"/>
      <c r="AI43" s="1120"/>
      <c r="AJ43" s="1121"/>
      <c r="AK43" s="1080"/>
      <c r="AL43" s="1068"/>
      <c r="AM43" s="1068"/>
      <c r="AN43" s="1068"/>
      <c r="AO43" s="1068"/>
      <c r="AP43" s="1068"/>
      <c r="AQ43" s="1068"/>
      <c r="AR43" s="1068"/>
      <c r="AS43" s="1068"/>
      <c r="AT43" s="1068"/>
      <c r="AU43" s="1068"/>
      <c r="AV43" s="1068"/>
      <c r="AW43" s="1068"/>
      <c r="AX43" s="1068"/>
      <c r="AY43" s="1068"/>
      <c r="AZ43" s="1142"/>
      <c r="BA43" s="1142"/>
      <c r="BB43" s="1142"/>
      <c r="BC43" s="1142"/>
      <c r="BD43" s="1142"/>
      <c r="BE43" s="1132"/>
      <c r="BF43" s="1132"/>
      <c r="BG43" s="1132"/>
      <c r="BH43" s="1132"/>
      <c r="BI43" s="1133"/>
      <c r="BJ43" s="254"/>
      <c r="BK43" s="254"/>
      <c r="BL43" s="254"/>
      <c r="BM43" s="254"/>
      <c r="BN43" s="254"/>
      <c r="BO43" s="267"/>
      <c r="BP43" s="267"/>
      <c r="BQ43" s="264">
        <v>37</v>
      </c>
      <c r="BR43" s="265"/>
      <c r="BS43" s="1114"/>
      <c r="BT43" s="1115"/>
      <c r="BU43" s="1115"/>
      <c r="BV43" s="1115"/>
      <c r="BW43" s="1115"/>
      <c r="BX43" s="1115"/>
      <c r="BY43" s="1115"/>
      <c r="BZ43" s="1115"/>
      <c r="CA43" s="1115"/>
      <c r="CB43" s="1115"/>
      <c r="CC43" s="1115"/>
      <c r="CD43" s="1115"/>
      <c r="CE43" s="1115"/>
      <c r="CF43" s="1115"/>
      <c r="CG43" s="1116"/>
      <c r="CH43" s="1089"/>
      <c r="CI43" s="1090"/>
      <c r="CJ43" s="1090"/>
      <c r="CK43" s="1090"/>
      <c r="CL43" s="1091"/>
      <c r="CM43" s="1089"/>
      <c r="CN43" s="1090"/>
      <c r="CO43" s="1090"/>
      <c r="CP43" s="1090"/>
      <c r="CQ43" s="1091"/>
      <c r="CR43" s="1089"/>
      <c r="CS43" s="1090"/>
      <c r="CT43" s="1090"/>
      <c r="CU43" s="1090"/>
      <c r="CV43" s="1091"/>
      <c r="CW43" s="1089"/>
      <c r="CX43" s="1090"/>
      <c r="CY43" s="1090"/>
      <c r="CZ43" s="1090"/>
      <c r="DA43" s="1091"/>
      <c r="DB43" s="1089"/>
      <c r="DC43" s="1090"/>
      <c r="DD43" s="1090"/>
      <c r="DE43" s="1090"/>
      <c r="DF43" s="1091"/>
      <c r="DG43" s="1089"/>
      <c r="DH43" s="1090"/>
      <c r="DI43" s="1090"/>
      <c r="DJ43" s="1090"/>
      <c r="DK43" s="1091"/>
      <c r="DL43" s="1089"/>
      <c r="DM43" s="1090"/>
      <c r="DN43" s="1090"/>
      <c r="DO43" s="1090"/>
      <c r="DP43" s="1091"/>
      <c r="DQ43" s="1089"/>
      <c r="DR43" s="1090"/>
      <c r="DS43" s="1090"/>
      <c r="DT43" s="1090"/>
      <c r="DU43" s="1091"/>
      <c r="DV43" s="1092"/>
      <c r="DW43" s="1093"/>
      <c r="DX43" s="1093"/>
      <c r="DY43" s="1093"/>
      <c r="DZ43" s="1094"/>
      <c r="EA43" s="248"/>
    </row>
    <row r="44" spans="1:131" s="249" customFormat="1" ht="26.25" customHeight="1">
      <c r="A44" s="263">
        <v>17</v>
      </c>
      <c r="B44" s="1137"/>
      <c r="C44" s="1138"/>
      <c r="D44" s="1138"/>
      <c r="E44" s="1138"/>
      <c r="F44" s="1138"/>
      <c r="G44" s="1138"/>
      <c r="H44" s="1138"/>
      <c r="I44" s="1138"/>
      <c r="J44" s="1138"/>
      <c r="K44" s="1138"/>
      <c r="L44" s="1138"/>
      <c r="M44" s="1138"/>
      <c r="N44" s="1138"/>
      <c r="O44" s="1138"/>
      <c r="P44" s="1139"/>
      <c r="Q44" s="1143"/>
      <c r="R44" s="1144"/>
      <c r="S44" s="1144"/>
      <c r="T44" s="1144"/>
      <c r="U44" s="1144"/>
      <c r="V44" s="1144"/>
      <c r="W44" s="1144"/>
      <c r="X44" s="1144"/>
      <c r="Y44" s="1144"/>
      <c r="Z44" s="1144"/>
      <c r="AA44" s="1144"/>
      <c r="AB44" s="1144"/>
      <c r="AC44" s="1144"/>
      <c r="AD44" s="1144"/>
      <c r="AE44" s="1145"/>
      <c r="AF44" s="1119"/>
      <c r="AG44" s="1120"/>
      <c r="AH44" s="1120"/>
      <c r="AI44" s="1120"/>
      <c r="AJ44" s="1121"/>
      <c r="AK44" s="1080"/>
      <c r="AL44" s="1068"/>
      <c r="AM44" s="1068"/>
      <c r="AN44" s="1068"/>
      <c r="AO44" s="1068"/>
      <c r="AP44" s="1068"/>
      <c r="AQ44" s="1068"/>
      <c r="AR44" s="1068"/>
      <c r="AS44" s="1068"/>
      <c r="AT44" s="1068"/>
      <c r="AU44" s="1068"/>
      <c r="AV44" s="1068"/>
      <c r="AW44" s="1068"/>
      <c r="AX44" s="1068"/>
      <c r="AY44" s="1068"/>
      <c r="AZ44" s="1142"/>
      <c r="BA44" s="1142"/>
      <c r="BB44" s="1142"/>
      <c r="BC44" s="1142"/>
      <c r="BD44" s="1142"/>
      <c r="BE44" s="1132"/>
      <c r="BF44" s="1132"/>
      <c r="BG44" s="1132"/>
      <c r="BH44" s="1132"/>
      <c r="BI44" s="1133"/>
      <c r="BJ44" s="254"/>
      <c r="BK44" s="254"/>
      <c r="BL44" s="254"/>
      <c r="BM44" s="254"/>
      <c r="BN44" s="254"/>
      <c r="BO44" s="267"/>
      <c r="BP44" s="267"/>
      <c r="BQ44" s="264">
        <v>38</v>
      </c>
      <c r="BR44" s="265"/>
      <c r="BS44" s="1114"/>
      <c r="BT44" s="1115"/>
      <c r="BU44" s="1115"/>
      <c r="BV44" s="1115"/>
      <c r="BW44" s="1115"/>
      <c r="BX44" s="1115"/>
      <c r="BY44" s="1115"/>
      <c r="BZ44" s="1115"/>
      <c r="CA44" s="1115"/>
      <c r="CB44" s="1115"/>
      <c r="CC44" s="1115"/>
      <c r="CD44" s="1115"/>
      <c r="CE44" s="1115"/>
      <c r="CF44" s="1115"/>
      <c r="CG44" s="1116"/>
      <c r="CH44" s="1089"/>
      <c r="CI44" s="1090"/>
      <c r="CJ44" s="1090"/>
      <c r="CK44" s="1090"/>
      <c r="CL44" s="1091"/>
      <c r="CM44" s="1089"/>
      <c r="CN44" s="1090"/>
      <c r="CO44" s="1090"/>
      <c r="CP44" s="1090"/>
      <c r="CQ44" s="1091"/>
      <c r="CR44" s="1089"/>
      <c r="CS44" s="1090"/>
      <c r="CT44" s="1090"/>
      <c r="CU44" s="1090"/>
      <c r="CV44" s="1091"/>
      <c r="CW44" s="1089"/>
      <c r="CX44" s="1090"/>
      <c r="CY44" s="1090"/>
      <c r="CZ44" s="1090"/>
      <c r="DA44" s="1091"/>
      <c r="DB44" s="1089"/>
      <c r="DC44" s="1090"/>
      <c r="DD44" s="1090"/>
      <c r="DE44" s="1090"/>
      <c r="DF44" s="1091"/>
      <c r="DG44" s="1089"/>
      <c r="DH44" s="1090"/>
      <c r="DI44" s="1090"/>
      <c r="DJ44" s="1090"/>
      <c r="DK44" s="1091"/>
      <c r="DL44" s="1089"/>
      <c r="DM44" s="1090"/>
      <c r="DN44" s="1090"/>
      <c r="DO44" s="1090"/>
      <c r="DP44" s="1091"/>
      <c r="DQ44" s="1089"/>
      <c r="DR44" s="1090"/>
      <c r="DS44" s="1090"/>
      <c r="DT44" s="1090"/>
      <c r="DU44" s="1091"/>
      <c r="DV44" s="1092"/>
      <c r="DW44" s="1093"/>
      <c r="DX44" s="1093"/>
      <c r="DY44" s="1093"/>
      <c r="DZ44" s="1094"/>
      <c r="EA44" s="248"/>
    </row>
    <row r="45" spans="1:131" s="249" customFormat="1" ht="26.25" customHeight="1">
      <c r="A45" s="263">
        <v>18</v>
      </c>
      <c r="B45" s="1137"/>
      <c r="C45" s="1138"/>
      <c r="D45" s="1138"/>
      <c r="E45" s="1138"/>
      <c r="F45" s="1138"/>
      <c r="G45" s="1138"/>
      <c r="H45" s="1138"/>
      <c r="I45" s="1138"/>
      <c r="J45" s="1138"/>
      <c r="K45" s="1138"/>
      <c r="L45" s="1138"/>
      <c r="M45" s="1138"/>
      <c r="N45" s="1138"/>
      <c r="O45" s="1138"/>
      <c r="P45" s="1139"/>
      <c r="Q45" s="1143"/>
      <c r="R45" s="1144"/>
      <c r="S45" s="1144"/>
      <c r="T45" s="1144"/>
      <c r="U45" s="1144"/>
      <c r="V45" s="1144"/>
      <c r="W45" s="1144"/>
      <c r="X45" s="1144"/>
      <c r="Y45" s="1144"/>
      <c r="Z45" s="1144"/>
      <c r="AA45" s="1144"/>
      <c r="AB45" s="1144"/>
      <c r="AC45" s="1144"/>
      <c r="AD45" s="1144"/>
      <c r="AE45" s="1145"/>
      <c r="AF45" s="1119"/>
      <c r="AG45" s="1120"/>
      <c r="AH45" s="1120"/>
      <c r="AI45" s="1120"/>
      <c r="AJ45" s="1121"/>
      <c r="AK45" s="1080"/>
      <c r="AL45" s="1068"/>
      <c r="AM45" s="1068"/>
      <c r="AN45" s="1068"/>
      <c r="AO45" s="1068"/>
      <c r="AP45" s="1068"/>
      <c r="AQ45" s="1068"/>
      <c r="AR45" s="1068"/>
      <c r="AS45" s="1068"/>
      <c r="AT45" s="1068"/>
      <c r="AU45" s="1068"/>
      <c r="AV45" s="1068"/>
      <c r="AW45" s="1068"/>
      <c r="AX45" s="1068"/>
      <c r="AY45" s="1068"/>
      <c r="AZ45" s="1142"/>
      <c r="BA45" s="1142"/>
      <c r="BB45" s="1142"/>
      <c r="BC45" s="1142"/>
      <c r="BD45" s="1142"/>
      <c r="BE45" s="1132"/>
      <c r="BF45" s="1132"/>
      <c r="BG45" s="1132"/>
      <c r="BH45" s="1132"/>
      <c r="BI45" s="1133"/>
      <c r="BJ45" s="254"/>
      <c r="BK45" s="254"/>
      <c r="BL45" s="254"/>
      <c r="BM45" s="254"/>
      <c r="BN45" s="254"/>
      <c r="BO45" s="267"/>
      <c r="BP45" s="267"/>
      <c r="BQ45" s="264">
        <v>39</v>
      </c>
      <c r="BR45" s="265"/>
      <c r="BS45" s="1114"/>
      <c r="BT45" s="1115"/>
      <c r="BU45" s="1115"/>
      <c r="BV45" s="1115"/>
      <c r="BW45" s="1115"/>
      <c r="BX45" s="1115"/>
      <c r="BY45" s="1115"/>
      <c r="BZ45" s="1115"/>
      <c r="CA45" s="1115"/>
      <c r="CB45" s="1115"/>
      <c r="CC45" s="1115"/>
      <c r="CD45" s="1115"/>
      <c r="CE45" s="1115"/>
      <c r="CF45" s="1115"/>
      <c r="CG45" s="1116"/>
      <c r="CH45" s="1089"/>
      <c r="CI45" s="1090"/>
      <c r="CJ45" s="1090"/>
      <c r="CK45" s="1090"/>
      <c r="CL45" s="1091"/>
      <c r="CM45" s="1089"/>
      <c r="CN45" s="1090"/>
      <c r="CO45" s="1090"/>
      <c r="CP45" s="1090"/>
      <c r="CQ45" s="1091"/>
      <c r="CR45" s="1089"/>
      <c r="CS45" s="1090"/>
      <c r="CT45" s="1090"/>
      <c r="CU45" s="1090"/>
      <c r="CV45" s="1091"/>
      <c r="CW45" s="1089"/>
      <c r="CX45" s="1090"/>
      <c r="CY45" s="1090"/>
      <c r="CZ45" s="1090"/>
      <c r="DA45" s="1091"/>
      <c r="DB45" s="1089"/>
      <c r="DC45" s="1090"/>
      <c r="DD45" s="1090"/>
      <c r="DE45" s="1090"/>
      <c r="DF45" s="1091"/>
      <c r="DG45" s="1089"/>
      <c r="DH45" s="1090"/>
      <c r="DI45" s="1090"/>
      <c r="DJ45" s="1090"/>
      <c r="DK45" s="1091"/>
      <c r="DL45" s="1089"/>
      <c r="DM45" s="1090"/>
      <c r="DN45" s="1090"/>
      <c r="DO45" s="1090"/>
      <c r="DP45" s="1091"/>
      <c r="DQ45" s="1089"/>
      <c r="DR45" s="1090"/>
      <c r="DS45" s="1090"/>
      <c r="DT45" s="1090"/>
      <c r="DU45" s="1091"/>
      <c r="DV45" s="1092"/>
      <c r="DW45" s="1093"/>
      <c r="DX45" s="1093"/>
      <c r="DY45" s="1093"/>
      <c r="DZ45" s="1094"/>
      <c r="EA45" s="248"/>
    </row>
    <row r="46" spans="1:131" s="249" customFormat="1" ht="26.25" customHeight="1">
      <c r="A46" s="263">
        <v>19</v>
      </c>
      <c r="B46" s="1137"/>
      <c r="C46" s="1138"/>
      <c r="D46" s="1138"/>
      <c r="E46" s="1138"/>
      <c r="F46" s="1138"/>
      <c r="G46" s="1138"/>
      <c r="H46" s="1138"/>
      <c r="I46" s="1138"/>
      <c r="J46" s="1138"/>
      <c r="K46" s="1138"/>
      <c r="L46" s="1138"/>
      <c r="M46" s="1138"/>
      <c r="N46" s="1138"/>
      <c r="O46" s="1138"/>
      <c r="P46" s="1139"/>
      <c r="Q46" s="1143"/>
      <c r="R46" s="1144"/>
      <c r="S46" s="1144"/>
      <c r="T46" s="1144"/>
      <c r="U46" s="1144"/>
      <c r="V46" s="1144"/>
      <c r="W46" s="1144"/>
      <c r="X46" s="1144"/>
      <c r="Y46" s="1144"/>
      <c r="Z46" s="1144"/>
      <c r="AA46" s="1144"/>
      <c r="AB46" s="1144"/>
      <c r="AC46" s="1144"/>
      <c r="AD46" s="1144"/>
      <c r="AE46" s="1145"/>
      <c r="AF46" s="1119"/>
      <c r="AG46" s="1120"/>
      <c r="AH46" s="1120"/>
      <c r="AI46" s="1120"/>
      <c r="AJ46" s="1121"/>
      <c r="AK46" s="1080"/>
      <c r="AL46" s="1068"/>
      <c r="AM46" s="1068"/>
      <c r="AN46" s="1068"/>
      <c r="AO46" s="1068"/>
      <c r="AP46" s="1068"/>
      <c r="AQ46" s="1068"/>
      <c r="AR46" s="1068"/>
      <c r="AS46" s="1068"/>
      <c r="AT46" s="1068"/>
      <c r="AU46" s="1068"/>
      <c r="AV46" s="1068"/>
      <c r="AW46" s="1068"/>
      <c r="AX46" s="1068"/>
      <c r="AY46" s="1068"/>
      <c r="AZ46" s="1142"/>
      <c r="BA46" s="1142"/>
      <c r="BB46" s="1142"/>
      <c r="BC46" s="1142"/>
      <c r="BD46" s="1142"/>
      <c r="BE46" s="1132"/>
      <c r="BF46" s="1132"/>
      <c r="BG46" s="1132"/>
      <c r="BH46" s="1132"/>
      <c r="BI46" s="1133"/>
      <c r="BJ46" s="254"/>
      <c r="BK46" s="254"/>
      <c r="BL46" s="254"/>
      <c r="BM46" s="254"/>
      <c r="BN46" s="254"/>
      <c r="BO46" s="267"/>
      <c r="BP46" s="267"/>
      <c r="BQ46" s="264">
        <v>40</v>
      </c>
      <c r="BR46" s="265"/>
      <c r="BS46" s="1114"/>
      <c r="BT46" s="1115"/>
      <c r="BU46" s="1115"/>
      <c r="BV46" s="1115"/>
      <c r="BW46" s="1115"/>
      <c r="BX46" s="1115"/>
      <c r="BY46" s="1115"/>
      <c r="BZ46" s="1115"/>
      <c r="CA46" s="1115"/>
      <c r="CB46" s="1115"/>
      <c r="CC46" s="1115"/>
      <c r="CD46" s="1115"/>
      <c r="CE46" s="1115"/>
      <c r="CF46" s="1115"/>
      <c r="CG46" s="1116"/>
      <c r="CH46" s="1089"/>
      <c r="CI46" s="1090"/>
      <c r="CJ46" s="1090"/>
      <c r="CK46" s="1090"/>
      <c r="CL46" s="1091"/>
      <c r="CM46" s="1089"/>
      <c r="CN46" s="1090"/>
      <c r="CO46" s="1090"/>
      <c r="CP46" s="1090"/>
      <c r="CQ46" s="1091"/>
      <c r="CR46" s="1089"/>
      <c r="CS46" s="1090"/>
      <c r="CT46" s="1090"/>
      <c r="CU46" s="1090"/>
      <c r="CV46" s="1091"/>
      <c r="CW46" s="1089"/>
      <c r="CX46" s="1090"/>
      <c r="CY46" s="1090"/>
      <c r="CZ46" s="1090"/>
      <c r="DA46" s="1091"/>
      <c r="DB46" s="1089"/>
      <c r="DC46" s="1090"/>
      <c r="DD46" s="1090"/>
      <c r="DE46" s="1090"/>
      <c r="DF46" s="1091"/>
      <c r="DG46" s="1089"/>
      <c r="DH46" s="1090"/>
      <c r="DI46" s="1090"/>
      <c r="DJ46" s="1090"/>
      <c r="DK46" s="1091"/>
      <c r="DL46" s="1089"/>
      <c r="DM46" s="1090"/>
      <c r="DN46" s="1090"/>
      <c r="DO46" s="1090"/>
      <c r="DP46" s="1091"/>
      <c r="DQ46" s="1089"/>
      <c r="DR46" s="1090"/>
      <c r="DS46" s="1090"/>
      <c r="DT46" s="1090"/>
      <c r="DU46" s="1091"/>
      <c r="DV46" s="1092"/>
      <c r="DW46" s="1093"/>
      <c r="DX46" s="1093"/>
      <c r="DY46" s="1093"/>
      <c r="DZ46" s="1094"/>
      <c r="EA46" s="248"/>
    </row>
    <row r="47" spans="1:131" s="249" customFormat="1" ht="26.25" customHeight="1">
      <c r="A47" s="263">
        <v>20</v>
      </c>
      <c r="B47" s="1137"/>
      <c r="C47" s="1138"/>
      <c r="D47" s="1138"/>
      <c r="E47" s="1138"/>
      <c r="F47" s="1138"/>
      <c r="G47" s="1138"/>
      <c r="H47" s="1138"/>
      <c r="I47" s="1138"/>
      <c r="J47" s="1138"/>
      <c r="K47" s="1138"/>
      <c r="L47" s="1138"/>
      <c r="M47" s="1138"/>
      <c r="N47" s="1138"/>
      <c r="O47" s="1138"/>
      <c r="P47" s="1139"/>
      <c r="Q47" s="1143"/>
      <c r="R47" s="1144"/>
      <c r="S47" s="1144"/>
      <c r="T47" s="1144"/>
      <c r="U47" s="1144"/>
      <c r="V47" s="1144"/>
      <c r="W47" s="1144"/>
      <c r="X47" s="1144"/>
      <c r="Y47" s="1144"/>
      <c r="Z47" s="1144"/>
      <c r="AA47" s="1144"/>
      <c r="AB47" s="1144"/>
      <c r="AC47" s="1144"/>
      <c r="AD47" s="1144"/>
      <c r="AE47" s="1145"/>
      <c r="AF47" s="1119"/>
      <c r="AG47" s="1120"/>
      <c r="AH47" s="1120"/>
      <c r="AI47" s="1120"/>
      <c r="AJ47" s="1121"/>
      <c r="AK47" s="1080"/>
      <c r="AL47" s="1068"/>
      <c r="AM47" s="1068"/>
      <c r="AN47" s="1068"/>
      <c r="AO47" s="1068"/>
      <c r="AP47" s="1068"/>
      <c r="AQ47" s="1068"/>
      <c r="AR47" s="1068"/>
      <c r="AS47" s="1068"/>
      <c r="AT47" s="1068"/>
      <c r="AU47" s="1068"/>
      <c r="AV47" s="1068"/>
      <c r="AW47" s="1068"/>
      <c r="AX47" s="1068"/>
      <c r="AY47" s="1068"/>
      <c r="AZ47" s="1142"/>
      <c r="BA47" s="1142"/>
      <c r="BB47" s="1142"/>
      <c r="BC47" s="1142"/>
      <c r="BD47" s="1142"/>
      <c r="BE47" s="1132"/>
      <c r="BF47" s="1132"/>
      <c r="BG47" s="1132"/>
      <c r="BH47" s="1132"/>
      <c r="BI47" s="1133"/>
      <c r="BJ47" s="254"/>
      <c r="BK47" s="254"/>
      <c r="BL47" s="254"/>
      <c r="BM47" s="254"/>
      <c r="BN47" s="254"/>
      <c r="BO47" s="267"/>
      <c r="BP47" s="267"/>
      <c r="BQ47" s="264">
        <v>41</v>
      </c>
      <c r="BR47" s="265"/>
      <c r="BS47" s="1114"/>
      <c r="BT47" s="1115"/>
      <c r="BU47" s="1115"/>
      <c r="BV47" s="1115"/>
      <c r="BW47" s="1115"/>
      <c r="BX47" s="1115"/>
      <c r="BY47" s="1115"/>
      <c r="BZ47" s="1115"/>
      <c r="CA47" s="1115"/>
      <c r="CB47" s="1115"/>
      <c r="CC47" s="1115"/>
      <c r="CD47" s="1115"/>
      <c r="CE47" s="1115"/>
      <c r="CF47" s="1115"/>
      <c r="CG47" s="1116"/>
      <c r="CH47" s="1089"/>
      <c r="CI47" s="1090"/>
      <c r="CJ47" s="1090"/>
      <c r="CK47" s="1090"/>
      <c r="CL47" s="1091"/>
      <c r="CM47" s="1089"/>
      <c r="CN47" s="1090"/>
      <c r="CO47" s="1090"/>
      <c r="CP47" s="1090"/>
      <c r="CQ47" s="1091"/>
      <c r="CR47" s="1089"/>
      <c r="CS47" s="1090"/>
      <c r="CT47" s="1090"/>
      <c r="CU47" s="1090"/>
      <c r="CV47" s="1091"/>
      <c r="CW47" s="1089"/>
      <c r="CX47" s="1090"/>
      <c r="CY47" s="1090"/>
      <c r="CZ47" s="1090"/>
      <c r="DA47" s="1091"/>
      <c r="DB47" s="1089"/>
      <c r="DC47" s="1090"/>
      <c r="DD47" s="1090"/>
      <c r="DE47" s="1090"/>
      <c r="DF47" s="1091"/>
      <c r="DG47" s="1089"/>
      <c r="DH47" s="1090"/>
      <c r="DI47" s="1090"/>
      <c r="DJ47" s="1090"/>
      <c r="DK47" s="1091"/>
      <c r="DL47" s="1089"/>
      <c r="DM47" s="1090"/>
      <c r="DN47" s="1090"/>
      <c r="DO47" s="1090"/>
      <c r="DP47" s="1091"/>
      <c r="DQ47" s="1089"/>
      <c r="DR47" s="1090"/>
      <c r="DS47" s="1090"/>
      <c r="DT47" s="1090"/>
      <c r="DU47" s="1091"/>
      <c r="DV47" s="1092"/>
      <c r="DW47" s="1093"/>
      <c r="DX47" s="1093"/>
      <c r="DY47" s="1093"/>
      <c r="DZ47" s="1094"/>
      <c r="EA47" s="248"/>
    </row>
    <row r="48" spans="1:131" s="249" customFormat="1" ht="26.25" customHeight="1">
      <c r="A48" s="263">
        <v>21</v>
      </c>
      <c r="B48" s="1137"/>
      <c r="C48" s="1138"/>
      <c r="D48" s="1138"/>
      <c r="E48" s="1138"/>
      <c r="F48" s="1138"/>
      <c r="G48" s="1138"/>
      <c r="H48" s="1138"/>
      <c r="I48" s="1138"/>
      <c r="J48" s="1138"/>
      <c r="K48" s="1138"/>
      <c r="L48" s="1138"/>
      <c r="M48" s="1138"/>
      <c r="N48" s="1138"/>
      <c r="O48" s="1138"/>
      <c r="P48" s="1139"/>
      <c r="Q48" s="1143"/>
      <c r="R48" s="1144"/>
      <c r="S48" s="1144"/>
      <c r="T48" s="1144"/>
      <c r="U48" s="1144"/>
      <c r="V48" s="1144"/>
      <c r="W48" s="1144"/>
      <c r="X48" s="1144"/>
      <c r="Y48" s="1144"/>
      <c r="Z48" s="1144"/>
      <c r="AA48" s="1144"/>
      <c r="AB48" s="1144"/>
      <c r="AC48" s="1144"/>
      <c r="AD48" s="1144"/>
      <c r="AE48" s="1145"/>
      <c r="AF48" s="1119"/>
      <c r="AG48" s="1120"/>
      <c r="AH48" s="1120"/>
      <c r="AI48" s="1120"/>
      <c r="AJ48" s="1121"/>
      <c r="AK48" s="1080"/>
      <c r="AL48" s="1068"/>
      <c r="AM48" s="1068"/>
      <c r="AN48" s="1068"/>
      <c r="AO48" s="1068"/>
      <c r="AP48" s="1068"/>
      <c r="AQ48" s="1068"/>
      <c r="AR48" s="1068"/>
      <c r="AS48" s="1068"/>
      <c r="AT48" s="1068"/>
      <c r="AU48" s="1068"/>
      <c r="AV48" s="1068"/>
      <c r="AW48" s="1068"/>
      <c r="AX48" s="1068"/>
      <c r="AY48" s="1068"/>
      <c r="AZ48" s="1142"/>
      <c r="BA48" s="1142"/>
      <c r="BB48" s="1142"/>
      <c r="BC48" s="1142"/>
      <c r="BD48" s="1142"/>
      <c r="BE48" s="1132"/>
      <c r="BF48" s="1132"/>
      <c r="BG48" s="1132"/>
      <c r="BH48" s="1132"/>
      <c r="BI48" s="1133"/>
      <c r="BJ48" s="254"/>
      <c r="BK48" s="254"/>
      <c r="BL48" s="254"/>
      <c r="BM48" s="254"/>
      <c r="BN48" s="254"/>
      <c r="BO48" s="267"/>
      <c r="BP48" s="267"/>
      <c r="BQ48" s="264">
        <v>42</v>
      </c>
      <c r="BR48" s="265"/>
      <c r="BS48" s="1114"/>
      <c r="BT48" s="1115"/>
      <c r="BU48" s="1115"/>
      <c r="BV48" s="1115"/>
      <c r="BW48" s="1115"/>
      <c r="BX48" s="1115"/>
      <c r="BY48" s="1115"/>
      <c r="BZ48" s="1115"/>
      <c r="CA48" s="1115"/>
      <c r="CB48" s="1115"/>
      <c r="CC48" s="1115"/>
      <c r="CD48" s="1115"/>
      <c r="CE48" s="1115"/>
      <c r="CF48" s="1115"/>
      <c r="CG48" s="1116"/>
      <c r="CH48" s="1089"/>
      <c r="CI48" s="1090"/>
      <c r="CJ48" s="1090"/>
      <c r="CK48" s="1090"/>
      <c r="CL48" s="1091"/>
      <c r="CM48" s="1089"/>
      <c r="CN48" s="1090"/>
      <c r="CO48" s="1090"/>
      <c r="CP48" s="1090"/>
      <c r="CQ48" s="1091"/>
      <c r="CR48" s="1089"/>
      <c r="CS48" s="1090"/>
      <c r="CT48" s="1090"/>
      <c r="CU48" s="1090"/>
      <c r="CV48" s="1091"/>
      <c r="CW48" s="1089"/>
      <c r="CX48" s="1090"/>
      <c r="CY48" s="1090"/>
      <c r="CZ48" s="1090"/>
      <c r="DA48" s="1091"/>
      <c r="DB48" s="1089"/>
      <c r="DC48" s="1090"/>
      <c r="DD48" s="1090"/>
      <c r="DE48" s="1090"/>
      <c r="DF48" s="1091"/>
      <c r="DG48" s="1089"/>
      <c r="DH48" s="1090"/>
      <c r="DI48" s="1090"/>
      <c r="DJ48" s="1090"/>
      <c r="DK48" s="1091"/>
      <c r="DL48" s="1089"/>
      <c r="DM48" s="1090"/>
      <c r="DN48" s="1090"/>
      <c r="DO48" s="1090"/>
      <c r="DP48" s="1091"/>
      <c r="DQ48" s="1089"/>
      <c r="DR48" s="1090"/>
      <c r="DS48" s="1090"/>
      <c r="DT48" s="1090"/>
      <c r="DU48" s="1091"/>
      <c r="DV48" s="1092"/>
      <c r="DW48" s="1093"/>
      <c r="DX48" s="1093"/>
      <c r="DY48" s="1093"/>
      <c r="DZ48" s="1094"/>
      <c r="EA48" s="248"/>
    </row>
    <row r="49" spans="1:131" s="249" customFormat="1" ht="26.25" customHeight="1">
      <c r="A49" s="263">
        <v>22</v>
      </c>
      <c r="B49" s="1137"/>
      <c r="C49" s="1138"/>
      <c r="D49" s="1138"/>
      <c r="E49" s="1138"/>
      <c r="F49" s="1138"/>
      <c r="G49" s="1138"/>
      <c r="H49" s="1138"/>
      <c r="I49" s="1138"/>
      <c r="J49" s="1138"/>
      <c r="K49" s="1138"/>
      <c r="L49" s="1138"/>
      <c r="M49" s="1138"/>
      <c r="N49" s="1138"/>
      <c r="O49" s="1138"/>
      <c r="P49" s="1139"/>
      <c r="Q49" s="1143"/>
      <c r="R49" s="1144"/>
      <c r="S49" s="1144"/>
      <c r="T49" s="1144"/>
      <c r="U49" s="1144"/>
      <c r="V49" s="1144"/>
      <c r="W49" s="1144"/>
      <c r="X49" s="1144"/>
      <c r="Y49" s="1144"/>
      <c r="Z49" s="1144"/>
      <c r="AA49" s="1144"/>
      <c r="AB49" s="1144"/>
      <c r="AC49" s="1144"/>
      <c r="AD49" s="1144"/>
      <c r="AE49" s="1145"/>
      <c r="AF49" s="1119"/>
      <c r="AG49" s="1120"/>
      <c r="AH49" s="1120"/>
      <c r="AI49" s="1120"/>
      <c r="AJ49" s="1121"/>
      <c r="AK49" s="1080"/>
      <c r="AL49" s="1068"/>
      <c r="AM49" s="1068"/>
      <c r="AN49" s="1068"/>
      <c r="AO49" s="1068"/>
      <c r="AP49" s="1068"/>
      <c r="AQ49" s="1068"/>
      <c r="AR49" s="1068"/>
      <c r="AS49" s="1068"/>
      <c r="AT49" s="1068"/>
      <c r="AU49" s="1068"/>
      <c r="AV49" s="1068"/>
      <c r="AW49" s="1068"/>
      <c r="AX49" s="1068"/>
      <c r="AY49" s="1068"/>
      <c r="AZ49" s="1142"/>
      <c r="BA49" s="1142"/>
      <c r="BB49" s="1142"/>
      <c r="BC49" s="1142"/>
      <c r="BD49" s="1142"/>
      <c r="BE49" s="1132"/>
      <c r="BF49" s="1132"/>
      <c r="BG49" s="1132"/>
      <c r="BH49" s="1132"/>
      <c r="BI49" s="1133"/>
      <c r="BJ49" s="254"/>
      <c r="BK49" s="254"/>
      <c r="BL49" s="254"/>
      <c r="BM49" s="254"/>
      <c r="BN49" s="254"/>
      <c r="BO49" s="267"/>
      <c r="BP49" s="267"/>
      <c r="BQ49" s="264">
        <v>43</v>
      </c>
      <c r="BR49" s="265"/>
      <c r="BS49" s="1114"/>
      <c r="BT49" s="1115"/>
      <c r="BU49" s="1115"/>
      <c r="BV49" s="1115"/>
      <c r="BW49" s="1115"/>
      <c r="BX49" s="1115"/>
      <c r="BY49" s="1115"/>
      <c r="BZ49" s="1115"/>
      <c r="CA49" s="1115"/>
      <c r="CB49" s="1115"/>
      <c r="CC49" s="1115"/>
      <c r="CD49" s="1115"/>
      <c r="CE49" s="1115"/>
      <c r="CF49" s="1115"/>
      <c r="CG49" s="1116"/>
      <c r="CH49" s="1089"/>
      <c r="CI49" s="1090"/>
      <c r="CJ49" s="1090"/>
      <c r="CK49" s="1090"/>
      <c r="CL49" s="1091"/>
      <c r="CM49" s="1089"/>
      <c r="CN49" s="1090"/>
      <c r="CO49" s="1090"/>
      <c r="CP49" s="1090"/>
      <c r="CQ49" s="1091"/>
      <c r="CR49" s="1089"/>
      <c r="CS49" s="1090"/>
      <c r="CT49" s="1090"/>
      <c r="CU49" s="1090"/>
      <c r="CV49" s="1091"/>
      <c r="CW49" s="1089"/>
      <c r="CX49" s="1090"/>
      <c r="CY49" s="1090"/>
      <c r="CZ49" s="1090"/>
      <c r="DA49" s="1091"/>
      <c r="DB49" s="1089"/>
      <c r="DC49" s="1090"/>
      <c r="DD49" s="1090"/>
      <c r="DE49" s="1090"/>
      <c r="DF49" s="1091"/>
      <c r="DG49" s="1089"/>
      <c r="DH49" s="1090"/>
      <c r="DI49" s="1090"/>
      <c r="DJ49" s="1090"/>
      <c r="DK49" s="1091"/>
      <c r="DL49" s="1089"/>
      <c r="DM49" s="1090"/>
      <c r="DN49" s="1090"/>
      <c r="DO49" s="1090"/>
      <c r="DP49" s="1091"/>
      <c r="DQ49" s="1089"/>
      <c r="DR49" s="1090"/>
      <c r="DS49" s="1090"/>
      <c r="DT49" s="1090"/>
      <c r="DU49" s="1091"/>
      <c r="DV49" s="1092"/>
      <c r="DW49" s="1093"/>
      <c r="DX49" s="1093"/>
      <c r="DY49" s="1093"/>
      <c r="DZ49" s="1094"/>
      <c r="EA49" s="248"/>
    </row>
    <row r="50" spans="1:131" s="249" customFormat="1" ht="26.25" customHeight="1">
      <c r="A50" s="263">
        <v>23</v>
      </c>
      <c r="B50" s="1137"/>
      <c r="C50" s="1138"/>
      <c r="D50" s="1138"/>
      <c r="E50" s="1138"/>
      <c r="F50" s="1138"/>
      <c r="G50" s="1138"/>
      <c r="H50" s="1138"/>
      <c r="I50" s="1138"/>
      <c r="J50" s="1138"/>
      <c r="K50" s="1138"/>
      <c r="L50" s="1138"/>
      <c r="M50" s="1138"/>
      <c r="N50" s="1138"/>
      <c r="O50" s="1138"/>
      <c r="P50" s="1139"/>
      <c r="Q50" s="1140"/>
      <c r="R50" s="1123"/>
      <c r="S50" s="1123"/>
      <c r="T50" s="1123"/>
      <c r="U50" s="1123"/>
      <c r="V50" s="1123"/>
      <c r="W50" s="1123"/>
      <c r="X50" s="1123"/>
      <c r="Y50" s="1123"/>
      <c r="Z50" s="1123"/>
      <c r="AA50" s="1123"/>
      <c r="AB50" s="1123"/>
      <c r="AC50" s="1123"/>
      <c r="AD50" s="1123"/>
      <c r="AE50" s="1141"/>
      <c r="AF50" s="1119"/>
      <c r="AG50" s="1120"/>
      <c r="AH50" s="1120"/>
      <c r="AI50" s="1120"/>
      <c r="AJ50" s="1121"/>
      <c r="AK50" s="1122"/>
      <c r="AL50" s="1123"/>
      <c r="AM50" s="1123"/>
      <c r="AN50" s="1123"/>
      <c r="AO50" s="1123"/>
      <c r="AP50" s="1123"/>
      <c r="AQ50" s="1123"/>
      <c r="AR50" s="1123"/>
      <c r="AS50" s="1123"/>
      <c r="AT50" s="1123"/>
      <c r="AU50" s="1123"/>
      <c r="AV50" s="1123"/>
      <c r="AW50" s="1123"/>
      <c r="AX50" s="1123"/>
      <c r="AY50" s="1123"/>
      <c r="AZ50" s="1124"/>
      <c r="BA50" s="1124"/>
      <c r="BB50" s="1124"/>
      <c r="BC50" s="1124"/>
      <c r="BD50" s="1124"/>
      <c r="BE50" s="1132"/>
      <c r="BF50" s="1132"/>
      <c r="BG50" s="1132"/>
      <c r="BH50" s="1132"/>
      <c r="BI50" s="1133"/>
      <c r="BJ50" s="254"/>
      <c r="BK50" s="254"/>
      <c r="BL50" s="254"/>
      <c r="BM50" s="254"/>
      <c r="BN50" s="254"/>
      <c r="BO50" s="267"/>
      <c r="BP50" s="267"/>
      <c r="BQ50" s="264">
        <v>44</v>
      </c>
      <c r="BR50" s="265"/>
      <c r="BS50" s="1114"/>
      <c r="BT50" s="1115"/>
      <c r="BU50" s="1115"/>
      <c r="BV50" s="1115"/>
      <c r="BW50" s="1115"/>
      <c r="BX50" s="1115"/>
      <c r="BY50" s="1115"/>
      <c r="BZ50" s="1115"/>
      <c r="CA50" s="1115"/>
      <c r="CB50" s="1115"/>
      <c r="CC50" s="1115"/>
      <c r="CD50" s="1115"/>
      <c r="CE50" s="1115"/>
      <c r="CF50" s="1115"/>
      <c r="CG50" s="1116"/>
      <c r="CH50" s="1089"/>
      <c r="CI50" s="1090"/>
      <c r="CJ50" s="1090"/>
      <c r="CK50" s="1090"/>
      <c r="CL50" s="1091"/>
      <c r="CM50" s="1089"/>
      <c r="CN50" s="1090"/>
      <c r="CO50" s="1090"/>
      <c r="CP50" s="1090"/>
      <c r="CQ50" s="1091"/>
      <c r="CR50" s="1089"/>
      <c r="CS50" s="1090"/>
      <c r="CT50" s="1090"/>
      <c r="CU50" s="1090"/>
      <c r="CV50" s="1091"/>
      <c r="CW50" s="1089"/>
      <c r="CX50" s="1090"/>
      <c r="CY50" s="1090"/>
      <c r="CZ50" s="1090"/>
      <c r="DA50" s="1091"/>
      <c r="DB50" s="1089"/>
      <c r="DC50" s="1090"/>
      <c r="DD50" s="1090"/>
      <c r="DE50" s="1090"/>
      <c r="DF50" s="1091"/>
      <c r="DG50" s="1089"/>
      <c r="DH50" s="1090"/>
      <c r="DI50" s="1090"/>
      <c r="DJ50" s="1090"/>
      <c r="DK50" s="1091"/>
      <c r="DL50" s="1089"/>
      <c r="DM50" s="1090"/>
      <c r="DN50" s="1090"/>
      <c r="DO50" s="1090"/>
      <c r="DP50" s="1091"/>
      <c r="DQ50" s="1089"/>
      <c r="DR50" s="1090"/>
      <c r="DS50" s="1090"/>
      <c r="DT50" s="1090"/>
      <c r="DU50" s="1091"/>
      <c r="DV50" s="1092"/>
      <c r="DW50" s="1093"/>
      <c r="DX50" s="1093"/>
      <c r="DY50" s="1093"/>
      <c r="DZ50" s="1094"/>
      <c r="EA50" s="248"/>
    </row>
    <row r="51" spans="1:131" s="249" customFormat="1" ht="26.25" customHeight="1">
      <c r="A51" s="263">
        <v>24</v>
      </c>
      <c r="B51" s="1137"/>
      <c r="C51" s="1138"/>
      <c r="D51" s="1138"/>
      <c r="E51" s="1138"/>
      <c r="F51" s="1138"/>
      <c r="G51" s="1138"/>
      <c r="H51" s="1138"/>
      <c r="I51" s="1138"/>
      <c r="J51" s="1138"/>
      <c r="K51" s="1138"/>
      <c r="L51" s="1138"/>
      <c r="M51" s="1138"/>
      <c r="N51" s="1138"/>
      <c r="O51" s="1138"/>
      <c r="P51" s="1139"/>
      <c r="Q51" s="1140"/>
      <c r="R51" s="1123"/>
      <c r="S51" s="1123"/>
      <c r="T51" s="1123"/>
      <c r="U51" s="1123"/>
      <c r="V51" s="1123"/>
      <c r="W51" s="1123"/>
      <c r="X51" s="1123"/>
      <c r="Y51" s="1123"/>
      <c r="Z51" s="1123"/>
      <c r="AA51" s="1123"/>
      <c r="AB51" s="1123"/>
      <c r="AC51" s="1123"/>
      <c r="AD51" s="1123"/>
      <c r="AE51" s="1141"/>
      <c r="AF51" s="1119"/>
      <c r="AG51" s="1120"/>
      <c r="AH51" s="1120"/>
      <c r="AI51" s="1120"/>
      <c r="AJ51" s="1121"/>
      <c r="AK51" s="1122"/>
      <c r="AL51" s="1123"/>
      <c r="AM51" s="1123"/>
      <c r="AN51" s="1123"/>
      <c r="AO51" s="1123"/>
      <c r="AP51" s="1123"/>
      <c r="AQ51" s="1123"/>
      <c r="AR51" s="1123"/>
      <c r="AS51" s="1123"/>
      <c r="AT51" s="1123"/>
      <c r="AU51" s="1123"/>
      <c r="AV51" s="1123"/>
      <c r="AW51" s="1123"/>
      <c r="AX51" s="1123"/>
      <c r="AY51" s="1123"/>
      <c r="AZ51" s="1124"/>
      <c r="BA51" s="1124"/>
      <c r="BB51" s="1124"/>
      <c r="BC51" s="1124"/>
      <c r="BD51" s="1124"/>
      <c r="BE51" s="1132"/>
      <c r="BF51" s="1132"/>
      <c r="BG51" s="1132"/>
      <c r="BH51" s="1132"/>
      <c r="BI51" s="1133"/>
      <c r="BJ51" s="254"/>
      <c r="BK51" s="254"/>
      <c r="BL51" s="254"/>
      <c r="BM51" s="254"/>
      <c r="BN51" s="254"/>
      <c r="BO51" s="267"/>
      <c r="BP51" s="267"/>
      <c r="BQ51" s="264">
        <v>45</v>
      </c>
      <c r="BR51" s="265"/>
      <c r="BS51" s="1114"/>
      <c r="BT51" s="1115"/>
      <c r="BU51" s="1115"/>
      <c r="BV51" s="1115"/>
      <c r="BW51" s="1115"/>
      <c r="BX51" s="1115"/>
      <c r="BY51" s="1115"/>
      <c r="BZ51" s="1115"/>
      <c r="CA51" s="1115"/>
      <c r="CB51" s="1115"/>
      <c r="CC51" s="1115"/>
      <c r="CD51" s="1115"/>
      <c r="CE51" s="1115"/>
      <c r="CF51" s="1115"/>
      <c r="CG51" s="1116"/>
      <c r="CH51" s="1089"/>
      <c r="CI51" s="1090"/>
      <c r="CJ51" s="1090"/>
      <c r="CK51" s="1090"/>
      <c r="CL51" s="1091"/>
      <c r="CM51" s="1089"/>
      <c r="CN51" s="1090"/>
      <c r="CO51" s="1090"/>
      <c r="CP51" s="1090"/>
      <c r="CQ51" s="1091"/>
      <c r="CR51" s="1089"/>
      <c r="CS51" s="1090"/>
      <c r="CT51" s="1090"/>
      <c r="CU51" s="1090"/>
      <c r="CV51" s="1091"/>
      <c r="CW51" s="1089"/>
      <c r="CX51" s="1090"/>
      <c r="CY51" s="1090"/>
      <c r="CZ51" s="1090"/>
      <c r="DA51" s="1091"/>
      <c r="DB51" s="1089"/>
      <c r="DC51" s="1090"/>
      <c r="DD51" s="1090"/>
      <c r="DE51" s="1090"/>
      <c r="DF51" s="1091"/>
      <c r="DG51" s="1089"/>
      <c r="DH51" s="1090"/>
      <c r="DI51" s="1090"/>
      <c r="DJ51" s="1090"/>
      <c r="DK51" s="1091"/>
      <c r="DL51" s="1089"/>
      <c r="DM51" s="1090"/>
      <c r="DN51" s="1090"/>
      <c r="DO51" s="1090"/>
      <c r="DP51" s="1091"/>
      <c r="DQ51" s="1089"/>
      <c r="DR51" s="1090"/>
      <c r="DS51" s="1090"/>
      <c r="DT51" s="1090"/>
      <c r="DU51" s="1091"/>
      <c r="DV51" s="1092"/>
      <c r="DW51" s="1093"/>
      <c r="DX51" s="1093"/>
      <c r="DY51" s="1093"/>
      <c r="DZ51" s="1094"/>
      <c r="EA51" s="248"/>
    </row>
    <row r="52" spans="1:131" s="249" customFormat="1" ht="26.25" customHeight="1">
      <c r="A52" s="263">
        <v>25</v>
      </c>
      <c r="B52" s="1137"/>
      <c r="C52" s="1138"/>
      <c r="D52" s="1138"/>
      <c r="E52" s="1138"/>
      <c r="F52" s="1138"/>
      <c r="G52" s="1138"/>
      <c r="H52" s="1138"/>
      <c r="I52" s="1138"/>
      <c r="J52" s="1138"/>
      <c r="K52" s="1138"/>
      <c r="L52" s="1138"/>
      <c r="M52" s="1138"/>
      <c r="N52" s="1138"/>
      <c r="O52" s="1138"/>
      <c r="P52" s="1139"/>
      <c r="Q52" s="1140"/>
      <c r="R52" s="1123"/>
      <c r="S52" s="1123"/>
      <c r="T52" s="1123"/>
      <c r="U52" s="1123"/>
      <c r="V52" s="1123"/>
      <c r="W52" s="1123"/>
      <c r="X52" s="1123"/>
      <c r="Y52" s="1123"/>
      <c r="Z52" s="1123"/>
      <c r="AA52" s="1123"/>
      <c r="AB52" s="1123"/>
      <c r="AC52" s="1123"/>
      <c r="AD52" s="1123"/>
      <c r="AE52" s="1141"/>
      <c r="AF52" s="1119"/>
      <c r="AG52" s="1120"/>
      <c r="AH52" s="1120"/>
      <c r="AI52" s="1120"/>
      <c r="AJ52" s="1121"/>
      <c r="AK52" s="1122"/>
      <c r="AL52" s="1123"/>
      <c r="AM52" s="1123"/>
      <c r="AN52" s="1123"/>
      <c r="AO52" s="1123"/>
      <c r="AP52" s="1123"/>
      <c r="AQ52" s="1123"/>
      <c r="AR52" s="1123"/>
      <c r="AS52" s="1123"/>
      <c r="AT52" s="1123"/>
      <c r="AU52" s="1123"/>
      <c r="AV52" s="1123"/>
      <c r="AW52" s="1123"/>
      <c r="AX52" s="1123"/>
      <c r="AY52" s="1123"/>
      <c r="AZ52" s="1124"/>
      <c r="BA52" s="1124"/>
      <c r="BB52" s="1124"/>
      <c r="BC52" s="1124"/>
      <c r="BD52" s="1124"/>
      <c r="BE52" s="1132"/>
      <c r="BF52" s="1132"/>
      <c r="BG52" s="1132"/>
      <c r="BH52" s="1132"/>
      <c r="BI52" s="1133"/>
      <c r="BJ52" s="254"/>
      <c r="BK52" s="254"/>
      <c r="BL52" s="254"/>
      <c r="BM52" s="254"/>
      <c r="BN52" s="254"/>
      <c r="BO52" s="267"/>
      <c r="BP52" s="267"/>
      <c r="BQ52" s="264">
        <v>46</v>
      </c>
      <c r="BR52" s="265"/>
      <c r="BS52" s="1114"/>
      <c r="BT52" s="1115"/>
      <c r="BU52" s="1115"/>
      <c r="BV52" s="1115"/>
      <c r="BW52" s="1115"/>
      <c r="BX52" s="1115"/>
      <c r="BY52" s="1115"/>
      <c r="BZ52" s="1115"/>
      <c r="CA52" s="1115"/>
      <c r="CB52" s="1115"/>
      <c r="CC52" s="1115"/>
      <c r="CD52" s="1115"/>
      <c r="CE52" s="1115"/>
      <c r="CF52" s="1115"/>
      <c r="CG52" s="1116"/>
      <c r="CH52" s="1089"/>
      <c r="CI52" s="1090"/>
      <c r="CJ52" s="1090"/>
      <c r="CK52" s="1090"/>
      <c r="CL52" s="1091"/>
      <c r="CM52" s="1089"/>
      <c r="CN52" s="1090"/>
      <c r="CO52" s="1090"/>
      <c r="CP52" s="1090"/>
      <c r="CQ52" s="1091"/>
      <c r="CR52" s="1089"/>
      <c r="CS52" s="1090"/>
      <c r="CT52" s="1090"/>
      <c r="CU52" s="1090"/>
      <c r="CV52" s="1091"/>
      <c r="CW52" s="1089"/>
      <c r="CX52" s="1090"/>
      <c r="CY52" s="1090"/>
      <c r="CZ52" s="1090"/>
      <c r="DA52" s="1091"/>
      <c r="DB52" s="1089"/>
      <c r="DC52" s="1090"/>
      <c r="DD52" s="1090"/>
      <c r="DE52" s="1090"/>
      <c r="DF52" s="1091"/>
      <c r="DG52" s="1089"/>
      <c r="DH52" s="1090"/>
      <c r="DI52" s="1090"/>
      <c r="DJ52" s="1090"/>
      <c r="DK52" s="1091"/>
      <c r="DL52" s="1089"/>
      <c r="DM52" s="1090"/>
      <c r="DN52" s="1090"/>
      <c r="DO52" s="1090"/>
      <c r="DP52" s="1091"/>
      <c r="DQ52" s="1089"/>
      <c r="DR52" s="1090"/>
      <c r="DS52" s="1090"/>
      <c r="DT52" s="1090"/>
      <c r="DU52" s="1091"/>
      <c r="DV52" s="1092"/>
      <c r="DW52" s="1093"/>
      <c r="DX52" s="1093"/>
      <c r="DY52" s="1093"/>
      <c r="DZ52" s="1094"/>
      <c r="EA52" s="248"/>
    </row>
    <row r="53" spans="1:131" s="249" customFormat="1" ht="26.25" customHeight="1">
      <c r="A53" s="263">
        <v>26</v>
      </c>
      <c r="B53" s="1137"/>
      <c r="C53" s="1138"/>
      <c r="D53" s="1138"/>
      <c r="E53" s="1138"/>
      <c r="F53" s="1138"/>
      <c r="G53" s="1138"/>
      <c r="H53" s="1138"/>
      <c r="I53" s="1138"/>
      <c r="J53" s="1138"/>
      <c r="K53" s="1138"/>
      <c r="L53" s="1138"/>
      <c r="M53" s="1138"/>
      <c r="N53" s="1138"/>
      <c r="O53" s="1138"/>
      <c r="P53" s="1139"/>
      <c r="Q53" s="1140"/>
      <c r="R53" s="1123"/>
      <c r="S53" s="1123"/>
      <c r="T53" s="1123"/>
      <c r="U53" s="1123"/>
      <c r="V53" s="1123"/>
      <c r="W53" s="1123"/>
      <c r="X53" s="1123"/>
      <c r="Y53" s="1123"/>
      <c r="Z53" s="1123"/>
      <c r="AA53" s="1123"/>
      <c r="AB53" s="1123"/>
      <c r="AC53" s="1123"/>
      <c r="AD53" s="1123"/>
      <c r="AE53" s="1141"/>
      <c r="AF53" s="1119"/>
      <c r="AG53" s="1120"/>
      <c r="AH53" s="1120"/>
      <c r="AI53" s="1120"/>
      <c r="AJ53" s="1121"/>
      <c r="AK53" s="1122"/>
      <c r="AL53" s="1123"/>
      <c r="AM53" s="1123"/>
      <c r="AN53" s="1123"/>
      <c r="AO53" s="1123"/>
      <c r="AP53" s="1123"/>
      <c r="AQ53" s="1123"/>
      <c r="AR53" s="1123"/>
      <c r="AS53" s="1123"/>
      <c r="AT53" s="1123"/>
      <c r="AU53" s="1123"/>
      <c r="AV53" s="1123"/>
      <c r="AW53" s="1123"/>
      <c r="AX53" s="1123"/>
      <c r="AY53" s="1123"/>
      <c r="AZ53" s="1124"/>
      <c r="BA53" s="1124"/>
      <c r="BB53" s="1124"/>
      <c r="BC53" s="1124"/>
      <c r="BD53" s="1124"/>
      <c r="BE53" s="1132"/>
      <c r="BF53" s="1132"/>
      <c r="BG53" s="1132"/>
      <c r="BH53" s="1132"/>
      <c r="BI53" s="1133"/>
      <c r="BJ53" s="254"/>
      <c r="BK53" s="254"/>
      <c r="BL53" s="254"/>
      <c r="BM53" s="254"/>
      <c r="BN53" s="254"/>
      <c r="BO53" s="267"/>
      <c r="BP53" s="267"/>
      <c r="BQ53" s="264">
        <v>47</v>
      </c>
      <c r="BR53" s="265"/>
      <c r="BS53" s="1114"/>
      <c r="BT53" s="1115"/>
      <c r="BU53" s="1115"/>
      <c r="BV53" s="1115"/>
      <c r="BW53" s="1115"/>
      <c r="BX53" s="1115"/>
      <c r="BY53" s="1115"/>
      <c r="BZ53" s="1115"/>
      <c r="CA53" s="1115"/>
      <c r="CB53" s="1115"/>
      <c r="CC53" s="1115"/>
      <c r="CD53" s="1115"/>
      <c r="CE53" s="1115"/>
      <c r="CF53" s="1115"/>
      <c r="CG53" s="1116"/>
      <c r="CH53" s="1089"/>
      <c r="CI53" s="1090"/>
      <c r="CJ53" s="1090"/>
      <c r="CK53" s="1090"/>
      <c r="CL53" s="1091"/>
      <c r="CM53" s="1089"/>
      <c r="CN53" s="1090"/>
      <c r="CO53" s="1090"/>
      <c r="CP53" s="1090"/>
      <c r="CQ53" s="1091"/>
      <c r="CR53" s="1089"/>
      <c r="CS53" s="1090"/>
      <c r="CT53" s="1090"/>
      <c r="CU53" s="1090"/>
      <c r="CV53" s="1091"/>
      <c r="CW53" s="1089"/>
      <c r="CX53" s="1090"/>
      <c r="CY53" s="1090"/>
      <c r="CZ53" s="1090"/>
      <c r="DA53" s="1091"/>
      <c r="DB53" s="1089"/>
      <c r="DC53" s="1090"/>
      <c r="DD53" s="1090"/>
      <c r="DE53" s="1090"/>
      <c r="DF53" s="1091"/>
      <c r="DG53" s="1089"/>
      <c r="DH53" s="1090"/>
      <c r="DI53" s="1090"/>
      <c r="DJ53" s="1090"/>
      <c r="DK53" s="1091"/>
      <c r="DL53" s="1089"/>
      <c r="DM53" s="1090"/>
      <c r="DN53" s="1090"/>
      <c r="DO53" s="1090"/>
      <c r="DP53" s="1091"/>
      <c r="DQ53" s="1089"/>
      <c r="DR53" s="1090"/>
      <c r="DS53" s="1090"/>
      <c r="DT53" s="1090"/>
      <c r="DU53" s="1091"/>
      <c r="DV53" s="1092"/>
      <c r="DW53" s="1093"/>
      <c r="DX53" s="1093"/>
      <c r="DY53" s="1093"/>
      <c r="DZ53" s="1094"/>
      <c r="EA53" s="248"/>
    </row>
    <row r="54" spans="1:131" s="249" customFormat="1" ht="26.25" customHeight="1">
      <c r="A54" s="263">
        <v>27</v>
      </c>
      <c r="B54" s="1137"/>
      <c r="C54" s="1138"/>
      <c r="D54" s="1138"/>
      <c r="E54" s="1138"/>
      <c r="F54" s="1138"/>
      <c r="G54" s="1138"/>
      <c r="H54" s="1138"/>
      <c r="I54" s="1138"/>
      <c r="J54" s="1138"/>
      <c r="K54" s="1138"/>
      <c r="L54" s="1138"/>
      <c r="M54" s="1138"/>
      <c r="N54" s="1138"/>
      <c r="O54" s="1138"/>
      <c r="P54" s="1139"/>
      <c r="Q54" s="1140"/>
      <c r="R54" s="1123"/>
      <c r="S54" s="1123"/>
      <c r="T54" s="1123"/>
      <c r="U54" s="1123"/>
      <c r="V54" s="1123"/>
      <c r="W54" s="1123"/>
      <c r="X54" s="1123"/>
      <c r="Y54" s="1123"/>
      <c r="Z54" s="1123"/>
      <c r="AA54" s="1123"/>
      <c r="AB54" s="1123"/>
      <c r="AC54" s="1123"/>
      <c r="AD54" s="1123"/>
      <c r="AE54" s="1141"/>
      <c r="AF54" s="1119"/>
      <c r="AG54" s="1120"/>
      <c r="AH54" s="1120"/>
      <c r="AI54" s="1120"/>
      <c r="AJ54" s="1121"/>
      <c r="AK54" s="1122"/>
      <c r="AL54" s="1123"/>
      <c r="AM54" s="1123"/>
      <c r="AN54" s="1123"/>
      <c r="AO54" s="1123"/>
      <c r="AP54" s="1123"/>
      <c r="AQ54" s="1123"/>
      <c r="AR54" s="1123"/>
      <c r="AS54" s="1123"/>
      <c r="AT54" s="1123"/>
      <c r="AU54" s="1123"/>
      <c r="AV54" s="1123"/>
      <c r="AW54" s="1123"/>
      <c r="AX54" s="1123"/>
      <c r="AY54" s="1123"/>
      <c r="AZ54" s="1124"/>
      <c r="BA54" s="1124"/>
      <c r="BB54" s="1124"/>
      <c r="BC54" s="1124"/>
      <c r="BD54" s="1124"/>
      <c r="BE54" s="1132"/>
      <c r="BF54" s="1132"/>
      <c r="BG54" s="1132"/>
      <c r="BH54" s="1132"/>
      <c r="BI54" s="1133"/>
      <c r="BJ54" s="254"/>
      <c r="BK54" s="254"/>
      <c r="BL54" s="254"/>
      <c r="BM54" s="254"/>
      <c r="BN54" s="254"/>
      <c r="BO54" s="267"/>
      <c r="BP54" s="267"/>
      <c r="BQ54" s="264">
        <v>48</v>
      </c>
      <c r="BR54" s="265"/>
      <c r="BS54" s="1114"/>
      <c r="BT54" s="1115"/>
      <c r="BU54" s="1115"/>
      <c r="BV54" s="1115"/>
      <c r="BW54" s="1115"/>
      <c r="BX54" s="1115"/>
      <c r="BY54" s="1115"/>
      <c r="BZ54" s="1115"/>
      <c r="CA54" s="1115"/>
      <c r="CB54" s="1115"/>
      <c r="CC54" s="1115"/>
      <c r="CD54" s="1115"/>
      <c r="CE54" s="1115"/>
      <c r="CF54" s="1115"/>
      <c r="CG54" s="1116"/>
      <c r="CH54" s="1089"/>
      <c r="CI54" s="1090"/>
      <c r="CJ54" s="1090"/>
      <c r="CK54" s="1090"/>
      <c r="CL54" s="1091"/>
      <c r="CM54" s="1089"/>
      <c r="CN54" s="1090"/>
      <c r="CO54" s="1090"/>
      <c r="CP54" s="1090"/>
      <c r="CQ54" s="1091"/>
      <c r="CR54" s="1089"/>
      <c r="CS54" s="1090"/>
      <c r="CT54" s="1090"/>
      <c r="CU54" s="1090"/>
      <c r="CV54" s="1091"/>
      <c r="CW54" s="1089"/>
      <c r="CX54" s="1090"/>
      <c r="CY54" s="1090"/>
      <c r="CZ54" s="1090"/>
      <c r="DA54" s="1091"/>
      <c r="DB54" s="1089"/>
      <c r="DC54" s="1090"/>
      <c r="DD54" s="1090"/>
      <c r="DE54" s="1090"/>
      <c r="DF54" s="1091"/>
      <c r="DG54" s="1089"/>
      <c r="DH54" s="1090"/>
      <c r="DI54" s="1090"/>
      <c r="DJ54" s="1090"/>
      <c r="DK54" s="1091"/>
      <c r="DL54" s="1089"/>
      <c r="DM54" s="1090"/>
      <c r="DN54" s="1090"/>
      <c r="DO54" s="1090"/>
      <c r="DP54" s="1091"/>
      <c r="DQ54" s="1089"/>
      <c r="DR54" s="1090"/>
      <c r="DS54" s="1090"/>
      <c r="DT54" s="1090"/>
      <c r="DU54" s="1091"/>
      <c r="DV54" s="1092"/>
      <c r="DW54" s="1093"/>
      <c r="DX54" s="1093"/>
      <c r="DY54" s="1093"/>
      <c r="DZ54" s="1094"/>
      <c r="EA54" s="248"/>
    </row>
    <row r="55" spans="1:131" s="249" customFormat="1" ht="26.25" customHeight="1">
      <c r="A55" s="263">
        <v>28</v>
      </c>
      <c r="B55" s="1137"/>
      <c r="C55" s="1138"/>
      <c r="D55" s="1138"/>
      <c r="E55" s="1138"/>
      <c r="F55" s="1138"/>
      <c r="G55" s="1138"/>
      <c r="H55" s="1138"/>
      <c r="I55" s="1138"/>
      <c r="J55" s="1138"/>
      <c r="K55" s="1138"/>
      <c r="L55" s="1138"/>
      <c r="M55" s="1138"/>
      <c r="N55" s="1138"/>
      <c r="O55" s="1138"/>
      <c r="P55" s="1139"/>
      <c r="Q55" s="1140"/>
      <c r="R55" s="1123"/>
      <c r="S55" s="1123"/>
      <c r="T55" s="1123"/>
      <c r="U55" s="1123"/>
      <c r="V55" s="1123"/>
      <c r="W55" s="1123"/>
      <c r="X55" s="1123"/>
      <c r="Y55" s="1123"/>
      <c r="Z55" s="1123"/>
      <c r="AA55" s="1123"/>
      <c r="AB55" s="1123"/>
      <c r="AC55" s="1123"/>
      <c r="AD55" s="1123"/>
      <c r="AE55" s="1141"/>
      <c r="AF55" s="1119"/>
      <c r="AG55" s="1120"/>
      <c r="AH55" s="1120"/>
      <c r="AI55" s="1120"/>
      <c r="AJ55" s="1121"/>
      <c r="AK55" s="1122"/>
      <c r="AL55" s="1123"/>
      <c r="AM55" s="1123"/>
      <c r="AN55" s="1123"/>
      <c r="AO55" s="1123"/>
      <c r="AP55" s="1123"/>
      <c r="AQ55" s="1123"/>
      <c r="AR55" s="1123"/>
      <c r="AS55" s="1123"/>
      <c r="AT55" s="1123"/>
      <c r="AU55" s="1123"/>
      <c r="AV55" s="1123"/>
      <c r="AW55" s="1123"/>
      <c r="AX55" s="1123"/>
      <c r="AY55" s="1123"/>
      <c r="AZ55" s="1124"/>
      <c r="BA55" s="1124"/>
      <c r="BB55" s="1124"/>
      <c r="BC55" s="1124"/>
      <c r="BD55" s="1124"/>
      <c r="BE55" s="1132"/>
      <c r="BF55" s="1132"/>
      <c r="BG55" s="1132"/>
      <c r="BH55" s="1132"/>
      <c r="BI55" s="1133"/>
      <c r="BJ55" s="254"/>
      <c r="BK55" s="254"/>
      <c r="BL55" s="254"/>
      <c r="BM55" s="254"/>
      <c r="BN55" s="254"/>
      <c r="BO55" s="267"/>
      <c r="BP55" s="267"/>
      <c r="BQ55" s="264">
        <v>49</v>
      </c>
      <c r="BR55" s="265"/>
      <c r="BS55" s="1114"/>
      <c r="BT55" s="1115"/>
      <c r="BU55" s="1115"/>
      <c r="BV55" s="1115"/>
      <c r="BW55" s="1115"/>
      <c r="BX55" s="1115"/>
      <c r="BY55" s="1115"/>
      <c r="BZ55" s="1115"/>
      <c r="CA55" s="1115"/>
      <c r="CB55" s="1115"/>
      <c r="CC55" s="1115"/>
      <c r="CD55" s="1115"/>
      <c r="CE55" s="1115"/>
      <c r="CF55" s="1115"/>
      <c r="CG55" s="1116"/>
      <c r="CH55" s="1089"/>
      <c r="CI55" s="1090"/>
      <c r="CJ55" s="1090"/>
      <c r="CK55" s="1090"/>
      <c r="CL55" s="1091"/>
      <c r="CM55" s="1089"/>
      <c r="CN55" s="1090"/>
      <c r="CO55" s="1090"/>
      <c r="CP55" s="1090"/>
      <c r="CQ55" s="1091"/>
      <c r="CR55" s="1089"/>
      <c r="CS55" s="1090"/>
      <c r="CT55" s="1090"/>
      <c r="CU55" s="1090"/>
      <c r="CV55" s="1091"/>
      <c r="CW55" s="1089"/>
      <c r="CX55" s="1090"/>
      <c r="CY55" s="1090"/>
      <c r="CZ55" s="1090"/>
      <c r="DA55" s="1091"/>
      <c r="DB55" s="1089"/>
      <c r="DC55" s="1090"/>
      <c r="DD55" s="1090"/>
      <c r="DE55" s="1090"/>
      <c r="DF55" s="1091"/>
      <c r="DG55" s="1089"/>
      <c r="DH55" s="1090"/>
      <c r="DI55" s="1090"/>
      <c r="DJ55" s="1090"/>
      <c r="DK55" s="1091"/>
      <c r="DL55" s="1089"/>
      <c r="DM55" s="1090"/>
      <c r="DN55" s="1090"/>
      <c r="DO55" s="1090"/>
      <c r="DP55" s="1091"/>
      <c r="DQ55" s="1089"/>
      <c r="DR55" s="1090"/>
      <c r="DS55" s="1090"/>
      <c r="DT55" s="1090"/>
      <c r="DU55" s="1091"/>
      <c r="DV55" s="1092"/>
      <c r="DW55" s="1093"/>
      <c r="DX55" s="1093"/>
      <c r="DY55" s="1093"/>
      <c r="DZ55" s="1094"/>
      <c r="EA55" s="248"/>
    </row>
    <row r="56" spans="1:131" s="249" customFormat="1" ht="26.25" customHeight="1">
      <c r="A56" s="263">
        <v>29</v>
      </c>
      <c r="B56" s="1137"/>
      <c r="C56" s="1138"/>
      <c r="D56" s="1138"/>
      <c r="E56" s="1138"/>
      <c r="F56" s="1138"/>
      <c r="G56" s="1138"/>
      <c r="H56" s="1138"/>
      <c r="I56" s="1138"/>
      <c r="J56" s="1138"/>
      <c r="K56" s="1138"/>
      <c r="L56" s="1138"/>
      <c r="M56" s="1138"/>
      <c r="N56" s="1138"/>
      <c r="O56" s="1138"/>
      <c r="P56" s="1139"/>
      <c r="Q56" s="1140"/>
      <c r="R56" s="1123"/>
      <c r="S56" s="1123"/>
      <c r="T56" s="1123"/>
      <c r="U56" s="1123"/>
      <c r="V56" s="1123"/>
      <c r="W56" s="1123"/>
      <c r="X56" s="1123"/>
      <c r="Y56" s="1123"/>
      <c r="Z56" s="1123"/>
      <c r="AA56" s="1123"/>
      <c r="AB56" s="1123"/>
      <c r="AC56" s="1123"/>
      <c r="AD56" s="1123"/>
      <c r="AE56" s="1141"/>
      <c r="AF56" s="1119"/>
      <c r="AG56" s="1120"/>
      <c r="AH56" s="1120"/>
      <c r="AI56" s="1120"/>
      <c r="AJ56" s="1121"/>
      <c r="AK56" s="1122"/>
      <c r="AL56" s="1123"/>
      <c r="AM56" s="1123"/>
      <c r="AN56" s="1123"/>
      <c r="AO56" s="1123"/>
      <c r="AP56" s="1123"/>
      <c r="AQ56" s="1123"/>
      <c r="AR56" s="1123"/>
      <c r="AS56" s="1123"/>
      <c r="AT56" s="1123"/>
      <c r="AU56" s="1123"/>
      <c r="AV56" s="1123"/>
      <c r="AW56" s="1123"/>
      <c r="AX56" s="1123"/>
      <c r="AY56" s="1123"/>
      <c r="AZ56" s="1124"/>
      <c r="BA56" s="1124"/>
      <c r="BB56" s="1124"/>
      <c r="BC56" s="1124"/>
      <c r="BD56" s="1124"/>
      <c r="BE56" s="1132"/>
      <c r="BF56" s="1132"/>
      <c r="BG56" s="1132"/>
      <c r="BH56" s="1132"/>
      <c r="BI56" s="1133"/>
      <c r="BJ56" s="254"/>
      <c r="BK56" s="254"/>
      <c r="BL56" s="254"/>
      <c r="BM56" s="254"/>
      <c r="BN56" s="254"/>
      <c r="BO56" s="267"/>
      <c r="BP56" s="267"/>
      <c r="BQ56" s="264">
        <v>50</v>
      </c>
      <c r="BR56" s="265"/>
      <c r="BS56" s="1114"/>
      <c r="BT56" s="1115"/>
      <c r="BU56" s="1115"/>
      <c r="BV56" s="1115"/>
      <c r="BW56" s="1115"/>
      <c r="BX56" s="1115"/>
      <c r="BY56" s="1115"/>
      <c r="BZ56" s="1115"/>
      <c r="CA56" s="1115"/>
      <c r="CB56" s="1115"/>
      <c r="CC56" s="1115"/>
      <c r="CD56" s="1115"/>
      <c r="CE56" s="1115"/>
      <c r="CF56" s="1115"/>
      <c r="CG56" s="1116"/>
      <c r="CH56" s="1089"/>
      <c r="CI56" s="1090"/>
      <c r="CJ56" s="1090"/>
      <c r="CK56" s="1090"/>
      <c r="CL56" s="1091"/>
      <c r="CM56" s="1089"/>
      <c r="CN56" s="1090"/>
      <c r="CO56" s="1090"/>
      <c r="CP56" s="1090"/>
      <c r="CQ56" s="1091"/>
      <c r="CR56" s="1089"/>
      <c r="CS56" s="1090"/>
      <c r="CT56" s="1090"/>
      <c r="CU56" s="1090"/>
      <c r="CV56" s="1091"/>
      <c r="CW56" s="1089"/>
      <c r="CX56" s="1090"/>
      <c r="CY56" s="1090"/>
      <c r="CZ56" s="1090"/>
      <c r="DA56" s="1091"/>
      <c r="DB56" s="1089"/>
      <c r="DC56" s="1090"/>
      <c r="DD56" s="1090"/>
      <c r="DE56" s="1090"/>
      <c r="DF56" s="1091"/>
      <c r="DG56" s="1089"/>
      <c r="DH56" s="1090"/>
      <c r="DI56" s="1090"/>
      <c r="DJ56" s="1090"/>
      <c r="DK56" s="1091"/>
      <c r="DL56" s="1089"/>
      <c r="DM56" s="1090"/>
      <c r="DN56" s="1090"/>
      <c r="DO56" s="1090"/>
      <c r="DP56" s="1091"/>
      <c r="DQ56" s="1089"/>
      <c r="DR56" s="1090"/>
      <c r="DS56" s="1090"/>
      <c r="DT56" s="1090"/>
      <c r="DU56" s="1091"/>
      <c r="DV56" s="1092"/>
      <c r="DW56" s="1093"/>
      <c r="DX56" s="1093"/>
      <c r="DY56" s="1093"/>
      <c r="DZ56" s="1094"/>
      <c r="EA56" s="248"/>
    </row>
    <row r="57" spans="1:131" s="249" customFormat="1" ht="26.25" customHeight="1">
      <c r="A57" s="263">
        <v>30</v>
      </c>
      <c r="B57" s="1137"/>
      <c r="C57" s="1138"/>
      <c r="D57" s="1138"/>
      <c r="E57" s="1138"/>
      <c r="F57" s="1138"/>
      <c r="G57" s="1138"/>
      <c r="H57" s="1138"/>
      <c r="I57" s="1138"/>
      <c r="J57" s="1138"/>
      <c r="K57" s="1138"/>
      <c r="L57" s="1138"/>
      <c r="M57" s="1138"/>
      <c r="N57" s="1138"/>
      <c r="O57" s="1138"/>
      <c r="P57" s="1139"/>
      <c r="Q57" s="1140"/>
      <c r="R57" s="1123"/>
      <c r="S57" s="1123"/>
      <c r="T57" s="1123"/>
      <c r="U57" s="1123"/>
      <c r="V57" s="1123"/>
      <c r="W57" s="1123"/>
      <c r="X57" s="1123"/>
      <c r="Y57" s="1123"/>
      <c r="Z57" s="1123"/>
      <c r="AA57" s="1123"/>
      <c r="AB57" s="1123"/>
      <c r="AC57" s="1123"/>
      <c r="AD57" s="1123"/>
      <c r="AE57" s="1141"/>
      <c r="AF57" s="1119"/>
      <c r="AG57" s="1120"/>
      <c r="AH57" s="1120"/>
      <c r="AI57" s="1120"/>
      <c r="AJ57" s="1121"/>
      <c r="AK57" s="1122"/>
      <c r="AL57" s="1123"/>
      <c r="AM57" s="1123"/>
      <c r="AN57" s="1123"/>
      <c r="AO57" s="1123"/>
      <c r="AP57" s="1123"/>
      <c r="AQ57" s="1123"/>
      <c r="AR57" s="1123"/>
      <c r="AS57" s="1123"/>
      <c r="AT57" s="1123"/>
      <c r="AU57" s="1123"/>
      <c r="AV57" s="1123"/>
      <c r="AW57" s="1123"/>
      <c r="AX57" s="1123"/>
      <c r="AY57" s="1123"/>
      <c r="AZ57" s="1124"/>
      <c r="BA57" s="1124"/>
      <c r="BB57" s="1124"/>
      <c r="BC57" s="1124"/>
      <c r="BD57" s="1124"/>
      <c r="BE57" s="1132"/>
      <c r="BF57" s="1132"/>
      <c r="BG57" s="1132"/>
      <c r="BH57" s="1132"/>
      <c r="BI57" s="1133"/>
      <c r="BJ57" s="254"/>
      <c r="BK57" s="254"/>
      <c r="BL57" s="254"/>
      <c r="BM57" s="254"/>
      <c r="BN57" s="254"/>
      <c r="BO57" s="267"/>
      <c r="BP57" s="267"/>
      <c r="BQ57" s="264">
        <v>51</v>
      </c>
      <c r="BR57" s="265"/>
      <c r="BS57" s="1114"/>
      <c r="BT57" s="1115"/>
      <c r="BU57" s="1115"/>
      <c r="BV57" s="1115"/>
      <c r="BW57" s="1115"/>
      <c r="BX57" s="1115"/>
      <c r="BY57" s="1115"/>
      <c r="BZ57" s="1115"/>
      <c r="CA57" s="1115"/>
      <c r="CB57" s="1115"/>
      <c r="CC57" s="1115"/>
      <c r="CD57" s="1115"/>
      <c r="CE57" s="1115"/>
      <c r="CF57" s="1115"/>
      <c r="CG57" s="1116"/>
      <c r="CH57" s="1089"/>
      <c r="CI57" s="1090"/>
      <c r="CJ57" s="1090"/>
      <c r="CK57" s="1090"/>
      <c r="CL57" s="1091"/>
      <c r="CM57" s="1089"/>
      <c r="CN57" s="1090"/>
      <c r="CO57" s="1090"/>
      <c r="CP57" s="1090"/>
      <c r="CQ57" s="1091"/>
      <c r="CR57" s="1089"/>
      <c r="CS57" s="1090"/>
      <c r="CT57" s="1090"/>
      <c r="CU57" s="1090"/>
      <c r="CV57" s="1091"/>
      <c r="CW57" s="1089"/>
      <c r="CX57" s="1090"/>
      <c r="CY57" s="1090"/>
      <c r="CZ57" s="1090"/>
      <c r="DA57" s="1091"/>
      <c r="DB57" s="1089"/>
      <c r="DC57" s="1090"/>
      <c r="DD57" s="1090"/>
      <c r="DE57" s="1090"/>
      <c r="DF57" s="1091"/>
      <c r="DG57" s="1089"/>
      <c r="DH57" s="1090"/>
      <c r="DI57" s="1090"/>
      <c r="DJ57" s="1090"/>
      <c r="DK57" s="1091"/>
      <c r="DL57" s="1089"/>
      <c r="DM57" s="1090"/>
      <c r="DN57" s="1090"/>
      <c r="DO57" s="1090"/>
      <c r="DP57" s="1091"/>
      <c r="DQ57" s="1089"/>
      <c r="DR57" s="1090"/>
      <c r="DS57" s="1090"/>
      <c r="DT57" s="1090"/>
      <c r="DU57" s="1091"/>
      <c r="DV57" s="1092"/>
      <c r="DW57" s="1093"/>
      <c r="DX57" s="1093"/>
      <c r="DY57" s="1093"/>
      <c r="DZ57" s="1094"/>
      <c r="EA57" s="248"/>
    </row>
    <row r="58" spans="1:131" s="249" customFormat="1" ht="26.25" customHeight="1">
      <c r="A58" s="263">
        <v>31</v>
      </c>
      <c r="B58" s="1137"/>
      <c r="C58" s="1138"/>
      <c r="D58" s="1138"/>
      <c r="E58" s="1138"/>
      <c r="F58" s="1138"/>
      <c r="G58" s="1138"/>
      <c r="H58" s="1138"/>
      <c r="I58" s="1138"/>
      <c r="J58" s="1138"/>
      <c r="K58" s="1138"/>
      <c r="L58" s="1138"/>
      <c r="M58" s="1138"/>
      <c r="N58" s="1138"/>
      <c r="O58" s="1138"/>
      <c r="P58" s="1139"/>
      <c r="Q58" s="1140"/>
      <c r="R58" s="1123"/>
      <c r="S58" s="1123"/>
      <c r="T58" s="1123"/>
      <c r="U58" s="1123"/>
      <c r="V58" s="1123"/>
      <c r="W58" s="1123"/>
      <c r="X58" s="1123"/>
      <c r="Y58" s="1123"/>
      <c r="Z58" s="1123"/>
      <c r="AA58" s="1123"/>
      <c r="AB58" s="1123"/>
      <c r="AC58" s="1123"/>
      <c r="AD58" s="1123"/>
      <c r="AE58" s="1141"/>
      <c r="AF58" s="1119"/>
      <c r="AG58" s="1120"/>
      <c r="AH58" s="1120"/>
      <c r="AI58" s="1120"/>
      <c r="AJ58" s="1121"/>
      <c r="AK58" s="1122"/>
      <c r="AL58" s="1123"/>
      <c r="AM58" s="1123"/>
      <c r="AN58" s="1123"/>
      <c r="AO58" s="1123"/>
      <c r="AP58" s="1123"/>
      <c r="AQ58" s="1123"/>
      <c r="AR58" s="1123"/>
      <c r="AS58" s="1123"/>
      <c r="AT58" s="1123"/>
      <c r="AU58" s="1123"/>
      <c r="AV58" s="1123"/>
      <c r="AW58" s="1123"/>
      <c r="AX58" s="1123"/>
      <c r="AY58" s="1123"/>
      <c r="AZ58" s="1124"/>
      <c r="BA58" s="1124"/>
      <c r="BB58" s="1124"/>
      <c r="BC58" s="1124"/>
      <c r="BD58" s="1124"/>
      <c r="BE58" s="1132"/>
      <c r="BF58" s="1132"/>
      <c r="BG58" s="1132"/>
      <c r="BH58" s="1132"/>
      <c r="BI58" s="1133"/>
      <c r="BJ58" s="254"/>
      <c r="BK58" s="254"/>
      <c r="BL58" s="254"/>
      <c r="BM58" s="254"/>
      <c r="BN58" s="254"/>
      <c r="BO58" s="267"/>
      <c r="BP58" s="267"/>
      <c r="BQ58" s="264">
        <v>52</v>
      </c>
      <c r="BR58" s="265"/>
      <c r="BS58" s="1114"/>
      <c r="BT58" s="1115"/>
      <c r="BU58" s="1115"/>
      <c r="BV58" s="1115"/>
      <c r="BW58" s="1115"/>
      <c r="BX58" s="1115"/>
      <c r="BY58" s="1115"/>
      <c r="BZ58" s="1115"/>
      <c r="CA58" s="1115"/>
      <c r="CB58" s="1115"/>
      <c r="CC58" s="1115"/>
      <c r="CD58" s="1115"/>
      <c r="CE58" s="1115"/>
      <c r="CF58" s="1115"/>
      <c r="CG58" s="1116"/>
      <c r="CH58" s="1089"/>
      <c r="CI58" s="1090"/>
      <c r="CJ58" s="1090"/>
      <c r="CK58" s="1090"/>
      <c r="CL58" s="1091"/>
      <c r="CM58" s="1089"/>
      <c r="CN58" s="1090"/>
      <c r="CO58" s="1090"/>
      <c r="CP58" s="1090"/>
      <c r="CQ58" s="1091"/>
      <c r="CR58" s="1089"/>
      <c r="CS58" s="1090"/>
      <c r="CT58" s="1090"/>
      <c r="CU58" s="1090"/>
      <c r="CV58" s="1091"/>
      <c r="CW58" s="1089"/>
      <c r="CX58" s="1090"/>
      <c r="CY58" s="1090"/>
      <c r="CZ58" s="1090"/>
      <c r="DA58" s="1091"/>
      <c r="DB58" s="1089"/>
      <c r="DC58" s="1090"/>
      <c r="DD58" s="1090"/>
      <c r="DE58" s="1090"/>
      <c r="DF58" s="1091"/>
      <c r="DG58" s="1089"/>
      <c r="DH58" s="1090"/>
      <c r="DI58" s="1090"/>
      <c r="DJ58" s="1090"/>
      <c r="DK58" s="1091"/>
      <c r="DL58" s="1089"/>
      <c r="DM58" s="1090"/>
      <c r="DN58" s="1090"/>
      <c r="DO58" s="1090"/>
      <c r="DP58" s="1091"/>
      <c r="DQ58" s="1089"/>
      <c r="DR58" s="1090"/>
      <c r="DS58" s="1090"/>
      <c r="DT58" s="1090"/>
      <c r="DU58" s="1091"/>
      <c r="DV58" s="1092"/>
      <c r="DW58" s="1093"/>
      <c r="DX58" s="1093"/>
      <c r="DY58" s="1093"/>
      <c r="DZ58" s="1094"/>
      <c r="EA58" s="248"/>
    </row>
    <row r="59" spans="1:131" s="249" customFormat="1" ht="26.25" customHeight="1">
      <c r="A59" s="263">
        <v>32</v>
      </c>
      <c r="B59" s="1137"/>
      <c r="C59" s="1138"/>
      <c r="D59" s="1138"/>
      <c r="E59" s="1138"/>
      <c r="F59" s="1138"/>
      <c r="G59" s="1138"/>
      <c r="H59" s="1138"/>
      <c r="I59" s="1138"/>
      <c r="J59" s="1138"/>
      <c r="K59" s="1138"/>
      <c r="L59" s="1138"/>
      <c r="M59" s="1138"/>
      <c r="N59" s="1138"/>
      <c r="O59" s="1138"/>
      <c r="P59" s="1139"/>
      <c r="Q59" s="1140"/>
      <c r="R59" s="1123"/>
      <c r="S59" s="1123"/>
      <c r="T59" s="1123"/>
      <c r="U59" s="1123"/>
      <c r="V59" s="1123"/>
      <c r="W59" s="1123"/>
      <c r="X59" s="1123"/>
      <c r="Y59" s="1123"/>
      <c r="Z59" s="1123"/>
      <c r="AA59" s="1123"/>
      <c r="AB59" s="1123"/>
      <c r="AC59" s="1123"/>
      <c r="AD59" s="1123"/>
      <c r="AE59" s="1141"/>
      <c r="AF59" s="1119"/>
      <c r="AG59" s="1120"/>
      <c r="AH59" s="1120"/>
      <c r="AI59" s="1120"/>
      <c r="AJ59" s="1121"/>
      <c r="AK59" s="1122"/>
      <c r="AL59" s="1123"/>
      <c r="AM59" s="1123"/>
      <c r="AN59" s="1123"/>
      <c r="AO59" s="1123"/>
      <c r="AP59" s="1123"/>
      <c r="AQ59" s="1123"/>
      <c r="AR59" s="1123"/>
      <c r="AS59" s="1123"/>
      <c r="AT59" s="1123"/>
      <c r="AU59" s="1123"/>
      <c r="AV59" s="1123"/>
      <c r="AW59" s="1123"/>
      <c r="AX59" s="1123"/>
      <c r="AY59" s="1123"/>
      <c r="AZ59" s="1124"/>
      <c r="BA59" s="1124"/>
      <c r="BB59" s="1124"/>
      <c r="BC59" s="1124"/>
      <c r="BD59" s="1124"/>
      <c r="BE59" s="1132"/>
      <c r="BF59" s="1132"/>
      <c r="BG59" s="1132"/>
      <c r="BH59" s="1132"/>
      <c r="BI59" s="1133"/>
      <c r="BJ59" s="254"/>
      <c r="BK59" s="254"/>
      <c r="BL59" s="254"/>
      <c r="BM59" s="254"/>
      <c r="BN59" s="254"/>
      <c r="BO59" s="267"/>
      <c r="BP59" s="267"/>
      <c r="BQ59" s="264">
        <v>53</v>
      </c>
      <c r="BR59" s="265"/>
      <c r="BS59" s="1114"/>
      <c r="BT59" s="1115"/>
      <c r="BU59" s="1115"/>
      <c r="BV59" s="1115"/>
      <c r="BW59" s="1115"/>
      <c r="BX59" s="1115"/>
      <c r="BY59" s="1115"/>
      <c r="BZ59" s="1115"/>
      <c r="CA59" s="1115"/>
      <c r="CB59" s="1115"/>
      <c r="CC59" s="1115"/>
      <c r="CD59" s="1115"/>
      <c r="CE59" s="1115"/>
      <c r="CF59" s="1115"/>
      <c r="CG59" s="1116"/>
      <c r="CH59" s="1089"/>
      <c r="CI59" s="1090"/>
      <c r="CJ59" s="1090"/>
      <c r="CK59" s="1090"/>
      <c r="CL59" s="1091"/>
      <c r="CM59" s="1089"/>
      <c r="CN59" s="1090"/>
      <c r="CO59" s="1090"/>
      <c r="CP59" s="1090"/>
      <c r="CQ59" s="1091"/>
      <c r="CR59" s="1089"/>
      <c r="CS59" s="1090"/>
      <c r="CT59" s="1090"/>
      <c r="CU59" s="1090"/>
      <c r="CV59" s="1091"/>
      <c r="CW59" s="1089"/>
      <c r="CX59" s="1090"/>
      <c r="CY59" s="1090"/>
      <c r="CZ59" s="1090"/>
      <c r="DA59" s="1091"/>
      <c r="DB59" s="1089"/>
      <c r="DC59" s="1090"/>
      <c r="DD59" s="1090"/>
      <c r="DE59" s="1090"/>
      <c r="DF59" s="1091"/>
      <c r="DG59" s="1089"/>
      <c r="DH59" s="1090"/>
      <c r="DI59" s="1090"/>
      <c r="DJ59" s="1090"/>
      <c r="DK59" s="1091"/>
      <c r="DL59" s="1089"/>
      <c r="DM59" s="1090"/>
      <c r="DN59" s="1090"/>
      <c r="DO59" s="1090"/>
      <c r="DP59" s="1091"/>
      <c r="DQ59" s="1089"/>
      <c r="DR59" s="1090"/>
      <c r="DS59" s="1090"/>
      <c r="DT59" s="1090"/>
      <c r="DU59" s="1091"/>
      <c r="DV59" s="1092"/>
      <c r="DW59" s="1093"/>
      <c r="DX59" s="1093"/>
      <c r="DY59" s="1093"/>
      <c r="DZ59" s="1094"/>
      <c r="EA59" s="248"/>
    </row>
    <row r="60" spans="1:131" s="249" customFormat="1" ht="26.25" customHeight="1">
      <c r="A60" s="263">
        <v>33</v>
      </c>
      <c r="B60" s="1137"/>
      <c r="C60" s="1138"/>
      <c r="D60" s="1138"/>
      <c r="E60" s="1138"/>
      <c r="F60" s="1138"/>
      <c r="G60" s="1138"/>
      <c r="H60" s="1138"/>
      <c r="I60" s="1138"/>
      <c r="J60" s="1138"/>
      <c r="K60" s="1138"/>
      <c r="L60" s="1138"/>
      <c r="M60" s="1138"/>
      <c r="N60" s="1138"/>
      <c r="O60" s="1138"/>
      <c r="P60" s="1139"/>
      <c r="Q60" s="1140"/>
      <c r="R60" s="1123"/>
      <c r="S60" s="1123"/>
      <c r="T60" s="1123"/>
      <c r="U60" s="1123"/>
      <c r="V60" s="1123"/>
      <c r="W60" s="1123"/>
      <c r="X60" s="1123"/>
      <c r="Y60" s="1123"/>
      <c r="Z60" s="1123"/>
      <c r="AA60" s="1123"/>
      <c r="AB60" s="1123"/>
      <c r="AC60" s="1123"/>
      <c r="AD60" s="1123"/>
      <c r="AE60" s="1141"/>
      <c r="AF60" s="1119"/>
      <c r="AG60" s="1120"/>
      <c r="AH60" s="1120"/>
      <c r="AI60" s="1120"/>
      <c r="AJ60" s="1121"/>
      <c r="AK60" s="1122"/>
      <c r="AL60" s="1123"/>
      <c r="AM60" s="1123"/>
      <c r="AN60" s="1123"/>
      <c r="AO60" s="1123"/>
      <c r="AP60" s="1123"/>
      <c r="AQ60" s="1123"/>
      <c r="AR60" s="1123"/>
      <c r="AS60" s="1123"/>
      <c r="AT60" s="1123"/>
      <c r="AU60" s="1123"/>
      <c r="AV60" s="1123"/>
      <c r="AW60" s="1123"/>
      <c r="AX60" s="1123"/>
      <c r="AY60" s="1123"/>
      <c r="AZ60" s="1124"/>
      <c r="BA60" s="1124"/>
      <c r="BB60" s="1124"/>
      <c r="BC60" s="1124"/>
      <c r="BD60" s="1124"/>
      <c r="BE60" s="1132"/>
      <c r="BF60" s="1132"/>
      <c r="BG60" s="1132"/>
      <c r="BH60" s="1132"/>
      <c r="BI60" s="1133"/>
      <c r="BJ60" s="254"/>
      <c r="BK60" s="254"/>
      <c r="BL60" s="254"/>
      <c r="BM60" s="254"/>
      <c r="BN60" s="254"/>
      <c r="BO60" s="267"/>
      <c r="BP60" s="267"/>
      <c r="BQ60" s="264">
        <v>54</v>
      </c>
      <c r="BR60" s="265"/>
      <c r="BS60" s="1114"/>
      <c r="BT60" s="1115"/>
      <c r="BU60" s="1115"/>
      <c r="BV60" s="1115"/>
      <c r="BW60" s="1115"/>
      <c r="BX60" s="1115"/>
      <c r="BY60" s="1115"/>
      <c r="BZ60" s="1115"/>
      <c r="CA60" s="1115"/>
      <c r="CB60" s="1115"/>
      <c r="CC60" s="1115"/>
      <c r="CD60" s="1115"/>
      <c r="CE60" s="1115"/>
      <c r="CF60" s="1115"/>
      <c r="CG60" s="1116"/>
      <c r="CH60" s="1089"/>
      <c r="CI60" s="1090"/>
      <c r="CJ60" s="1090"/>
      <c r="CK60" s="1090"/>
      <c r="CL60" s="1091"/>
      <c r="CM60" s="1089"/>
      <c r="CN60" s="1090"/>
      <c r="CO60" s="1090"/>
      <c r="CP60" s="1090"/>
      <c r="CQ60" s="1091"/>
      <c r="CR60" s="1089"/>
      <c r="CS60" s="1090"/>
      <c r="CT60" s="1090"/>
      <c r="CU60" s="1090"/>
      <c r="CV60" s="1091"/>
      <c r="CW60" s="1089"/>
      <c r="CX60" s="1090"/>
      <c r="CY60" s="1090"/>
      <c r="CZ60" s="1090"/>
      <c r="DA60" s="1091"/>
      <c r="DB60" s="1089"/>
      <c r="DC60" s="1090"/>
      <c r="DD60" s="1090"/>
      <c r="DE60" s="1090"/>
      <c r="DF60" s="1091"/>
      <c r="DG60" s="1089"/>
      <c r="DH60" s="1090"/>
      <c r="DI60" s="1090"/>
      <c r="DJ60" s="1090"/>
      <c r="DK60" s="1091"/>
      <c r="DL60" s="1089"/>
      <c r="DM60" s="1090"/>
      <c r="DN60" s="1090"/>
      <c r="DO60" s="1090"/>
      <c r="DP60" s="1091"/>
      <c r="DQ60" s="1089"/>
      <c r="DR60" s="1090"/>
      <c r="DS60" s="1090"/>
      <c r="DT60" s="1090"/>
      <c r="DU60" s="1091"/>
      <c r="DV60" s="1092"/>
      <c r="DW60" s="1093"/>
      <c r="DX60" s="1093"/>
      <c r="DY60" s="1093"/>
      <c r="DZ60" s="1094"/>
      <c r="EA60" s="248"/>
    </row>
    <row r="61" spans="1:131" s="249" customFormat="1" ht="26.25" customHeight="1" thickBot="1">
      <c r="A61" s="263">
        <v>34</v>
      </c>
      <c r="B61" s="1137"/>
      <c r="C61" s="1138"/>
      <c r="D61" s="1138"/>
      <c r="E61" s="1138"/>
      <c r="F61" s="1138"/>
      <c r="G61" s="1138"/>
      <c r="H61" s="1138"/>
      <c r="I61" s="1138"/>
      <c r="J61" s="1138"/>
      <c r="K61" s="1138"/>
      <c r="L61" s="1138"/>
      <c r="M61" s="1138"/>
      <c r="N61" s="1138"/>
      <c r="O61" s="1138"/>
      <c r="P61" s="1139"/>
      <c r="Q61" s="1140"/>
      <c r="R61" s="1123"/>
      <c r="S61" s="1123"/>
      <c r="T61" s="1123"/>
      <c r="U61" s="1123"/>
      <c r="V61" s="1123"/>
      <c r="W61" s="1123"/>
      <c r="X61" s="1123"/>
      <c r="Y61" s="1123"/>
      <c r="Z61" s="1123"/>
      <c r="AA61" s="1123"/>
      <c r="AB61" s="1123"/>
      <c r="AC61" s="1123"/>
      <c r="AD61" s="1123"/>
      <c r="AE61" s="1141"/>
      <c r="AF61" s="1119"/>
      <c r="AG61" s="1120"/>
      <c r="AH61" s="1120"/>
      <c r="AI61" s="1120"/>
      <c r="AJ61" s="1121"/>
      <c r="AK61" s="1122"/>
      <c r="AL61" s="1123"/>
      <c r="AM61" s="1123"/>
      <c r="AN61" s="1123"/>
      <c r="AO61" s="1123"/>
      <c r="AP61" s="1123"/>
      <c r="AQ61" s="1123"/>
      <c r="AR61" s="1123"/>
      <c r="AS61" s="1123"/>
      <c r="AT61" s="1123"/>
      <c r="AU61" s="1123"/>
      <c r="AV61" s="1123"/>
      <c r="AW61" s="1123"/>
      <c r="AX61" s="1123"/>
      <c r="AY61" s="1123"/>
      <c r="AZ61" s="1124"/>
      <c r="BA61" s="1124"/>
      <c r="BB61" s="1124"/>
      <c r="BC61" s="1124"/>
      <c r="BD61" s="1124"/>
      <c r="BE61" s="1132"/>
      <c r="BF61" s="1132"/>
      <c r="BG61" s="1132"/>
      <c r="BH61" s="1132"/>
      <c r="BI61" s="1133"/>
      <c r="BJ61" s="254"/>
      <c r="BK61" s="254"/>
      <c r="BL61" s="254"/>
      <c r="BM61" s="254"/>
      <c r="BN61" s="254"/>
      <c r="BO61" s="267"/>
      <c r="BP61" s="267"/>
      <c r="BQ61" s="264">
        <v>55</v>
      </c>
      <c r="BR61" s="265"/>
      <c r="BS61" s="1114"/>
      <c r="BT61" s="1115"/>
      <c r="BU61" s="1115"/>
      <c r="BV61" s="1115"/>
      <c r="BW61" s="1115"/>
      <c r="BX61" s="1115"/>
      <c r="BY61" s="1115"/>
      <c r="BZ61" s="1115"/>
      <c r="CA61" s="1115"/>
      <c r="CB61" s="1115"/>
      <c r="CC61" s="1115"/>
      <c r="CD61" s="1115"/>
      <c r="CE61" s="1115"/>
      <c r="CF61" s="1115"/>
      <c r="CG61" s="1116"/>
      <c r="CH61" s="1089"/>
      <c r="CI61" s="1090"/>
      <c r="CJ61" s="1090"/>
      <c r="CK61" s="1090"/>
      <c r="CL61" s="1091"/>
      <c r="CM61" s="1089"/>
      <c r="CN61" s="1090"/>
      <c r="CO61" s="1090"/>
      <c r="CP61" s="1090"/>
      <c r="CQ61" s="1091"/>
      <c r="CR61" s="1089"/>
      <c r="CS61" s="1090"/>
      <c r="CT61" s="1090"/>
      <c r="CU61" s="1090"/>
      <c r="CV61" s="1091"/>
      <c r="CW61" s="1089"/>
      <c r="CX61" s="1090"/>
      <c r="CY61" s="1090"/>
      <c r="CZ61" s="1090"/>
      <c r="DA61" s="1091"/>
      <c r="DB61" s="1089"/>
      <c r="DC61" s="1090"/>
      <c r="DD61" s="1090"/>
      <c r="DE61" s="1090"/>
      <c r="DF61" s="1091"/>
      <c r="DG61" s="1089"/>
      <c r="DH61" s="1090"/>
      <c r="DI61" s="1090"/>
      <c r="DJ61" s="1090"/>
      <c r="DK61" s="1091"/>
      <c r="DL61" s="1089"/>
      <c r="DM61" s="1090"/>
      <c r="DN61" s="1090"/>
      <c r="DO61" s="1090"/>
      <c r="DP61" s="1091"/>
      <c r="DQ61" s="1089"/>
      <c r="DR61" s="1090"/>
      <c r="DS61" s="1090"/>
      <c r="DT61" s="1090"/>
      <c r="DU61" s="1091"/>
      <c r="DV61" s="1092"/>
      <c r="DW61" s="1093"/>
      <c r="DX61" s="1093"/>
      <c r="DY61" s="1093"/>
      <c r="DZ61" s="1094"/>
      <c r="EA61" s="248"/>
    </row>
    <row r="62" spans="1:131" s="249" customFormat="1" ht="26.25" customHeight="1">
      <c r="A62" s="263">
        <v>35</v>
      </c>
      <c r="B62" s="1137"/>
      <c r="C62" s="1138"/>
      <c r="D62" s="1138"/>
      <c r="E62" s="1138"/>
      <c r="F62" s="1138"/>
      <c r="G62" s="1138"/>
      <c r="H62" s="1138"/>
      <c r="I62" s="1138"/>
      <c r="J62" s="1138"/>
      <c r="K62" s="1138"/>
      <c r="L62" s="1138"/>
      <c r="M62" s="1138"/>
      <c r="N62" s="1138"/>
      <c r="O62" s="1138"/>
      <c r="P62" s="1139"/>
      <c r="Q62" s="1140"/>
      <c r="R62" s="1123"/>
      <c r="S62" s="1123"/>
      <c r="T62" s="1123"/>
      <c r="U62" s="1123"/>
      <c r="V62" s="1123"/>
      <c r="W62" s="1123"/>
      <c r="X62" s="1123"/>
      <c r="Y62" s="1123"/>
      <c r="Z62" s="1123"/>
      <c r="AA62" s="1123"/>
      <c r="AB62" s="1123"/>
      <c r="AC62" s="1123"/>
      <c r="AD62" s="1123"/>
      <c r="AE62" s="1141"/>
      <c r="AF62" s="1119"/>
      <c r="AG62" s="1120"/>
      <c r="AH62" s="1120"/>
      <c r="AI62" s="1120"/>
      <c r="AJ62" s="1121"/>
      <c r="AK62" s="1122"/>
      <c r="AL62" s="1123"/>
      <c r="AM62" s="1123"/>
      <c r="AN62" s="1123"/>
      <c r="AO62" s="1123"/>
      <c r="AP62" s="1123"/>
      <c r="AQ62" s="1123"/>
      <c r="AR62" s="1123"/>
      <c r="AS62" s="1123"/>
      <c r="AT62" s="1123"/>
      <c r="AU62" s="1123"/>
      <c r="AV62" s="1123"/>
      <c r="AW62" s="1123"/>
      <c r="AX62" s="1123"/>
      <c r="AY62" s="1123"/>
      <c r="AZ62" s="1124"/>
      <c r="BA62" s="1124"/>
      <c r="BB62" s="1124"/>
      <c r="BC62" s="1124"/>
      <c r="BD62" s="1124"/>
      <c r="BE62" s="1132"/>
      <c r="BF62" s="1132"/>
      <c r="BG62" s="1132"/>
      <c r="BH62" s="1132"/>
      <c r="BI62" s="1133"/>
      <c r="BJ62" s="1134" t="s">
        <v>413</v>
      </c>
      <c r="BK62" s="1135"/>
      <c r="BL62" s="1135"/>
      <c r="BM62" s="1135"/>
      <c r="BN62" s="1136"/>
      <c r="BO62" s="267"/>
      <c r="BP62" s="267"/>
      <c r="BQ62" s="264">
        <v>56</v>
      </c>
      <c r="BR62" s="265"/>
      <c r="BS62" s="1114"/>
      <c r="BT62" s="1115"/>
      <c r="BU62" s="1115"/>
      <c r="BV62" s="1115"/>
      <c r="BW62" s="1115"/>
      <c r="BX62" s="1115"/>
      <c r="BY62" s="1115"/>
      <c r="BZ62" s="1115"/>
      <c r="CA62" s="1115"/>
      <c r="CB62" s="1115"/>
      <c r="CC62" s="1115"/>
      <c r="CD62" s="1115"/>
      <c r="CE62" s="1115"/>
      <c r="CF62" s="1115"/>
      <c r="CG62" s="1116"/>
      <c r="CH62" s="1089"/>
      <c r="CI62" s="1090"/>
      <c r="CJ62" s="1090"/>
      <c r="CK62" s="1090"/>
      <c r="CL62" s="1091"/>
      <c r="CM62" s="1089"/>
      <c r="CN62" s="1090"/>
      <c r="CO62" s="1090"/>
      <c r="CP62" s="1090"/>
      <c r="CQ62" s="1091"/>
      <c r="CR62" s="1089"/>
      <c r="CS62" s="1090"/>
      <c r="CT62" s="1090"/>
      <c r="CU62" s="1090"/>
      <c r="CV62" s="1091"/>
      <c r="CW62" s="1089"/>
      <c r="CX62" s="1090"/>
      <c r="CY62" s="1090"/>
      <c r="CZ62" s="1090"/>
      <c r="DA62" s="1091"/>
      <c r="DB62" s="1089"/>
      <c r="DC62" s="1090"/>
      <c r="DD62" s="1090"/>
      <c r="DE62" s="1090"/>
      <c r="DF62" s="1091"/>
      <c r="DG62" s="1089"/>
      <c r="DH62" s="1090"/>
      <c r="DI62" s="1090"/>
      <c r="DJ62" s="1090"/>
      <c r="DK62" s="1091"/>
      <c r="DL62" s="1089"/>
      <c r="DM62" s="1090"/>
      <c r="DN62" s="1090"/>
      <c r="DO62" s="1090"/>
      <c r="DP62" s="1091"/>
      <c r="DQ62" s="1089"/>
      <c r="DR62" s="1090"/>
      <c r="DS62" s="1090"/>
      <c r="DT62" s="1090"/>
      <c r="DU62" s="1091"/>
      <c r="DV62" s="1092"/>
      <c r="DW62" s="1093"/>
      <c r="DX62" s="1093"/>
      <c r="DY62" s="1093"/>
      <c r="DZ62" s="1094"/>
      <c r="EA62" s="248"/>
    </row>
    <row r="63" spans="1:131" s="249" customFormat="1" ht="26.25" customHeight="1" thickBot="1">
      <c r="A63" s="266" t="s">
        <v>389</v>
      </c>
      <c r="B63" s="1039" t="s">
        <v>414</v>
      </c>
      <c r="C63" s="1040"/>
      <c r="D63" s="1040"/>
      <c r="E63" s="1040"/>
      <c r="F63" s="1040"/>
      <c r="G63" s="1040"/>
      <c r="H63" s="1040"/>
      <c r="I63" s="1040"/>
      <c r="J63" s="1040"/>
      <c r="K63" s="1040"/>
      <c r="L63" s="1040"/>
      <c r="M63" s="1040"/>
      <c r="N63" s="1040"/>
      <c r="O63" s="1040"/>
      <c r="P63" s="1041"/>
      <c r="Q63" s="1059"/>
      <c r="R63" s="1060"/>
      <c r="S63" s="1060"/>
      <c r="T63" s="1060"/>
      <c r="U63" s="1060"/>
      <c r="V63" s="1060"/>
      <c r="W63" s="1060"/>
      <c r="X63" s="1060"/>
      <c r="Y63" s="1060"/>
      <c r="Z63" s="1060"/>
      <c r="AA63" s="1060"/>
      <c r="AB63" s="1060"/>
      <c r="AC63" s="1060"/>
      <c r="AD63" s="1060"/>
      <c r="AE63" s="1128"/>
      <c r="AF63" s="1129">
        <v>3611</v>
      </c>
      <c r="AG63" s="1054"/>
      <c r="AH63" s="1054"/>
      <c r="AI63" s="1054"/>
      <c r="AJ63" s="1130"/>
      <c r="AK63" s="1131"/>
      <c r="AL63" s="1060"/>
      <c r="AM63" s="1060"/>
      <c r="AN63" s="1060"/>
      <c r="AO63" s="1060"/>
      <c r="AP63" s="1054">
        <v>8541</v>
      </c>
      <c r="AQ63" s="1054"/>
      <c r="AR63" s="1054"/>
      <c r="AS63" s="1054"/>
      <c r="AT63" s="1054"/>
      <c r="AU63" s="1054">
        <v>5250</v>
      </c>
      <c r="AV63" s="1054"/>
      <c r="AW63" s="1054"/>
      <c r="AX63" s="1054"/>
      <c r="AY63" s="1054"/>
      <c r="AZ63" s="1125"/>
      <c r="BA63" s="1125"/>
      <c r="BB63" s="1125"/>
      <c r="BC63" s="1125"/>
      <c r="BD63" s="1125"/>
      <c r="BE63" s="1057"/>
      <c r="BF63" s="1057"/>
      <c r="BG63" s="1057"/>
      <c r="BH63" s="1057"/>
      <c r="BI63" s="1058"/>
      <c r="BJ63" s="1126" t="s">
        <v>415</v>
      </c>
      <c r="BK63" s="1046"/>
      <c r="BL63" s="1046"/>
      <c r="BM63" s="1046"/>
      <c r="BN63" s="1127"/>
      <c r="BO63" s="267"/>
      <c r="BP63" s="267"/>
      <c r="BQ63" s="264">
        <v>57</v>
      </c>
      <c r="BR63" s="265"/>
      <c r="BS63" s="1114"/>
      <c r="BT63" s="1115"/>
      <c r="BU63" s="1115"/>
      <c r="BV63" s="1115"/>
      <c r="BW63" s="1115"/>
      <c r="BX63" s="1115"/>
      <c r="BY63" s="1115"/>
      <c r="BZ63" s="1115"/>
      <c r="CA63" s="1115"/>
      <c r="CB63" s="1115"/>
      <c r="CC63" s="1115"/>
      <c r="CD63" s="1115"/>
      <c r="CE63" s="1115"/>
      <c r="CF63" s="1115"/>
      <c r="CG63" s="1116"/>
      <c r="CH63" s="1089"/>
      <c r="CI63" s="1090"/>
      <c r="CJ63" s="1090"/>
      <c r="CK63" s="1090"/>
      <c r="CL63" s="1091"/>
      <c r="CM63" s="1089"/>
      <c r="CN63" s="1090"/>
      <c r="CO63" s="1090"/>
      <c r="CP63" s="1090"/>
      <c r="CQ63" s="1091"/>
      <c r="CR63" s="1089"/>
      <c r="CS63" s="1090"/>
      <c r="CT63" s="1090"/>
      <c r="CU63" s="1090"/>
      <c r="CV63" s="1091"/>
      <c r="CW63" s="1089"/>
      <c r="CX63" s="1090"/>
      <c r="CY63" s="1090"/>
      <c r="CZ63" s="1090"/>
      <c r="DA63" s="1091"/>
      <c r="DB63" s="1089"/>
      <c r="DC63" s="1090"/>
      <c r="DD63" s="1090"/>
      <c r="DE63" s="1090"/>
      <c r="DF63" s="1091"/>
      <c r="DG63" s="1089"/>
      <c r="DH63" s="1090"/>
      <c r="DI63" s="1090"/>
      <c r="DJ63" s="1090"/>
      <c r="DK63" s="1091"/>
      <c r="DL63" s="1089"/>
      <c r="DM63" s="1090"/>
      <c r="DN63" s="1090"/>
      <c r="DO63" s="1090"/>
      <c r="DP63" s="1091"/>
      <c r="DQ63" s="1089"/>
      <c r="DR63" s="1090"/>
      <c r="DS63" s="1090"/>
      <c r="DT63" s="1090"/>
      <c r="DU63" s="1091"/>
      <c r="DV63" s="1092"/>
      <c r="DW63" s="1093"/>
      <c r="DX63" s="1093"/>
      <c r="DY63" s="1093"/>
      <c r="DZ63" s="109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4"/>
      <c r="BT64" s="1115"/>
      <c r="BU64" s="1115"/>
      <c r="BV64" s="1115"/>
      <c r="BW64" s="1115"/>
      <c r="BX64" s="1115"/>
      <c r="BY64" s="1115"/>
      <c r="BZ64" s="1115"/>
      <c r="CA64" s="1115"/>
      <c r="CB64" s="1115"/>
      <c r="CC64" s="1115"/>
      <c r="CD64" s="1115"/>
      <c r="CE64" s="1115"/>
      <c r="CF64" s="1115"/>
      <c r="CG64" s="1116"/>
      <c r="CH64" s="1089"/>
      <c r="CI64" s="1090"/>
      <c r="CJ64" s="1090"/>
      <c r="CK64" s="1090"/>
      <c r="CL64" s="1091"/>
      <c r="CM64" s="1089"/>
      <c r="CN64" s="1090"/>
      <c r="CO64" s="1090"/>
      <c r="CP64" s="1090"/>
      <c r="CQ64" s="1091"/>
      <c r="CR64" s="1089"/>
      <c r="CS64" s="1090"/>
      <c r="CT64" s="1090"/>
      <c r="CU64" s="1090"/>
      <c r="CV64" s="1091"/>
      <c r="CW64" s="1089"/>
      <c r="CX64" s="1090"/>
      <c r="CY64" s="1090"/>
      <c r="CZ64" s="1090"/>
      <c r="DA64" s="1091"/>
      <c r="DB64" s="1089"/>
      <c r="DC64" s="1090"/>
      <c r="DD64" s="1090"/>
      <c r="DE64" s="1090"/>
      <c r="DF64" s="1091"/>
      <c r="DG64" s="1089"/>
      <c r="DH64" s="1090"/>
      <c r="DI64" s="1090"/>
      <c r="DJ64" s="1090"/>
      <c r="DK64" s="1091"/>
      <c r="DL64" s="1089"/>
      <c r="DM64" s="1090"/>
      <c r="DN64" s="1090"/>
      <c r="DO64" s="1090"/>
      <c r="DP64" s="1091"/>
      <c r="DQ64" s="1089"/>
      <c r="DR64" s="1090"/>
      <c r="DS64" s="1090"/>
      <c r="DT64" s="1090"/>
      <c r="DU64" s="1091"/>
      <c r="DV64" s="1092"/>
      <c r="DW64" s="1093"/>
      <c r="DX64" s="1093"/>
      <c r="DY64" s="1093"/>
      <c r="DZ64" s="1094"/>
      <c r="EA64" s="248"/>
    </row>
    <row r="65" spans="1:131" s="249" customFormat="1" ht="26.25" customHeight="1" thickBot="1">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4"/>
      <c r="BT65" s="1115"/>
      <c r="BU65" s="1115"/>
      <c r="BV65" s="1115"/>
      <c r="BW65" s="1115"/>
      <c r="BX65" s="1115"/>
      <c r="BY65" s="1115"/>
      <c r="BZ65" s="1115"/>
      <c r="CA65" s="1115"/>
      <c r="CB65" s="1115"/>
      <c r="CC65" s="1115"/>
      <c r="CD65" s="1115"/>
      <c r="CE65" s="1115"/>
      <c r="CF65" s="1115"/>
      <c r="CG65" s="1116"/>
      <c r="CH65" s="1089"/>
      <c r="CI65" s="1090"/>
      <c r="CJ65" s="1090"/>
      <c r="CK65" s="1090"/>
      <c r="CL65" s="1091"/>
      <c r="CM65" s="1089"/>
      <c r="CN65" s="1090"/>
      <c r="CO65" s="1090"/>
      <c r="CP65" s="1090"/>
      <c r="CQ65" s="1091"/>
      <c r="CR65" s="1089"/>
      <c r="CS65" s="1090"/>
      <c r="CT65" s="1090"/>
      <c r="CU65" s="1090"/>
      <c r="CV65" s="1091"/>
      <c r="CW65" s="1089"/>
      <c r="CX65" s="1090"/>
      <c r="CY65" s="1090"/>
      <c r="CZ65" s="1090"/>
      <c r="DA65" s="1091"/>
      <c r="DB65" s="1089"/>
      <c r="DC65" s="1090"/>
      <c r="DD65" s="1090"/>
      <c r="DE65" s="1090"/>
      <c r="DF65" s="1091"/>
      <c r="DG65" s="1089"/>
      <c r="DH65" s="1090"/>
      <c r="DI65" s="1090"/>
      <c r="DJ65" s="1090"/>
      <c r="DK65" s="1091"/>
      <c r="DL65" s="1089"/>
      <c r="DM65" s="1090"/>
      <c r="DN65" s="1090"/>
      <c r="DO65" s="1090"/>
      <c r="DP65" s="1091"/>
      <c r="DQ65" s="1089"/>
      <c r="DR65" s="1090"/>
      <c r="DS65" s="1090"/>
      <c r="DT65" s="1090"/>
      <c r="DU65" s="1091"/>
      <c r="DV65" s="1092"/>
      <c r="DW65" s="1093"/>
      <c r="DX65" s="1093"/>
      <c r="DY65" s="1093"/>
      <c r="DZ65" s="1094"/>
      <c r="EA65" s="248"/>
    </row>
    <row r="66" spans="1:131" s="249" customFormat="1" ht="26.25" customHeight="1">
      <c r="A66" s="1095" t="s">
        <v>417</v>
      </c>
      <c r="B66" s="1096"/>
      <c r="C66" s="1096"/>
      <c r="D66" s="1096"/>
      <c r="E66" s="1096"/>
      <c r="F66" s="1096"/>
      <c r="G66" s="1096"/>
      <c r="H66" s="1096"/>
      <c r="I66" s="1096"/>
      <c r="J66" s="1096"/>
      <c r="K66" s="1096"/>
      <c r="L66" s="1096"/>
      <c r="M66" s="1096"/>
      <c r="N66" s="1096"/>
      <c r="O66" s="1096"/>
      <c r="P66" s="1097"/>
      <c r="Q66" s="1101" t="s">
        <v>418</v>
      </c>
      <c r="R66" s="1102"/>
      <c r="S66" s="1102"/>
      <c r="T66" s="1102"/>
      <c r="U66" s="1103"/>
      <c r="V66" s="1101" t="s">
        <v>419</v>
      </c>
      <c r="W66" s="1102"/>
      <c r="X66" s="1102"/>
      <c r="Y66" s="1102"/>
      <c r="Z66" s="1103"/>
      <c r="AA66" s="1101" t="s">
        <v>420</v>
      </c>
      <c r="AB66" s="1102"/>
      <c r="AC66" s="1102"/>
      <c r="AD66" s="1102"/>
      <c r="AE66" s="1103"/>
      <c r="AF66" s="1107" t="s">
        <v>421</v>
      </c>
      <c r="AG66" s="1108"/>
      <c r="AH66" s="1108"/>
      <c r="AI66" s="1108"/>
      <c r="AJ66" s="1109"/>
      <c r="AK66" s="1101" t="s">
        <v>422</v>
      </c>
      <c r="AL66" s="1096"/>
      <c r="AM66" s="1096"/>
      <c r="AN66" s="1096"/>
      <c r="AO66" s="1097"/>
      <c r="AP66" s="1101" t="s">
        <v>423</v>
      </c>
      <c r="AQ66" s="1102"/>
      <c r="AR66" s="1102"/>
      <c r="AS66" s="1102"/>
      <c r="AT66" s="1103"/>
      <c r="AU66" s="1101" t="s">
        <v>424</v>
      </c>
      <c r="AV66" s="1102"/>
      <c r="AW66" s="1102"/>
      <c r="AX66" s="1102"/>
      <c r="AY66" s="1103"/>
      <c r="AZ66" s="1101" t="s">
        <v>377</v>
      </c>
      <c r="BA66" s="1102"/>
      <c r="BB66" s="1102"/>
      <c r="BC66" s="1102"/>
      <c r="BD66" s="1117"/>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8"/>
      <c r="B67" s="1099"/>
      <c r="C67" s="1099"/>
      <c r="D67" s="1099"/>
      <c r="E67" s="1099"/>
      <c r="F67" s="1099"/>
      <c r="G67" s="1099"/>
      <c r="H67" s="1099"/>
      <c r="I67" s="1099"/>
      <c r="J67" s="1099"/>
      <c r="K67" s="1099"/>
      <c r="L67" s="1099"/>
      <c r="M67" s="1099"/>
      <c r="N67" s="1099"/>
      <c r="O67" s="1099"/>
      <c r="P67" s="1100"/>
      <c r="Q67" s="1104"/>
      <c r="R67" s="1105"/>
      <c r="S67" s="1105"/>
      <c r="T67" s="1105"/>
      <c r="U67" s="1106"/>
      <c r="V67" s="1104"/>
      <c r="W67" s="1105"/>
      <c r="X67" s="1105"/>
      <c r="Y67" s="1105"/>
      <c r="Z67" s="1106"/>
      <c r="AA67" s="1104"/>
      <c r="AB67" s="1105"/>
      <c r="AC67" s="1105"/>
      <c r="AD67" s="1105"/>
      <c r="AE67" s="1106"/>
      <c r="AF67" s="1110"/>
      <c r="AG67" s="1111"/>
      <c r="AH67" s="1111"/>
      <c r="AI67" s="1111"/>
      <c r="AJ67" s="1112"/>
      <c r="AK67" s="1113"/>
      <c r="AL67" s="1099"/>
      <c r="AM67" s="1099"/>
      <c r="AN67" s="1099"/>
      <c r="AO67" s="1100"/>
      <c r="AP67" s="1104"/>
      <c r="AQ67" s="1105"/>
      <c r="AR67" s="1105"/>
      <c r="AS67" s="1105"/>
      <c r="AT67" s="1106"/>
      <c r="AU67" s="1104"/>
      <c r="AV67" s="1105"/>
      <c r="AW67" s="1105"/>
      <c r="AX67" s="1105"/>
      <c r="AY67" s="1106"/>
      <c r="AZ67" s="1104"/>
      <c r="BA67" s="1105"/>
      <c r="BB67" s="1105"/>
      <c r="BC67" s="1105"/>
      <c r="BD67" s="1118"/>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4" t="s">
        <v>599</v>
      </c>
      <c r="C68" s="1085"/>
      <c r="D68" s="1085"/>
      <c r="E68" s="1085"/>
      <c r="F68" s="1085"/>
      <c r="G68" s="1085"/>
      <c r="H68" s="1085"/>
      <c r="I68" s="1085"/>
      <c r="J68" s="1085"/>
      <c r="K68" s="1085"/>
      <c r="L68" s="1085"/>
      <c r="M68" s="1085"/>
      <c r="N68" s="1085"/>
      <c r="O68" s="1085"/>
      <c r="P68" s="1086"/>
      <c r="Q68" s="1087">
        <v>83</v>
      </c>
      <c r="R68" s="1088"/>
      <c r="S68" s="1088"/>
      <c r="T68" s="1088"/>
      <c r="U68" s="1088"/>
      <c r="V68" s="1088">
        <v>81</v>
      </c>
      <c r="W68" s="1088"/>
      <c r="X68" s="1088"/>
      <c r="Y68" s="1088"/>
      <c r="Z68" s="1088"/>
      <c r="AA68" s="1088">
        <v>2</v>
      </c>
      <c r="AB68" s="1088"/>
      <c r="AC68" s="1088"/>
      <c r="AD68" s="1088"/>
      <c r="AE68" s="1088"/>
      <c r="AF68" s="1088">
        <v>2</v>
      </c>
      <c r="AG68" s="1088"/>
      <c r="AH68" s="1088"/>
      <c r="AI68" s="1088"/>
      <c r="AJ68" s="1088"/>
      <c r="AK68" s="1088" t="s">
        <v>523</v>
      </c>
      <c r="AL68" s="1088"/>
      <c r="AM68" s="1088"/>
      <c r="AN68" s="1088"/>
      <c r="AO68" s="1088"/>
      <c r="AP68" s="1075" t="s">
        <v>592</v>
      </c>
      <c r="AQ68" s="1076"/>
      <c r="AR68" s="1076"/>
      <c r="AS68" s="1076"/>
      <c r="AT68" s="1077"/>
      <c r="AU68" s="1075" t="s">
        <v>592</v>
      </c>
      <c r="AV68" s="1076"/>
      <c r="AW68" s="1076"/>
      <c r="AX68" s="1076"/>
      <c r="AY68" s="1077"/>
      <c r="AZ68" s="1082"/>
      <c r="BA68" s="1082"/>
      <c r="BB68" s="1082"/>
      <c r="BC68" s="1082"/>
      <c r="BD68" s="1083"/>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71" t="s">
        <v>600</v>
      </c>
      <c r="C69" s="1072"/>
      <c r="D69" s="1072"/>
      <c r="E69" s="1072"/>
      <c r="F69" s="1072"/>
      <c r="G69" s="1072"/>
      <c r="H69" s="1072"/>
      <c r="I69" s="1072"/>
      <c r="J69" s="1072"/>
      <c r="K69" s="1072"/>
      <c r="L69" s="1072"/>
      <c r="M69" s="1072"/>
      <c r="N69" s="1072"/>
      <c r="O69" s="1072"/>
      <c r="P69" s="1073"/>
      <c r="Q69" s="1074">
        <v>11076</v>
      </c>
      <c r="R69" s="1068"/>
      <c r="S69" s="1068"/>
      <c r="T69" s="1068"/>
      <c r="U69" s="1068"/>
      <c r="V69" s="1068">
        <v>10823</v>
      </c>
      <c r="W69" s="1068"/>
      <c r="X69" s="1068"/>
      <c r="Y69" s="1068"/>
      <c r="Z69" s="1068"/>
      <c r="AA69" s="1068">
        <v>253</v>
      </c>
      <c r="AB69" s="1068"/>
      <c r="AC69" s="1068"/>
      <c r="AD69" s="1068"/>
      <c r="AE69" s="1068"/>
      <c r="AF69" s="1068">
        <v>253</v>
      </c>
      <c r="AG69" s="1068"/>
      <c r="AH69" s="1068"/>
      <c r="AI69" s="1068"/>
      <c r="AJ69" s="1068"/>
      <c r="AK69" s="1068" t="s">
        <v>523</v>
      </c>
      <c r="AL69" s="1068"/>
      <c r="AM69" s="1068"/>
      <c r="AN69" s="1068"/>
      <c r="AO69" s="1068"/>
      <c r="AP69" s="1075" t="s">
        <v>523</v>
      </c>
      <c r="AQ69" s="1076"/>
      <c r="AR69" s="1076"/>
      <c r="AS69" s="1076"/>
      <c r="AT69" s="1077"/>
      <c r="AU69" s="1075" t="s">
        <v>592</v>
      </c>
      <c r="AV69" s="1076"/>
      <c r="AW69" s="1076"/>
      <c r="AX69" s="1076"/>
      <c r="AY69" s="1077"/>
      <c r="AZ69" s="1069"/>
      <c r="BA69" s="1069"/>
      <c r="BB69" s="1069"/>
      <c r="BC69" s="1069"/>
      <c r="BD69" s="1070"/>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71" t="s">
        <v>601</v>
      </c>
      <c r="C70" s="1072"/>
      <c r="D70" s="1072"/>
      <c r="E70" s="1072"/>
      <c r="F70" s="1072"/>
      <c r="G70" s="1072"/>
      <c r="H70" s="1072"/>
      <c r="I70" s="1072"/>
      <c r="J70" s="1072"/>
      <c r="K70" s="1072"/>
      <c r="L70" s="1072"/>
      <c r="M70" s="1072"/>
      <c r="N70" s="1072"/>
      <c r="O70" s="1072"/>
      <c r="P70" s="1073"/>
      <c r="Q70" s="1074">
        <v>21</v>
      </c>
      <c r="R70" s="1068"/>
      <c r="S70" s="1068"/>
      <c r="T70" s="1068"/>
      <c r="U70" s="1068"/>
      <c r="V70" s="1068">
        <v>19</v>
      </c>
      <c r="W70" s="1068"/>
      <c r="X70" s="1068"/>
      <c r="Y70" s="1068"/>
      <c r="Z70" s="1068"/>
      <c r="AA70" s="1068">
        <v>2</v>
      </c>
      <c r="AB70" s="1068"/>
      <c r="AC70" s="1068"/>
      <c r="AD70" s="1068"/>
      <c r="AE70" s="1068"/>
      <c r="AF70" s="1068">
        <v>2</v>
      </c>
      <c r="AG70" s="1068"/>
      <c r="AH70" s="1068"/>
      <c r="AI70" s="1068"/>
      <c r="AJ70" s="1068"/>
      <c r="AK70" s="1068">
        <v>1</v>
      </c>
      <c r="AL70" s="1068"/>
      <c r="AM70" s="1068"/>
      <c r="AN70" s="1068"/>
      <c r="AO70" s="1068"/>
      <c r="AP70" s="1075" t="s">
        <v>523</v>
      </c>
      <c r="AQ70" s="1076"/>
      <c r="AR70" s="1076"/>
      <c r="AS70" s="1076"/>
      <c r="AT70" s="1077"/>
      <c r="AU70" s="1075" t="s">
        <v>592</v>
      </c>
      <c r="AV70" s="1076"/>
      <c r="AW70" s="1076"/>
      <c r="AX70" s="1076"/>
      <c r="AY70" s="1077"/>
      <c r="AZ70" s="1069"/>
      <c r="BA70" s="1069"/>
      <c r="BB70" s="1069"/>
      <c r="BC70" s="1069"/>
      <c r="BD70" s="1070"/>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71" t="s">
        <v>602</v>
      </c>
      <c r="C71" s="1072"/>
      <c r="D71" s="1072"/>
      <c r="E71" s="1072"/>
      <c r="F71" s="1072"/>
      <c r="G71" s="1072"/>
      <c r="H71" s="1072"/>
      <c r="I71" s="1072"/>
      <c r="J71" s="1072"/>
      <c r="K71" s="1072"/>
      <c r="L71" s="1072"/>
      <c r="M71" s="1072"/>
      <c r="N71" s="1072"/>
      <c r="O71" s="1072"/>
      <c r="P71" s="1073"/>
      <c r="Q71" s="1074">
        <v>1265</v>
      </c>
      <c r="R71" s="1068"/>
      <c r="S71" s="1068"/>
      <c r="T71" s="1068"/>
      <c r="U71" s="1068"/>
      <c r="V71" s="1068">
        <v>1238</v>
      </c>
      <c r="W71" s="1068"/>
      <c r="X71" s="1068"/>
      <c r="Y71" s="1068"/>
      <c r="Z71" s="1068"/>
      <c r="AA71" s="1068">
        <v>27</v>
      </c>
      <c r="AB71" s="1068"/>
      <c r="AC71" s="1068"/>
      <c r="AD71" s="1068"/>
      <c r="AE71" s="1068"/>
      <c r="AF71" s="1068">
        <v>27</v>
      </c>
      <c r="AG71" s="1068"/>
      <c r="AH71" s="1068"/>
      <c r="AI71" s="1068"/>
      <c r="AJ71" s="1068"/>
      <c r="AK71" s="1068">
        <v>15</v>
      </c>
      <c r="AL71" s="1068"/>
      <c r="AM71" s="1068"/>
      <c r="AN71" s="1068"/>
      <c r="AO71" s="1068"/>
      <c r="AP71" s="1068">
        <v>380</v>
      </c>
      <c r="AQ71" s="1068"/>
      <c r="AR71" s="1068"/>
      <c r="AS71" s="1068"/>
      <c r="AT71" s="1068"/>
      <c r="AU71" s="1075" t="s">
        <v>592</v>
      </c>
      <c r="AV71" s="1076"/>
      <c r="AW71" s="1076"/>
      <c r="AX71" s="1076"/>
      <c r="AY71" s="1077"/>
      <c r="AZ71" s="1069"/>
      <c r="BA71" s="1069"/>
      <c r="BB71" s="1069"/>
      <c r="BC71" s="1069"/>
      <c r="BD71" s="1070"/>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71" t="s">
        <v>603</v>
      </c>
      <c r="C72" s="1072"/>
      <c r="D72" s="1072"/>
      <c r="E72" s="1072"/>
      <c r="F72" s="1072"/>
      <c r="G72" s="1072"/>
      <c r="H72" s="1072"/>
      <c r="I72" s="1072"/>
      <c r="J72" s="1072"/>
      <c r="K72" s="1072"/>
      <c r="L72" s="1072"/>
      <c r="M72" s="1072"/>
      <c r="N72" s="1072"/>
      <c r="O72" s="1072"/>
      <c r="P72" s="1073"/>
      <c r="Q72" s="1074">
        <v>293</v>
      </c>
      <c r="R72" s="1068"/>
      <c r="S72" s="1068"/>
      <c r="T72" s="1068"/>
      <c r="U72" s="1068"/>
      <c r="V72" s="1068">
        <v>283</v>
      </c>
      <c r="W72" s="1068"/>
      <c r="X72" s="1068"/>
      <c r="Y72" s="1068"/>
      <c r="Z72" s="1068"/>
      <c r="AA72" s="1068">
        <v>11</v>
      </c>
      <c r="AB72" s="1068"/>
      <c r="AC72" s="1068"/>
      <c r="AD72" s="1068"/>
      <c r="AE72" s="1068"/>
      <c r="AF72" s="1068">
        <v>11</v>
      </c>
      <c r="AG72" s="1068"/>
      <c r="AH72" s="1068"/>
      <c r="AI72" s="1068"/>
      <c r="AJ72" s="1068"/>
      <c r="AK72" s="1068">
        <v>51</v>
      </c>
      <c r="AL72" s="1068"/>
      <c r="AM72" s="1068"/>
      <c r="AN72" s="1068"/>
      <c r="AO72" s="1068"/>
      <c r="AP72" s="1075" t="s">
        <v>523</v>
      </c>
      <c r="AQ72" s="1076"/>
      <c r="AR72" s="1076"/>
      <c r="AS72" s="1076"/>
      <c r="AT72" s="1077"/>
      <c r="AU72" s="1075" t="s">
        <v>592</v>
      </c>
      <c r="AV72" s="1076"/>
      <c r="AW72" s="1076"/>
      <c r="AX72" s="1076"/>
      <c r="AY72" s="1077"/>
      <c r="AZ72" s="1069"/>
      <c r="BA72" s="1069"/>
      <c r="BB72" s="1069"/>
      <c r="BC72" s="1069"/>
      <c r="BD72" s="1070"/>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71" t="s">
        <v>604</v>
      </c>
      <c r="C73" s="1072"/>
      <c r="D73" s="1072"/>
      <c r="E73" s="1072"/>
      <c r="F73" s="1072"/>
      <c r="G73" s="1072"/>
      <c r="H73" s="1072"/>
      <c r="I73" s="1072"/>
      <c r="J73" s="1072"/>
      <c r="K73" s="1072"/>
      <c r="L73" s="1072"/>
      <c r="M73" s="1072"/>
      <c r="N73" s="1072"/>
      <c r="O73" s="1072"/>
      <c r="P73" s="1073"/>
      <c r="Q73" s="1074">
        <v>3</v>
      </c>
      <c r="R73" s="1068"/>
      <c r="S73" s="1068"/>
      <c r="T73" s="1068"/>
      <c r="U73" s="1068"/>
      <c r="V73" s="1068" t="s">
        <v>523</v>
      </c>
      <c r="W73" s="1068"/>
      <c r="X73" s="1068"/>
      <c r="Y73" s="1068"/>
      <c r="Z73" s="1068"/>
      <c r="AA73" s="1068">
        <v>3</v>
      </c>
      <c r="AB73" s="1068"/>
      <c r="AC73" s="1068"/>
      <c r="AD73" s="1068"/>
      <c r="AE73" s="1068"/>
      <c r="AF73" s="1068">
        <v>3</v>
      </c>
      <c r="AG73" s="1068"/>
      <c r="AH73" s="1068"/>
      <c r="AI73" s="1068"/>
      <c r="AJ73" s="1068"/>
      <c r="AK73" s="1068" t="s">
        <v>523</v>
      </c>
      <c r="AL73" s="1068"/>
      <c r="AM73" s="1068"/>
      <c r="AN73" s="1068"/>
      <c r="AO73" s="1068"/>
      <c r="AP73" s="1075" t="s">
        <v>523</v>
      </c>
      <c r="AQ73" s="1076"/>
      <c r="AR73" s="1076"/>
      <c r="AS73" s="1076"/>
      <c r="AT73" s="1077"/>
      <c r="AU73" s="1075" t="s">
        <v>592</v>
      </c>
      <c r="AV73" s="1076"/>
      <c r="AW73" s="1076"/>
      <c r="AX73" s="1076"/>
      <c r="AY73" s="1077"/>
      <c r="AZ73" s="1069"/>
      <c r="BA73" s="1069"/>
      <c r="BB73" s="1069"/>
      <c r="BC73" s="1069"/>
      <c r="BD73" s="1070"/>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71" t="s">
        <v>605</v>
      </c>
      <c r="C74" s="1072"/>
      <c r="D74" s="1072"/>
      <c r="E74" s="1072"/>
      <c r="F74" s="1072"/>
      <c r="G74" s="1072"/>
      <c r="H74" s="1072"/>
      <c r="I74" s="1072"/>
      <c r="J74" s="1072"/>
      <c r="K74" s="1072"/>
      <c r="L74" s="1072"/>
      <c r="M74" s="1072"/>
      <c r="N74" s="1072"/>
      <c r="O74" s="1072"/>
      <c r="P74" s="1073"/>
      <c r="Q74" s="1074">
        <v>899</v>
      </c>
      <c r="R74" s="1068"/>
      <c r="S74" s="1068"/>
      <c r="T74" s="1068"/>
      <c r="U74" s="1068"/>
      <c r="V74" s="1068">
        <v>874</v>
      </c>
      <c r="W74" s="1068"/>
      <c r="X74" s="1068"/>
      <c r="Y74" s="1068"/>
      <c r="Z74" s="1068"/>
      <c r="AA74" s="1068">
        <v>25</v>
      </c>
      <c r="AB74" s="1068"/>
      <c r="AC74" s="1068"/>
      <c r="AD74" s="1068"/>
      <c r="AE74" s="1068"/>
      <c r="AF74" s="1068">
        <v>25</v>
      </c>
      <c r="AG74" s="1068"/>
      <c r="AH74" s="1068"/>
      <c r="AI74" s="1068"/>
      <c r="AJ74" s="1068"/>
      <c r="AK74" s="1068" t="s">
        <v>523</v>
      </c>
      <c r="AL74" s="1068"/>
      <c r="AM74" s="1068"/>
      <c r="AN74" s="1068"/>
      <c r="AO74" s="1068"/>
      <c r="AP74" s="1075" t="s">
        <v>523</v>
      </c>
      <c r="AQ74" s="1076"/>
      <c r="AR74" s="1076"/>
      <c r="AS74" s="1076"/>
      <c r="AT74" s="1077"/>
      <c r="AU74" s="1075" t="s">
        <v>592</v>
      </c>
      <c r="AV74" s="1076"/>
      <c r="AW74" s="1076"/>
      <c r="AX74" s="1076"/>
      <c r="AY74" s="1077"/>
      <c r="AZ74" s="1069"/>
      <c r="BA74" s="1069"/>
      <c r="BB74" s="1069"/>
      <c r="BC74" s="1069"/>
      <c r="BD74" s="1070"/>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71" t="s">
        <v>606</v>
      </c>
      <c r="C75" s="1072"/>
      <c r="D75" s="1072"/>
      <c r="E75" s="1072"/>
      <c r="F75" s="1072"/>
      <c r="G75" s="1072"/>
      <c r="H75" s="1072"/>
      <c r="I75" s="1072"/>
      <c r="J75" s="1072"/>
      <c r="K75" s="1072"/>
      <c r="L75" s="1072"/>
      <c r="M75" s="1072"/>
      <c r="N75" s="1072"/>
      <c r="O75" s="1072"/>
      <c r="P75" s="1073"/>
      <c r="Q75" s="1078">
        <v>236</v>
      </c>
      <c r="R75" s="1079"/>
      <c r="S75" s="1079"/>
      <c r="T75" s="1079"/>
      <c r="U75" s="1080"/>
      <c r="V75" s="1081">
        <v>228</v>
      </c>
      <c r="W75" s="1079"/>
      <c r="X75" s="1079"/>
      <c r="Y75" s="1079"/>
      <c r="Z75" s="1080"/>
      <c r="AA75" s="1081">
        <v>8</v>
      </c>
      <c r="AB75" s="1079"/>
      <c r="AC75" s="1079"/>
      <c r="AD75" s="1079"/>
      <c r="AE75" s="1080"/>
      <c r="AF75" s="1081">
        <v>8</v>
      </c>
      <c r="AG75" s="1079"/>
      <c r="AH75" s="1079"/>
      <c r="AI75" s="1079"/>
      <c r="AJ75" s="1080"/>
      <c r="AK75" s="1081">
        <v>45</v>
      </c>
      <c r="AL75" s="1079"/>
      <c r="AM75" s="1079"/>
      <c r="AN75" s="1079"/>
      <c r="AO75" s="1080"/>
      <c r="AP75" s="1075" t="s">
        <v>523</v>
      </c>
      <c r="AQ75" s="1076"/>
      <c r="AR75" s="1076"/>
      <c r="AS75" s="1076"/>
      <c r="AT75" s="1077"/>
      <c r="AU75" s="1075" t="s">
        <v>592</v>
      </c>
      <c r="AV75" s="1076"/>
      <c r="AW75" s="1076"/>
      <c r="AX75" s="1076"/>
      <c r="AY75" s="1077"/>
      <c r="AZ75" s="1069"/>
      <c r="BA75" s="1069"/>
      <c r="BB75" s="1069"/>
      <c r="BC75" s="1069"/>
      <c r="BD75" s="1070"/>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71" t="s">
        <v>611</v>
      </c>
      <c r="C76" s="1072"/>
      <c r="D76" s="1072"/>
      <c r="E76" s="1072"/>
      <c r="F76" s="1072"/>
      <c r="G76" s="1072"/>
      <c r="H76" s="1072"/>
      <c r="I76" s="1072"/>
      <c r="J76" s="1072"/>
      <c r="K76" s="1072"/>
      <c r="L76" s="1072"/>
      <c r="M76" s="1072"/>
      <c r="N76" s="1072"/>
      <c r="O76" s="1072"/>
      <c r="P76" s="1073"/>
      <c r="Q76" s="1078">
        <v>65</v>
      </c>
      <c r="R76" s="1079"/>
      <c r="S76" s="1079"/>
      <c r="T76" s="1079"/>
      <c r="U76" s="1080"/>
      <c r="V76" s="1081">
        <v>65</v>
      </c>
      <c r="W76" s="1079"/>
      <c r="X76" s="1079"/>
      <c r="Y76" s="1079"/>
      <c r="Z76" s="1080"/>
      <c r="AA76" s="1081" t="s">
        <v>523</v>
      </c>
      <c r="AB76" s="1079"/>
      <c r="AC76" s="1079"/>
      <c r="AD76" s="1079"/>
      <c r="AE76" s="1080"/>
      <c r="AF76" s="1081" t="s">
        <v>523</v>
      </c>
      <c r="AG76" s="1079"/>
      <c r="AH76" s="1079"/>
      <c r="AI76" s="1079"/>
      <c r="AJ76" s="1080"/>
      <c r="AK76" s="1081" t="s">
        <v>523</v>
      </c>
      <c r="AL76" s="1079"/>
      <c r="AM76" s="1079"/>
      <c r="AN76" s="1079"/>
      <c r="AO76" s="1080"/>
      <c r="AP76" s="1075" t="s">
        <v>523</v>
      </c>
      <c r="AQ76" s="1076"/>
      <c r="AR76" s="1076"/>
      <c r="AS76" s="1076"/>
      <c r="AT76" s="1077"/>
      <c r="AU76" s="1075" t="s">
        <v>592</v>
      </c>
      <c r="AV76" s="1076"/>
      <c r="AW76" s="1076"/>
      <c r="AX76" s="1076"/>
      <c r="AY76" s="1077"/>
      <c r="AZ76" s="1069"/>
      <c r="BA76" s="1069"/>
      <c r="BB76" s="1069"/>
      <c r="BC76" s="1069"/>
      <c r="BD76" s="1070"/>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71" t="s">
        <v>607</v>
      </c>
      <c r="C77" s="1072"/>
      <c r="D77" s="1072"/>
      <c r="E77" s="1072"/>
      <c r="F77" s="1072"/>
      <c r="G77" s="1072"/>
      <c r="H77" s="1072"/>
      <c r="I77" s="1072"/>
      <c r="J77" s="1072"/>
      <c r="K77" s="1072"/>
      <c r="L77" s="1072"/>
      <c r="M77" s="1072"/>
      <c r="N77" s="1072"/>
      <c r="O77" s="1072"/>
      <c r="P77" s="1073"/>
      <c r="Q77" s="1078">
        <v>168</v>
      </c>
      <c r="R77" s="1079"/>
      <c r="S77" s="1079"/>
      <c r="T77" s="1079"/>
      <c r="U77" s="1080"/>
      <c r="V77" s="1081">
        <v>146</v>
      </c>
      <c r="W77" s="1079"/>
      <c r="X77" s="1079"/>
      <c r="Y77" s="1079"/>
      <c r="Z77" s="1080"/>
      <c r="AA77" s="1081">
        <v>21</v>
      </c>
      <c r="AB77" s="1079"/>
      <c r="AC77" s="1079"/>
      <c r="AD77" s="1079"/>
      <c r="AE77" s="1080"/>
      <c r="AF77" s="1081">
        <v>21</v>
      </c>
      <c r="AG77" s="1079"/>
      <c r="AH77" s="1079"/>
      <c r="AI77" s="1079"/>
      <c r="AJ77" s="1080"/>
      <c r="AK77" s="1081" t="s">
        <v>523</v>
      </c>
      <c r="AL77" s="1079"/>
      <c r="AM77" s="1079"/>
      <c r="AN77" s="1079"/>
      <c r="AO77" s="1080"/>
      <c r="AP77" s="1075" t="s">
        <v>523</v>
      </c>
      <c r="AQ77" s="1076"/>
      <c r="AR77" s="1076"/>
      <c r="AS77" s="1076"/>
      <c r="AT77" s="1077"/>
      <c r="AU77" s="1075" t="s">
        <v>592</v>
      </c>
      <c r="AV77" s="1076"/>
      <c r="AW77" s="1076"/>
      <c r="AX77" s="1076"/>
      <c r="AY77" s="1077"/>
      <c r="AZ77" s="1069"/>
      <c r="BA77" s="1069"/>
      <c r="BB77" s="1069"/>
      <c r="BC77" s="1069"/>
      <c r="BD77" s="1070"/>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71" t="s">
        <v>608</v>
      </c>
      <c r="C78" s="1072"/>
      <c r="D78" s="1072"/>
      <c r="E78" s="1072"/>
      <c r="F78" s="1072"/>
      <c r="G78" s="1072"/>
      <c r="H78" s="1072"/>
      <c r="I78" s="1072"/>
      <c r="J78" s="1072"/>
      <c r="K78" s="1072"/>
      <c r="L78" s="1072"/>
      <c r="M78" s="1072"/>
      <c r="N78" s="1072"/>
      <c r="O78" s="1072"/>
      <c r="P78" s="1073"/>
      <c r="Q78" s="1074">
        <v>772932</v>
      </c>
      <c r="R78" s="1068"/>
      <c r="S78" s="1068"/>
      <c r="T78" s="1068"/>
      <c r="U78" s="1068"/>
      <c r="V78" s="1068">
        <v>740589</v>
      </c>
      <c r="W78" s="1068"/>
      <c r="X78" s="1068"/>
      <c r="Y78" s="1068"/>
      <c r="Z78" s="1068"/>
      <c r="AA78" s="1068">
        <v>32343</v>
      </c>
      <c r="AB78" s="1068"/>
      <c r="AC78" s="1068"/>
      <c r="AD78" s="1068"/>
      <c r="AE78" s="1068"/>
      <c r="AF78" s="1068">
        <v>32343</v>
      </c>
      <c r="AG78" s="1068"/>
      <c r="AH78" s="1068"/>
      <c r="AI78" s="1068"/>
      <c r="AJ78" s="1068"/>
      <c r="AK78" s="1068">
        <v>691</v>
      </c>
      <c r="AL78" s="1068"/>
      <c r="AM78" s="1068"/>
      <c r="AN78" s="1068"/>
      <c r="AO78" s="1068"/>
      <c r="AP78" s="1068" t="s">
        <v>523</v>
      </c>
      <c r="AQ78" s="1068"/>
      <c r="AR78" s="1068"/>
      <c r="AS78" s="1068"/>
      <c r="AT78" s="1068"/>
      <c r="AU78" s="1075" t="s">
        <v>592</v>
      </c>
      <c r="AV78" s="1076"/>
      <c r="AW78" s="1076"/>
      <c r="AX78" s="1076"/>
      <c r="AY78" s="1077"/>
      <c r="AZ78" s="1069"/>
      <c r="BA78" s="1069"/>
      <c r="BB78" s="1069"/>
      <c r="BC78" s="1069"/>
      <c r="BD78" s="1070"/>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71" t="s">
        <v>609</v>
      </c>
      <c r="C79" s="1072"/>
      <c r="D79" s="1072"/>
      <c r="E79" s="1072"/>
      <c r="F79" s="1072"/>
      <c r="G79" s="1072"/>
      <c r="H79" s="1072"/>
      <c r="I79" s="1072"/>
      <c r="J79" s="1072"/>
      <c r="K79" s="1072"/>
      <c r="L79" s="1072"/>
      <c r="M79" s="1072"/>
      <c r="N79" s="1072"/>
      <c r="O79" s="1072"/>
      <c r="P79" s="1073"/>
      <c r="Q79" s="1074">
        <v>983</v>
      </c>
      <c r="R79" s="1068"/>
      <c r="S79" s="1068"/>
      <c r="T79" s="1068"/>
      <c r="U79" s="1068"/>
      <c r="V79" s="1068">
        <v>824</v>
      </c>
      <c r="W79" s="1068"/>
      <c r="X79" s="1068"/>
      <c r="Y79" s="1068"/>
      <c r="Z79" s="1068"/>
      <c r="AA79" s="1068">
        <v>159</v>
      </c>
      <c r="AB79" s="1068"/>
      <c r="AC79" s="1068"/>
      <c r="AD79" s="1068"/>
      <c r="AE79" s="1068"/>
      <c r="AF79" s="1068">
        <v>1274</v>
      </c>
      <c r="AG79" s="1068"/>
      <c r="AH79" s="1068"/>
      <c r="AI79" s="1068"/>
      <c r="AJ79" s="1068"/>
      <c r="AK79" s="1068" t="s">
        <v>612</v>
      </c>
      <c r="AL79" s="1068"/>
      <c r="AM79" s="1068"/>
      <c r="AN79" s="1068"/>
      <c r="AO79" s="1068"/>
      <c r="AP79" s="1068">
        <v>3520</v>
      </c>
      <c r="AQ79" s="1068"/>
      <c r="AR79" s="1068"/>
      <c r="AS79" s="1068"/>
      <c r="AT79" s="1068"/>
      <c r="AU79" s="1075" t="s">
        <v>592</v>
      </c>
      <c r="AV79" s="1076"/>
      <c r="AW79" s="1076"/>
      <c r="AX79" s="1076"/>
      <c r="AY79" s="1077"/>
      <c r="AZ79" s="1069" t="s">
        <v>610</v>
      </c>
      <c r="BA79" s="1069"/>
      <c r="BB79" s="1069"/>
      <c r="BC79" s="1069"/>
      <c r="BD79" s="1070"/>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71"/>
      <c r="C80" s="1072"/>
      <c r="D80" s="1072"/>
      <c r="E80" s="1072"/>
      <c r="F80" s="1072"/>
      <c r="G80" s="1072"/>
      <c r="H80" s="1072"/>
      <c r="I80" s="1072"/>
      <c r="J80" s="1072"/>
      <c r="K80" s="1072"/>
      <c r="L80" s="1072"/>
      <c r="M80" s="1072"/>
      <c r="N80" s="1072"/>
      <c r="O80" s="1072"/>
      <c r="P80" s="1073"/>
      <c r="Q80" s="1074"/>
      <c r="R80" s="1068"/>
      <c r="S80" s="1068"/>
      <c r="T80" s="1068"/>
      <c r="U80" s="1068"/>
      <c r="V80" s="1068"/>
      <c r="W80" s="1068"/>
      <c r="X80" s="1068"/>
      <c r="Y80" s="1068"/>
      <c r="Z80" s="1068"/>
      <c r="AA80" s="1068"/>
      <c r="AB80" s="1068"/>
      <c r="AC80" s="1068"/>
      <c r="AD80" s="1068"/>
      <c r="AE80" s="1068"/>
      <c r="AF80" s="1068"/>
      <c r="AG80" s="1068"/>
      <c r="AH80" s="1068"/>
      <c r="AI80" s="1068"/>
      <c r="AJ80" s="1068"/>
      <c r="AK80" s="1068"/>
      <c r="AL80" s="1068"/>
      <c r="AM80" s="1068"/>
      <c r="AN80" s="1068"/>
      <c r="AO80" s="1068"/>
      <c r="AP80" s="1068"/>
      <c r="AQ80" s="1068"/>
      <c r="AR80" s="1068"/>
      <c r="AS80" s="1068"/>
      <c r="AT80" s="1068"/>
      <c r="AU80" s="1068"/>
      <c r="AV80" s="1068"/>
      <c r="AW80" s="1068"/>
      <c r="AX80" s="1068"/>
      <c r="AY80" s="1068"/>
      <c r="AZ80" s="1069"/>
      <c r="BA80" s="1069"/>
      <c r="BB80" s="1069"/>
      <c r="BC80" s="1069"/>
      <c r="BD80" s="1070"/>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71"/>
      <c r="C81" s="1072"/>
      <c r="D81" s="1072"/>
      <c r="E81" s="1072"/>
      <c r="F81" s="1072"/>
      <c r="G81" s="1072"/>
      <c r="H81" s="1072"/>
      <c r="I81" s="1072"/>
      <c r="J81" s="1072"/>
      <c r="K81" s="1072"/>
      <c r="L81" s="1072"/>
      <c r="M81" s="1072"/>
      <c r="N81" s="1072"/>
      <c r="O81" s="1072"/>
      <c r="P81" s="1073"/>
      <c r="Q81" s="1074"/>
      <c r="R81" s="1068"/>
      <c r="S81" s="1068"/>
      <c r="T81" s="1068"/>
      <c r="U81" s="1068"/>
      <c r="V81" s="1068"/>
      <c r="W81" s="1068"/>
      <c r="X81" s="1068"/>
      <c r="Y81" s="1068"/>
      <c r="Z81" s="1068"/>
      <c r="AA81" s="1068"/>
      <c r="AB81" s="1068"/>
      <c r="AC81" s="1068"/>
      <c r="AD81" s="1068"/>
      <c r="AE81" s="1068"/>
      <c r="AF81" s="1068"/>
      <c r="AG81" s="1068"/>
      <c r="AH81" s="1068"/>
      <c r="AI81" s="1068"/>
      <c r="AJ81" s="1068"/>
      <c r="AK81" s="1068"/>
      <c r="AL81" s="1068"/>
      <c r="AM81" s="1068"/>
      <c r="AN81" s="1068"/>
      <c r="AO81" s="1068"/>
      <c r="AP81" s="1068"/>
      <c r="AQ81" s="1068"/>
      <c r="AR81" s="1068"/>
      <c r="AS81" s="1068"/>
      <c r="AT81" s="1068"/>
      <c r="AU81" s="1068"/>
      <c r="AV81" s="1068"/>
      <c r="AW81" s="1068"/>
      <c r="AX81" s="1068"/>
      <c r="AY81" s="1068"/>
      <c r="AZ81" s="1069"/>
      <c r="BA81" s="1069"/>
      <c r="BB81" s="1069"/>
      <c r="BC81" s="1069"/>
      <c r="BD81" s="1070"/>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71"/>
      <c r="C82" s="1072"/>
      <c r="D82" s="1072"/>
      <c r="E82" s="1072"/>
      <c r="F82" s="1072"/>
      <c r="G82" s="1072"/>
      <c r="H82" s="1072"/>
      <c r="I82" s="1072"/>
      <c r="J82" s="1072"/>
      <c r="K82" s="1072"/>
      <c r="L82" s="1072"/>
      <c r="M82" s="1072"/>
      <c r="N82" s="1072"/>
      <c r="O82" s="1072"/>
      <c r="P82" s="1073"/>
      <c r="Q82" s="1074"/>
      <c r="R82" s="1068"/>
      <c r="S82" s="1068"/>
      <c r="T82" s="1068"/>
      <c r="U82" s="1068"/>
      <c r="V82" s="1068"/>
      <c r="W82" s="1068"/>
      <c r="X82" s="1068"/>
      <c r="Y82" s="1068"/>
      <c r="Z82" s="1068"/>
      <c r="AA82" s="1068"/>
      <c r="AB82" s="1068"/>
      <c r="AC82" s="1068"/>
      <c r="AD82" s="1068"/>
      <c r="AE82" s="1068"/>
      <c r="AF82" s="1068"/>
      <c r="AG82" s="1068"/>
      <c r="AH82" s="1068"/>
      <c r="AI82" s="1068"/>
      <c r="AJ82" s="1068"/>
      <c r="AK82" s="1068"/>
      <c r="AL82" s="1068"/>
      <c r="AM82" s="1068"/>
      <c r="AN82" s="1068"/>
      <c r="AO82" s="1068"/>
      <c r="AP82" s="1068"/>
      <c r="AQ82" s="1068"/>
      <c r="AR82" s="1068"/>
      <c r="AS82" s="1068"/>
      <c r="AT82" s="1068"/>
      <c r="AU82" s="1068"/>
      <c r="AV82" s="1068"/>
      <c r="AW82" s="1068"/>
      <c r="AX82" s="1068"/>
      <c r="AY82" s="1068"/>
      <c r="AZ82" s="1069"/>
      <c r="BA82" s="1069"/>
      <c r="BB82" s="1069"/>
      <c r="BC82" s="1069"/>
      <c r="BD82" s="1070"/>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71"/>
      <c r="C83" s="1072"/>
      <c r="D83" s="1072"/>
      <c r="E83" s="1072"/>
      <c r="F83" s="1072"/>
      <c r="G83" s="1072"/>
      <c r="H83" s="1072"/>
      <c r="I83" s="1072"/>
      <c r="J83" s="1072"/>
      <c r="K83" s="1072"/>
      <c r="L83" s="1072"/>
      <c r="M83" s="1072"/>
      <c r="N83" s="1072"/>
      <c r="O83" s="1072"/>
      <c r="P83" s="1073"/>
      <c r="Q83" s="1074"/>
      <c r="R83" s="1068"/>
      <c r="S83" s="1068"/>
      <c r="T83" s="1068"/>
      <c r="U83" s="1068"/>
      <c r="V83" s="1068"/>
      <c r="W83" s="1068"/>
      <c r="X83" s="1068"/>
      <c r="Y83" s="1068"/>
      <c r="Z83" s="1068"/>
      <c r="AA83" s="1068"/>
      <c r="AB83" s="1068"/>
      <c r="AC83" s="1068"/>
      <c r="AD83" s="1068"/>
      <c r="AE83" s="1068"/>
      <c r="AF83" s="1068"/>
      <c r="AG83" s="1068"/>
      <c r="AH83" s="1068"/>
      <c r="AI83" s="1068"/>
      <c r="AJ83" s="1068"/>
      <c r="AK83" s="1068"/>
      <c r="AL83" s="1068"/>
      <c r="AM83" s="1068"/>
      <c r="AN83" s="1068"/>
      <c r="AO83" s="1068"/>
      <c r="AP83" s="1068"/>
      <c r="AQ83" s="1068"/>
      <c r="AR83" s="1068"/>
      <c r="AS83" s="1068"/>
      <c r="AT83" s="1068"/>
      <c r="AU83" s="1068"/>
      <c r="AV83" s="1068"/>
      <c r="AW83" s="1068"/>
      <c r="AX83" s="1068"/>
      <c r="AY83" s="1068"/>
      <c r="AZ83" s="1069"/>
      <c r="BA83" s="1069"/>
      <c r="BB83" s="1069"/>
      <c r="BC83" s="1069"/>
      <c r="BD83" s="1070"/>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71"/>
      <c r="C84" s="1072"/>
      <c r="D84" s="1072"/>
      <c r="E84" s="1072"/>
      <c r="F84" s="1072"/>
      <c r="G84" s="1072"/>
      <c r="H84" s="1072"/>
      <c r="I84" s="1072"/>
      <c r="J84" s="1072"/>
      <c r="K84" s="1072"/>
      <c r="L84" s="1072"/>
      <c r="M84" s="1072"/>
      <c r="N84" s="1072"/>
      <c r="O84" s="1072"/>
      <c r="P84" s="1073"/>
      <c r="Q84" s="1074"/>
      <c r="R84" s="1068"/>
      <c r="S84" s="1068"/>
      <c r="T84" s="1068"/>
      <c r="U84" s="1068"/>
      <c r="V84" s="1068"/>
      <c r="W84" s="1068"/>
      <c r="X84" s="1068"/>
      <c r="Y84" s="1068"/>
      <c r="Z84" s="1068"/>
      <c r="AA84" s="1068"/>
      <c r="AB84" s="1068"/>
      <c r="AC84" s="1068"/>
      <c r="AD84" s="1068"/>
      <c r="AE84" s="1068"/>
      <c r="AF84" s="1068"/>
      <c r="AG84" s="1068"/>
      <c r="AH84" s="1068"/>
      <c r="AI84" s="1068"/>
      <c r="AJ84" s="1068"/>
      <c r="AK84" s="1068"/>
      <c r="AL84" s="1068"/>
      <c r="AM84" s="1068"/>
      <c r="AN84" s="1068"/>
      <c r="AO84" s="1068"/>
      <c r="AP84" s="1068"/>
      <c r="AQ84" s="1068"/>
      <c r="AR84" s="1068"/>
      <c r="AS84" s="1068"/>
      <c r="AT84" s="1068"/>
      <c r="AU84" s="1068"/>
      <c r="AV84" s="1068"/>
      <c r="AW84" s="1068"/>
      <c r="AX84" s="1068"/>
      <c r="AY84" s="1068"/>
      <c r="AZ84" s="1069"/>
      <c r="BA84" s="1069"/>
      <c r="BB84" s="1069"/>
      <c r="BC84" s="1069"/>
      <c r="BD84" s="1070"/>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71"/>
      <c r="C85" s="1072"/>
      <c r="D85" s="1072"/>
      <c r="E85" s="1072"/>
      <c r="F85" s="1072"/>
      <c r="G85" s="1072"/>
      <c r="H85" s="1072"/>
      <c r="I85" s="1072"/>
      <c r="J85" s="1072"/>
      <c r="K85" s="1072"/>
      <c r="L85" s="1072"/>
      <c r="M85" s="1072"/>
      <c r="N85" s="1072"/>
      <c r="O85" s="1072"/>
      <c r="P85" s="1073"/>
      <c r="Q85" s="1074"/>
      <c r="R85" s="1068"/>
      <c r="S85" s="1068"/>
      <c r="T85" s="1068"/>
      <c r="U85" s="1068"/>
      <c r="V85" s="1068"/>
      <c r="W85" s="1068"/>
      <c r="X85" s="1068"/>
      <c r="Y85" s="1068"/>
      <c r="Z85" s="1068"/>
      <c r="AA85" s="1068"/>
      <c r="AB85" s="1068"/>
      <c r="AC85" s="1068"/>
      <c r="AD85" s="1068"/>
      <c r="AE85" s="1068"/>
      <c r="AF85" s="1068"/>
      <c r="AG85" s="1068"/>
      <c r="AH85" s="1068"/>
      <c r="AI85" s="1068"/>
      <c r="AJ85" s="1068"/>
      <c r="AK85" s="1068"/>
      <c r="AL85" s="1068"/>
      <c r="AM85" s="1068"/>
      <c r="AN85" s="1068"/>
      <c r="AO85" s="1068"/>
      <c r="AP85" s="1068"/>
      <c r="AQ85" s="1068"/>
      <c r="AR85" s="1068"/>
      <c r="AS85" s="1068"/>
      <c r="AT85" s="1068"/>
      <c r="AU85" s="1068"/>
      <c r="AV85" s="1068"/>
      <c r="AW85" s="1068"/>
      <c r="AX85" s="1068"/>
      <c r="AY85" s="1068"/>
      <c r="AZ85" s="1069"/>
      <c r="BA85" s="1069"/>
      <c r="BB85" s="1069"/>
      <c r="BC85" s="1069"/>
      <c r="BD85" s="1070"/>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71"/>
      <c r="C86" s="1072"/>
      <c r="D86" s="1072"/>
      <c r="E86" s="1072"/>
      <c r="F86" s="1072"/>
      <c r="G86" s="1072"/>
      <c r="H86" s="1072"/>
      <c r="I86" s="1072"/>
      <c r="J86" s="1072"/>
      <c r="K86" s="1072"/>
      <c r="L86" s="1072"/>
      <c r="M86" s="1072"/>
      <c r="N86" s="1072"/>
      <c r="O86" s="1072"/>
      <c r="P86" s="1073"/>
      <c r="Q86" s="1074"/>
      <c r="R86" s="1068"/>
      <c r="S86" s="1068"/>
      <c r="T86" s="1068"/>
      <c r="U86" s="1068"/>
      <c r="V86" s="1068"/>
      <c r="W86" s="1068"/>
      <c r="X86" s="1068"/>
      <c r="Y86" s="1068"/>
      <c r="Z86" s="1068"/>
      <c r="AA86" s="1068"/>
      <c r="AB86" s="1068"/>
      <c r="AC86" s="1068"/>
      <c r="AD86" s="1068"/>
      <c r="AE86" s="1068"/>
      <c r="AF86" s="1068"/>
      <c r="AG86" s="1068"/>
      <c r="AH86" s="1068"/>
      <c r="AI86" s="1068"/>
      <c r="AJ86" s="1068"/>
      <c r="AK86" s="1068"/>
      <c r="AL86" s="1068"/>
      <c r="AM86" s="1068"/>
      <c r="AN86" s="1068"/>
      <c r="AO86" s="1068"/>
      <c r="AP86" s="1068"/>
      <c r="AQ86" s="1068"/>
      <c r="AR86" s="1068"/>
      <c r="AS86" s="1068"/>
      <c r="AT86" s="1068"/>
      <c r="AU86" s="1068"/>
      <c r="AV86" s="1068"/>
      <c r="AW86" s="1068"/>
      <c r="AX86" s="1068"/>
      <c r="AY86" s="1068"/>
      <c r="AZ86" s="1069"/>
      <c r="BA86" s="1069"/>
      <c r="BB86" s="1069"/>
      <c r="BC86" s="1069"/>
      <c r="BD86" s="1070"/>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61"/>
      <c r="C87" s="1062"/>
      <c r="D87" s="1062"/>
      <c r="E87" s="1062"/>
      <c r="F87" s="1062"/>
      <c r="G87" s="1062"/>
      <c r="H87" s="1062"/>
      <c r="I87" s="1062"/>
      <c r="J87" s="1062"/>
      <c r="K87" s="1062"/>
      <c r="L87" s="1062"/>
      <c r="M87" s="1062"/>
      <c r="N87" s="1062"/>
      <c r="O87" s="1062"/>
      <c r="P87" s="1063"/>
      <c r="Q87" s="1064"/>
      <c r="R87" s="1065"/>
      <c r="S87" s="1065"/>
      <c r="T87" s="1065"/>
      <c r="U87" s="1065"/>
      <c r="V87" s="1065"/>
      <c r="W87" s="1065"/>
      <c r="X87" s="1065"/>
      <c r="Y87" s="1065"/>
      <c r="Z87" s="1065"/>
      <c r="AA87" s="1065"/>
      <c r="AB87" s="1065"/>
      <c r="AC87" s="1065"/>
      <c r="AD87" s="1065"/>
      <c r="AE87" s="1065"/>
      <c r="AF87" s="1065"/>
      <c r="AG87" s="1065"/>
      <c r="AH87" s="1065"/>
      <c r="AI87" s="1065"/>
      <c r="AJ87" s="1065"/>
      <c r="AK87" s="1065"/>
      <c r="AL87" s="1065"/>
      <c r="AM87" s="1065"/>
      <c r="AN87" s="1065"/>
      <c r="AO87" s="1065"/>
      <c r="AP87" s="1065"/>
      <c r="AQ87" s="1065"/>
      <c r="AR87" s="1065"/>
      <c r="AS87" s="1065"/>
      <c r="AT87" s="1065"/>
      <c r="AU87" s="1065"/>
      <c r="AV87" s="1065"/>
      <c r="AW87" s="1065"/>
      <c r="AX87" s="1065"/>
      <c r="AY87" s="1065"/>
      <c r="AZ87" s="1066"/>
      <c r="BA87" s="1066"/>
      <c r="BB87" s="1066"/>
      <c r="BC87" s="1066"/>
      <c r="BD87" s="1067"/>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389</v>
      </c>
      <c r="B88" s="1039" t="s">
        <v>425</v>
      </c>
      <c r="C88" s="1040"/>
      <c r="D88" s="1040"/>
      <c r="E88" s="1040"/>
      <c r="F88" s="1040"/>
      <c r="G88" s="1040"/>
      <c r="H88" s="1040"/>
      <c r="I88" s="1040"/>
      <c r="J88" s="1040"/>
      <c r="K88" s="1040"/>
      <c r="L88" s="1040"/>
      <c r="M88" s="1040"/>
      <c r="N88" s="1040"/>
      <c r="O88" s="1040"/>
      <c r="P88" s="1041"/>
      <c r="Q88" s="1059"/>
      <c r="R88" s="1060"/>
      <c r="S88" s="1060"/>
      <c r="T88" s="1060"/>
      <c r="U88" s="1060"/>
      <c r="V88" s="1060"/>
      <c r="W88" s="1060"/>
      <c r="X88" s="1060"/>
      <c r="Y88" s="1060"/>
      <c r="Z88" s="1060"/>
      <c r="AA88" s="1060"/>
      <c r="AB88" s="1060"/>
      <c r="AC88" s="1060"/>
      <c r="AD88" s="1060"/>
      <c r="AE88" s="1060"/>
      <c r="AF88" s="1054">
        <v>33970</v>
      </c>
      <c r="AG88" s="1054"/>
      <c r="AH88" s="1054"/>
      <c r="AI88" s="1054"/>
      <c r="AJ88" s="1054"/>
      <c r="AK88" s="1060"/>
      <c r="AL88" s="1060"/>
      <c r="AM88" s="1060"/>
      <c r="AN88" s="1060"/>
      <c r="AO88" s="1060"/>
      <c r="AP88" s="1054">
        <v>3900</v>
      </c>
      <c r="AQ88" s="1054"/>
      <c r="AR88" s="1054"/>
      <c r="AS88" s="1054"/>
      <c r="AT88" s="1054"/>
      <c r="AU88" s="1055" t="s">
        <v>613</v>
      </c>
      <c r="AV88" s="1046"/>
      <c r="AW88" s="1046"/>
      <c r="AX88" s="1046"/>
      <c r="AY88" s="1056"/>
      <c r="AZ88" s="1057"/>
      <c r="BA88" s="1057"/>
      <c r="BB88" s="1057"/>
      <c r="BC88" s="1057"/>
      <c r="BD88" s="1058"/>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100</v>
      </c>
      <c r="CS102" s="1046"/>
      <c r="CT102" s="1046"/>
      <c r="CU102" s="1046"/>
      <c r="CV102" s="1047"/>
      <c r="CW102" s="1045">
        <v>52</v>
      </c>
      <c r="CX102" s="1046"/>
      <c r="CY102" s="1046"/>
      <c r="CZ102" s="1046"/>
      <c r="DA102" s="1047"/>
      <c r="DB102" s="1045" t="s">
        <v>592</v>
      </c>
      <c r="DC102" s="1046"/>
      <c r="DD102" s="1046"/>
      <c r="DE102" s="1046"/>
      <c r="DF102" s="1047"/>
      <c r="DG102" s="1045" t="s">
        <v>592</v>
      </c>
      <c r="DH102" s="1046"/>
      <c r="DI102" s="1046"/>
      <c r="DJ102" s="1046"/>
      <c r="DK102" s="1047"/>
      <c r="DL102" s="1045" t="s">
        <v>592</v>
      </c>
      <c r="DM102" s="1046"/>
      <c r="DN102" s="1046"/>
      <c r="DO102" s="1046"/>
      <c r="DP102" s="1047"/>
      <c r="DQ102" s="1045" t="s">
        <v>592</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305</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305</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305</v>
      </c>
      <c r="DR109" s="989"/>
      <c r="DS109" s="989"/>
      <c r="DT109" s="989"/>
      <c r="DU109" s="990"/>
      <c r="DV109" s="991" t="s">
        <v>436</v>
      </c>
      <c r="DW109" s="989"/>
      <c r="DX109" s="989"/>
      <c r="DY109" s="989"/>
      <c r="DZ109" s="1020"/>
    </row>
    <row r="110" spans="1:131" s="248" customFormat="1" ht="26.25" customHeight="1">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1681918</v>
      </c>
      <c r="AB110" s="982"/>
      <c r="AC110" s="982"/>
      <c r="AD110" s="982"/>
      <c r="AE110" s="983"/>
      <c r="AF110" s="984">
        <v>1785758</v>
      </c>
      <c r="AG110" s="982"/>
      <c r="AH110" s="982"/>
      <c r="AI110" s="982"/>
      <c r="AJ110" s="983"/>
      <c r="AK110" s="984">
        <v>1855350</v>
      </c>
      <c r="AL110" s="982"/>
      <c r="AM110" s="982"/>
      <c r="AN110" s="982"/>
      <c r="AO110" s="983"/>
      <c r="AP110" s="985">
        <v>14.3</v>
      </c>
      <c r="AQ110" s="986"/>
      <c r="AR110" s="986"/>
      <c r="AS110" s="986"/>
      <c r="AT110" s="987"/>
      <c r="AU110" s="1021" t="s">
        <v>73</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20475148</v>
      </c>
      <c r="BR110" s="929"/>
      <c r="BS110" s="929"/>
      <c r="BT110" s="929"/>
      <c r="BU110" s="929"/>
      <c r="BV110" s="929">
        <v>21572552</v>
      </c>
      <c r="BW110" s="929"/>
      <c r="BX110" s="929"/>
      <c r="BY110" s="929"/>
      <c r="BZ110" s="929"/>
      <c r="CA110" s="929">
        <v>21486239</v>
      </c>
      <c r="CB110" s="929"/>
      <c r="CC110" s="929"/>
      <c r="CD110" s="929"/>
      <c r="CE110" s="929"/>
      <c r="CF110" s="953">
        <v>165.1</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391</v>
      </c>
      <c r="DH110" s="929"/>
      <c r="DI110" s="929"/>
      <c r="DJ110" s="929"/>
      <c r="DK110" s="929"/>
      <c r="DL110" s="929" t="s">
        <v>415</v>
      </c>
      <c r="DM110" s="929"/>
      <c r="DN110" s="929"/>
      <c r="DO110" s="929"/>
      <c r="DP110" s="929"/>
      <c r="DQ110" s="929" t="s">
        <v>391</v>
      </c>
      <c r="DR110" s="929"/>
      <c r="DS110" s="929"/>
      <c r="DT110" s="929"/>
      <c r="DU110" s="929"/>
      <c r="DV110" s="930" t="s">
        <v>391</v>
      </c>
      <c r="DW110" s="930"/>
      <c r="DX110" s="930"/>
      <c r="DY110" s="930"/>
      <c r="DZ110" s="931"/>
    </row>
    <row r="111" spans="1:131" s="248" customFormat="1" ht="26.25" customHeight="1">
      <c r="A111" s="858" t="s">
        <v>442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391</v>
      </c>
      <c r="AB111" s="1010"/>
      <c r="AC111" s="1010"/>
      <c r="AD111" s="1010"/>
      <c r="AE111" s="1011"/>
      <c r="AF111" s="1012" t="s">
        <v>391</v>
      </c>
      <c r="AG111" s="1010"/>
      <c r="AH111" s="1010"/>
      <c r="AI111" s="1010"/>
      <c r="AJ111" s="1011"/>
      <c r="AK111" s="1012" t="s">
        <v>391</v>
      </c>
      <c r="AL111" s="1010"/>
      <c r="AM111" s="1010"/>
      <c r="AN111" s="1010"/>
      <c r="AO111" s="1011"/>
      <c r="AP111" s="1013" t="s">
        <v>443</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v>7325</v>
      </c>
      <c r="BR111" s="901"/>
      <c r="BS111" s="901"/>
      <c r="BT111" s="901"/>
      <c r="BU111" s="901"/>
      <c r="BV111" s="901">
        <v>6633</v>
      </c>
      <c r="BW111" s="901"/>
      <c r="BX111" s="901"/>
      <c r="BY111" s="901"/>
      <c r="BZ111" s="901"/>
      <c r="CA111" s="901">
        <v>5941</v>
      </c>
      <c r="CB111" s="901"/>
      <c r="CC111" s="901"/>
      <c r="CD111" s="901"/>
      <c r="CE111" s="901"/>
      <c r="CF111" s="962">
        <v>0</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391</v>
      </c>
      <c r="DH111" s="901"/>
      <c r="DI111" s="901"/>
      <c r="DJ111" s="901"/>
      <c r="DK111" s="901"/>
      <c r="DL111" s="901" t="s">
        <v>446</v>
      </c>
      <c r="DM111" s="901"/>
      <c r="DN111" s="901"/>
      <c r="DO111" s="901"/>
      <c r="DP111" s="901"/>
      <c r="DQ111" s="901" t="s">
        <v>391</v>
      </c>
      <c r="DR111" s="901"/>
      <c r="DS111" s="901"/>
      <c r="DT111" s="901"/>
      <c r="DU111" s="901"/>
      <c r="DV111" s="878" t="s">
        <v>391</v>
      </c>
      <c r="DW111" s="878"/>
      <c r="DX111" s="878"/>
      <c r="DY111" s="878"/>
      <c r="DZ111" s="879"/>
    </row>
    <row r="112" spans="1:131" s="248" customFormat="1" ht="26.25" customHeight="1">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446</v>
      </c>
      <c r="AB112" s="864"/>
      <c r="AC112" s="864"/>
      <c r="AD112" s="864"/>
      <c r="AE112" s="865"/>
      <c r="AF112" s="866" t="s">
        <v>391</v>
      </c>
      <c r="AG112" s="864"/>
      <c r="AH112" s="864"/>
      <c r="AI112" s="864"/>
      <c r="AJ112" s="865"/>
      <c r="AK112" s="866" t="s">
        <v>449</v>
      </c>
      <c r="AL112" s="864"/>
      <c r="AM112" s="864"/>
      <c r="AN112" s="864"/>
      <c r="AO112" s="865"/>
      <c r="AP112" s="911" t="s">
        <v>450</v>
      </c>
      <c r="AQ112" s="912"/>
      <c r="AR112" s="912"/>
      <c r="AS112" s="912"/>
      <c r="AT112" s="913"/>
      <c r="AU112" s="1023"/>
      <c r="AV112" s="1024"/>
      <c r="AW112" s="1024"/>
      <c r="AX112" s="1024"/>
      <c r="AY112" s="1024"/>
      <c r="AZ112" s="899" t="s">
        <v>451</v>
      </c>
      <c r="BA112" s="834"/>
      <c r="BB112" s="834"/>
      <c r="BC112" s="834"/>
      <c r="BD112" s="834"/>
      <c r="BE112" s="834"/>
      <c r="BF112" s="834"/>
      <c r="BG112" s="834"/>
      <c r="BH112" s="834"/>
      <c r="BI112" s="834"/>
      <c r="BJ112" s="834"/>
      <c r="BK112" s="834"/>
      <c r="BL112" s="834"/>
      <c r="BM112" s="834"/>
      <c r="BN112" s="834"/>
      <c r="BO112" s="834"/>
      <c r="BP112" s="835"/>
      <c r="BQ112" s="900">
        <v>5809518</v>
      </c>
      <c r="BR112" s="901"/>
      <c r="BS112" s="901"/>
      <c r="BT112" s="901"/>
      <c r="BU112" s="901"/>
      <c r="BV112" s="901">
        <v>5418488</v>
      </c>
      <c r="BW112" s="901"/>
      <c r="BX112" s="901"/>
      <c r="BY112" s="901"/>
      <c r="BZ112" s="901"/>
      <c r="CA112" s="901">
        <v>5250311</v>
      </c>
      <c r="CB112" s="901"/>
      <c r="CC112" s="901"/>
      <c r="CD112" s="901"/>
      <c r="CE112" s="901"/>
      <c r="CF112" s="962">
        <v>40.299999999999997</v>
      </c>
      <c r="CG112" s="963"/>
      <c r="CH112" s="963"/>
      <c r="CI112" s="963"/>
      <c r="CJ112" s="963"/>
      <c r="CK112" s="1018"/>
      <c r="CL112" s="905"/>
      <c r="CM112" s="908" t="s">
        <v>452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453</v>
      </c>
      <c r="DH112" s="901"/>
      <c r="DI112" s="901"/>
      <c r="DJ112" s="901"/>
      <c r="DK112" s="901"/>
      <c r="DL112" s="901" t="s">
        <v>391</v>
      </c>
      <c r="DM112" s="901"/>
      <c r="DN112" s="901"/>
      <c r="DO112" s="901"/>
      <c r="DP112" s="901"/>
      <c r="DQ112" s="901" t="s">
        <v>450</v>
      </c>
      <c r="DR112" s="901"/>
      <c r="DS112" s="901"/>
      <c r="DT112" s="901"/>
      <c r="DU112" s="901"/>
      <c r="DV112" s="878" t="s">
        <v>391</v>
      </c>
      <c r="DW112" s="878"/>
      <c r="DX112" s="878"/>
      <c r="DY112" s="878"/>
      <c r="DZ112" s="879"/>
    </row>
    <row r="113" spans="1:130" s="248" customFormat="1" ht="26.25" customHeight="1">
      <c r="A113" s="1005"/>
      <c r="B113" s="1006"/>
      <c r="C113" s="834" t="s">
        <v>454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415832</v>
      </c>
      <c r="AB113" s="1010"/>
      <c r="AC113" s="1010"/>
      <c r="AD113" s="1010"/>
      <c r="AE113" s="1011"/>
      <c r="AF113" s="1012">
        <v>404581</v>
      </c>
      <c r="AG113" s="1010"/>
      <c r="AH113" s="1010"/>
      <c r="AI113" s="1010"/>
      <c r="AJ113" s="1011"/>
      <c r="AK113" s="1012">
        <v>416991</v>
      </c>
      <c r="AL113" s="1010"/>
      <c r="AM113" s="1010"/>
      <c r="AN113" s="1010"/>
      <c r="AO113" s="1011"/>
      <c r="AP113" s="1013">
        <v>3.2</v>
      </c>
      <c r="AQ113" s="1014"/>
      <c r="AR113" s="1014"/>
      <c r="AS113" s="1014"/>
      <c r="AT113" s="1015"/>
      <c r="AU113" s="1023"/>
      <c r="AV113" s="1024"/>
      <c r="AW113" s="1024"/>
      <c r="AX113" s="1024"/>
      <c r="AY113" s="1024"/>
      <c r="AZ113" s="899" t="s">
        <v>455</v>
      </c>
      <c r="BA113" s="834"/>
      <c r="BB113" s="834"/>
      <c r="BC113" s="834"/>
      <c r="BD113" s="834"/>
      <c r="BE113" s="834"/>
      <c r="BF113" s="834"/>
      <c r="BG113" s="834"/>
      <c r="BH113" s="834"/>
      <c r="BI113" s="834"/>
      <c r="BJ113" s="834"/>
      <c r="BK113" s="834"/>
      <c r="BL113" s="834"/>
      <c r="BM113" s="834"/>
      <c r="BN113" s="834"/>
      <c r="BO113" s="834"/>
      <c r="BP113" s="835"/>
      <c r="BQ113" s="900">
        <v>64028</v>
      </c>
      <c r="BR113" s="901"/>
      <c r="BS113" s="901"/>
      <c r="BT113" s="901"/>
      <c r="BU113" s="901"/>
      <c r="BV113" s="901">
        <v>4947</v>
      </c>
      <c r="BW113" s="901"/>
      <c r="BX113" s="901"/>
      <c r="BY113" s="901"/>
      <c r="BZ113" s="901"/>
      <c r="CA113" s="901" t="s">
        <v>456</v>
      </c>
      <c r="CB113" s="901"/>
      <c r="CC113" s="901"/>
      <c r="CD113" s="901"/>
      <c r="CE113" s="901"/>
      <c r="CF113" s="962" t="s">
        <v>391</v>
      </c>
      <c r="CG113" s="963"/>
      <c r="CH113" s="963"/>
      <c r="CI113" s="963"/>
      <c r="CJ113" s="963"/>
      <c r="CK113" s="1018"/>
      <c r="CL113" s="905"/>
      <c r="CM113" s="908" t="s">
        <v>457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456</v>
      </c>
      <c r="DH113" s="864"/>
      <c r="DI113" s="864"/>
      <c r="DJ113" s="864"/>
      <c r="DK113" s="865"/>
      <c r="DL113" s="866" t="s">
        <v>456</v>
      </c>
      <c r="DM113" s="864"/>
      <c r="DN113" s="864"/>
      <c r="DO113" s="864"/>
      <c r="DP113" s="865"/>
      <c r="DQ113" s="866" t="s">
        <v>391</v>
      </c>
      <c r="DR113" s="864"/>
      <c r="DS113" s="864"/>
      <c r="DT113" s="864"/>
      <c r="DU113" s="865"/>
      <c r="DV113" s="911" t="s">
        <v>446</v>
      </c>
      <c r="DW113" s="912"/>
      <c r="DX113" s="912"/>
      <c r="DY113" s="912"/>
      <c r="DZ113" s="913"/>
    </row>
    <row r="114" spans="1:130" s="248" customFormat="1" ht="26.25" customHeight="1">
      <c r="A114" s="1005"/>
      <c r="B114" s="1006"/>
      <c r="C114" s="834" t="s">
        <v>458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78203</v>
      </c>
      <c r="AB114" s="864"/>
      <c r="AC114" s="864"/>
      <c r="AD114" s="864"/>
      <c r="AE114" s="865"/>
      <c r="AF114" s="866">
        <v>59704</v>
      </c>
      <c r="AG114" s="864"/>
      <c r="AH114" s="864"/>
      <c r="AI114" s="864"/>
      <c r="AJ114" s="865"/>
      <c r="AK114" s="866">
        <v>5014</v>
      </c>
      <c r="AL114" s="864"/>
      <c r="AM114" s="864"/>
      <c r="AN114" s="864"/>
      <c r="AO114" s="865"/>
      <c r="AP114" s="911">
        <v>0</v>
      </c>
      <c r="AQ114" s="912"/>
      <c r="AR114" s="912"/>
      <c r="AS114" s="912"/>
      <c r="AT114" s="913"/>
      <c r="AU114" s="1023"/>
      <c r="AV114" s="1024"/>
      <c r="AW114" s="1024"/>
      <c r="AX114" s="1024"/>
      <c r="AY114" s="1024"/>
      <c r="AZ114" s="899" t="s">
        <v>459</v>
      </c>
      <c r="BA114" s="834"/>
      <c r="BB114" s="834"/>
      <c r="BC114" s="834"/>
      <c r="BD114" s="834"/>
      <c r="BE114" s="834"/>
      <c r="BF114" s="834"/>
      <c r="BG114" s="834"/>
      <c r="BH114" s="834"/>
      <c r="BI114" s="834"/>
      <c r="BJ114" s="834"/>
      <c r="BK114" s="834"/>
      <c r="BL114" s="834"/>
      <c r="BM114" s="834"/>
      <c r="BN114" s="834"/>
      <c r="BO114" s="834"/>
      <c r="BP114" s="835"/>
      <c r="BQ114" s="900">
        <v>3102391</v>
      </c>
      <c r="BR114" s="901"/>
      <c r="BS114" s="901"/>
      <c r="BT114" s="901"/>
      <c r="BU114" s="901"/>
      <c r="BV114" s="901">
        <v>3081905</v>
      </c>
      <c r="BW114" s="901"/>
      <c r="BX114" s="901"/>
      <c r="BY114" s="901"/>
      <c r="BZ114" s="901"/>
      <c r="CA114" s="901">
        <v>3102724</v>
      </c>
      <c r="CB114" s="901"/>
      <c r="CC114" s="901"/>
      <c r="CD114" s="901"/>
      <c r="CE114" s="901"/>
      <c r="CF114" s="962">
        <v>23.8</v>
      </c>
      <c r="CG114" s="963"/>
      <c r="CH114" s="963"/>
      <c r="CI114" s="963"/>
      <c r="CJ114" s="963"/>
      <c r="CK114" s="1018"/>
      <c r="CL114" s="905"/>
      <c r="CM114" s="908" t="s">
        <v>460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391</v>
      </c>
      <c r="DH114" s="864"/>
      <c r="DI114" s="864"/>
      <c r="DJ114" s="864"/>
      <c r="DK114" s="865"/>
      <c r="DL114" s="866" t="s">
        <v>456</v>
      </c>
      <c r="DM114" s="864"/>
      <c r="DN114" s="864"/>
      <c r="DO114" s="864"/>
      <c r="DP114" s="865"/>
      <c r="DQ114" s="866" t="s">
        <v>391</v>
      </c>
      <c r="DR114" s="864"/>
      <c r="DS114" s="864"/>
      <c r="DT114" s="864"/>
      <c r="DU114" s="865"/>
      <c r="DV114" s="911" t="s">
        <v>391</v>
      </c>
      <c r="DW114" s="912"/>
      <c r="DX114" s="912"/>
      <c r="DY114" s="912"/>
      <c r="DZ114" s="913"/>
    </row>
    <row r="115" spans="1:130" s="248" customFormat="1" ht="26.25" customHeight="1">
      <c r="A115" s="1005"/>
      <c r="B115" s="1006"/>
      <c r="C115" s="834" t="s">
        <v>461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642</v>
      </c>
      <c r="AB115" s="1010"/>
      <c r="AC115" s="1010"/>
      <c r="AD115" s="1010"/>
      <c r="AE115" s="1011"/>
      <c r="AF115" s="1012">
        <v>642</v>
      </c>
      <c r="AG115" s="1010"/>
      <c r="AH115" s="1010"/>
      <c r="AI115" s="1010"/>
      <c r="AJ115" s="1011"/>
      <c r="AK115" s="1012">
        <v>692</v>
      </c>
      <c r="AL115" s="1010"/>
      <c r="AM115" s="1010"/>
      <c r="AN115" s="1010"/>
      <c r="AO115" s="1011"/>
      <c r="AP115" s="1013">
        <v>0</v>
      </c>
      <c r="AQ115" s="1014"/>
      <c r="AR115" s="1014"/>
      <c r="AS115" s="1014"/>
      <c r="AT115" s="1015"/>
      <c r="AU115" s="1023"/>
      <c r="AV115" s="1024"/>
      <c r="AW115" s="1024"/>
      <c r="AX115" s="1024"/>
      <c r="AY115" s="1024"/>
      <c r="AZ115" s="899" t="s">
        <v>462</v>
      </c>
      <c r="BA115" s="834"/>
      <c r="BB115" s="834"/>
      <c r="BC115" s="834"/>
      <c r="BD115" s="834"/>
      <c r="BE115" s="834"/>
      <c r="BF115" s="834"/>
      <c r="BG115" s="834"/>
      <c r="BH115" s="834"/>
      <c r="BI115" s="834"/>
      <c r="BJ115" s="834"/>
      <c r="BK115" s="834"/>
      <c r="BL115" s="834"/>
      <c r="BM115" s="834"/>
      <c r="BN115" s="834"/>
      <c r="BO115" s="834"/>
      <c r="BP115" s="835"/>
      <c r="BQ115" s="900" t="s">
        <v>456</v>
      </c>
      <c r="BR115" s="901"/>
      <c r="BS115" s="901"/>
      <c r="BT115" s="901"/>
      <c r="BU115" s="901"/>
      <c r="BV115" s="901" t="s">
        <v>391</v>
      </c>
      <c r="BW115" s="901"/>
      <c r="BX115" s="901"/>
      <c r="BY115" s="901"/>
      <c r="BZ115" s="901"/>
      <c r="CA115" s="901" t="s">
        <v>391</v>
      </c>
      <c r="CB115" s="901"/>
      <c r="CC115" s="901"/>
      <c r="CD115" s="901"/>
      <c r="CE115" s="901"/>
      <c r="CF115" s="962" t="s">
        <v>391</v>
      </c>
      <c r="CG115" s="963"/>
      <c r="CH115" s="963"/>
      <c r="CI115" s="963"/>
      <c r="CJ115" s="963"/>
      <c r="CK115" s="1018"/>
      <c r="CL115" s="905"/>
      <c r="CM115" s="899" t="s">
        <v>463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450</v>
      </c>
      <c r="DH115" s="864"/>
      <c r="DI115" s="864"/>
      <c r="DJ115" s="864"/>
      <c r="DK115" s="865"/>
      <c r="DL115" s="866" t="s">
        <v>391</v>
      </c>
      <c r="DM115" s="864"/>
      <c r="DN115" s="864"/>
      <c r="DO115" s="864"/>
      <c r="DP115" s="865"/>
      <c r="DQ115" s="866" t="s">
        <v>443</v>
      </c>
      <c r="DR115" s="864"/>
      <c r="DS115" s="864"/>
      <c r="DT115" s="864"/>
      <c r="DU115" s="865"/>
      <c r="DV115" s="911" t="s">
        <v>446</v>
      </c>
      <c r="DW115" s="912"/>
      <c r="DX115" s="912"/>
      <c r="DY115" s="912"/>
      <c r="DZ115" s="913"/>
    </row>
    <row r="116" spans="1:130" s="248" customFormat="1" ht="26.25" customHeight="1">
      <c r="A116" s="1007"/>
      <c r="B116" s="1008"/>
      <c r="C116" s="967" t="s">
        <v>464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450</v>
      </c>
      <c r="AB116" s="864"/>
      <c r="AC116" s="864"/>
      <c r="AD116" s="864"/>
      <c r="AE116" s="865"/>
      <c r="AF116" s="866" t="s">
        <v>453</v>
      </c>
      <c r="AG116" s="864"/>
      <c r="AH116" s="864"/>
      <c r="AI116" s="864"/>
      <c r="AJ116" s="865"/>
      <c r="AK116" s="866" t="s">
        <v>453</v>
      </c>
      <c r="AL116" s="864"/>
      <c r="AM116" s="864"/>
      <c r="AN116" s="864"/>
      <c r="AO116" s="865"/>
      <c r="AP116" s="911" t="s">
        <v>450</v>
      </c>
      <c r="AQ116" s="912"/>
      <c r="AR116" s="912"/>
      <c r="AS116" s="912"/>
      <c r="AT116" s="913"/>
      <c r="AU116" s="1023"/>
      <c r="AV116" s="1024"/>
      <c r="AW116" s="1024"/>
      <c r="AX116" s="1024"/>
      <c r="AY116" s="1024"/>
      <c r="AZ116" s="950" t="s">
        <v>465</v>
      </c>
      <c r="BA116" s="951"/>
      <c r="BB116" s="951"/>
      <c r="BC116" s="951"/>
      <c r="BD116" s="951"/>
      <c r="BE116" s="951"/>
      <c r="BF116" s="951"/>
      <c r="BG116" s="951"/>
      <c r="BH116" s="951"/>
      <c r="BI116" s="951"/>
      <c r="BJ116" s="951"/>
      <c r="BK116" s="951"/>
      <c r="BL116" s="951"/>
      <c r="BM116" s="951"/>
      <c r="BN116" s="951"/>
      <c r="BO116" s="951"/>
      <c r="BP116" s="952"/>
      <c r="BQ116" s="900" t="s">
        <v>443</v>
      </c>
      <c r="BR116" s="901"/>
      <c r="BS116" s="901"/>
      <c r="BT116" s="901"/>
      <c r="BU116" s="901"/>
      <c r="BV116" s="901" t="s">
        <v>446</v>
      </c>
      <c r="BW116" s="901"/>
      <c r="BX116" s="901"/>
      <c r="BY116" s="901"/>
      <c r="BZ116" s="901"/>
      <c r="CA116" s="901" t="s">
        <v>391</v>
      </c>
      <c r="CB116" s="901"/>
      <c r="CC116" s="901"/>
      <c r="CD116" s="901"/>
      <c r="CE116" s="901"/>
      <c r="CF116" s="962" t="s">
        <v>446</v>
      </c>
      <c r="CG116" s="963"/>
      <c r="CH116" s="963"/>
      <c r="CI116" s="963"/>
      <c r="CJ116" s="963"/>
      <c r="CK116" s="1018"/>
      <c r="CL116" s="905"/>
      <c r="CM116" s="908" t="s">
        <v>466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391</v>
      </c>
      <c r="DH116" s="864"/>
      <c r="DI116" s="864"/>
      <c r="DJ116" s="864"/>
      <c r="DK116" s="865"/>
      <c r="DL116" s="866" t="s">
        <v>391</v>
      </c>
      <c r="DM116" s="864"/>
      <c r="DN116" s="864"/>
      <c r="DO116" s="864"/>
      <c r="DP116" s="865"/>
      <c r="DQ116" s="866" t="s">
        <v>391</v>
      </c>
      <c r="DR116" s="864"/>
      <c r="DS116" s="864"/>
      <c r="DT116" s="864"/>
      <c r="DU116" s="865"/>
      <c r="DV116" s="911" t="s">
        <v>450</v>
      </c>
      <c r="DW116" s="912"/>
      <c r="DX116" s="912"/>
      <c r="DY116" s="912"/>
      <c r="DZ116" s="913"/>
    </row>
    <row r="117" spans="1:130" s="248" customFormat="1" ht="26.25" customHeight="1">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2176595</v>
      </c>
      <c r="AB117" s="996"/>
      <c r="AC117" s="996"/>
      <c r="AD117" s="996"/>
      <c r="AE117" s="997"/>
      <c r="AF117" s="998">
        <v>2250685</v>
      </c>
      <c r="AG117" s="996"/>
      <c r="AH117" s="996"/>
      <c r="AI117" s="996"/>
      <c r="AJ117" s="997"/>
      <c r="AK117" s="998">
        <v>2278047</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391</v>
      </c>
      <c r="BR117" s="901"/>
      <c r="BS117" s="901"/>
      <c r="BT117" s="901"/>
      <c r="BU117" s="901"/>
      <c r="BV117" s="901" t="s">
        <v>449</v>
      </c>
      <c r="BW117" s="901"/>
      <c r="BX117" s="901"/>
      <c r="BY117" s="901"/>
      <c r="BZ117" s="901"/>
      <c r="CA117" s="901" t="s">
        <v>469</v>
      </c>
      <c r="CB117" s="901"/>
      <c r="CC117" s="901"/>
      <c r="CD117" s="901"/>
      <c r="CE117" s="901"/>
      <c r="CF117" s="962" t="s">
        <v>446</v>
      </c>
      <c r="CG117" s="963"/>
      <c r="CH117" s="963"/>
      <c r="CI117" s="963"/>
      <c r="CJ117" s="963"/>
      <c r="CK117" s="1018"/>
      <c r="CL117" s="905"/>
      <c r="CM117" s="908" t="s">
        <v>470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391</v>
      </c>
      <c r="DH117" s="864"/>
      <c r="DI117" s="864"/>
      <c r="DJ117" s="864"/>
      <c r="DK117" s="865"/>
      <c r="DL117" s="866" t="s">
        <v>391</v>
      </c>
      <c r="DM117" s="864"/>
      <c r="DN117" s="864"/>
      <c r="DO117" s="864"/>
      <c r="DP117" s="865"/>
      <c r="DQ117" s="866" t="s">
        <v>453</v>
      </c>
      <c r="DR117" s="864"/>
      <c r="DS117" s="864"/>
      <c r="DT117" s="864"/>
      <c r="DU117" s="865"/>
      <c r="DV117" s="911" t="s">
        <v>391</v>
      </c>
      <c r="DW117" s="912"/>
      <c r="DX117" s="912"/>
      <c r="DY117" s="912"/>
      <c r="DZ117" s="913"/>
    </row>
    <row r="118" spans="1:130" s="248" customFormat="1" ht="26.25" customHeight="1">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305</v>
      </c>
      <c r="AL118" s="989"/>
      <c r="AM118" s="989"/>
      <c r="AN118" s="989"/>
      <c r="AO118" s="990"/>
      <c r="AP118" s="992" t="s">
        <v>436</v>
      </c>
      <c r="AQ118" s="993"/>
      <c r="AR118" s="993"/>
      <c r="AS118" s="993"/>
      <c r="AT118" s="994"/>
      <c r="AU118" s="1023"/>
      <c r="AV118" s="1024"/>
      <c r="AW118" s="1024"/>
      <c r="AX118" s="1024"/>
      <c r="AY118" s="1024"/>
      <c r="AZ118" s="966" t="s">
        <v>471</v>
      </c>
      <c r="BA118" s="967"/>
      <c r="BB118" s="967"/>
      <c r="BC118" s="967"/>
      <c r="BD118" s="967"/>
      <c r="BE118" s="967"/>
      <c r="BF118" s="967"/>
      <c r="BG118" s="967"/>
      <c r="BH118" s="967"/>
      <c r="BI118" s="967"/>
      <c r="BJ118" s="967"/>
      <c r="BK118" s="967"/>
      <c r="BL118" s="967"/>
      <c r="BM118" s="967"/>
      <c r="BN118" s="967"/>
      <c r="BO118" s="967"/>
      <c r="BP118" s="968"/>
      <c r="BQ118" s="969" t="s">
        <v>450</v>
      </c>
      <c r="BR118" s="932"/>
      <c r="BS118" s="932"/>
      <c r="BT118" s="932"/>
      <c r="BU118" s="932"/>
      <c r="BV118" s="932" t="s">
        <v>446</v>
      </c>
      <c r="BW118" s="932"/>
      <c r="BX118" s="932"/>
      <c r="BY118" s="932"/>
      <c r="BZ118" s="932"/>
      <c r="CA118" s="932" t="s">
        <v>391</v>
      </c>
      <c r="CB118" s="932"/>
      <c r="CC118" s="932"/>
      <c r="CD118" s="932"/>
      <c r="CE118" s="932"/>
      <c r="CF118" s="962" t="s">
        <v>469</v>
      </c>
      <c r="CG118" s="963"/>
      <c r="CH118" s="963"/>
      <c r="CI118" s="963"/>
      <c r="CJ118" s="963"/>
      <c r="CK118" s="1018"/>
      <c r="CL118" s="905"/>
      <c r="CM118" s="908" t="s">
        <v>472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450</v>
      </c>
      <c r="DH118" s="864"/>
      <c r="DI118" s="864"/>
      <c r="DJ118" s="864"/>
      <c r="DK118" s="865"/>
      <c r="DL118" s="866" t="s">
        <v>469</v>
      </c>
      <c r="DM118" s="864"/>
      <c r="DN118" s="864"/>
      <c r="DO118" s="864"/>
      <c r="DP118" s="865"/>
      <c r="DQ118" s="866" t="s">
        <v>391</v>
      </c>
      <c r="DR118" s="864"/>
      <c r="DS118" s="864"/>
      <c r="DT118" s="864"/>
      <c r="DU118" s="865"/>
      <c r="DV118" s="911" t="s">
        <v>391</v>
      </c>
      <c r="DW118" s="912"/>
      <c r="DX118" s="912"/>
      <c r="DY118" s="912"/>
      <c r="DZ118" s="913"/>
    </row>
    <row r="119" spans="1:130" s="248" customFormat="1" ht="26.25" customHeight="1">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391</v>
      </c>
      <c r="AB119" s="982"/>
      <c r="AC119" s="982"/>
      <c r="AD119" s="982"/>
      <c r="AE119" s="983"/>
      <c r="AF119" s="984" t="s">
        <v>391</v>
      </c>
      <c r="AG119" s="982"/>
      <c r="AH119" s="982"/>
      <c r="AI119" s="982"/>
      <c r="AJ119" s="983"/>
      <c r="AK119" s="984" t="s">
        <v>391</v>
      </c>
      <c r="AL119" s="982"/>
      <c r="AM119" s="982"/>
      <c r="AN119" s="982"/>
      <c r="AO119" s="983"/>
      <c r="AP119" s="985" t="s">
        <v>450</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473</v>
      </c>
      <c r="BP119" s="965"/>
      <c r="BQ119" s="969">
        <v>29458410</v>
      </c>
      <c r="BR119" s="932"/>
      <c r="BS119" s="932"/>
      <c r="BT119" s="932"/>
      <c r="BU119" s="932"/>
      <c r="BV119" s="932">
        <v>30084525</v>
      </c>
      <c r="BW119" s="932"/>
      <c r="BX119" s="932"/>
      <c r="BY119" s="932"/>
      <c r="BZ119" s="932"/>
      <c r="CA119" s="932">
        <v>29845215</v>
      </c>
      <c r="CB119" s="932"/>
      <c r="CC119" s="932"/>
      <c r="CD119" s="932"/>
      <c r="CE119" s="932"/>
      <c r="CF119" s="830"/>
      <c r="CG119" s="831"/>
      <c r="CH119" s="831"/>
      <c r="CI119" s="831"/>
      <c r="CJ119" s="921"/>
      <c r="CK119" s="1019"/>
      <c r="CL119" s="907"/>
      <c r="CM119" s="925" t="s">
        <v>474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7325</v>
      </c>
      <c r="DH119" s="847"/>
      <c r="DI119" s="847"/>
      <c r="DJ119" s="847"/>
      <c r="DK119" s="848"/>
      <c r="DL119" s="849">
        <v>6633</v>
      </c>
      <c r="DM119" s="847"/>
      <c r="DN119" s="847"/>
      <c r="DO119" s="847"/>
      <c r="DP119" s="848"/>
      <c r="DQ119" s="849">
        <v>5941</v>
      </c>
      <c r="DR119" s="847"/>
      <c r="DS119" s="847"/>
      <c r="DT119" s="847"/>
      <c r="DU119" s="848"/>
      <c r="DV119" s="935">
        <v>0</v>
      </c>
      <c r="DW119" s="936"/>
      <c r="DX119" s="936"/>
      <c r="DY119" s="936"/>
      <c r="DZ119" s="937"/>
    </row>
    <row r="120" spans="1:130" s="248" customFormat="1" ht="26.25" customHeight="1">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391</v>
      </c>
      <c r="AB120" s="864"/>
      <c r="AC120" s="864"/>
      <c r="AD120" s="864"/>
      <c r="AE120" s="865"/>
      <c r="AF120" s="866" t="s">
        <v>446</v>
      </c>
      <c r="AG120" s="864"/>
      <c r="AH120" s="864"/>
      <c r="AI120" s="864"/>
      <c r="AJ120" s="865"/>
      <c r="AK120" s="866" t="s">
        <v>443</v>
      </c>
      <c r="AL120" s="864"/>
      <c r="AM120" s="864"/>
      <c r="AN120" s="864"/>
      <c r="AO120" s="865"/>
      <c r="AP120" s="911" t="s">
        <v>449</v>
      </c>
      <c r="AQ120" s="912"/>
      <c r="AR120" s="912"/>
      <c r="AS120" s="912"/>
      <c r="AT120" s="913"/>
      <c r="AU120" s="970" t="s">
        <v>475</v>
      </c>
      <c r="AV120" s="971"/>
      <c r="AW120" s="971"/>
      <c r="AX120" s="971"/>
      <c r="AY120" s="972"/>
      <c r="AZ120" s="947" t="s">
        <v>476</v>
      </c>
      <c r="BA120" s="892"/>
      <c r="BB120" s="892"/>
      <c r="BC120" s="892"/>
      <c r="BD120" s="892"/>
      <c r="BE120" s="892"/>
      <c r="BF120" s="892"/>
      <c r="BG120" s="892"/>
      <c r="BH120" s="892"/>
      <c r="BI120" s="892"/>
      <c r="BJ120" s="892"/>
      <c r="BK120" s="892"/>
      <c r="BL120" s="892"/>
      <c r="BM120" s="892"/>
      <c r="BN120" s="892"/>
      <c r="BO120" s="892"/>
      <c r="BP120" s="893"/>
      <c r="BQ120" s="948">
        <v>14585078</v>
      </c>
      <c r="BR120" s="929"/>
      <c r="BS120" s="929"/>
      <c r="BT120" s="929"/>
      <c r="BU120" s="929"/>
      <c r="BV120" s="929">
        <v>14194963</v>
      </c>
      <c r="BW120" s="929"/>
      <c r="BX120" s="929"/>
      <c r="BY120" s="929"/>
      <c r="BZ120" s="929"/>
      <c r="CA120" s="929">
        <v>13932371</v>
      </c>
      <c r="CB120" s="929"/>
      <c r="CC120" s="929"/>
      <c r="CD120" s="929"/>
      <c r="CE120" s="929"/>
      <c r="CF120" s="953">
        <v>107.1</v>
      </c>
      <c r="CG120" s="954"/>
      <c r="CH120" s="954"/>
      <c r="CI120" s="954"/>
      <c r="CJ120" s="954"/>
      <c r="CK120" s="955" t="s">
        <v>477</v>
      </c>
      <c r="CL120" s="939"/>
      <c r="CM120" s="939"/>
      <c r="CN120" s="939"/>
      <c r="CO120" s="940"/>
      <c r="CP120" s="959" t="s">
        <v>478</v>
      </c>
      <c r="CQ120" s="960"/>
      <c r="CR120" s="960"/>
      <c r="CS120" s="960"/>
      <c r="CT120" s="960"/>
      <c r="CU120" s="960"/>
      <c r="CV120" s="960"/>
      <c r="CW120" s="960"/>
      <c r="CX120" s="960"/>
      <c r="CY120" s="960"/>
      <c r="CZ120" s="960"/>
      <c r="DA120" s="960"/>
      <c r="DB120" s="960"/>
      <c r="DC120" s="960"/>
      <c r="DD120" s="960"/>
      <c r="DE120" s="960"/>
      <c r="DF120" s="961"/>
      <c r="DG120" s="948">
        <v>5181728</v>
      </c>
      <c r="DH120" s="929"/>
      <c r="DI120" s="929"/>
      <c r="DJ120" s="929"/>
      <c r="DK120" s="929"/>
      <c r="DL120" s="929">
        <v>4810690</v>
      </c>
      <c r="DM120" s="929"/>
      <c r="DN120" s="929"/>
      <c r="DO120" s="929"/>
      <c r="DP120" s="929"/>
      <c r="DQ120" s="929">
        <v>4667380</v>
      </c>
      <c r="DR120" s="929"/>
      <c r="DS120" s="929"/>
      <c r="DT120" s="929"/>
      <c r="DU120" s="929"/>
      <c r="DV120" s="930">
        <v>35.9</v>
      </c>
      <c r="DW120" s="930"/>
      <c r="DX120" s="930"/>
      <c r="DY120" s="930"/>
      <c r="DZ120" s="931"/>
    </row>
    <row r="121" spans="1:130" s="248" customFormat="1" ht="26.25" customHeight="1">
      <c r="A121" s="904"/>
      <c r="B121" s="905"/>
      <c r="C121" s="950" t="s">
        <v>479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391</v>
      </c>
      <c r="AB121" s="864"/>
      <c r="AC121" s="864"/>
      <c r="AD121" s="864"/>
      <c r="AE121" s="865"/>
      <c r="AF121" s="866" t="s">
        <v>391</v>
      </c>
      <c r="AG121" s="864"/>
      <c r="AH121" s="864"/>
      <c r="AI121" s="864"/>
      <c r="AJ121" s="865"/>
      <c r="AK121" s="866" t="s">
        <v>450</v>
      </c>
      <c r="AL121" s="864"/>
      <c r="AM121" s="864"/>
      <c r="AN121" s="864"/>
      <c r="AO121" s="865"/>
      <c r="AP121" s="911" t="s">
        <v>446</v>
      </c>
      <c r="AQ121" s="912"/>
      <c r="AR121" s="912"/>
      <c r="AS121" s="912"/>
      <c r="AT121" s="913"/>
      <c r="AU121" s="973"/>
      <c r="AV121" s="974"/>
      <c r="AW121" s="974"/>
      <c r="AX121" s="974"/>
      <c r="AY121" s="975"/>
      <c r="AZ121" s="899" t="s">
        <v>480</v>
      </c>
      <c r="BA121" s="834"/>
      <c r="BB121" s="834"/>
      <c r="BC121" s="834"/>
      <c r="BD121" s="834"/>
      <c r="BE121" s="834"/>
      <c r="BF121" s="834"/>
      <c r="BG121" s="834"/>
      <c r="BH121" s="834"/>
      <c r="BI121" s="834"/>
      <c r="BJ121" s="834"/>
      <c r="BK121" s="834"/>
      <c r="BL121" s="834"/>
      <c r="BM121" s="834"/>
      <c r="BN121" s="834"/>
      <c r="BO121" s="834"/>
      <c r="BP121" s="835"/>
      <c r="BQ121" s="900">
        <v>1156824</v>
      </c>
      <c r="BR121" s="901"/>
      <c r="BS121" s="901"/>
      <c r="BT121" s="901"/>
      <c r="BU121" s="901"/>
      <c r="BV121" s="901">
        <v>1135249</v>
      </c>
      <c r="BW121" s="901"/>
      <c r="BX121" s="901"/>
      <c r="BY121" s="901"/>
      <c r="BZ121" s="901"/>
      <c r="CA121" s="901">
        <v>1084420</v>
      </c>
      <c r="CB121" s="901"/>
      <c r="CC121" s="901"/>
      <c r="CD121" s="901"/>
      <c r="CE121" s="901"/>
      <c r="CF121" s="962">
        <v>8.3000000000000007</v>
      </c>
      <c r="CG121" s="963"/>
      <c r="CH121" s="963"/>
      <c r="CI121" s="963"/>
      <c r="CJ121" s="963"/>
      <c r="CK121" s="956"/>
      <c r="CL121" s="942"/>
      <c r="CM121" s="942"/>
      <c r="CN121" s="942"/>
      <c r="CO121" s="943"/>
      <c r="CP121" s="922" t="s">
        <v>481</v>
      </c>
      <c r="CQ121" s="923"/>
      <c r="CR121" s="923"/>
      <c r="CS121" s="923"/>
      <c r="CT121" s="923"/>
      <c r="CU121" s="923"/>
      <c r="CV121" s="923"/>
      <c r="CW121" s="923"/>
      <c r="CX121" s="923"/>
      <c r="CY121" s="923"/>
      <c r="CZ121" s="923"/>
      <c r="DA121" s="923"/>
      <c r="DB121" s="923"/>
      <c r="DC121" s="923"/>
      <c r="DD121" s="923"/>
      <c r="DE121" s="923"/>
      <c r="DF121" s="924"/>
      <c r="DG121" s="900">
        <v>535877</v>
      </c>
      <c r="DH121" s="901"/>
      <c r="DI121" s="901"/>
      <c r="DJ121" s="901"/>
      <c r="DK121" s="901"/>
      <c r="DL121" s="901">
        <v>530574</v>
      </c>
      <c r="DM121" s="901"/>
      <c r="DN121" s="901"/>
      <c r="DO121" s="901"/>
      <c r="DP121" s="901"/>
      <c r="DQ121" s="901">
        <v>515607</v>
      </c>
      <c r="DR121" s="901"/>
      <c r="DS121" s="901"/>
      <c r="DT121" s="901"/>
      <c r="DU121" s="901"/>
      <c r="DV121" s="878">
        <v>4</v>
      </c>
      <c r="DW121" s="878"/>
      <c r="DX121" s="878"/>
      <c r="DY121" s="878"/>
      <c r="DZ121" s="879"/>
    </row>
    <row r="122" spans="1:130" s="248" customFormat="1" ht="26.25" customHeight="1">
      <c r="A122" s="904"/>
      <c r="B122" s="905"/>
      <c r="C122" s="908" t="s">
        <v>460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446</v>
      </c>
      <c r="AB122" s="864"/>
      <c r="AC122" s="864"/>
      <c r="AD122" s="864"/>
      <c r="AE122" s="865"/>
      <c r="AF122" s="866" t="s">
        <v>391</v>
      </c>
      <c r="AG122" s="864"/>
      <c r="AH122" s="864"/>
      <c r="AI122" s="864"/>
      <c r="AJ122" s="865"/>
      <c r="AK122" s="866" t="s">
        <v>449</v>
      </c>
      <c r="AL122" s="864"/>
      <c r="AM122" s="864"/>
      <c r="AN122" s="864"/>
      <c r="AO122" s="865"/>
      <c r="AP122" s="911" t="s">
        <v>446</v>
      </c>
      <c r="AQ122" s="912"/>
      <c r="AR122" s="912"/>
      <c r="AS122" s="912"/>
      <c r="AT122" s="913"/>
      <c r="AU122" s="973"/>
      <c r="AV122" s="974"/>
      <c r="AW122" s="974"/>
      <c r="AX122" s="974"/>
      <c r="AY122" s="975"/>
      <c r="AZ122" s="966" t="s">
        <v>482</v>
      </c>
      <c r="BA122" s="967"/>
      <c r="BB122" s="967"/>
      <c r="BC122" s="967"/>
      <c r="BD122" s="967"/>
      <c r="BE122" s="967"/>
      <c r="BF122" s="967"/>
      <c r="BG122" s="967"/>
      <c r="BH122" s="967"/>
      <c r="BI122" s="967"/>
      <c r="BJ122" s="967"/>
      <c r="BK122" s="967"/>
      <c r="BL122" s="967"/>
      <c r="BM122" s="967"/>
      <c r="BN122" s="967"/>
      <c r="BO122" s="967"/>
      <c r="BP122" s="968"/>
      <c r="BQ122" s="969">
        <v>17354549</v>
      </c>
      <c r="BR122" s="932"/>
      <c r="BS122" s="932"/>
      <c r="BT122" s="932"/>
      <c r="BU122" s="932"/>
      <c r="BV122" s="932">
        <v>17418549</v>
      </c>
      <c r="BW122" s="932"/>
      <c r="BX122" s="932"/>
      <c r="BY122" s="932"/>
      <c r="BZ122" s="932"/>
      <c r="CA122" s="932">
        <v>17469803</v>
      </c>
      <c r="CB122" s="932"/>
      <c r="CC122" s="932"/>
      <c r="CD122" s="932"/>
      <c r="CE122" s="932"/>
      <c r="CF122" s="933">
        <v>134.19999999999999</v>
      </c>
      <c r="CG122" s="934"/>
      <c r="CH122" s="934"/>
      <c r="CI122" s="934"/>
      <c r="CJ122" s="934"/>
      <c r="CK122" s="956"/>
      <c r="CL122" s="942"/>
      <c r="CM122" s="942"/>
      <c r="CN122" s="942"/>
      <c r="CO122" s="943"/>
      <c r="CP122" s="922" t="s">
        <v>483</v>
      </c>
      <c r="CQ122" s="923"/>
      <c r="CR122" s="923"/>
      <c r="CS122" s="923"/>
      <c r="CT122" s="923"/>
      <c r="CU122" s="923"/>
      <c r="CV122" s="923"/>
      <c r="CW122" s="923"/>
      <c r="CX122" s="923"/>
      <c r="CY122" s="923"/>
      <c r="CZ122" s="923"/>
      <c r="DA122" s="923"/>
      <c r="DB122" s="923"/>
      <c r="DC122" s="923"/>
      <c r="DD122" s="923"/>
      <c r="DE122" s="923"/>
      <c r="DF122" s="924"/>
      <c r="DG122" s="900">
        <v>41168</v>
      </c>
      <c r="DH122" s="901"/>
      <c r="DI122" s="901"/>
      <c r="DJ122" s="901"/>
      <c r="DK122" s="901"/>
      <c r="DL122" s="901">
        <v>42273</v>
      </c>
      <c r="DM122" s="901"/>
      <c r="DN122" s="901"/>
      <c r="DO122" s="901"/>
      <c r="DP122" s="901"/>
      <c r="DQ122" s="901">
        <v>47911</v>
      </c>
      <c r="DR122" s="901"/>
      <c r="DS122" s="901"/>
      <c r="DT122" s="901"/>
      <c r="DU122" s="901"/>
      <c r="DV122" s="878">
        <v>0.4</v>
      </c>
      <c r="DW122" s="878"/>
      <c r="DX122" s="878"/>
      <c r="DY122" s="878"/>
      <c r="DZ122" s="879"/>
    </row>
    <row r="123" spans="1:130" s="248" customFormat="1" ht="26.25" customHeight="1">
      <c r="A123" s="904"/>
      <c r="B123" s="905"/>
      <c r="C123" s="908" t="s">
        <v>466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449</v>
      </c>
      <c r="AB123" s="864"/>
      <c r="AC123" s="864"/>
      <c r="AD123" s="864"/>
      <c r="AE123" s="865"/>
      <c r="AF123" s="866" t="s">
        <v>453</v>
      </c>
      <c r="AG123" s="864"/>
      <c r="AH123" s="864"/>
      <c r="AI123" s="864"/>
      <c r="AJ123" s="865"/>
      <c r="AK123" s="866" t="s">
        <v>449</v>
      </c>
      <c r="AL123" s="864"/>
      <c r="AM123" s="864"/>
      <c r="AN123" s="864"/>
      <c r="AO123" s="865"/>
      <c r="AP123" s="911" t="s">
        <v>391</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484</v>
      </c>
      <c r="BP123" s="965"/>
      <c r="BQ123" s="919">
        <v>33096451</v>
      </c>
      <c r="BR123" s="920"/>
      <c r="BS123" s="920"/>
      <c r="BT123" s="920"/>
      <c r="BU123" s="920"/>
      <c r="BV123" s="920">
        <v>32748761</v>
      </c>
      <c r="BW123" s="920"/>
      <c r="BX123" s="920"/>
      <c r="BY123" s="920"/>
      <c r="BZ123" s="920"/>
      <c r="CA123" s="920">
        <v>32486594</v>
      </c>
      <c r="CB123" s="920"/>
      <c r="CC123" s="920"/>
      <c r="CD123" s="920"/>
      <c r="CE123" s="920"/>
      <c r="CF123" s="830"/>
      <c r="CG123" s="831"/>
      <c r="CH123" s="831"/>
      <c r="CI123" s="831"/>
      <c r="CJ123" s="921"/>
      <c r="CK123" s="956"/>
      <c r="CL123" s="942"/>
      <c r="CM123" s="942"/>
      <c r="CN123" s="942"/>
      <c r="CO123" s="943"/>
      <c r="CP123" s="922" t="s">
        <v>485</v>
      </c>
      <c r="CQ123" s="923"/>
      <c r="CR123" s="923"/>
      <c r="CS123" s="923"/>
      <c r="CT123" s="923"/>
      <c r="CU123" s="923"/>
      <c r="CV123" s="923"/>
      <c r="CW123" s="923"/>
      <c r="CX123" s="923"/>
      <c r="CY123" s="923"/>
      <c r="CZ123" s="923"/>
      <c r="DA123" s="923"/>
      <c r="DB123" s="923"/>
      <c r="DC123" s="923"/>
      <c r="DD123" s="923"/>
      <c r="DE123" s="923"/>
      <c r="DF123" s="924"/>
      <c r="DG123" s="863">
        <v>50745</v>
      </c>
      <c r="DH123" s="864"/>
      <c r="DI123" s="864"/>
      <c r="DJ123" s="864"/>
      <c r="DK123" s="865"/>
      <c r="DL123" s="866">
        <v>34951</v>
      </c>
      <c r="DM123" s="864"/>
      <c r="DN123" s="864"/>
      <c r="DO123" s="864"/>
      <c r="DP123" s="865"/>
      <c r="DQ123" s="866">
        <v>19413</v>
      </c>
      <c r="DR123" s="864"/>
      <c r="DS123" s="864"/>
      <c r="DT123" s="864"/>
      <c r="DU123" s="865"/>
      <c r="DV123" s="911">
        <v>0.1</v>
      </c>
      <c r="DW123" s="912"/>
      <c r="DX123" s="912"/>
      <c r="DY123" s="912"/>
      <c r="DZ123" s="913"/>
    </row>
    <row r="124" spans="1:130" s="248" customFormat="1" ht="26.25" customHeight="1" thickBot="1">
      <c r="A124" s="904"/>
      <c r="B124" s="905"/>
      <c r="C124" s="908" t="s">
        <v>470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450</v>
      </c>
      <c r="AB124" s="864"/>
      <c r="AC124" s="864"/>
      <c r="AD124" s="864"/>
      <c r="AE124" s="865"/>
      <c r="AF124" s="866" t="s">
        <v>449</v>
      </c>
      <c r="AG124" s="864"/>
      <c r="AH124" s="864"/>
      <c r="AI124" s="864"/>
      <c r="AJ124" s="865"/>
      <c r="AK124" s="866" t="s">
        <v>450</v>
      </c>
      <c r="AL124" s="864"/>
      <c r="AM124" s="864"/>
      <c r="AN124" s="864"/>
      <c r="AO124" s="865"/>
      <c r="AP124" s="911" t="s">
        <v>446</v>
      </c>
      <c r="AQ124" s="912"/>
      <c r="AR124" s="912"/>
      <c r="AS124" s="912"/>
      <c r="AT124" s="913"/>
      <c r="AU124" s="914" t="s">
        <v>486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450</v>
      </c>
      <c r="BR124" s="918"/>
      <c r="BS124" s="918"/>
      <c r="BT124" s="918"/>
      <c r="BU124" s="918"/>
      <c r="BV124" s="918" t="s">
        <v>449</v>
      </c>
      <c r="BW124" s="918"/>
      <c r="BX124" s="918"/>
      <c r="BY124" s="918"/>
      <c r="BZ124" s="918"/>
      <c r="CA124" s="918" t="s">
        <v>449</v>
      </c>
      <c r="CB124" s="918"/>
      <c r="CC124" s="918"/>
      <c r="CD124" s="918"/>
      <c r="CE124" s="918"/>
      <c r="CF124" s="808"/>
      <c r="CG124" s="809"/>
      <c r="CH124" s="809"/>
      <c r="CI124" s="809"/>
      <c r="CJ124" s="949"/>
      <c r="CK124" s="957"/>
      <c r="CL124" s="957"/>
      <c r="CM124" s="957"/>
      <c r="CN124" s="957"/>
      <c r="CO124" s="958"/>
      <c r="CP124" s="922" t="s">
        <v>487</v>
      </c>
      <c r="CQ124" s="923"/>
      <c r="CR124" s="923"/>
      <c r="CS124" s="923"/>
      <c r="CT124" s="923"/>
      <c r="CU124" s="923"/>
      <c r="CV124" s="923"/>
      <c r="CW124" s="923"/>
      <c r="CX124" s="923"/>
      <c r="CY124" s="923"/>
      <c r="CZ124" s="923"/>
      <c r="DA124" s="923"/>
      <c r="DB124" s="923"/>
      <c r="DC124" s="923"/>
      <c r="DD124" s="923"/>
      <c r="DE124" s="923"/>
      <c r="DF124" s="924"/>
      <c r="DG124" s="846" t="s">
        <v>391</v>
      </c>
      <c r="DH124" s="847"/>
      <c r="DI124" s="847"/>
      <c r="DJ124" s="847"/>
      <c r="DK124" s="848"/>
      <c r="DL124" s="849" t="s">
        <v>391</v>
      </c>
      <c r="DM124" s="847"/>
      <c r="DN124" s="847"/>
      <c r="DO124" s="847"/>
      <c r="DP124" s="848"/>
      <c r="DQ124" s="849" t="s">
        <v>391</v>
      </c>
      <c r="DR124" s="847"/>
      <c r="DS124" s="847"/>
      <c r="DT124" s="847"/>
      <c r="DU124" s="848"/>
      <c r="DV124" s="935" t="s">
        <v>391</v>
      </c>
      <c r="DW124" s="936"/>
      <c r="DX124" s="936"/>
      <c r="DY124" s="936"/>
      <c r="DZ124" s="937"/>
    </row>
    <row r="125" spans="1:130" s="248" customFormat="1" ht="26.25" customHeight="1">
      <c r="A125" s="904"/>
      <c r="B125" s="905"/>
      <c r="C125" s="908" t="s">
        <v>472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391</v>
      </c>
      <c r="AB125" s="864"/>
      <c r="AC125" s="864"/>
      <c r="AD125" s="864"/>
      <c r="AE125" s="865"/>
      <c r="AF125" s="866" t="s">
        <v>391</v>
      </c>
      <c r="AG125" s="864"/>
      <c r="AH125" s="864"/>
      <c r="AI125" s="864"/>
      <c r="AJ125" s="865"/>
      <c r="AK125" s="866" t="s">
        <v>391</v>
      </c>
      <c r="AL125" s="864"/>
      <c r="AM125" s="864"/>
      <c r="AN125" s="864"/>
      <c r="AO125" s="865"/>
      <c r="AP125" s="911" t="s">
        <v>391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488</v>
      </c>
      <c r="CL125" s="939"/>
      <c r="CM125" s="939"/>
      <c r="CN125" s="939"/>
      <c r="CO125" s="940"/>
      <c r="CP125" s="947" t="s">
        <v>489</v>
      </c>
      <c r="CQ125" s="892"/>
      <c r="CR125" s="892"/>
      <c r="CS125" s="892"/>
      <c r="CT125" s="892"/>
      <c r="CU125" s="892"/>
      <c r="CV125" s="892"/>
      <c r="CW125" s="892"/>
      <c r="CX125" s="892"/>
      <c r="CY125" s="892"/>
      <c r="CZ125" s="892"/>
      <c r="DA125" s="892"/>
      <c r="DB125" s="892"/>
      <c r="DC125" s="892"/>
      <c r="DD125" s="892"/>
      <c r="DE125" s="892"/>
      <c r="DF125" s="893"/>
      <c r="DG125" s="948" t="s">
        <v>391</v>
      </c>
      <c r="DH125" s="929"/>
      <c r="DI125" s="929"/>
      <c r="DJ125" s="929"/>
      <c r="DK125" s="929"/>
      <c r="DL125" s="929" t="s">
        <v>391</v>
      </c>
      <c r="DM125" s="929"/>
      <c r="DN125" s="929"/>
      <c r="DO125" s="929"/>
      <c r="DP125" s="929"/>
      <c r="DQ125" s="929" t="s">
        <v>391</v>
      </c>
      <c r="DR125" s="929"/>
      <c r="DS125" s="929"/>
      <c r="DT125" s="929"/>
      <c r="DU125" s="929"/>
      <c r="DV125" s="930" t="s">
        <v>391</v>
      </c>
      <c r="DW125" s="930"/>
      <c r="DX125" s="930"/>
      <c r="DY125" s="930"/>
      <c r="DZ125" s="931"/>
    </row>
    <row r="126" spans="1:130" s="248" customFormat="1" ht="26.25" customHeight="1" thickBot="1">
      <c r="A126" s="904"/>
      <c r="B126" s="905"/>
      <c r="C126" s="908" t="s">
        <v>474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443</v>
      </c>
      <c r="AB126" s="864"/>
      <c r="AC126" s="864"/>
      <c r="AD126" s="864"/>
      <c r="AE126" s="865"/>
      <c r="AF126" s="866" t="s">
        <v>391</v>
      </c>
      <c r="AG126" s="864"/>
      <c r="AH126" s="864"/>
      <c r="AI126" s="864"/>
      <c r="AJ126" s="865"/>
      <c r="AK126" s="866" t="s">
        <v>446</v>
      </c>
      <c r="AL126" s="864"/>
      <c r="AM126" s="864"/>
      <c r="AN126" s="864"/>
      <c r="AO126" s="865"/>
      <c r="AP126" s="911" t="s">
        <v>391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490</v>
      </c>
      <c r="CQ126" s="834"/>
      <c r="CR126" s="834"/>
      <c r="CS126" s="834"/>
      <c r="CT126" s="834"/>
      <c r="CU126" s="834"/>
      <c r="CV126" s="834"/>
      <c r="CW126" s="834"/>
      <c r="CX126" s="834"/>
      <c r="CY126" s="834"/>
      <c r="CZ126" s="834"/>
      <c r="DA126" s="834"/>
      <c r="DB126" s="834"/>
      <c r="DC126" s="834"/>
      <c r="DD126" s="834"/>
      <c r="DE126" s="834"/>
      <c r="DF126" s="835"/>
      <c r="DG126" s="900" t="s">
        <v>391</v>
      </c>
      <c r="DH126" s="901"/>
      <c r="DI126" s="901"/>
      <c r="DJ126" s="901"/>
      <c r="DK126" s="901"/>
      <c r="DL126" s="901" t="s">
        <v>391</v>
      </c>
      <c r="DM126" s="901"/>
      <c r="DN126" s="901"/>
      <c r="DO126" s="901"/>
      <c r="DP126" s="901"/>
      <c r="DQ126" s="901" t="s">
        <v>391</v>
      </c>
      <c r="DR126" s="901"/>
      <c r="DS126" s="901"/>
      <c r="DT126" s="901"/>
      <c r="DU126" s="901"/>
      <c r="DV126" s="878" t="s">
        <v>391</v>
      </c>
      <c r="DW126" s="878"/>
      <c r="DX126" s="878"/>
      <c r="DY126" s="878"/>
      <c r="DZ126" s="879"/>
    </row>
    <row r="127" spans="1:130" s="248" customFormat="1" ht="26.25" customHeight="1">
      <c r="A127" s="906"/>
      <c r="B127" s="907"/>
      <c r="C127" s="925" t="s">
        <v>491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642</v>
      </c>
      <c r="AB127" s="864"/>
      <c r="AC127" s="864"/>
      <c r="AD127" s="864"/>
      <c r="AE127" s="865"/>
      <c r="AF127" s="866">
        <v>642</v>
      </c>
      <c r="AG127" s="864"/>
      <c r="AH127" s="864"/>
      <c r="AI127" s="864"/>
      <c r="AJ127" s="865"/>
      <c r="AK127" s="866">
        <v>692</v>
      </c>
      <c r="AL127" s="864"/>
      <c r="AM127" s="864"/>
      <c r="AN127" s="864"/>
      <c r="AO127" s="865"/>
      <c r="AP127" s="911">
        <v>0</v>
      </c>
      <c r="AQ127" s="912"/>
      <c r="AR127" s="912"/>
      <c r="AS127" s="912"/>
      <c r="AT127" s="913"/>
      <c r="AU127" s="284"/>
      <c r="AV127" s="284"/>
      <c r="AW127" s="284"/>
      <c r="AX127" s="928" t="s">
        <v>492</v>
      </c>
      <c r="AY127" s="896"/>
      <c r="AZ127" s="896"/>
      <c r="BA127" s="896"/>
      <c r="BB127" s="896"/>
      <c r="BC127" s="896"/>
      <c r="BD127" s="896"/>
      <c r="BE127" s="897"/>
      <c r="BF127" s="895" t="s">
        <v>493</v>
      </c>
      <c r="BG127" s="896"/>
      <c r="BH127" s="896"/>
      <c r="BI127" s="896"/>
      <c r="BJ127" s="896"/>
      <c r="BK127" s="896"/>
      <c r="BL127" s="897"/>
      <c r="BM127" s="895" t="s">
        <v>494</v>
      </c>
      <c r="BN127" s="896"/>
      <c r="BO127" s="896"/>
      <c r="BP127" s="896"/>
      <c r="BQ127" s="896"/>
      <c r="BR127" s="896"/>
      <c r="BS127" s="897"/>
      <c r="BT127" s="895" t="s">
        <v>495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496</v>
      </c>
      <c r="CQ127" s="834"/>
      <c r="CR127" s="834"/>
      <c r="CS127" s="834"/>
      <c r="CT127" s="834"/>
      <c r="CU127" s="834"/>
      <c r="CV127" s="834"/>
      <c r="CW127" s="834"/>
      <c r="CX127" s="834"/>
      <c r="CY127" s="834"/>
      <c r="CZ127" s="834"/>
      <c r="DA127" s="834"/>
      <c r="DB127" s="834"/>
      <c r="DC127" s="834"/>
      <c r="DD127" s="834"/>
      <c r="DE127" s="834"/>
      <c r="DF127" s="835"/>
      <c r="DG127" s="900" t="s">
        <v>391</v>
      </c>
      <c r="DH127" s="901"/>
      <c r="DI127" s="901"/>
      <c r="DJ127" s="901"/>
      <c r="DK127" s="901"/>
      <c r="DL127" s="901" t="s">
        <v>391</v>
      </c>
      <c r="DM127" s="901"/>
      <c r="DN127" s="901"/>
      <c r="DO127" s="901"/>
      <c r="DP127" s="901"/>
      <c r="DQ127" s="901" t="s">
        <v>446</v>
      </c>
      <c r="DR127" s="901"/>
      <c r="DS127" s="901"/>
      <c r="DT127" s="901"/>
      <c r="DU127" s="901"/>
      <c r="DV127" s="878" t="s">
        <v>391</v>
      </c>
      <c r="DW127" s="878"/>
      <c r="DX127" s="878"/>
      <c r="DY127" s="878"/>
      <c r="DZ127" s="879"/>
    </row>
    <row r="128" spans="1:130" s="248" customFormat="1" ht="26.25" customHeight="1" thickBot="1">
      <c r="A128" s="880" t="s">
        <v>497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498</v>
      </c>
      <c r="X128" s="882"/>
      <c r="Y128" s="882"/>
      <c r="Z128" s="883"/>
      <c r="AA128" s="884">
        <v>104132</v>
      </c>
      <c r="AB128" s="885"/>
      <c r="AC128" s="885"/>
      <c r="AD128" s="885"/>
      <c r="AE128" s="886"/>
      <c r="AF128" s="887">
        <v>105192</v>
      </c>
      <c r="AG128" s="885"/>
      <c r="AH128" s="885"/>
      <c r="AI128" s="885"/>
      <c r="AJ128" s="886"/>
      <c r="AK128" s="887">
        <v>109678</v>
      </c>
      <c r="AL128" s="885"/>
      <c r="AM128" s="885"/>
      <c r="AN128" s="885"/>
      <c r="AO128" s="886"/>
      <c r="AP128" s="888"/>
      <c r="AQ128" s="889"/>
      <c r="AR128" s="889"/>
      <c r="AS128" s="889"/>
      <c r="AT128" s="890"/>
      <c r="AU128" s="284"/>
      <c r="AV128" s="284"/>
      <c r="AW128" s="284"/>
      <c r="AX128" s="891" t="s">
        <v>499</v>
      </c>
      <c r="AY128" s="892"/>
      <c r="AZ128" s="892"/>
      <c r="BA128" s="892"/>
      <c r="BB128" s="892"/>
      <c r="BC128" s="892"/>
      <c r="BD128" s="892"/>
      <c r="BE128" s="893"/>
      <c r="BF128" s="870" t="s">
        <v>391</v>
      </c>
      <c r="BG128" s="871"/>
      <c r="BH128" s="871"/>
      <c r="BI128" s="871"/>
      <c r="BJ128" s="871"/>
      <c r="BK128" s="871"/>
      <c r="BL128" s="894"/>
      <c r="BM128" s="870">
        <v>12.83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500</v>
      </c>
      <c r="CQ128" s="812"/>
      <c r="CR128" s="812"/>
      <c r="CS128" s="812"/>
      <c r="CT128" s="812"/>
      <c r="CU128" s="812"/>
      <c r="CV128" s="812"/>
      <c r="CW128" s="812"/>
      <c r="CX128" s="812"/>
      <c r="CY128" s="812"/>
      <c r="CZ128" s="812"/>
      <c r="DA128" s="812"/>
      <c r="DB128" s="812"/>
      <c r="DC128" s="812"/>
      <c r="DD128" s="812"/>
      <c r="DE128" s="812"/>
      <c r="DF128" s="813"/>
      <c r="DG128" s="874" t="s">
        <v>391</v>
      </c>
      <c r="DH128" s="875"/>
      <c r="DI128" s="875"/>
      <c r="DJ128" s="875"/>
      <c r="DK128" s="875"/>
      <c r="DL128" s="875" t="s">
        <v>391</v>
      </c>
      <c r="DM128" s="875"/>
      <c r="DN128" s="875"/>
      <c r="DO128" s="875"/>
      <c r="DP128" s="875"/>
      <c r="DQ128" s="875" t="s">
        <v>391</v>
      </c>
      <c r="DR128" s="875"/>
      <c r="DS128" s="875"/>
      <c r="DT128" s="875"/>
      <c r="DU128" s="875"/>
      <c r="DV128" s="876" t="s">
        <v>391</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501</v>
      </c>
      <c r="X129" s="861"/>
      <c r="Y129" s="861"/>
      <c r="Z129" s="862"/>
      <c r="AA129" s="863">
        <v>13925294</v>
      </c>
      <c r="AB129" s="864"/>
      <c r="AC129" s="864"/>
      <c r="AD129" s="864"/>
      <c r="AE129" s="865"/>
      <c r="AF129" s="866">
        <v>14079577</v>
      </c>
      <c r="AG129" s="864"/>
      <c r="AH129" s="864"/>
      <c r="AI129" s="864"/>
      <c r="AJ129" s="865"/>
      <c r="AK129" s="866">
        <v>14328324</v>
      </c>
      <c r="AL129" s="864"/>
      <c r="AM129" s="864"/>
      <c r="AN129" s="864"/>
      <c r="AO129" s="865"/>
      <c r="AP129" s="867"/>
      <c r="AQ129" s="868"/>
      <c r="AR129" s="868"/>
      <c r="AS129" s="868"/>
      <c r="AT129" s="869"/>
      <c r="AU129" s="286"/>
      <c r="AV129" s="286"/>
      <c r="AW129" s="286"/>
      <c r="AX129" s="833" t="s">
        <v>502</v>
      </c>
      <c r="AY129" s="834"/>
      <c r="AZ129" s="834"/>
      <c r="BA129" s="834"/>
      <c r="BB129" s="834"/>
      <c r="BC129" s="834"/>
      <c r="BD129" s="834"/>
      <c r="BE129" s="835"/>
      <c r="BF129" s="853" t="s">
        <v>391</v>
      </c>
      <c r="BG129" s="854"/>
      <c r="BH129" s="854"/>
      <c r="BI129" s="854"/>
      <c r="BJ129" s="854"/>
      <c r="BK129" s="854"/>
      <c r="BL129" s="855"/>
      <c r="BM129" s="853">
        <v>17.829999999999998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504</v>
      </c>
      <c r="X130" s="861"/>
      <c r="Y130" s="861"/>
      <c r="Z130" s="862"/>
      <c r="AA130" s="863">
        <v>1420175</v>
      </c>
      <c r="AB130" s="864"/>
      <c r="AC130" s="864"/>
      <c r="AD130" s="864"/>
      <c r="AE130" s="865"/>
      <c r="AF130" s="866">
        <v>1382272</v>
      </c>
      <c r="AG130" s="864"/>
      <c r="AH130" s="864"/>
      <c r="AI130" s="864"/>
      <c r="AJ130" s="865"/>
      <c r="AK130" s="866">
        <v>1314890</v>
      </c>
      <c r="AL130" s="864"/>
      <c r="AM130" s="864"/>
      <c r="AN130" s="864"/>
      <c r="AO130" s="865"/>
      <c r="AP130" s="867"/>
      <c r="AQ130" s="868"/>
      <c r="AR130" s="868"/>
      <c r="AS130" s="868"/>
      <c r="AT130" s="869"/>
      <c r="AU130" s="286"/>
      <c r="AV130" s="286"/>
      <c r="AW130" s="286"/>
      <c r="AX130" s="833" t="s">
        <v>505</v>
      </c>
      <c r="AY130" s="834"/>
      <c r="AZ130" s="834"/>
      <c r="BA130" s="834"/>
      <c r="BB130" s="834"/>
      <c r="BC130" s="834"/>
      <c r="BD130" s="834"/>
      <c r="BE130" s="835"/>
      <c r="BF130" s="836">
        <v>5.9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506</v>
      </c>
      <c r="X131" s="844"/>
      <c r="Y131" s="844"/>
      <c r="Z131" s="845"/>
      <c r="AA131" s="846">
        <v>12505119</v>
      </c>
      <c r="AB131" s="847"/>
      <c r="AC131" s="847"/>
      <c r="AD131" s="847"/>
      <c r="AE131" s="848"/>
      <c r="AF131" s="849">
        <v>12697305</v>
      </c>
      <c r="AG131" s="847"/>
      <c r="AH131" s="847"/>
      <c r="AI131" s="847"/>
      <c r="AJ131" s="848"/>
      <c r="AK131" s="849">
        <v>13013434</v>
      </c>
      <c r="AL131" s="847"/>
      <c r="AM131" s="847"/>
      <c r="AN131" s="847"/>
      <c r="AO131" s="848"/>
      <c r="AP131" s="850"/>
      <c r="AQ131" s="851"/>
      <c r="AR131" s="851"/>
      <c r="AS131" s="851"/>
      <c r="AT131" s="852"/>
      <c r="AU131" s="286"/>
      <c r="AV131" s="286"/>
      <c r="AW131" s="286"/>
      <c r="AX131" s="811" t="s">
        <v>507</v>
      </c>
      <c r="AY131" s="812"/>
      <c r="AZ131" s="812"/>
      <c r="BA131" s="812"/>
      <c r="BB131" s="812"/>
      <c r="BC131" s="812"/>
      <c r="BD131" s="812"/>
      <c r="BE131" s="813"/>
      <c r="BF131" s="814" t="s">
        <v>391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509</v>
      </c>
      <c r="W132" s="824"/>
      <c r="X132" s="824"/>
      <c r="Y132" s="824"/>
      <c r="Z132" s="825"/>
      <c r="AA132" s="826">
        <v>5.216167875</v>
      </c>
      <c r="AB132" s="827"/>
      <c r="AC132" s="827"/>
      <c r="AD132" s="827"/>
      <c r="AE132" s="828"/>
      <c r="AF132" s="829">
        <v>6.010889712</v>
      </c>
      <c r="AG132" s="827"/>
      <c r="AH132" s="827"/>
      <c r="AI132" s="827"/>
      <c r="AJ132" s="828"/>
      <c r="AK132" s="829">
        <v>6.5584456800000002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510</v>
      </c>
      <c r="W133" s="803"/>
      <c r="X133" s="803"/>
      <c r="Y133" s="803"/>
      <c r="Z133" s="804"/>
      <c r="AA133" s="805">
        <v>5.4</v>
      </c>
      <c r="AB133" s="806"/>
      <c r="AC133" s="806"/>
      <c r="AD133" s="806"/>
      <c r="AE133" s="807"/>
      <c r="AF133" s="805">
        <v>5.5</v>
      </c>
      <c r="AG133" s="806"/>
      <c r="AH133" s="806"/>
      <c r="AI133" s="806"/>
      <c r="AJ133" s="807"/>
      <c r="AK133" s="805">
        <v>5.9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wGHlGuegKKLOh2rrbf78Bqe/0RyWEvtMuPvcXAloRsqe8hIWf8qw3b9D4/uGqz/wS1XfnW6IcDGVOylpvv8yQ==" saltValue="PY/V01IsILc9iS/CKMdk5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7" zoomScale="50" zoomScaleNormal="85" zoomScaleSheetLayoutView="5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OtSA1ATaNFi21SViCNfRvqIc6nMgzLZqVh5P+NYVttLOAxuLRy4mZuxF70+77UK58G9WazXNuNSwPb+UhlddkA==" saltValue="arUKu092qtAYguBywamQ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4"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2hFcG6qSfWKApZu8fLELj2jSp+/FBizeyA+DKC7RXNjW6j7ezPG8dMAEAUP+6CIKak3QHZRBPKGA5jyqX4ClQ==" saltValue="9lx4OFirBzE2V0LSKvCM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9" zoomScale="70" zoomScaleSheetLayoutView="7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41" t="s">
        <v>514</v>
      </c>
      <c r="AP7" s="305"/>
      <c r="AQ7" s="306" t="s">
        <v>515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42"/>
      <c r="AP8" s="311" t="s">
        <v>516</v>
      </c>
      <c r="AQ8" s="312" t="s">
        <v>517</v>
      </c>
      <c r="AR8" s="313" t="s">
        <v>518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2" t="s">
        <v>519</v>
      </c>
      <c r="AL9" s="1233"/>
      <c r="AM9" s="1233"/>
      <c r="AN9" s="1234"/>
      <c r="AO9" s="314">
        <v>4281847</v>
      </c>
      <c r="AP9" s="314">
        <v>58619</v>
      </c>
      <c r="AQ9" s="315">
        <v>70597</v>
      </c>
      <c r="AR9" s="316">
        <v>-17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2" t="s">
        <v>520</v>
      </c>
      <c r="AL10" s="1233"/>
      <c r="AM10" s="1233"/>
      <c r="AN10" s="1234"/>
      <c r="AO10" s="317">
        <v>40837</v>
      </c>
      <c r="AP10" s="317">
        <v>559</v>
      </c>
      <c r="AQ10" s="318">
        <v>6273</v>
      </c>
      <c r="AR10" s="319">
        <v>-91.1</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2" t="s">
        <v>521</v>
      </c>
      <c r="AL11" s="1233"/>
      <c r="AM11" s="1233"/>
      <c r="AN11" s="1234"/>
      <c r="AO11" s="317">
        <v>34647</v>
      </c>
      <c r="AP11" s="317">
        <v>474</v>
      </c>
      <c r="AQ11" s="318">
        <v>1314</v>
      </c>
      <c r="AR11" s="319">
        <v>-63.9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2" t="s">
        <v>522</v>
      </c>
      <c r="AL12" s="1233"/>
      <c r="AM12" s="1233"/>
      <c r="AN12" s="1234"/>
      <c r="AO12" s="317" t="s">
        <v>523</v>
      </c>
      <c r="AP12" s="317" t="s">
        <v>523</v>
      </c>
      <c r="AQ12" s="318">
        <v>3</v>
      </c>
      <c r="AR12" s="319" t="s">
        <v>523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2" t="s">
        <v>524</v>
      </c>
      <c r="AL13" s="1233"/>
      <c r="AM13" s="1233"/>
      <c r="AN13" s="1234"/>
      <c r="AO13" s="317">
        <v>176351</v>
      </c>
      <c r="AP13" s="317">
        <v>2414</v>
      </c>
      <c r="AQ13" s="318">
        <v>2424</v>
      </c>
      <c r="AR13" s="319">
        <v>-0.4</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2" t="s">
        <v>525</v>
      </c>
      <c r="AL14" s="1233"/>
      <c r="AM14" s="1233"/>
      <c r="AN14" s="1234"/>
      <c r="AO14" s="317">
        <v>14699</v>
      </c>
      <c r="AP14" s="317">
        <v>201</v>
      </c>
      <c r="AQ14" s="318">
        <v>1774</v>
      </c>
      <c r="AR14" s="319">
        <v>-88.7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5" t="s">
        <v>526</v>
      </c>
      <c r="AL15" s="1236"/>
      <c r="AM15" s="1236"/>
      <c r="AN15" s="1237"/>
      <c r="AO15" s="317">
        <v>-245190</v>
      </c>
      <c r="AP15" s="317">
        <v>-3357</v>
      </c>
      <c r="AQ15" s="318">
        <v>-4858</v>
      </c>
      <c r="AR15" s="319">
        <v>-30.9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5" t="s">
        <v>186</v>
      </c>
      <c r="AL16" s="1236"/>
      <c r="AM16" s="1236"/>
      <c r="AN16" s="1237"/>
      <c r="AO16" s="317">
        <v>4303191</v>
      </c>
      <c r="AP16" s="317">
        <v>58912</v>
      </c>
      <c r="AQ16" s="318">
        <v>77526</v>
      </c>
      <c r="AR16" s="319">
        <v>-24</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8" t="s">
        <v>531</v>
      </c>
      <c r="AL21" s="1239"/>
      <c r="AM21" s="1239"/>
      <c r="AN21" s="1240"/>
      <c r="AO21" s="330">
        <v>6.06</v>
      </c>
      <c r="AP21" s="331">
        <v>7.31</v>
      </c>
      <c r="AQ21" s="332">
        <v>-1.25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8" t="s">
        <v>532</v>
      </c>
      <c r="AL22" s="1239"/>
      <c r="AM22" s="1239"/>
      <c r="AN22" s="1240"/>
      <c r="AO22" s="335">
        <v>100.8</v>
      </c>
      <c r="AP22" s="336">
        <v>98.5</v>
      </c>
      <c r="AQ22" s="337">
        <v>2.2999999999999998</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41" t="s">
        <v>514</v>
      </c>
      <c r="AP30" s="305"/>
      <c r="AQ30" s="306" t="s">
        <v>515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42"/>
      <c r="AP31" s="311" t="s">
        <v>516</v>
      </c>
      <c r="AQ31" s="312" t="s">
        <v>517</v>
      </c>
      <c r="AR31" s="313" t="s">
        <v>518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536</v>
      </c>
      <c r="AL32" s="1222"/>
      <c r="AM32" s="1222"/>
      <c r="AN32" s="1223"/>
      <c r="AO32" s="345">
        <v>1855350</v>
      </c>
      <c r="AP32" s="345">
        <v>25400</v>
      </c>
      <c r="AQ32" s="346">
        <v>38968</v>
      </c>
      <c r="AR32" s="347">
        <v>-34.799999999999997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537</v>
      </c>
      <c r="AL33" s="1222"/>
      <c r="AM33" s="1222"/>
      <c r="AN33" s="1223"/>
      <c r="AO33" s="345" t="s">
        <v>523</v>
      </c>
      <c r="AP33" s="345" t="s">
        <v>523</v>
      </c>
      <c r="AQ33" s="346" t="s">
        <v>523</v>
      </c>
      <c r="AR33" s="347" t="s">
        <v>523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538</v>
      </c>
      <c r="AL34" s="1222"/>
      <c r="AM34" s="1222"/>
      <c r="AN34" s="1223"/>
      <c r="AO34" s="345" t="s">
        <v>523</v>
      </c>
      <c r="AP34" s="345" t="s">
        <v>523</v>
      </c>
      <c r="AQ34" s="346">
        <v>58</v>
      </c>
      <c r="AR34" s="347" t="s">
        <v>523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539</v>
      </c>
      <c r="AL35" s="1222"/>
      <c r="AM35" s="1222"/>
      <c r="AN35" s="1223"/>
      <c r="AO35" s="345">
        <v>416991</v>
      </c>
      <c r="AP35" s="345">
        <v>5709</v>
      </c>
      <c r="AQ35" s="346">
        <v>12321</v>
      </c>
      <c r="AR35" s="347">
        <v>-53.7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540</v>
      </c>
      <c r="AL36" s="1222"/>
      <c r="AM36" s="1222"/>
      <c r="AN36" s="1223"/>
      <c r="AO36" s="345">
        <v>5014</v>
      </c>
      <c r="AP36" s="345">
        <v>69</v>
      </c>
      <c r="AQ36" s="346">
        <v>1771</v>
      </c>
      <c r="AR36" s="347">
        <v>-96.1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541</v>
      </c>
      <c r="AL37" s="1222"/>
      <c r="AM37" s="1222"/>
      <c r="AN37" s="1223"/>
      <c r="AO37" s="345">
        <v>692</v>
      </c>
      <c r="AP37" s="345">
        <v>9</v>
      </c>
      <c r="AQ37" s="346">
        <v>588</v>
      </c>
      <c r="AR37" s="347">
        <v>-98.5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8" t="s">
        <v>542</v>
      </c>
      <c r="AL38" s="1219"/>
      <c r="AM38" s="1219"/>
      <c r="AN38" s="1220"/>
      <c r="AO38" s="348" t="s">
        <v>523</v>
      </c>
      <c r="AP38" s="348" t="s">
        <v>523</v>
      </c>
      <c r="AQ38" s="349">
        <v>1</v>
      </c>
      <c r="AR38" s="337" t="s">
        <v>523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8" t="s">
        <v>543</v>
      </c>
      <c r="AL39" s="1219"/>
      <c r="AM39" s="1219"/>
      <c r="AN39" s="1220"/>
      <c r="AO39" s="345">
        <v>-109678</v>
      </c>
      <c r="AP39" s="345">
        <v>-1502</v>
      </c>
      <c r="AQ39" s="346">
        <v>-5205</v>
      </c>
      <c r="AR39" s="347">
        <v>-71.099999999999994</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544</v>
      </c>
      <c r="AL40" s="1222"/>
      <c r="AM40" s="1222"/>
      <c r="AN40" s="1223"/>
      <c r="AO40" s="345">
        <v>-1314890</v>
      </c>
      <c r="AP40" s="345">
        <v>-18001</v>
      </c>
      <c r="AQ40" s="346">
        <v>-35431</v>
      </c>
      <c r="AR40" s="347">
        <v>-49.2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4" t="s">
        <v>297</v>
      </c>
      <c r="AL41" s="1225"/>
      <c r="AM41" s="1225"/>
      <c r="AN41" s="1226"/>
      <c r="AO41" s="345">
        <v>853479</v>
      </c>
      <c r="AP41" s="345">
        <v>11684</v>
      </c>
      <c r="AQ41" s="346">
        <v>13072</v>
      </c>
      <c r="AR41" s="347">
        <v>-10.6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7" t="s">
        <v>514</v>
      </c>
      <c r="AN49" s="1229" t="s">
        <v>548</v>
      </c>
      <c r="AO49" s="1230"/>
      <c r="AP49" s="1230"/>
      <c r="AQ49" s="1230"/>
      <c r="AR49" s="1231"/>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8"/>
      <c r="AN50" s="361" t="s">
        <v>549</v>
      </c>
      <c r="AO50" s="362" t="s">
        <v>550</v>
      </c>
      <c r="AP50" s="363" t="s">
        <v>551</v>
      </c>
      <c r="AQ50" s="364" t="s">
        <v>552</v>
      </c>
      <c r="AR50" s="365" t="s">
        <v>553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4177720</v>
      </c>
      <c r="AN51" s="367">
        <v>57309</v>
      </c>
      <c r="AO51" s="368">
        <v>7.4</v>
      </c>
      <c r="AP51" s="369">
        <v>57295</v>
      </c>
      <c r="AQ51" s="370">
        <v>5.7</v>
      </c>
      <c r="AR51" s="371">
        <v>1.7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1988316</v>
      </c>
      <c r="AN52" s="375">
        <v>27275</v>
      </c>
      <c r="AO52" s="376">
        <v>-0.2</v>
      </c>
      <c r="AP52" s="377">
        <v>32771</v>
      </c>
      <c r="AQ52" s="378">
        <v>10.4</v>
      </c>
      <c r="AR52" s="379">
        <v>-10.6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4412943</v>
      </c>
      <c r="AN53" s="367">
        <v>60155</v>
      </c>
      <c r="AO53" s="368">
        <v>5</v>
      </c>
      <c r="AP53" s="369">
        <v>54110</v>
      </c>
      <c r="AQ53" s="370">
        <v>-5.6</v>
      </c>
      <c r="AR53" s="371">
        <v>10.6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2068292</v>
      </c>
      <c r="AN54" s="375">
        <v>28194</v>
      </c>
      <c r="AO54" s="376">
        <v>3.4</v>
      </c>
      <c r="AP54" s="377">
        <v>30620</v>
      </c>
      <c r="AQ54" s="378">
        <v>-6.6</v>
      </c>
      <c r="AR54" s="379">
        <v>10</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3050949</v>
      </c>
      <c r="AN55" s="367">
        <v>41537</v>
      </c>
      <c r="AO55" s="368">
        <v>-31</v>
      </c>
      <c r="AP55" s="369">
        <v>54684</v>
      </c>
      <c r="AQ55" s="370">
        <v>1.1000000000000001</v>
      </c>
      <c r="AR55" s="371">
        <v>-32.1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1231884</v>
      </c>
      <c r="AN56" s="375">
        <v>16772</v>
      </c>
      <c r="AO56" s="376">
        <v>-40.5</v>
      </c>
      <c r="AP56" s="377">
        <v>32829</v>
      </c>
      <c r="AQ56" s="378">
        <v>7.2</v>
      </c>
      <c r="AR56" s="379">
        <v>-47.7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6001766</v>
      </c>
      <c r="AN57" s="367">
        <v>81860</v>
      </c>
      <c r="AO57" s="368">
        <v>97.1</v>
      </c>
      <c r="AP57" s="369">
        <v>62383</v>
      </c>
      <c r="AQ57" s="370">
        <v>14.1</v>
      </c>
      <c r="AR57" s="371">
        <v>83</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1820343</v>
      </c>
      <c r="AN58" s="375">
        <v>24828</v>
      </c>
      <c r="AO58" s="376">
        <v>48</v>
      </c>
      <c r="AP58" s="377">
        <v>35325</v>
      </c>
      <c r="AQ58" s="378">
        <v>7.6</v>
      </c>
      <c r="AR58" s="379">
        <v>40.4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3504997</v>
      </c>
      <c r="AN59" s="367">
        <v>47984</v>
      </c>
      <c r="AO59" s="368">
        <v>-41.4</v>
      </c>
      <c r="AP59" s="369">
        <v>63812</v>
      </c>
      <c r="AQ59" s="370">
        <v>2.2999999999999998</v>
      </c>
      <c r="AR59" s="371">
        <v>-43.7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1606926</v>
      </c>
      <c r="AN60" s="375">
        <v>21999</v>
      </c>
      <c r="AO60" s="376">
        <v>-11.4</v>
      </c>
      <c r="AP60" s="377">
        <v>33848</v>
      </c>
      <c r="AQ60" s="378">
        <v>-4.2</v>
      </c>
      <c r="AR60" s="379">
        <v>-7.2</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4229675</v>
      </c>
      <c r="AN61" s="382">
        <v>57769</v>
      </c>
      <c r="AO61" s="383">
        <v>7.4</v>
      </c>
      <c r="AP61" s="384">
        <v>58457</v>
      </c>
      <c r="AQ61" s="385">
        <v>3.5</v>
      </c>
      <c r="AR61" s="371">
        <v>3.9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1743152</v>
      </c>
      <c r="AN62" s="375">
        <v>23814</v>
      </c>
      <c r="AO62" s="376">
        <v>-0.1</v>
      </c>
      <c r="AP62" s="377">
        <v>33079</v>
      </c>
      <c r="AQ62" s="378">
        <v>2.9</v>
      </c>
      <c r="AR62" s="379">
        <v>-3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gt4Uei0pAZvDxtD/Oxpz3B3dkGFSuSBBwUTz83J4NOr6zQWV0hskceVejHqFlGD1pVr98pazfhUh0CM/rtf7AQ==" saltValue="TC2ckp+lPXndVJnOsMsLZ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80" zoomScaleNormal="8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562</v>
      </c>
    </row>
    <row r="120" spans="125:125" ht="13.5" hidden="1" customHeight="1"/>
    <row r="121" spans="125:125" ht="13.5" hidden="1" customHeight="1">
      <c r="DU121" s="292"/>
    </row>
  </sheetData>
  <sheetProtection algorithmName="SHA-512" hashValue="JxtJdEVnq43sa8af3RgzzpFPy1HyYN7UTt5wRsjK8PwQ6igaC6y5M9nn/59UTbMETlqOwoZXsGg/Srsbc+dMQw==" saltValue="0Zulz2AZUuasWX7YvMdD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563</v>
      </c>
    </row>
  </sheetData>
  <sheetProtection algorithmName="SHA-512" hashValue="2p9/HE7G5a+7jdTMTsUqQDl6iNi4OwRdDLAyvLY10AvVm9UsozTGQirnal7s9u3zUG/eO36LJFnRr7PGXbDflg==" saltValue="q8d0SJnDyAQC55jrTjwn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43" t="s">
        <v>3</v>
      </c>
      <c r="D47" s="1243"/>
      <c r="E47" s="1244"/>
      <c r="F47" s="11">
        <v>34.700000000000003</v>
      </c>
      <c r="G47" s="12">
        <v>35.81</v>
      </c>
      <c r="H47" s="12">
        <v>42.13</v>
      </c>
      <c r="I47" s="12">
        <v>26.52</v>
      </c>
      <c r="J47" s="13">
        <v>33.35</v>
      </c>
    </row>
    <row r="48" spans="2:10" ht="57.75" customHeight="1">
      <c r="B48" s="14"/>
      <c r="C48" s="1245" t="s">
        <v>4</v>
      </c>
      <c r="D48" s="1245"/>
      <c r="E48" s="1246"/>
      <c r="F48" s="15">
        <v>2.69</v>
      </c>
      <c r="G48" s="16">
        <v>2.5499999999999998</v>
      </c>
      <c r="H48" s="16">
        <v>3.86</v>
      </c>
      <c r="I48" s="16">
        <v>3.58</v>
      </c>
      <c r="J48" s="17">
        <v>4.09</v>
      </c>
    </row>
    <row r="49" spans="2:10" ht="57.75" customHeight="1" thickBot="1">
      <c r="B49" s="18"/>
      <c r="C49" s="1247" t="s">
        <v>5</v>
      </c>
      <c r="D49" s="1247"/>
      <c r="E49" s="1248"/>
      <c r="F49" s="19">
        <v>3.85</v>
      </c>
      <c r="G49" s="20" t="s">
        <v>569</v>
      </c>
      <c r="H49" s="20">
        <v>6.92</v>
      </c>
      <c r="I49" s="20" t="s">
        <v>570</v>
      </c>
      <c r="J49" s="21">
        <v>6.11</v>
      </c>
    </row>
    <row r="50" spans="2:10" ht="13.5" customHeight="1"/>
  </sheetData>
  <sheetProtection algorithmName="SHA-512" hashValue="fkpQbHrQmnwcSoBuFqQlbFwMNarfUuZWaCmvsjWP2RBctCgBe9QZuDEouoF62biaZgtM6aUXuMiB3yaDeEpLZg==" saltValue="a1ChZeacNOstX4xlbmXM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2022-03-03T07:17:52Z</cp:lastPrinted>
  <dcterms:created xsi:type="dcterms:W3CDTF">2022-02-02T06:58:40Z</dcterms:created>
  <dcterms:modified xsi:type="dcterms:W3CDTF">2022-09-27T07:20:01Z</dcterms:modified>
  <cp:category/>
</cp:coreProperties>
</file>