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9" l="1"/>
  <c r="AA8" i="9"/>
  <c r="AA9" i="9"/>
  <c r="AA10" i="9"/>
  <c r="AA23" i="9"/>
  <c r="AA28" i="9"/>
  <c r="AA29" i="9"/>
  <c r="AA30" i="9"/>
  <c r="E34" i="7"/>
  <c r="C34" i="7" s="1"/>
  <c r="W34" i="7"/>
  <c r="AO34" i="7"/>
  <c r="BE34" i="7"/>
  <c r="BY34" i="7"/>
  <c r="CQ34" i="7"/>
  <c r="DG34" i="7"/>
  <c r="E35" i="7"/>
  <c r="C35" i="7" s="1"/>
  <c r="W35" i="7"/>
  <c r="AM35" i="7"/>
  <c r="BE35" i="7"/>
  <c r="BY35" i="7"/>
  <c r="CQ35" i="7"/>
  <c r="CO35" i="7" s="1"/>
  <c r="DG35" i="7"/>
  <c r="E36" i="7"/>
  <c r="U36" i="7"/>
  <c r="AM36" i="7"/>
  <c r="BE36" i="7"/>
  <c r="BY36" i="7"/>
  <c r="CQ36" i="7"/>
  <c r="CO36" i="7" s="1"/>
  <c r="DG36" i="7"/>
  <c r="E37" i="7"/>
  <c r="U37" i="7"/>
  <c r="AM37" i="7"/>
  <c r="BE37" i="7"/>
  <c r="BY37" i="7"/>
  <c r="CO37" i="7"/>
  <c r="CQ37" i="7"/>
  <c r="DG37" i="7"/>
  <c r="C38" i="7"/>
  <c r="E38" i="7"/>
  <c r="U38" i="7"/>
  <c r="AM38" i="7"/>
  <c r="BE38" i="7"/>
  <c r="BY38" i="7"/>
  <c r="CO38" i="7"/>
  <c r="CQ38" i="7"/>
  <c r="DG38" i="7"/>
  <c r="C39" i="7"/>
  <c r="E39" i="7"/>
  <c r="U39" i="7"/>
  <c r="AM39" i="7"/>
  <c r="BE39" i="7"/>
  <c r="BY39" i="7"/>
  <c r="CQ39" i="7"/>
  <c r="CO39" i="7" s="1"/>
  <c r="DG39" i="7"/>
  <c r="E40" i="7"/>
  <c r="C40" i="7" s="1"/>
  <c r="U40" i="7"/>
  <c r="AM40" i="7"/>
  <c r="BE40" i="7"/>
  <c r="BY40" i="7"/>
  <c r="CQ40" i="7"/>
  <c r="CO40" i="7" s="1"/>
  <c r="DG40" i="7"/>
  <c r="E41" i="7"/>
  <c r="C41" i="7" s="1"/>
  <c r="U41" i="7"/>
  <c r="AM41" i="7"/>
  <c r="BE41" i="7"/>
  <c r="BY41" i="7"/>
  <c r="CO41" i="7"/>
  <c r="CQ41" i="7"/>
  <c r="DG41" i="7"/>
  <c r="C42" i="7"/>
  <c r="E42" i="7"/>
  <c r="U42" i="7"/>
  <c r="AM42" i="7"/>
  <c r="BE42" i="7"/>
  <c r="BY42" i="7"/>
  <c r="CQ42" i="7"/>
  <c r="CO42" i="7" s="1"/>
  <c r="DG42" i="7"/>
  <c r="C43" i="7"/>
  <c r="E43" i="7"/>
  <c r="U43" i="7"/>
  <c r="AM43" i="7"/>
  <c r="BE43" i="7"/>
  <c r="BY43" i="7"/>
  <c r="CQ43" i="7"/>
  <c r="CO43" i="7" s="1"/>
  <c r="DG43" i="7"/>
  <c r="C36" i="7" l="1"/>
  <c r="C37" i="7"/>
  <c r="U34" i="7"/>
  <c r="U35" i="7"/>
  <c r="AM34"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<sst xmlns="http://schemas.openxmlformats.org/spreadsheetml/2006/main" count="1024" uniqueCount="556">
  <si>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</si>
  <si>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</si>
  <si>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</si>
  <si>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</si>
  <si>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</si>
  <si>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</si>
  <si>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</si>
  <si>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</si>
  <si>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</si>
  <si>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</si>
  <si>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</si>
  <si>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</si>
  <si>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</si>
  <si>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</si>
  <si>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</si>
  <si>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</si>
  <si>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</si>
  <si>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実質公債費比率については類似団体平均を下回っている。今後も引き続き新規借入の抑制に努め、地方債に頼らない財政運営に努めていく必要がある。</t>
    <rPh sb="19" eb="20">
      <t>シタ</t>
    </rPh>
    <rPh sb="29" eb="30">
      <t>ヒ</t>
    </rPh>
    <rPh sb="31" eb="32">
      <t>ツヅ</t>
    </rPh>
    <phoneticPr fontId="5"/>
  </si>
  <si>
    <t>将来負担比率については類似団体平均を下回っているものの、有形固定資産減価償却率は高い水準にあり、施設の老朽化が進んでいることが伺えるため、公共施設総合管理計画に基づき、計画的な改修や廃止・統合等に取り組んでいく必要がある。</t>
    <rPh sb="18" eb="19">
      <t>シタ</t>
    </rPh>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</si>
  <si>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</si>
  <si>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</si>
  <si>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</si>
  <si>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</si>
  <si>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</si>
  <si>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</si>
  <si>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</si>
  <si>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</si>
  <si>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</si>
  <si>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</si>
  <si>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</si>
  <si>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</si>
  <si>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</si>
  <si>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</si>
  <si>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</si>
  <si>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</si>
  <si>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</si>
  <si>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</si>
  <si>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</si>
  <si>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</si>
  <si>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</si>
  <si>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</si>
  <si>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</si>
  <si>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</si>
  <si>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</si>
  <si>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</si>
  <si>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</si>
  <si>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</si>
  <si>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</si>
  <si>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</si>
  <si>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</si>
  <si>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</si>
  <si>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</si>
  <si>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</si>
  <si>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</si>
  <si>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</si>
  <si>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</si>
  <si>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</si>
  <si>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</si>
  <si>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</si>
  <si>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</si>
  <si>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</si>
  <si>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</si>
  <si>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</si>
  <si>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</si>
  <si>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</si>
  <si>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</si>
  <si>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</si>
  <si>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</si>
  <si>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</si>
  <si>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</si>
  <si>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</si>
  <si>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</si>
  <si>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</si>
  <si>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</si>
  <si>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</si>
  <si>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</si>
  <si>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</si>
  <si>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</si>
  <si>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-0.4</t>
    <phoneticPr fontId="5"/>
  </si>
  <si>
    <t>うち日本人(％)</t>
    <phoneticPr fontId="5"/>
  </si>
  <si>
    <t>基準財政需要額</t>
    <phoneticPr fontId="14"/>
  </si>
  <si>
    <t>-0.5</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</si>
  <si>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</si>
  <si>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</si>
  <si>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</si>
  <si>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</si>
  <si>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</si>
  <si>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</si>
  <si>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</si>
  <si>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</si>
  <si>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</si>
  <si>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</si>
  <si>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</si>
  <si>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</si>
  <si>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</si>
  <si>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</si>
  <si>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</si>
  <si>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</si>
  <si>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</si>
  <si>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</si>
  <si>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</si>
  <si>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</si>
  <si>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</si>
  <si>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</si>
  <si>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</si>
  <si>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-0.8</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</si>
  <si>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</si>
  <si>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</si>
  <si>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</si>
  <si>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</si>
  <si>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</si>
  <si>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</si>
  <si>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</si>
  <si>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</si>
  <si>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</si>
  <si>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</si>
  <si>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</si>
  <si>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</si>
  <si>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</si>
  <si>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</si>
  <si>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</si>
  <si>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</si>
  <si>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</si>
  <si>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</si>
  <si>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</si>
  <si>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</si>
  <si>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2-4</t>
    <phoneticPr fontId="5"/>
  </si>
  <si>
    <t>地方交付税種地</t>
    <rPh sb="0" eb="2">
      <t>チホウ</t>
    </rPh>
    <rPh sb="2" eb="5">
      <t>コウフゼイ</t>
    </rPh>
    <rPh sb="5" eb="6">
      <t>シュ</t>
    </rPh>
    <rPh sb="6" eb="7">
      <t>チ</t>
    </rPh>
    <phoneticPr fontId="5"/>
  </si>
  <si>
    <t>遠賀町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</si>
  <si>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</si>
  <si>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</si>
  <si>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</si>
  <si>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</si>
  <si>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</si>
  <si>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</si>
  <si>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</si>
  <si>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</si>
  <si>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</si>
  <si>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</si>
  <si>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</si>
  <si>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Ⅳ－２</t>
    <phoneticPr fontId="5"/>
  </si>
  <si>
    <t>市町村類型</t>
    <phoneticPr fontId="5"/>
  </si>
  <si>
    <t>福岡県</t>
    <phoneticPr fontId="5"/>
  </si>
  <si>
    <t>都道府県名</t>
    <phoneticPr fontId="5"/>
  </si>
  <si>
    <t>総括表（市町村）</t>
    <rPh sb="0" eb="2">
      <t>ソウカツ</t>
    </rPh>
    <rPh sb="2" eb="3">
      <t>ヒョウ</t>
    </rPh>
    <rPh sb="4" eb="7">
      <t>シチョウソン</t>
    </rPh>
    <phoneticPr fontId="5"/>
  </si>
  <si>
    <t>令和2年度　財政状況資料集</t>
    <phoneticPr fontId="5"/>
  </si>
  <si>
    <t>歳出合計</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</si>
  <si>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</si>
  <si>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</si>
  <si>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</si>
  <si>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</si>
  <si>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</si>
  <si>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</si>
  <si>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</si>
  <si>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</si>
  <si>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</si>
  <si>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</si>
  <si>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</si>
  <si>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</si>
  <si>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</si>
  <si>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</si>
  <si>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</si>
  <si>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</si>
  <si>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</si>
  <si>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</si>
  <si>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</si>
  <si>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</si>
  <si>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</si>
  <si>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</si>
  <si>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交通</t>
    <phoneticPr fontId="5"/>
  </si>
  <si>
    <t>　うち減収補塡債(特例分)</t>
    <rPh sb="4" eb="5">
      <t>シュウ</t>
    </rPh>
    <rPh sb="9" eb="10">
      <t>トク</t>
    </rPh>
    <rPh sb="10" eb="11">
      <t>レイ</t>
    </rPh>
    <rPh sb="11" eb="12">
      <t>ブン</t>
    </rPh>
    <phoneticPr fontId="1"/>
  </si>
  <si>
    <t>　積立金</t>
    <phoneticPr fontId="5"/>
  </si>
  <si>
    <t>被保険者数(人)</t>
  </si>
  <si>
    <t>工業用水道</t>
    <phoneticPr fontId="5"/>
  </si>
  <si>
    <t>地方債</t>
  </si>
  <si>
    <t>　繰出金</t>
    <phoneticPr fontId="5"/>
  </si>
  <si>
    <t>加入世帯数(世帯)</t>
  </si>
  <si>
    <t>上水道</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</si>
  <si>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</si>
  <si>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</si>
  <si>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</si>
  <si>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</si>
  <si>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</si>
  <si>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</si>
  <si>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</si>
  <si>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</si>
  <si>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</si>
  <si>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</si>
  <si>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</si>
  <si>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</si>
  <si>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</si>
  <si>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</si>
  <si>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</si>
  <si>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</si>
  <si>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</si>
  <si>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</si>
  <si>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</si>
  <si>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</si>
  <si>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</si>
  <si>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</si>
  <si>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</si>
  <si>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</si>
  <si>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</si>
  <si>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</si>
  <si>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</si>
  <si>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令和元年度</t>
    <rPh sb="0" eb="2">
      <t>レイワ</t>
    </rPh>
    <rPh sb="2" eb="4">
      <t>ガンネン</t>
    </rPh>
    <rPh sb="4" eb="5">
      <t>ド</t>
    </rPh>
    <phoneticPr fontId="5"/>
  </si>
  <si>
    <t>令和2年度</t>
    <rPh sb="0" eb="2">
      <t>レイワ</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</si>
  <si>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</si>
  <si>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</si>
  <si>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</si>
  <si>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</si>
  <si>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</si>
  <si>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</si>
  <si>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</si>
  <si>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</si>
  <si>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</si>
  <si>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</si>
  <si>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</si>
  <si>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</si>
  <si>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</si>
  <si>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</si>
  <si>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</si>
  <si>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</si>
  <si>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</si>
  <si>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</si>
  <si>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</si>
  <si>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</si>
  <si>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</si>
  <si>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</si>
  <si>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</si>
  <si>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</si>
  <si>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</si>
  <si>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</si>
  <si>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</si>
  <si>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</si>
  <si>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</si>
  <si>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</si>
  <si>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</si>
  <si>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</si>
  <si>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</si>
  <si>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</si>
  <si>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</si>
  <si>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</si>
  <si>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</si>
  <si>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</si>
  <si>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</si>
  <si>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</si>
  <si>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</si>
  <si>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</si>
  <si>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</si>
  <si>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</si>
  <si>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</si>
  <si>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</si>
  <si>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</si>
  <si>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</si>
  <si>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</si>
  <si>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</si>
  <si>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</si>
  <si>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</si>
  <si>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</si>
  <si>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</si>
  <si>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</si>
  <si>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</si>
  <si>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</si>
  <si>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</si>
  <si>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</si>
  <si>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</si>
  <si>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</si>
  <si>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</si>
  <si>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</si>
  <si>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</si>
  <si>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</si>
  <si>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</si>
  <si>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</si>
  <si>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</si>
  <si>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</si>
  <si>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</si>
  <si>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</si>
  <si>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</si>
  <si>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</si>
  <si>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</si>
  <si>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</si>
  <si>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</si>
  <si>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</si>
  <si>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</si>
  <si>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</si>
  <si>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</si>
  <si>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</si>
  <si>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</si>
  <si>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</si>
  <si>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</si>
  <si>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</si>
  <si>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</si>
  <si>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</si>
  <si>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</si>
  <si>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</si>
  <si>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</si>
  <si>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福岡県遠賀町</t>
    <phoneticPr fontId="14"/>
  </si>
  <si>
    <t>令和2年度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</si>
  <si>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</si>
  <si>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</si>
  <si>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</si>
  <si>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</si>
  <si>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</si>
  <si>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</si>
  <si>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</si>
  <si>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</si>
  <si>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</si>
  <si>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</si>
  <si>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</si>
  <si>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</si>
  <si>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</si>
  <si>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</si>
  <si>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</si>
  <si>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</si>
  <si>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</si>
  <si>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</si>
  <si>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</si>
  <si>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</si>
  <si>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</si>
  <si>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</si>
  <si>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</si>
  <si>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</si>
  <si>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</si>
  <si>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</si>
  <si>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</si>
  <si>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</si>
  <si>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</si>
  <si>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</si>
  <si>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</si>
  <si>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</si>
  <si>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</si>
  <si>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</si>
  <si>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</si>
  <si>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</si>
  <si>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</si>
  <si>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</si>
  <si>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</si>
  <si>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</si>
  <si>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</si>
  <si>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</si>
  <si>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</si>
  <si>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</si>
  <si>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</si>
  <si>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</si>
  <si>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</si>
  <si>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</si>
  <si>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</si>
  <si>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</si>
  <si>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</si>
  <si>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</si>
  <si>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</si>
  <si>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</si>
  <si>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</si>
  <si>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</si>
  <si>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</si>
  <si>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</si>
  <si>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</si>
  <si>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</si>
  <si>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</si>
  <si>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</si>
  <si>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</si>
  <si>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</si>
  <si>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</si>
  <si>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</si>
  <si>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</si>
  <si>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</si>
  <si>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</si>
  <si>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</si>
  <si>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</si>
  <si>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</si>
  <si>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</si>
  <si>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</si>
  <si>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</si>
  <si>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</si>
  <si>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</si>
  <si>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</si>
  <si>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</si>
  <si>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</si>
  <si>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</si>
  <si>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福岡県介護保険広域連合（介護保険事業特別会計）</t>
    <rPh sb="0" eb="11">
      <t>フクオカ</t>
    </rPh>
    <rPh sb="12" eb="14">
      <t>カイゴ</t>
    </rPh>
    <rPh sb="14" eb="16">
      <t>ホケン</t>
    </rPh>
    <rPh sb="16" eb="18">
      <t>ジギョウ</t>
    </rPh>
    <rPh sb="18" eb="20">
      <t>トクベツ</t>
    </rPh>
    <phoneticPr fontId="2"/>
  </si>
  <si>
    <t>福岡県介護保険広域連合（一般会計）</t>
    <rPh sb="0" eb="3">
      <t>フクオカケン</t>
    </rPh>
    <rPh sb="3" eb="7">
      <t>カイゴホケン</t>
    </rPh>
    <rPh sb="7" eb="9">
      <t>コウイキ</t>
    </rPh>
    <rPh sb="9" eb="11">
      <t>レンゴウ</t>
    </rPh>
    <rPh sb="12" eb="14">
      <t>イッパン</t>
    </rPh>
    <rPh sb="14" eb="16">
      <t>カイケイ</t>
    </rPh>
    <phoneticPr fontId="2"/>
  </si>
  <si>
    <t>福岡県自治振興組合(公文書館事業特別会計)</t>
    <rPh sb="0" eb="10">
      <t>フクオ</t>
    </rPh>
    <rPh sb="10" eb="14">
      <t>コウブンショカン</t>
    </rPh>
    <rPh sb="14" eb="16">
      <t>ジギョウ</t>
    </rPh>
    <rPh sb="16" eb="18">
      <t>トクベツ</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</si>
  <si>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</si>
  <si>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</si>
  <si>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福岡県自治会館管理組合(一般会計)</t>
    <rPh sb="0" eb="3">
      <t>フクオカケン</t>
    </rPh>
    <rPh sb="3" eb="7">
      <t>ジチカイカン</t>
    </rPh>
    <rPh sb="7" eb="9">
      <t>カンリ</t>
    </rPh>
    <rPh sb="9" eb="11">
      <t>クミアイ</t>
    </rPh>
    <rPh sb="12" eb="14">
      <t>イッパン</t>
    </rPh>
    <rPh sb="14" eb="16">
      <t>カイケイ</t>
    </rPh>
    <phoneticPr fontId="2"/>
  </si>
  <si>
    <t>福岡県市町村消防団員等公務災害補償組合(一般会計)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rPh sb="20" eb="22">
      <t>イッパン</t>
    </rPh>
    <rPh sb="22" eb="24">
      <t>カイケイ</t>
    </rPh>
    <phoneticPr fontId="2"/>
  </si>
  <si>
    <t>-</t>
    <phoneticPr fontId="2"/>
  </si>
  <si>
    <t>福岡県中間市外二ヶ町山田川水利組合(一般会計)</t>
    <rPh sb="0" eb="3">
      <t>フクオカケン</t>
    </rPh>
    <rPh sb="3" eb="5">
      <t>ナカマ</t>
    </rPh>
    <rPh sb="5" eb="6">
      <t>シ</t>
    </rPh>
    <rPh sb="6" eb="7">
      <t>ホカ</t>
    </rPh>
    <rPh sb="7" eb="8">
      <t>2</t>
    </rPh>
    <rPh sb="9" eb="10">
      <t>チョウ</t>
    </rPh>
    <rPh sb="10" eb="11">
      <t>ヤマ</t>
    </rPh>
    <rPh sb="11" eb="12">
      <t>タ</t>
    </rPh>
    <rPh sb="12" eb="13">
      <t>カワ</t>
    </rPh>
    <rPh sb="13" eb="15">
      <t>スイリ</t>
    </rPh>
    <rPh sb="15" eb="17">
      <t>クミアイ</t>
    </rPh>
    <rPh sb="18" eb="20">
      <t>イッパン</t>
    </rPh>
    <rPh sb="20" eb="22">
      <t>カイケイ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</si>
  <si>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</si>
  <si>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</si>
  <si>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</si>
  <si>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</si>
  <si>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</si>
  <si>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</si>
  <si>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</si>
  <si>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</si>
  <si>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</si>
  <si>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</si>
  <si>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</si>
  <si>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</si>
  <si>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</si>
  <si>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後期高齢者医療特別会計</t>
    <phoneticPr fontId="5"/>
  </si>
  <si>
    <t>国民健康保険事業特別会計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</si>
  <si>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</si>
  <si>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</si>
  <si>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</si>
  <si>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</si>
  <si>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</si>
  <si>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</si>
  <si>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</si>
  <si>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遠賀町土地取得会計</t>
    <phoneticPr fontId="5"/>
  </si>
  <si>
    <t>遠賀霊園事業特別会計</t>
    <phoneticPr fontId="5"/>
  </si>
  <si>
    <t>遠賀町住宅新築資金等貸付事業会計</t>
    <phoneticPr fontId="5"/>
  </si>
  <si>
    <t>遠賀町土地開発公社</t>
    <rPh sb="0" eb="3">
      <t>オンガマチ</t>
    </rPh>
    <rPh sb="3" eb="9">
      <t>トチカイハツコウシャ</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</si>
  <si>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</si>
  <si>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</si>
  <si>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</si>
  <si>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</si>
  <si>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</si>
  <si>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</si>
  <si>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</si>
  <si>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</si>
  <si>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</si>
  <si>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</si>
  <si>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</si>
  <si>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</si>
  <si>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</si>
  <si>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</si>
  <si>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</si>
  <si>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</si>
  <si>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</si>
  <si>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</si>
  <si>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福岡県遠賀町</t>
  </si>
  <si>
    <t>令和2年度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</si>
  <si>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</si>
  <si>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</si>
  <si>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</si>
  <si>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</si>
  <si>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</si>
  <si>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</si>
  <si>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</si>
  <si>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</si>
  <si>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</si>
  <si>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</si>
  <si>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</si>
  <si>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</si>
  <si>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</si>
  <si>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</si>
  <si>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</si>
  <si>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</si>
  <si>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</si>
  <si>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</si>
  <si>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</si>
  <si>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</si>
  <si>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</si>
  <si>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</si>
  <si>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</si>
  <si>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</si>
  <si>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</si>
  <si>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</si>
  <si>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</si>
  <si>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</si>
  <si>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</si>
  <si>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</si>
  <si>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</si>
  <si>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</si>
  <si>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</si>
  <si>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</si>
  <si>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</si>
  <si>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</si>
  <si>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</si>
  <si>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</si>
  <si>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</si>
  <si>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</si>
  <si>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</si>
  <si>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</si>
  <si>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</si>
  <si>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</si>
  <si>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</si>
  <si>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</si>
  <si>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</si>
  <si>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</si>
  <si>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</si>
  <si>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1.36</t>
  </si>
  <si>
    <t>▲ 1.62</t>
  </si>
  <si>
    <t>▲ 6.00</t>
  </si>
  <si>
    <t>▲ 1.05</t>
  </si>
  <si>
    <t>▲ 3.60</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</si>
  <si>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</si>
  <si>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</si>
  <si>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</si>
  <si>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</si>
  <si>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</si>
  <si>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</si>
  <si>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</si>
  <si>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</si>
  <si>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遠賀町土地取得会計</t>
  </si>
  <si>
    <t>遠賀町住宅新築資金等貸付事業会計</t>
  </si>
  <si>
    <t>後期高齢者医療特別会計</t>
  </si>
  <si>
    <t>遠賀霊園事業特別会計</t>
  </si>
  <si>
    <t>国民健康保険事業特別会計</t>
  </si>
  <si>
    <t>下水道事業会計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</si>
  <si>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</si>
  <si>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</si>
  <si>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</si>
  <si>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</si>
  <si>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</si>
  <si>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</si>
  <si>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</si>
  <si>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</si>
  <si>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</si>
  <si>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</si>
  <si>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</si>
  <si>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</si>
  <si>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</si>
  <si>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</si>
  <si>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</si>
  <si>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</si>
  <si>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</si>
  <si>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</si>
  <si>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</si>
  <si>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</si>
  <si>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</si>
  <si>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</si>
  <si>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</si>
  <si>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</si>
  <si>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</si>
  <si>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</si>
  <si>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</si>
  <si>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</si>
  <si>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</si>
  <si>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</si>
  <si>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</si>
  <si>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</si>
  <si>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</si>
  <si>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</si>
  <si>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</si>
  <si>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</si>
  <si>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</si>
  <si>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</si>
  <si>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</si>
  <si>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</si>
  <si>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</si>
  <si>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</si>
  <si>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</si>
  <si>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</si>
  <si>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</si>
  <si>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</si>
  <si>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(教育関係施設基金)</t>
    <rPh sb="1" eb="3">
      <t>キョウイク</t>
    </rPh>
    <rPh sb="3" eb="5">
      <t>カンケイ</t>
    </rPh>
    <rPh sb="5" eb="7">
      <t>シセツ</t>
    </rPh>
    <rPh sb="7" eb="9">
      <t>キキン</t>
    </rPh>
    <phoneticPr fontId="31"/>
  </si>
  <si>
    <t>(職員退職準備基金)</t>
    <rPh sb="1" eb="3">
      <t>ショクイン</t>
    </rPh>
    <rPh sb="3" eb="5">
      <t>タイショク</t>
    </rPh>
    <rPh sb="5" eb="7">
      <t>ジュンビ</t>
    </rPh>
    <rPh sb="7" eb="9">
      <t>キキン</t>
    </rPh>
    <phoneticPr fontId="31"/>
  </si>
  <si>
    <t>(まちづくり基金)</t>
    <rPh sb="6" eb="8">
      <t>キキン</t>
    </rPh>
    <phoneticPr fontId="31"/>
  </si>
  <si>
    <t>(霊園管理運営基金)</t>
    <rPh sb="1" eb="3">
      <t>レイエン</t>
    </rPh>
    <rPh sb="3" eb="5">
      <t>カンリ</t>
    </rPh>
    <rPh sb="5" eb="7">
      <t>ウンエイ</t>
    </rPh>
    <rPh sb="7" eb="9">
      <t>キキン</t>
    </rPh>
    <phoneticPr fontId="31"/>
  </si>
  <si>
    <t>(灌漑排水施設維持管理運営基金)</t>
    <rPh sb="1" eb="3">
      <t>カンガイ</t>
    </rPh>
    <rPh sb="3" eb="5">
      <t>ハイスイ</t>
    </rPh>
    <rPh sb="5" eb="7">
      <t>シセツ</t>
    </rPh>
    <rPh sb="7" eb="9">
      <t>イジ</t>
    </rPh>
    <rPh sb="9" eb="11">
      <t>カンリ</t>
    </rPh>
    <rPh sb="11" eb="13">
      <t>ウンエイ</t>
    </rPh>
    <rPh sb="13" eb="15">
      <t>キキン</t>
    </rPh>
    <phoneticPr fontId="31"/>
  </si>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</sst>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pplyFont="1" applyFill="1">
      <alignment vertical="center"/>
    </xf>
    <xf numFmtId="0" fontId="9" fillId="0" borderId="0" xfId="7" applyFont="1" applyFill="1">
      <alignment vertical="center"/>
    </xf>
    <xf numFmtId="0" fontId="9" fillId="0" borderId="13" xfId="7" applyFont="1" applyFill="1" applyBorder="1">
      <alignment vertical="center"/>
    </xf>
    <xf numFmtId="0" fontId="9" fillId="0" borderId="14" xfId="7" applyFont="1" applyFill="1" applyBorder="1">
      <alignment vertical="center"/>
    </xf>
    <xf numFmtId="0" fontId="9" fillId="0" borderId="15" xfId="7" applyFont="1" applyFill="1" applyBorder="1">
      <alignment vertical="center"/>
    </xf>
    <xf numFmtId="0" fontId="9" fillId="0" borderId="16" xfId="7" applyFont="1" applyFill="1" applyBorder="1" applyAlignment="1">
      <alignment horizontal="center" vertical="center"/>
    </xf>
    <xf numFmtId="0" fontId="9" fillId="0" borderId="0" xfId="7" applyFont="1" applyFill="1" applyBorder="1">
      <alignment vertical="center"/>
    </xf>
    <xf numFmtId="49" fontId="9" fillId="0" borderId="0" xfId="7" applyNumberFormat="1" applyFont="1" applyFill="1" applyBorder="1">
      <alignment vertical="center"/>
    </xf>
    <xf numFmtId="49" fontId="9" fillId="0" borderId="17" xfId="7" applyNumberFormat="1" applyFont="1" applyFill="1" applyBorder="1">
      <alignment vertical="center"/>
    </xf>
    <xf numFmtId="49" fontId="9" fillId="0" borderId="0" xfId="7" applyNumberFormat="1" applyFont="1" applyFill="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16" xfId="7" applyFont="1" applyFill="1" applyBorder="1">
      <alignment vertical="center"/>
    </xf>
    <xf numFmtId="0" fontId="9" fillId="0" borderId="0" xfId="7" applyFont="1" applyFill="1" applyBorder="1" applyAlignment="1">
      <alignment vertical="center"/>
    </xf>
    <xf numFmtId="0" fontId="9" fillId="0" borderId="17" xfId="7" applyFont="1" applyFill="1" applyBorder="1">
      <alignment vertical="center"/>
    </xf>
    <xf numFmtId="184" fontId="9" fillId="0" borderId="13" xfId="7" applyNumberFormat="1" applyFont="1" applyFill="1" applyBorder="1" applyAlignment="1">
      <alignment vertical="center"/>
    </xf>
    <xf numFmtId="184" fontId="9" fillId="0" borderId="14" xfId="7" applyNumberFormat="1" applyFont="1" applyFill="1" applyBorder="1" applyAlignment="1">
      <alignment vertical="center"/>
    </xf>
    <xf numFmtId="184" fontId="9" fillId="0" borderId="15" xfId="7" applyNumberFormat="1" applyFont="1" applyFill="1" applyBorder="1" applyAlignment="1">
      <alignment vertical="center"/>
    </xf>
    <xf numFmtId="0" fontId="12" fillId="0" borderId="13" xfId="7" applyFont="1" applyFill="1" applyBorder="1" applyAlignment="1">
      <alignment vertical="center" wrapText="1"/>
    </xf>
    <xf numFmtId="0" fontId="12" fillId="0" borderId="14" xfId="7" applyFont="1" applyFill="1" applyBorder="1" applyAlignment="1">
      <alignment vertical="center" wrapText="1"/>
    </xf>
    <xf numFmtId="0" fontId="9" fillId="0" borderId="15"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7" xfId="7" applyFont="1" applyFill="1" applyBorder="1" applyAlignment="1">
      <alignment horizontal="left" vertical="center"/>
    </xf>
    <xf numFmtId="0" fontId="13" fillId="0" borderId="43" xfId="10" applyFont="1" applyFill="1" applyBorder="1" applyAlignment="1">
      <alignment horizontal="center" vertical="center"/>
    </xf>
    <xf numFmtId="187" fontId="9" fillId="0" borderId="25" xfId="7" applyNumberFormat="1" applyFont="1" applyFill="1" applyBorder="1" applyAlignment="1">
      <alignment vertical="center" shrinkToFit="1"/>
    </xf>
    <xf numFmtId="187" fontId="9" fillId="0" borderId="26" xfId="7" applyNumberFormat="1" applyFont="1" applyFill="1" applyBorder="1" applyAlignment="1">
      <alignment vertical="center" shrinkToFit="1"/>
    </xf>
    <xf numFmtId="187" fontId="9" fillId="0" borderId="27" xfId="7" applyNumberFormat="1" applyFont="1" applyFill="1" applyBorder="1" applyAlignment="1">
      <alignment vertical="center" shrinkToFit="1"/>
    </xf>
    <xf numFmtId="0" fontId="13" fillId="0" borderId="45" xfId="10" applyFont="1" applyFill="1" applyBorder="1" applyAlignment="1">
      <alignment vertical="center"/>
    </xf>
    <xf numFmtId="187" fontId="9" fillId="0" borderId="25" xfId="7" applyNumberFormat="1" applyFont="1" applyFill="1" applyBorder="1" applyAlignment="1">
      <alignment horizontal="right" vertical="center" shrinkToFit="1"/>
    </xf>
    <xf numFmtId="187" fontId="9" fillId="0" borderId="26" xfId="7" applyNumberFormat="1" applyFont="1" applyFill="1" applyBorder="1" applyAlignment="1">
      <alignment horizontal="right" vertical="center" shrinkToFit="1"/>
    </xf>
    <xf numFmtId="187" fontId="9" fillId="0" borderId="27" xfId="7" applyNumberFormat="1" applyFont="1" applyFill="1" applyBorder="1" applyAlignment="1">
      <alignment horizontal="right" vertical="center" shrinkToFit="1"/>
    </xf>
    <xf numFmtId="0" fontId="9" fillId="0" borderId="25" xfId="7" applyFont="1" applyFill="1" applyBorder="1" applyAlignment="1">
      <alignment horizontal="left" vertical="center"/>
    </xf>
    <xf numFmtId="0" fontId="9" fillId="0" borderId="26" xfId="7" applyFont="1" applyFill="1" applyBorder="1" applyAlignment="1">
      <alignment horizontal="left" vertical="center"/>
    </xf>
    <xf numFmtId="0" fontId="9" fillId="0" borderId="27"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9" fillId="0" borderId="0" xfId="11" applyFont="1">
      <alignment vertical="center"/>
    </xf>
    <xf numFmtId="0" fontId="9" fillId="0" borderId="0" xfId="11" applyFont="1" applyAlignment="1">
      <alignment vertical="center" shrinkToFit="1"/>
    </xf>
    <xf numFmtId="0" fontId="9" fillId="0" borderId="0" xfId="11" applyFont="1" applyAlignment="1">
      <alignment vertical="center"/>
    </xf>
    <xf numFmtId="0" fontId="13"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0"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7" xfId="13" applyFont="1" applyFill="1" applyBorder="1" applyAlignment="1" applyProtection="1">
      <alignment vertical="center"/>
    </xf>
    <xf numFmtId="0" fontId="23" fillId="2" borderId="0" xfId="13" applyFont="1" applyFill="1" applyAlignment="1" applyProtection="1">
      <alignment vertical="center"/>
    </xf>
    <xf numFmtId="0" fontId="4" fillId="2" borderId="16"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30" xfId="13" applyFont="1" applyFill="1" applyBorder="1" applyAlignment="1" applyProtection="1">
      <alignment vertical="center"/>
    </xf>
    <xf numFmtId="0" fontId="4" fillId="2" borderId="9" xfId="13" applyFont="1" applyFill="1" applyBorder="1" applyProtection="1">
      <alignment vertical="center"/>
    </xf>
    <xf numFmtId="0" fontId="4" fillId="2" borderId="14" xfId="13" applyFont="1" applyFill="1" applyBorder="1" applyAlignment="1" applyProtection="1">
      <alignment horizontal="center" vertical="center"/>
    </xf>
    <xf numFmtId="0" fontId="4" fillId="2" borderId="14"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Fill="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55"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65" xfId="15" applyFont="1" applyBorder="1" applyAlignment="1" applyProtection="1">
      <alignment horizontal="center" vertical="center" shrinkToFit="1"/>
      <protection locked="0"/>
    </xf>
    <xf numFmtId="0" fontId="4" fillId="0" borderId="145"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9"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9" fillId="2" borderId="0" xfId="13" applyFont="1" applyFill="1" applyAlignment="1" applyProtection="1">
      <alignment vertical="center"/>
    </xf>
    <xf numFmtId="0" fontId="26" fillId="2" borderId="0" xfId="13" applyFont="1" applyFill="1" applyAlignment="1" applyProtection="1">
      <alignment vertical="center"/>
    </xf>
    <xf numFmtId="0" fontId="9" fillId="2" borderId="14" xfId="13" applyFont="1" applyFill="1" applyBorder="1" applyProtection="1">
      <alignment vertical="center"/>
    </xf>
    <xf numFmtId="0" fontId="9" fillId="2" borderId="0" xfId="13" applyFont="1" applyFill="1" applyBorder="1" applyAlignment="1" applyProtection="1">
      <alignment vertical="center"/>
    </xf>
    <xf numFmtId="49" fontId="9" fillId="2" borderId="0" xfId="13"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Fill="1" applyBorder="1" applyAlignment="1">
      <alignment horizontal="right" vertical="center" shrinkToFit="1"/>
    </xf>
    <xf numFmtId="181" fontId="27" fillId="0" borderId="173"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81" fontId="27" fillId="0" borderId="171" xfId="5" applyNumberFormat="1" applyFont="1" applyFill="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8"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Fill="1" applyBorder="1" applyAlignment="1">
      <alignment horizontal="right" vertical="center" shrinkToFit="1"/>
    </xf>
    <xf numFmtId="181" fontId="19" fillId="0" borderId="180"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0"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1" fontId="19" fillId="0" borderId="179" xfId="2" applyNumberFormat="1" applyFont="1" applyFill="1" applyBorder="1" applyAlignment="1">
      <alignment horizontal="right" vertical="center" shrinkToFit="1"/>
    </xf>
    <xf numFmtId="191" fontId="27" fillId="0" borderId="180" xfId="2" applyNumberFormat="1" applyFont="1" applyFill="1" applyBorder="1" applyAlignment="1">
      <alignment horizontal="right" vertical="center" shrinkToFit="1"/>
    </xf>
    <xf numFmtId="191"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79"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0" fontId="3" fillId="0" borderId="0" xfId="2" applyNumberFormat="1" applyFont="1" applyFill="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90" fontId="28" fillId="0" borderId="35" xfId="16" applyNumberFormat="1" applyFont="1" applyFill="1" applyBorder="1" applyAlignment="1" applyProtection="1">
      <alignment horizontal="right" vertical="center" shrinkToFit="1"/>
    </xf>
    <xf numFmtId="190" fontId="28" fillId="0" borderId="182" xfId="16" applyNumberFormat="1" applyFont="1" applyFill="1" applyBorder="1" applyAlignment="1" applyProtection="1">
      <alignment horizontal="right" vertical="center" shrinkToFit="1"/>
    </xf>
    <xf numFmtId="190" fontId="28" fillId="0" borderId="117"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xf>
    <xf numFmtId="190" fontId="28" fillId="0" borderId="57" xfId="16" applyNumberFormat="1" applyFont="1" applyFill="1" applyBorder="1" applyAlignment="1" applyProtection="1">
      <alignment horizontal="right" vertical="center" shrinkToFit="1"/>
    </xf>
    <xf numFmtId="190" fontId="28" fillId="0" borderId="58" xfId="16" applyNumberFormat="1" applyFont="1" applyFill="1" applyBorder="1" applyAlignment="1" applyProtection="1">
      <alignment horizontal="right" vertical="center" shrinkToFit="1"/>
    </xf>
    <xf numFmtId="190" fontId="28" fillId="0" borderId="59" xfId="16" applyNumberFormat="1" applyFont="1" applyFill="1" applyBorder="1" applyAlignment="1" applyProtection="1">
      <alignment horizontal="right" vertical="center" shrinkToFit="1"/>
    </xf>
    <xf numFmtId="0" fontId="28" fillId="0" borderId="30" xfId="16" applyFont="1" applyFill="1" applyBorder="1" applyAlignment="1">
      <alignment horizontal="center" vertical="center" wrapText="1"/>
    </xf>
    <xf numFmtId="190" fontId="28" fillId="0" borderId="63" xfId="16" applyNumberFormat="1" applyFont="1" applyFill="1" applyBorder="1" applyAlignment="1" applyProtection="1">
      <alignment horizontal="right" vertical="center" shrinkToFit="1"/>
    </xf>
    <xf numFmtId="190" fontId="28" fillId="0" borderId="64" xfId="16" applyNumberFormat="1" applyFont="1" applyFill="1" applyBorder="1" applyAlignment="1" applyProtection="1">
      <alignment horizontal="right" vertical="center" shrinkToFit="1"/>
    </xf>
    <xf numFmtId="190" fontId="28" fillId="0" borderId="65" xfId="16" applyNumberFormat="1" applyFont="1" applyFill="1" applyBorder="1" applyAlignment="1" applyProtection="1">
      <alignment horizontal="right" vertical="center" shrinkToFit="1"/>
    </xf>
    <xf numFmtId="0" fontId="28" fillId="0" borderId="17" xfId="16" applyFont="1" applyFill="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90" fontId="28" fillId="0" borderId="35" xfId="17" applyNumberFormat="1" applyFont="1" applyFill="1" applyBorder="1" applyAlignment="1">
      <alignment horizontal="right" vertical="center" shrinkToFit="1"/>
    </xf>
    <xf numFmtId="190" fontId="28" fillId="0" borderId="182" xfId="17" applyNumberFormat="1" applyFont="1" applyFill="1" applyBorder="1" applyAlignment="1">
      <alignment horizontal="right" vertical="center" shrinkToFit="1"/>
    </xf>
    <xf numFmtId="190" fontId="28" fillId="0" borderId="117" xfId="17" applyNumberFormat="1" applyFont="1" applyFill="1" applyBorder="1" applyAlignment="1">
      <alignment horizontal="right" vertical="center" shrinkToFit="1"/>
    </xf>
    <xf numFmtId="0" fontId="28" fillId="0" borderId="36" xfId="17" applyFont="1" applyFill="1" applyBorder="1" applyAlignment="1">
      <alignment vertical="center"/>
    </xf>
    <xf numFmtId="190" fontId="28" fillId="0" borderId="183" xfId="17" applyNumberFormat="1" applyFont="1" applyFill="1" applyBorder="1" applyAlignment="1">
      <alignment horizontal="right" vertical="center" shrinkToFit="1"/>
    </xf>
    <xf numFmtId="190" fontId="28" fillId="0" borderId="12" xfId="17" applyNumberFormat="1" applyFont="1" applyFill="1" applyBorder="1" applyAlignment="1">
      <alignment horizontal="right" vertical="center" shrinkToFit="1"/>
    </xf>
    <xf numFmtId="190" fontId="28" fillId="0" borderId="184" xfId="17" applyNumberFormat="1" applyFont="1" applyFill="1" applyBorder="1" applyAlignment="1">
      <alignment horizontal="right" vertical="center" shrinkToFit="1"/>
    </xf>
    <xf numFmtId="0" fontId="28" fillId="0" borderId="30" xfId="17" applyFont="1" applyFill="1" applyBorder="1" applyAlignment="1">
      <alignment vertical="center"/>
    </xf>
    <xf numFmtId="0" fontId="28" fillId="0" borderId="42" xfId="17" applyFont="1" applyFill="1" applyBorder="1" applyAlignment="1">
      <alignment vertical="center"/>
    </xf>
    <xf numFmtId="190" fontId="28" fillId="0" borderId="185" xfId="17" applyNumberFormat="1" applyFont="1" applyFill="1" applyBorder="1" applyAlignment="1">
      <alignment horizontal="right" vertical="center" shrinkToFit="1"/>
    </xf>
    <xf numFmtId="190" fontId="28" fillId="0" borderId="186" xfId="17" applyNumberFormat="1" applyFont="1" applyFill="1" applyBorder="1" applyAlignment="1">
      <alignment horizontal="right" vertical="center" shrinkToFit="1"/>
    </xf>
    <xf numFmtId="190" fontId="28" fillId="0" borderId="187" xfId="17" applyNumberFormat="1" applyFont="1" applyFill="1" applyBorder="1" applyAlignment="1">
      <alignment horizontal="right" vertical="center" shrinkToFit="1"/>
    </xf>
    <xf numFmtId="0" fontId="28" fillId="0" borderId="44" xfId="17" applyFont="1" applyFill="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17" xfId="18" applyNumberFormat="1" applyFont="1" applyFill="1" applyBorder="1" applyAlignment="1" applyProtection="1">
      <alignment horizontal="right" vertical="center" shrinkToFit="1"/>
    </xf>
    <xf numFmtId="0" fontId="30" fillId="0" borderId="20"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5"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117" xfId="19" applyNumberFormat="1" applyFont="1" applyFill="1" applyBorder="1" applyAlignment="1" applyProtection="1">
      <alignment horizontal="right" vertical="center" shrinkToFit="1"/>
    </xf>
    <xf numFmtId="0" fontId="30" fillId="0" borderId="20"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5" xfId="19" applyFont="1" applyFill="1" applyBorder="1" applyAlignment="1">
      <alignment vertical="center"/>
    </xf>
    <xf numFmtId="0" fontId="30" fillId="0" borderId="1" xfId="19" applyFont="1" applyFill="1" applyBorder="1" applyAlignment="1">
      <alignment vertical="center"/>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6" xfId="19" applyFont="1" applyFill="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Fill="1" applyBorder="1" applyAlignment="1" applyProtection="1">
      <alignment horizontal="right" vertical="center" shrinkToFit="1"/>
    </xf>
    <xf numFmtId="181" fontId="36" fillId="0" borderId="39" xfId="20" applyNumberFormat="1" applyFont="1" applyFill="1" applyBorder="1" applyAlignment="1" applyProtection="1">
      <alignment horizontal="right" vertical="center" shrinkToFit="1"/>
    </xf>
    <xf numFmtId="0" fontId="36" fillId="0" borderId="50" xfId="16" applyFont="1" applyFill="1" applyBorder="1" applyAlignment="1">
      <alignment horizontal="center" vertical="center"/>
    </xf>
    <xf numFmtId="181" fontId="36" fillId="0" borderId="35" xfId="20" applyNumberFormat="1" applyFont="1" applyFill="1" applyBorder="1" applyAlignment="1" applyProtection="1">
      <alignment horizontal="right" vertical="center" shrinkToFit="1"/>
      <protection locked="0"/>
    </xf>
    <xf numFmtId="181" fontId="36" fillId="0" borderId="182" xfId="20" applyNumberFormat="1" applyFont="1" applyFill="1" applyBorder="1" applyAlignment="1" applyProtection="1">
      <alignment horizontal="right" vertical="center" shrinkToFit="1"/>
      <protection locked="0"/>
    </xf>
    <xf numFmtId="0" fontId="36" fillId="0" borderId="53"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12" xfId="20" applyNumberFormat="1" applyFont="1" applyFill="1" applyBorder="1" applyAlignment="1" applyProtection="1">
      <alignment horizontal="right" vertical="center" shrinkToFit="1"/>
      <protection locked="0"/>
    </xf>
    <xf numFmtId="0" fontId="36" fillId="0" borderId="56"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0" fontId="36" fillId="0" borderId="30" xfId="16" applyFont="1" applyFill="1" applyBorder="1" applyAlignment="1">
      <alignment horizontal="center" vertical="center" wrapText="1"/>
    </xf>
    <xf numFmtId="181" fontId="36" fillId="0" borderId="57"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63"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17" xfId="16" applyFont="1" applyFill="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4" fontId="9" fillId="0" borderId="1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16" xfId="7" applyNumberFormat="1" applyFont="1" applyFill="1" applyBorder="1" applyAlignment="1">
      <alignment horizontal="right" vertical="center" shrinkToFit="1"/>
    </xf>
    <xf numFmtId="177" fontId="9" fillId="0" borderId="1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6" xfId="7" applyNumberFormat="1" applyFont="1" applyFill="1" applyBorder="1" applyAlignment="1">
      <alignment horizontal="right" vertical="center" shrinkToFit="1"/>
    </xf>
    <xf numFmtId="0" fontId="9" fillId="0" borderId="17" xfId="7" applyFont="1" applyFill="1" applyBorder="1" applyAlignment="1">
      <alignment horizontal="left" vertical="center"/>
    </xf>
    <xf numFmtId="0" fontId="9" fillId="0" borderId="0" xfId="7" applyFont="1" applyFill="1" applyBorder="1" applyAlignment="1">
      <alignment horizontal="left" vertical="center"/>
    </xf>
    <xf numFmtId="0" fontId="9" fillId="0" borderId="16" xfId="7" applyFont="1" applyFill="1" applyBorder="1" applyAlignment="1">
      <alignment horizontal="left" vertical="center"/>
    </xf>
    <xf numFmtId="49" fontId="18" fillId="0" borderId="0" xfId="7" applyNumberFormat="1" applyFont="1" applyFill="1" applyAlignment="1">
      <alignment horizontal="center" vertical="center"/>
    </xf>
    <xf numFmtId="0" fontId="9" fillId="0" borderId="65"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56"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55" xfId="7" applyFont="1" applyFill="1" applyBorder="1" applyAlignment="1">
      <alignment horizontal="center" vertical="center"/>
    </xf>
    <xf numFmtId="0" fontId="9" fillId="0" borderId="6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63"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6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2" xfId="7" applyFont="1" applyFill="1" applyBorder="1" applyAlignment="1">
      <alignment horizontal="center" vertical="center"/>
    </xf>
    <xf numFmtId="0" fontId="13" fillId="0" borderId="27" xfId="9" applyFont="1" applyFill="1" applyBorder="1" applyAlignment="1">
      <alignment horizontal="left" vertical="center"/>
    </xf>
    <xf numFmtId="0" fontId="13" fillId="0" borderId="26" xfId="9" applyFont="1" applyFill="1" applyBorder="1" applyAlignment="1">
      <alignment horizontal="left" vertical="center"/>
    </xf>
    <xf numFmtId="0" fontId="13" fillId="0" borderId="25" xfId="9"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26" xfId="7" applyFont="1" applyFill="1" applyBorder="1" applyAlignment="1">
      <alignment horizontal="left" vertical="center"/>
    </xf>
    <xf numFmtId="0" fontId="9" fillId="0" borderId="25"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26" xfId="7" applyNumberFormat="1" applyFont="1" applyFill="1" applyBorder="1" applyAlignment="1">
      <alignment horizontal="right" vertical="center" shrinkToFit="1"/>
    </xf>
    <xf numFmtId="184" fontId="9" fillId="0" borderId="25" xfId="7" applyNumberFormat="1" applyFont="1" applyFill="1" applyBorder="1" applyAlignment="1">
      <alignment horizontal="right" vertical="center" shrinkToFit="1"/>
    </xf>
    <xf numFmtId="0" fontId="9" fillId="0" borderId="42"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17" xfId="9" applyFont="1" applyFill="1" applyBorder="1" applyAlignment="1">
      <alignment horizontal="left" vertical="center"/>
    </xf>
    <xf numFmtId="0" fontId="13" fillId="0" borderId="0" xfId="9" applyFont="1" applyFill="1" applyBorder="1" applyAlignment="1">
      <alignment horizontal="left" vertical="center"/>
    </xf>
    <xf numFmtId="0" fontId="13" fillId="0" borderId="16" xfId="9" applyFont="1" applyFill="1" applyBorder="1" applyAlignment="1">
      <alignment horizontal="left" vertical="center"/>
    </xf>
    <xf numFmtId="0" fontId="9" fillId="0" borderId="59"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16" xfId="7" applyNumberFormat="1" applyFont="1" applyFill="1" applyBorder="1" applyAlignment="1">
      <alignment horizontal="center" vertical="center"/>
    </xf>
    <xf numFmtId="49" fontId="9" fillId="0" borderId="22" xfId="7" applyNumberFormat="1" applyFont="1" applyFill="1" applyBorder="1" applyAlignment="1">
      <alignment horizontal="center" vertical="center"/>
    </xf>
    <xf numFmtId="49" fontId="9" fillId="0" borderId="14" xfId="7" applyNumberFormat="1" applyFont="1" applyFill="1" applyBorder="1" applyAlignment="1">
      <alignment horizontal="center" vertical="center"/>
    </xf>
    <xf numFmtId="49" fontId="9" fillId="0" borderId="13" xfId="7" applyNumberFormat="1" applyFont="1" applyFill="1" applyBorder="1" applyAlignment="1">
      <alignment horizontal="center" vertical="center"/>
    </xf>
    <xf numFmtId="188" fontId="9" fillId="0" borderId="17" xfId="7" applyNumberFormat="1" applyFont="1" applyFill="1" applyBorder="1" applyAlignment="1">
      <alignment horizontal="right" vertical="center" shrinkToFit="1"/>
    </xf>
    <xf numFmtId="188" fontId="9" fillId="0" borderId="0" xfId="7" applyNumberFormat="1" applyFont="1" applyFill="1" applyBorder="1" applyAlignment="1">
      <alignment horizontal="right" vertical="center" shrinkToFit="1"/>
    </xf>
    <xf numFmtId="188" fontId="9" fillId="0" borderId="16" xfId="7" applyNumberFormat="1" applyFont="1" applyFill="1" applyBorder="1" applyAlignment="1">
      <alignment horizontal="right" vertical="center" shrinkToFit="1"/>
    </xf>
    <xf numFmtId="185" fontId="9" fillId="0" borderId="1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16" xfId="7" applyNumberFormat="1" applyFont="1" applyFill="1" applyBorder="1" applyAlignment="1">
      <alignment horizontal="right" vertical="center" shrinkToFit="1"/>
    </xf>
    <xf numFmtId="0" fontId="9" fillId="0" borderId="40" xfId="7" applyFont="1" applyFill="1" applyBorder="1" applyAlignment="1">
      <alignment horizontal="center" vertical="center"/>
    </xf>
    <xf numFmtId="0" fontId="9" fillId="0" borderId="51" xfId="7" applyFont="1" applyFill="1" applyBorder="1" applyAlignment="1">
      <alignment vertical="center"/>
    </xf>
    <xf numFmtId="0" fontId="9" fillId="0" borderId="32" xfId="7" applyFont="1" applyFill="1" applyBorder="1" applyAlignment="1">
      <alignment vertical="center"/>
    </xf>
    <xf numFmtId="0" fontId="9" fillId="0" borderId="47" xfId="7" applyFont="1" applyFill="1" applyBorder="1" applyAlignment="1">
      <alignment vertical="center"/>
    </xf>
    <xf numFmtId="177" fontId="9" fillId="0" borderId="51" xfId="7" applyNumberFormat="1" applyFont="1" applyFill="1" applyBorder="1" applyAlignment="1">
      <alignment horizontal="right" vertical="center" shrinkToFit="1"/>
    </xf>
    <xf numFmtId="177" fontId="9" fillId="0" borderId="32" xfId="7" applyNumberFormat="1" applyFont="1" applyFill="1" applyBorder="1" applyAlignment="1">
      <alignment horizontal="right" vertical="center" shrinkToFit="1"/>
    </xf>
    <xf numFmtId="177" fontId="9" fillId="0" borderId="31"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24" xfId="7" applyNumberFormat="1" applyFont="1" applyFill="1" applyBorder="1" applyAlignment="1">
      <alignment horizontal="right" vertical="center" shrinkToFit="1"/>
    </xf>
    <xf numFmtId="0" fontId="9" fillId="0" borderId="20" xfId="7" applyFont="1" applyFill="1" applyBorder="1" applyAlignment="1">
      <alignment vertical="center"/>
    </xf>
    <xf numFmtId="0" fontId="9" fillId="0" borderId="19" xfId="7" applyFont="1" applyFill="1" applyBorder="1" applyAlignment="1">
      <alignment vertical="center"/>
    </xf>
    <xf numFmtId="0" fontId="9" fillId="0" borderId="23" xfId="7" applyFont="1" applyFill="1" applyBorder="1" applyAlignment="1">
      <alignment vertical="center"/>
    </xf>
    <xf numFmtId="186" fontId="9" fillId="0" borderId="20"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18" xfId="7" applyNumberFormat="1" applyFont="1" applyFill="1" applyBorder="1" applyAlignment="1">
      <alignment horizontal="right" vertical="center" shrinkToFit="1"/>
    </xf>
    <xf numFmtId="0" fontId="13" fillId="0" borderId="1" xfId="10" applyFont="1" applyFill="1" applyBorder="1" applyAlignment="1">
      <alignment horizontal="center" vertical="center" shrinkToFit="1"/>
    </xf>
    <xf numFmtId="0" fontId="13" fillId="0" borderId="2" xfId="10" applyFont="1" applyFill="1" applyBorder="1" applyAlignment="1">
      <alignment horizontal="center" vertical="center" shrinkToFit="1"/>
    </xf>
    <xf numFmtId="0" fontId="13" fillId="0" borderId="3" xfId="10"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2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9" fillId="0" borderId="10" xfId="7"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84" fontId="9" fillId="0" borderId="11" xfId="7" applyNumberFormat="1" applyFont="1" applyFill="1" applyBorder="1" applyAlignment="1">
      <alignment horizontal="right" vertical="center" shrinkToFit="1"/>
    </xf>
    <xf numFmtId="184" fontId="9" fillId="0" borderId="24" xfId="7" applyNumberFormat="1" applyFont="1" applyFill="1" applyBorder="1" applyAlignment="1">
      <alignment horizontal="right" vertical="center" shrinkToFit="1"/>
    </xf>
    <xf numFmtId="0" fontId="9" fillId="0" borderId="27" xfId="7" applyFont="1" applyFill="1" applyBorder="1" applyAlignment="1">
      <alignment horizontal="center" vertical="center" wrapText="1"/>
    </xf>
    <xf numFmtId="0" fontId="9" fillId="0" borderId="26" xfId="7" applyFont="1" applyFill="1" applyBorder="1" applyAlignment="1">
      <alignment horizontal="center" vertical="center" wrapText="1"/>
    </xf>
    <xf numFmtId="0" fontId="9" fillId="0" borderId="48" xfId="7" applyFont="1" applyFill="1" applyBorder="1" applyAlignment="1">
      <alignment horizontal="center" vertical="center" wrapText="1"/>
    </xf>
    <xf numFmtId="0" fontId="9" fillId="0" borderId="1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1" xfId="7" applyFont="1" applyFill="1" applyBorder="1" applyAlignment="1">
      <alignment horizontal="center" vertical="center" wrapText="1"/>
    </xf>
    <xf numFmtId="0" fontId="13" fillId="0" borderId="46" xfId="7" applyFont="1" applyFill="1" applyBorder="1" applyAlignment="1">
      <alignment vertical="center"/>
    </xf>
    <xf numFmtId="0" fontId="13" fillId="0" borderId="32" xfId="7" applyFont="1" applyFill="1" applyBorder="1" applyAlignment="1">
      <alignment vertical="center"/>
    </xf>
    <xf numFmtId="0" fontId="13" fillId="0" borderId="47" xfId="7" applyFont="1" applyFill="1" applyBorder="1" applyAlignment="1">
      <alignment vertical="center"/>
    </xf>
    <xf numFmtId="177" fontId="13" fillId="0" borderId="46" xfId="7" applyNumberFormat="1" applyFont="1" applyFill="1" applyBorder="1" applyAlignment="1">
      <alignment horizontal="right" vertical="center" shrinkToFit="1"/>
    </xf>
    <xf numFmtId="177" fontId="13" fillId="0" borderId="26" xfId="7" applyNumberFormat="1" applyFont="1" applyFill="1" applyBorder="1" applyAlignment="1">
      <alignment horizontal="right" vertical="center" shrinkToFit="1"/>
    </xf>
    <xf numFmtId="177" fontId="13" fillId="0" borderId="25" xfId="7" applyNumberFormat="1" applyFont="1" applyFill="1" applyBorder="1" applyAlignment="1">
      <alignment horizontal="right" vertical="center" shrinkToFit="1"/>
    </xf>
    <xf numFmtId="0" fontId="9" fillId="0" borderId="42"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24" xfId="7" applyFont="1" applyFill="1" applyBorder="1" applyAlignment="1">
      <alignment horizontal="center" vertical="center" shrinkToFit="1"/>
    </xf>
    <xf numFmtId="0" fontId="9" fillId="0" borderId="15" xfId="7" applyFont="1" applyFill="1" applyBorder="1" applyAlignment="1">
      <alignment horizontal="left" vertical="center"/>
    </xf>
    <xf numFmtId="0" fontId="9" fillId="0" borderId="14" xfId="7" applyFont="1" applyFill="1" applyBorder="1" applyAlignment="1">
      <alignment horizontal="left" vertical="center"/>
    </xf>
    <xf numFmtId="0" fontId="9" fillId="0" borderId="13" xfId="7" applyFont="1" applyFill="1" applyBorder="1" applyAlignment="1">
      <alignment horizontal="left" vertical="center"/>
    </xf>
    <xf numFmtId="184" fontId="9" fillId="0" borderId="15"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shrinkToFit="1"/>
    </xf>
    <xf numFmtId="184" fontId="9" fillId="0" borderId="13" xfId="7" applyNumberFormat="1" applyFont="1" applyFill="1" applyBorder="1" applyAlignment="1">
      <alignment horizontal="right" vertical="center" shrinkToFit="1"/>
    </xf>
    <xf numFmtId="0" fontId="9" fillId="0" borderId="27" xfId="8" applyFont="1" applyFill="1" applyBorder="1" applyAlignment="1">
      <alignment horizontal="left" vertical="center"/>
    </xf>
    <xf numFmtId="0" fontId="9" fillId="0" borderId="26" xfId="8" applyFont="1" applyFill="1" applyBorder="1" applyAlignment="1">
      <alignment horizontal="left" vertical="center"/>
    </xf>
    <xf numFmtId="0" fontId="9" fillId="0" borderId="25" xfId="8"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6" fontId="13" fillId="0" borderId="1" xfId="7" applyNumberFormat="1" applyFont="1" applyFill="1" applyBorder="1" applyAlignment="1">
      <alignment horizontal="right" vertical="center" shrinkToFit="1"/>
    </xf>
    <xf numFmtId="186" fontId="13" fillId="0" borderId="2" xfId="7" applyNumberFormat="1" applyFont="1" applyFill="1" applyBorder="1" applyAlignment="1">
      <alignment horizontal="right" vertical="center" shrinkToFit="1"/>
    </xf>
    <xf numFmtId="186" fontId="13" fillId="0" borderId="29" xfId="7" applyNumberFormat="1" applyFont="1" applyFill="1" applyBorder="1" applyAlignment="1">
      <alignment horizontal="right" vertical="center" shrinkToFit="1"/>
    </xf>
    <xf numFmtId="0" fontId="12" fillId="0" borderId="0" xfId="7" applyFont="1" applyFill="1" applyBorder="1" applyAlignment="1">
      <alignment horizontal="left" vertical="center" wrapText="1"/>
    </xf>
    <xf numFmtId="0" fontId="12" fillId="0" borderId="16" xfId="7" applyFont="1" applyFill="1" applyBorder="1" applyAlignment="1">
      <alignment horizontal="left" vertical="center" wrapText="1"/>
    </xf>
    <xf numFmtId="0" fontId="13" fillId="0" borderId="20" xfId="10" applyFont="1" applyFill="1" applyBorder="1" applyAlignment="1">
      <alignment horizontal="center" vertical="center" shrinkToFit="1"/>
    </xf>
    <xf numFmtId="0" fontId="13" fillId="0" borderId="19" xfId="10" applyFont="1" applyFill="1" applyBorder="1" applyAlignment="1">
      <alignment horizontal="center" vertical="center" shrinkToFit="1"/>
    </xf>
    <xf numFmtId="0" fontId="13" fillId="0" borderId="23" xfId="10" applyFont="1" applyFill="1" applyBorder="1" applyAlignment="1">
      <alignment horizontal="center" vertical="center" shrinkToFit="1"/>
    </xf>
    <xf numFmtId="0" fontId="9" fillId="0" borderId="41" xfId="7" applyFont="1" applyFill="1" applyBorder="1" applyAlignment="1">
      <alignment horizontal="center" vertical="center"/>
    </xf>
    <xf numFmtId="0" fontId="9" fillId="0" borderId="39" xfId="7" applyFont="1" applyFill="1" applyBorder="1" applyAlignment="1">
      <alignment horizontal="center" vertical="center"/>
    </xf>
    <xf numFmtId="185" fontId="9" fillId="0" borderId="39" xfId="7" applyNumberFormat="1" applyFont="1" applyFill="1" applyBorder="1" applyAlignment="1">
      <alignment horizontal="right" vertical="center" shrinkToFit="1"/>
    </xf>
    <xf numFmtId="185" fontId="9" fillId="0" borderId="38" xfId="7" applyNumberFormat="1" applyFont="1" applyFill="1" applyBorder="1" applyAlignment="1">
      <alignment horizontal="right" vertical="center" shrinkToFit="1"/>
    </xf>
    <xf numFmtId="185" fontId="9" fillId="0" borderId="37" xfId="7" applyNumberFormat="1" applyFont="1" applyFill="1" applyBorder="1" applyAlignment="1">
      <alignment horizontal="right" vertical="center" shrinkToFit="1"/>
    </xf>
    <xf numFmtId="184" fontId="9" fillId="0" borderId="20" xfId="7" applyNumberFormat="1" applyFont="1" applyFill="1" applyBorder="1" applyAlignment="1">
      <alignment horizontal="right" vertical="center" shrinkToFit="1"/>
    </xf>
    <xf numFmtId="184" fontId="9" fillId="0" borderId="19" xfId="7" applyNumberFormat="1" applyFont="1" applyFill="1" applyBorder="1" applyAlignment="1">
      <alignment horizontal="right" vertical="center" shrinkToFit="1"/>
    </xf>
    <xf numFmtId="184" fontId="9" fillId="0" borderId="23" xfId="7" applyNumberFormat="1" applyFont="1" applyFill="1" applyBorder="1" applyAlignment="1">
      <alignment horizontal="right" vertical="center" shrinkToFit="1"/>
    </xf>
    <xf numFmtId="184" fontId="9" fillId="0" borderId="18" xfId="7" applyNumberFormat="1" applyFont="1" applyFill="1" applyBorder="1" applyAlignment="1">
      <alignment horizontal="right" vertical="center" shrinkToFit="1"/>
    </xf>
    <xf numFmtId="177" fontId="9" fillId="0" borderId="39" xfId="7" applyNumberFormat="1" applyFont="1" applyFill="1" applyBorder="1" applyAlignment="1">
      <alignment horizontal="right" vertical="center" shrinkToFit="1"/>
    </xf>
    <xf numFmtId="177" fontId="9" fillId="0" borderId="38" xfId="7" applyNumberFormat="1" applyFont="1" applyFill="1" applyBorder="1" applyAlignment="1">
      <alignment horizontal="right" vertical="center" shrinkToFit="1"/>
    </xf>
    <xf numFmtId="177" fontId="9" fillId="0" borderId="3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xf>
    <xf numFmtId="177" fontId="9" fillId="0" borderId="25" xfId="7" applyNumberFormat="1" applyFont="1" applyFill="1" applyBorder="1" applyAlignment="1">
      <alignment horizontal="right" vertical="center"/>
    </xf>
    <xf numFmtId="184" fontId="9" fillId="0" borderId="14" xfId="7" applyNumberFormat="1" applyFont="1" applyFill="1" applyBorder="1" applyAlignment="1">
      <alignment horizontal="right" vertical="center"/>
    </xf>
    <xf numFmtId="184" fontId="9" fillId="0" borderId="13" xfId="7" applyNumberFormat="1" applyFont="1" applyFill="1" applyBorder="1" applyAlignment="1">
      <alignment horizontal="right" vertical="center"/>
    </xf>
    <xf numFmtId="0" fontId="9" fillId="0" borderId="36" xfId="7" applyFont="1" applyFill="1" applyBorder="1" applyAlignment="1">
      <alignment vertical="center"/>
    </xf>
    <xf numFmtId="0" fontId="9" fillId="0" borderId="33"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1" xfId="7" applyFont="1" applyFill="1" applyBorder="1" applyAlignment="1">
      <alignment horizontal="center" vertical="center"/>
    </xf>
    <xf numFmtId="0" fontId="15" fillId="0" borderId="9" xfId="7" applyFont="1" applyFill="1" applyBorder="1">
      <alignment vertical="center"/>
    </xf>
    <xf numFmtId="0" fontId="15" fillId="0" borderId="11" xfId="7" applyFont="1" applyFill="1" applyBorder="1">
      <alignment vertical="center"/>
    </xf>
    <xf numFmtId="0" fontId="9" fillId="0" borderId="30"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1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15" xfId="7" applyFont="1" applyFill="1" applyBorder="1" applyAlignment="1">
      <alignment horizontal="center" vertical="center" textRotation="255"/>
    </xf>
    <xf numFmtId="0" fontId="9" fillId="0" borderId="14" xfId="7" applyFont="1" applyFill="1" applyBorder="1" applyAlignment="1">
      <alignment horizontal="center" vertical="center" textRotation="255"/>
    </xf>
    <xf numFmtId="0" fontId="9" fillId="0" borderId="21"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2" fillId="0" borderId="29" xfId="7" applyFont="1" applyFill="1" applyBorder="1" applyAlignment="1">
      <alignment horizontal="center" vertical="center" wrapText="1"/>
    </xf>
    <xf numFmtId="0" fontId="12" fillId="0" borderId="28" xfId="7" applyFont="1" applyFill="1" applyBorder="1" applyAlignment="1">
      <alignment horizontal="center" vertical="center" wrapText="1"/>
    </xf>
    <xf numFmtId="0" fontId="13" fillId="0" borderId="15" xfId="9" applyFont="1" applyFill="1" applyBorder="1" applyAlignment="1">
      <alignment horizontal="left" vertical="center"/>
    </xf>
    <xf numFmtId="0" fontId="13" fillId="0" borderId="14" xfId="9" applyFont="1" applyFill="1" applyBorder="1" applyAlignment="1">
      <alignment horizontal="left" vertical="center"/>
    </xf>
    <xf numFmtId="0" fontId="13" fillId="0" borderId="13" xfId="9" applyFont="1" applyFill="1" applyBorder="1" applyAlignment="1">
      <alignment horizontal="left" vertical="center"/>
    </xf>
    <xf numFmtId="177" fontId="9" fillId="0" borderId="15" xfId="7" applyNumberFormat="1" applyFont="1" applyFill="1" applyBorder="1" applyAlignment="1">
      <alignment horizontal="right" vertical="center" shrinkToFit="1"/>
    </xf>
    <xf numFmtId="177" fontId="9" fillId="0" borderId="14" xfId="7" applyNumberFormat="1" applyFont="1" applyFill="1" applyBorder="1" applyAlignment="1">
      <alignment horizontal="right" vertical="center" shrinkToFit="1"/>
    </xf>
    <xf numFmtId="177" fontId="9" fillId="0" borderId="13"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19" xfId="7" applyNumberFormat="1" applyFont="1" applyFill="1" applyBorder="1" applyAlignment="1">
      <alignment horizontal="right" vertical="center"/>
    </xf>
    <xf numFmtId="177" fontId="9" fillId="0" borderId="23" xfId="7" applyNumberFormat="1" applyFont="1" applyFill="1" applyBorder="1" applyAlignment="1">
      <alignment horizontal="right" vertical="center"/>
    </xf>
    <xf numFmtId="0" fontId="9" fillId="0" borderId="22" xfId="7" applyFont="1" applyFill="1" applyBorder="1" applyAlignment="1">
      <alignment horizontal="center" vertical="center" shrinkToFit="1"/>
    </xf>
    <xf numFmtId="0" fontId="9" fillId="0" borderId="14" xfId="7" applyFont="1" applyFill="1" applyBorder="1" applyAlignment="1">
      <alignment horizontal="center" vertical="center" shrinkToFit="1"/>
    </xf>
    <xf numFmtId="0" fontId="9" fillId="0" borderId="21" xfId="7" applyFont="1" applyFill="1" applyBorder="1" applyAlignment="1">
      <alignment horizontal="center" vertical="center" shrinkToFit="1"/>
    </xf>
    <xf numFmtId="0" fontId="13" fillId="0" borderId="27" xfId="9" applyFont="1" applyFill="1" applyBorder="1" applyAlignment="1">
      <alignment horizontal="center" vertical="center" wrapText="1"/>
    </xf>
    <xf numFmtId="0" fontId="13" fillId="0" borderId="26" xfId="9" applyFont="1" applyFill="1" applyBorder="1" applyAlignment="1">
      <alignment horizontal="center" vertical="center" wrapText="1"/>
    </xf>
    <xf numFmtId="0" fontId="13" fillId="0" borderId="25"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16"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13" xfId="9" applyFont="1" applyFill="1" applyBorder="1" applyAlignment="1">
      <alignment horizontal="center" vertical="center" wrapText="1"/>
    </xf>
    <xf numFmtId="0" fontId="9" fillId="0" borderId="0" xfId="7" applyFont="1" applyFill="1" applyBorder="1" applyAlignment="1">
      <alignment horizontal="center" vertical="center" shrinkToFit="1"/>
    </xf>
    <xf numFmtId="0" fontId="9" fillId="0" borderId="0" xfId="7" applyFont="1" applyFill="1" applyBorder="1" applyAlignment="1" applyProtection="1">
      <alignment horizontal="center" vertical="center" shrinkToFit="1"/>
      <protection hidden="1"/>
    </xf>
    <xf numFmtId="183" fontId="9" fillId="0" borderId="0" xfId="7" applyNumberFormat="1" applyFont="1" applyFill="1" applyBorder="1" applyAlignment="1" applyProtection="1">
      <alignment horizontal="center" vertical="center" shrinkToFit="1"/>
      <protection hidden="1"/>
    </xf>
    <xf numFmtId="0" fontId="12" fillId="0" borderId="0" xfId="7" applyNumberFormat="1" applyFont="1" applyFill="1" applyBorder="1" applyAlignment="1" applyProtection="1">
      <alignment horizontal="left" vertical="center" wrapText="1"/>
      <protection hidden="1"/>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177" fontId="9" fillId="0" borderId="68"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4"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49" fontId="16" fillId="0" borderId="50" xfId="11" applyNumberFormat="1" applyFont="1" applyFill="1" applyBorder="1" applyAlignment="1">
      <alignment horizontal="center" vertical="center"/>
    </xf>
    <xf numFmtId="49" fontId="16" fillId="0" borderId="49" xfId="11" applyNumberFormat="1" applyFont="1" applyFill="1" applyBorder="1" applyAlignment="1">
      <alignment horizontal="center" vertical="center"/>
    </xf>
    <xf numFmtId="49" fontId="16" fillId="0" borderId="62" xfId="11" applyNumberFormat="1" applyFont="1" applyFill="1" applyBorder="1" applyAlignment="1">
      <alignment horizontal="center"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77" fontId="9" fillId="0" borderId="4"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4" fontId="9" fillId="0" borderId="73" xfId="11" applyNumberFormat="1" applyFont="1" applyFill="1" applyBorder="1" applyAlignment="1">
      <alignment horizontal="right" vertical="center" shrinkToFit="1"/>
    </xf>
    <xf numFmtId="184" fontId="9" fillId="0" borderId="2" xfId="11" applyNumberFormat="1" applyFont="1" applyFill="1" applyBorder="1" applyAlignment="1">
      <alignment horizontal="right" vertical="center" shrinkToFit="1"/>
    </xf>
    <xf numFmtId="184" fontId="9" fillId="0" borderId="74"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4" fontId="9" fillId="0" borderId="68" xfId="11" applyNumberFormat="1" applyFont="1" applyFill="1" applyBorder="1" applyAlignment="1">
      <alignment horizontal="right" vertical="center" shrinkToFit="1"/>
    </xf>
    <xf numFmtId="184" fontId="9" fillId="0" borderId="0" xfId="11" applyNumberFormat="1" applyFont="1" applyFill="1" applyBorder="1" applyAlignment="1">
      <alignment horizontal="right" vertical="center" shrinkToFit="1"/>
    </xf>
    <xf numFmtId="184" fontId="9" fillId="0" borderId="5"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4"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4" fontId="9" fillId="0" borderId="3"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4" fontId="9" fillId="0" borderId="69"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4"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4" fontId="3" fillId="0" borderId="0" xfId="11" applyNumberFormat="1" applyFill="1" applyAlignment="1">
      <alignment horizontal="right" vertical="center" shrinkToFit="1"/>
    </xf>
    <xf numFmtId="184" fontId="3" fillId="0" borderId="69" xfId="11" applyNumberFormat="1" applyFill="1" applyBorder="1" applyAlignment="1">
      <alignment horizontal="right" vertical="center" shrinkToFit="1"/>
    </xf>
    <xf numFmtId="184" fontId="3" fillId="0" borderId="5" xfId="11" applyNumberFormat="1" applyFill="1" applyBorder="1" applyAlignment="1">
      <alignment horizontal="right" vertical="center" shrinkToFit="1"/>
    </xf>
    <xf numFmtId="0" fontId="1" fillId="0" borderId="0" xfId="1" applyBorder="1" applyAlignment="1">
      <alignmen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84"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4"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4"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4"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68"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68"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4"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4" fontId="9" fillId="0" borderId="66" xfId="11" applyNumberFormat="1" applyFont="1" applyFill="1" applyBorder="1" applyAlignment="1">
      <alignment horizontal="right" vertical="center" shrinkToFit="1"/>
    </xf>
    <xf numFmtId="184" fontId="9" fillId="0" borderId="8" xfId="11" applyNumberFormat="1" applyFont="1" applyFill="1" applyBorder="1" applyAlignment="1">
      <alignment horizontal="right" vertical="center" shrinkToFit="1"/>
    </xf>
    <xf numFmtId="0" fontId="3" fillId="0" borderId="67" xfId="11" applyFill="1" applyBorder="1" applyAlignment="1">
      <alignment horizontal="right" vertical="center" shrinkToFit="1"/>
    </xf>
    <xf numFmtId="184" fontId="3" fillId="0" borderId="7" xfId="11" applyNumberFormat="1" applyFill="1" applyBorder="1" applyAlignment="1">
      <alignment horizontal="right" vertical="center" shrinkToFit="1"/>
    </xf>
    <xf numFmtId="184" fontId="3" fillId="0" borderId="67" xfId="11" applyNumberForma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25" fillId="2" borderId="50" xfId="13" applyFont="1" applyFill="1" applyBorder="1" applyAlignment="1" applyProtection="1">
      <alignment horizontal="center" vertical="center"/>
    </xf>
    <xf numFmtId="0" fontId="25" fillId="2" borderId="49" xfId="13" applyFont="1" applyFill="1" applyBorder="1" applyAlignment="1" applyProtection="1">
      <alignment horizontal="center" vertical="center"/>
    </xf>
    <xf numFmtId="0" fontId="25" fillId="2" borderId="62" xfId="13" applyFont="1" applyFill="1" applyBorder="1" applyAlignment="1" applyProtection="1">
      <alignment horizontal="center" vertical="center"/>
    </xf>
    <xf numFmtId="0" fontId="4" fillId="2" borderId="14" xfId="13" applyFont="1" applyFill="1" applyBorder="1" applyAlignment="1" applyProtection="1">
      <alignment horizontal="left" vertical="center"/>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3" fillId="5" borderId="46" xfId="13" applyFont="1" applyFill="1" applyBorder="1" applyAlignment="1" applyProtection="1">
      <alignment horizontal="center" vertical="center" wrapText="1"/>
      <protection locked="0"/>
    </xf>
    <xf numFmtId="0" fontId="3" fillId="5" borderId="26" xfId="13" applyFont="1" applyFill="1" applyBorder="1" applyAlignment="1" applyProtection="1">
      <alignment horizontal="center" vertical="center" wrapText="1"/>
      <protection locked="0"/>
    </xf>
    <xf numFmtId="0" fontId="3" fillId="5" borderId="48" xfId="13" applyFont="1" applyFill="1" applyBorder="1" applyAlignment="1" applyProtection="1">
      <alignment horizontal="center" vertical="center" wrapText="1"/>
      <protection locked="0"/>
    </xf>
    <xf numFmtId="0" fontId="3" fillId="5" borderId="148" xfId="13" applyFont="1" applyFill="1" applyBorder="1" applyAlignment="1" applyProtection="1">
      <alignment horizontal="center" vertical="center" wrapText="1"/>
      <protection locked="0"/>
    </xf>
    <xf numFmtId="0" fontId="3" fillId="5" borderId="147"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20" xfId="15" applyNumberFormat="1" applyFont="1" applyBorder="1" applyAlignment="1" applyProtection="1">
      <alignment horizontal="left" vertical="center" shrinkToFit="1"/>
      <protection locked="0"/>
    </xf>
    <xf numFmtId="0" fontId="4" fillId="0" borderId="119" xfId="15" applyNumberFormat="1" applyFont="1" applyBorder="1" applyAlignment="1" applyProtection="1">
      <alignment horizontal="left" vertical="center" shrinkToFit="1"/>
      <protection locked="0"/>
    </xf>
    <xf numFmtId="0" fontId="4" fillId="0" borderId="118" xfId="15" applyNumberFormat="1" applyFont="1" applyBorder="1" applyAlignment="1" applyProtection="1">
      <alignment horizontal="left" vertical="center" shrinkToFit="1"/>
      <protection locked="0"/>
    </xf>
    <xf numFmtId="0" fontId="4" fillId="0" borderId="140" xfId="15" applyNumberFormat="1" applyFont="1" applyBorder="1" applyAlignment="1" applyProtection="1">
      <alignment horizontal="left" vertical="center" shrinkToFit="1"/>
      <protection locked="0"/>
    </xf>
    <xf numFmtId="0" fontId="4" fillId="0" borderId="139" xfId="15" applyNumberFormat="1"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NumberFormat="1" applyFont="1" applyBorder="1" applyAlignment="1" applyProtection="1">
      <alignment horizontal="left" vertical="center" shrinkToFit="1"/>
      <protection locked="0"/>
    </xf>
    <xf numFmtId="0" fontId="4" fillId="0" borderId="134" xfId="15" applyNumberFormat="1"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0" borderId="137" xfId="15" applyNumberFormat="1" applyFont="1" applyBorder="1" applyAlignment="1" applyProtection="1">
      <alignment horizontal="right" vertical="center" shrinkToFit="1"/>
      <protection locked="0"/>
    </xf>
    <xf numFmtId="0" fontId="4" fillId="0" borderId="144" xfId="15" applyNumberFormat="1" applyFont="1" applyBorder="1" applyAlignment="1" applyProtection="1">
      <alignment horizontal="left" vertical="center" shrinkToFit="1"/>
      <protection locked="0"/>
    </xf>
    <xf numFmtId="0" fontId="4" fillId="0" borderId="143" xfId="15" applyNumberFormat="1" applyFont="1" applyBorder="1" applyAlignment="1" applyProtection="1">
      <alignment horizontal="left" vertical="center" shrinkToFit="1"/>
      <protection locked="0"/>
    </xf>
    <xf numFmtId="0" fontId="4" fillId="0" borderId="164" xfId="15" applyNumberFormat="1"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NumberFormat="1" applyFont="1" applyFill="1" applyBorder="1" applyAlignment="1" applyProtection="1">
      <alignment horizontal="left" vertical="center" shrinkToFit="1"/>
      <protection locked="0"/>
    </xf>
    <xf numFmtId="0" fontId="4" fillId="4" borderId="124" xfId="15" applyNumberFormat="1"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NumberFormat="1" applyFont="1" applyBorder="1" applyAlignment="1" applyProtection="1">
      <alignment horizontal="left" vertical="center" shrinkToFit="1"/>
      <protection locked="0"/>
    </xf>
    <xf numFmtId="0" fontId="4" fillId="0" borderId="127" xfId="15" applyNumberFormat="1" applyFont="1" applyBorder="1" applyAlignment="1" applyProtection="1">
      <alignment horizontal="left"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2" borderId="26" xfId="13" applyFont="1" applyFill="1" applyBorder="1" applyAlignment="1" applyProtection="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4" borderId="106" xfId="13" applyNumberFormat="1" applyFont="1" applyFill="1" applyBorder="1" applyAlignment="1" applyProtection="1">
      <alignment horizontal="left" vertical="center" shrinkToFit="1"/>
      <protection locked="0"/>
    </xf>
    <xf numFmtId="0" fontId="4" fillId="4" borderId="124" xfId="13" applyNumberFormat="1" applyFont="1" applyFill="1" applyBorder="1" applyAlignment="1" applyProtection="1">
      <alignment horizontal="lef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0" fontId="4" fillId="2" borderId="120" xfId="13" applyNumberFormat="1" applyFont="1" applyFill="1" applyBorder="1" applyAlignment="1" applyProtection="1">
      <alignment horizontal="left" vertical="center" shrinkToFit="1"/>
      <protection locked="0"/>
    </xf>
    <xf numFmtId="0" fontId="4" fillId="2" borderId="119" xfId="13" applyNumberFormat="1" applyFont="1" applyFill="1" applyBorder="1" applyAlignment="1" applyProtection="1">
      <alignment horizontal="left" vertical="center" shrinkToFit="1"/>
      <protection locked="0"/>
    </xf>
    <xf numFmtId="0" fontId="4" fillId="2" borderId="118" xfId="13" applyNumberFormat="1"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0" fontId="4" fillId="0" borderId="140" xfId="13" applyNumberFormat="1" applyFont="1" applyBorder="1" applyAlignment="1" applyProtection="1">
      <alignment horizontal="left" vertical="center" shrinkToFit="1"/>
      <protection locked="0"/>
    </xf>
    <xf numFmtId="0" fontId="4" fillId="0" borderId="139" xfId="13" applyNumberFormat="1"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0" fontId="4" fillId="0" borderId="135" xfId="13" applyNumberFormat="1" applyFont="1" applyBorder="1" applyAlignment="1" applyProtection="1">
      <alignment horizontal="left" vertical="center" shrinkToFit="1"/>
      <protection locked="0"/>
    </xf>
    <xf numFmtId="0" fontId="4" fillId="0" borderId="134" xfId="13" applyNumberFormat="1" applyFont="1" applyBorder="1" applyAlignment="1" applyProtection="1">
      <alignment horizontal="left" vertical="center" shrinkToFit="1"/>
      <protection locked="0"/>
    </xf>
    <xf numFmtId="0" fontId="4" fillId="5" borderId="46" xfId="13" applyFont="1" applyFill="1" applyBorder="1" applyAlignment="1" applyProtection="1">
      <alignment horizontal="center" vertical="center" wrapText="1"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NumberFormat="1" applyFont="1" applyFill="1" applyBorder="1" applyAlignment="1" applyProtection="1">
      <alignment horizontal="left" vertical="center" shrinkToFit="1"/>
      <protection locked="0"/>
    </xf>
    <xf numFmtId="0" fontId="4" fillId="2" borderId="127" xfId="13" applyNumberFormat="1" applyFont="1" applyFill="1" applyBorder="1" applyAlignment="1" applyProtection="1">
      <alignment horizontal="lef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0" fontId="4" fillId="2" borderId="10"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0" fontId="4" fillId="2" borderId="24" xfId="13"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81" fontId="4" fillId="2" borderId="102" xfId="14" applyNumberFormat="1" applyFont="1" applyFill="1" applyBorder="1" applyAlignment="1" applyProtection="1">
      <alignment horizontal="right" vertical="center" shrinkToFit="1"/>
    </xf>
    <xf numFmtId="0" fontId="4" fillId="2" borderId="12" xfId="13" applyFont="1" applyFill="1" applyBorder="1" applyAlignment="1" applyProtection="1">
      <alignment horizontal="center" vertical="center"/>
    </xf>
    <xf numFmtId="0" fontId="4" fillId="4" borderId="20" xfId="13" applyNumberFormat="1" applyFont="1" applyFill="1" applyBorder="1" applyAlignment="1" applyProtection="1">
      <alignment horizontal="left" vertical="center" shrinkToFit="1"/>
      <protection locked="0"/>
    </xf>
    <xf numFmtId="0" fontId="4" fillId="4" borderId="19" xfId="13" applyNumberFormat="1" applyFont="1" applyFill="1" applyBorder="1" applyAlignment="1" applyProtection="1">
      <alignment horizontal="left" vertical="center" shrinkToFit="1"/>
      <protection locked="0"/>
    </xf>
    <xf numFmtId="0" fontId="4" fillId="4" borderId="18" xfId="13" applyNumberFormat="1" applyFont="1" applyFill="1" applyBorder="1" applyAlignment="1" applyProtection="1">
      <alignment horizontal="left" vertical="center" shrinkToFit="1"/>
      <protection locked="0"/>
    </xf>
    <xf numFmtId="0" fontId="4" fillId="2" borderId="26"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4"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28" xfId="13" applyFont="1" applyFill="1" applyBorder="1" applyAlignment="1" applyProtection="1">
      <alignment horizontal="center" vertical="center"/>
    </xf>
    <xf numFmtId="0" fontId="4" fillId="2" borderId="42" xfId="13" applyFont="1" applyFill="1" applyBorder="1" applyAlignment="1" applyProtection="1">
      <alignment horizontal="center" vertical="center"/>
    </xf>
    <xf numFmtId="0" fontId="4" fillId="2" borderId="30"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7"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4"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4"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0" fontId="4" fillId="2" borderId="1" xfId="13" applyFont="1" applyFill="1" applyBorder="1" applyProtection="1">
      <alignment vertical="center"/>
    </xf>
    <xf numFmtId="181" fontId="4" fillId="2" borderId="104"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13" xfId="14" applyNumberFormat="1" applyFont="1" applyFill="1" applyBorder="1" applyAlignment="1" applyProtection="1">
      <alignment horizontal="right" vertical="center" shrinkToFit="1"/>
    </xf>
    <xf numFmtId="179" fontId="4" fillId="2" borderId="58"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103" xfId="14" applyNumberFormat="1" applyFont="1" applyFill="1" applyBorder="1" applyAlignment="1" applyProtection="1">
      <alignment horizontal="right" vertical="center" shrinkToFit="1"/>
    </xf>
    <xf numFmtId="0" fontId="4" fillId="2" borderId="17"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5" xfId="13" applyFont="1" applyFill="1" applyBorder="1" applyAlignment="1" applyProtection="1">
      <alignment horizontal="lef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69" xfId="12" applyNumberFormat="1" applyFont="1" applyFill="1" applyBorder="1" applyAlignment="1" applyProtection="1">
      <alignment horizontal="right" vertical="center" shrinkToFit="1"/>
    </xf>
    <xf numFmtId="181" fontId="4" fillId="2" borderId="68" xfId="12" applyNumberFormat="1" applyFont="1" applyFill="1" applyBorder="1" applyAlignment="1" applyProtection="1">
      <alignment horizontal="right" vertical="center" shrinkToFit="1"/>
    </xf>
    <xf numFmtId="179" fontId="4" fillId="2" borderId="68"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16" xfId="12"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7"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4"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6" xfId="14" applyNumberFormat="1" applyFont="1" applyFill="1" applyBorder="1" applyAlignment="1" applyProtection="1">
      <alignment horizontal="right" vertical="center" shrinkToFit="1"/>
    </xf>
    <xf numFmtId="0" fontId="4" fillId="2" borderId="0" xfId="13" applyFont="1" applyFill="1" applyProtection="1">
      <alignment vertical="center"/>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181" fontId="4" fillId="2" borderId="70"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7"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4"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9" xfId="13"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84"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3" xfId="14" applyNumberFormat="1" applyFont="1" applyFill="1" applyBorder="1" applyAlignment="1" applyProtection="1">
      <alignment horizontal="right" vertical="center" shrinkToFit="1"/>
    </xf>
    <xf numFmtId="181" fontId="4" fillId="2" borderId="82" xfId="14" applyNumberFormat="1" applyFont="1" applyFill="1" applyBorder="1" applyAlignment="1" applyProtection="1">
      <alignment horizontal="right" vertical="center" shrinkToFit="1"/>
    </xf>
    <xf numFmtId="181" fontId="4" fillId="2" borderId="81"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4" fillId="2" borderId="112"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179" fontId="4" fillId="2" borderId="108"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4" xfId="14" applyFont="1" applyFill="1" applyBorder="1" applyAlignment="1" applyProtection="1">
      <alignment horizontal="center" vertical="center"/>
    </xf>
    <xf numFmtId="0" fontId="4" fillId="2" borderId="6" xfId="13" applyFont="1" applyFill="1" applyBorder="1" applyProtection="1">
      <alignment vertical="center"/>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1"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179" fontId="4" fillId="2" borderId="111" xfId="14" applyNumberFormat="1" applyFont="1" applyFill="1" applyBorder="1" applyAlignment="1" applyProtection="1">
      <alignment horizontal="right" vertical="center" shrinkToFit="1"/>
    </xf>
    <xf numFmtId="179" fontId="4" fillId="2" borderId="45"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06"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105"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wrapText="1"/>
    </xf>
    <xf numFmtId="0" fontId="4" fillId="2" borderId="17" xfId="13" applyFont="1" applyFill="1" applyBorder="1" applyAlignment="1" applyProtection="1">
      <alignment horizontal="center" vertical="center" wrapText="1"/>
    </xf>
    <xf numFmtId="0" fontId="4" fillId="2" borderId="15" xfId="13" applyFont="1" applyFill="1" applyBorder="1" applyAlignment="1" applyProtection="1">
      <alignment horizontal="center" vertical="center" wrapText="1"/>
    </xf>
    <xf numFmtId="0" fontId="4" fillId="2" borderId="14" xfId="13" applyFont="1" applyFill="1" applyBorder="1" applyAlignment="1" applyProtection="1">
      <alignment horizontal="center" vertical="center" wrapText="1"/>
    </xf>
    <xf numFmtId="0" fontId="4" fillId="2" borderId="21" xfId="13" applyFont="1" applyFill="1" applyBorder="1" applyAlignment="1" applyProtection="1">
      <alignment horizontal="center" vertical="center" wrapText="1"/>
    </xf>
    <xf numFmtId="0" fontId="4" fillId="2" borderId="51" xfId="13" applyFont="1" applyFill="1" applyBorder="1" applyAlignment="1" applyProtection="1">
      <alignment horizontal="center" vertical="center"/>
    </xf>
    <xf numFmtId="0" fontId="4" fillId="2" borderId="32" xfId="13" applyFont="1" applyFill="1" applyBorder="1" applyAlignment="1" applyProtection="1">
      <alignment horizontal="center" vertical="center"/>
    </xf>
    <xf numFmtId="0" fontId="4" fillId="2" borderId="47" xfId="13" applyFont="1" applyFill="1" applyBorder="1" applyAlignment="1" applyProtection="1">
      <alignment horizontal="center" vertical="center"/>
    </xf>
    <xf numFmtId="0" fontId="4" fillId="2" borderId="36" xfId="13" applyFont="1" applyFill="1" applyBorder="1" applyAlignment="1" applyProtection="1">
      <alignment horizontal="left" vertical="center" wrapText="1"/>
    </xf>
    <xf numFmtId="0" fontId="4" fillId="2" borderId="19" xfId="13" applyFont="1" applyFill="1" applyBorder="1" applyAlignment="1" applyProtection="1">
      <alignment horizontal="left" vertical="center"/>
    </xf>
    <xf numFmtId="0" fontId="4" fillId="2" borderId="23" xfId="13" applyFont="1" applyFill="1" applyBorder="1" applyAlignment="1" applyProtection="1">
      <alignment horizontal="left" vertical="center"/>
    </xf>
    <xf numFmtId="179" fontId="4" fillId="2" borderId="107" xfId="14" applyNumberFormat="1" applyFont="1" applyFill="1" applyBorder="1" applyAlignment="1" applyProtection="1">
      <alignment horizontal="right" vertical="center" shrinkToFit="1"/>
    </xf>
    <xf numFmtId="181" fontId="4" fillId="2" borderId="110" xfId="14" applyNumberFormat="1" applyFont="1" applyFill="1" applyBorder="1" applyAlignment="1" applyProtection="1">
      <alignment horizontal="right" vertical="center" shrinkToFit="1"/>
    </xf>
    <xf numFmtId="181" fontId="4" fillId="2" borderId="10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textRotation="255" wrapText="1"/>
    </xf>
    <xf numFmtId="0" fontId="4" fillId="2" borderId="17" xfId="13" applyFont="1" applyFill="1" applyBorder="1" applyAlignment="1" applyProtection="1">
      <alignment horizontal="center" vertical="center" textRotation="255" wrapText="1"/>
    </xf>
    <xf numFmtId="0" fontId="4" fillId="2" borderId="44" xfId="13" applyFont="1" applyFill="1" applyBorder="1" applyAlignment="1" applyProtection="1">
      <alignment horizontal="center" vertical="center" textRotation="255" wrapText="1"/>
    </xf>
    <xf numFmtId="0" fontId="4" fillId="2" borderId="31" xfId="13" applyFont="1" applyFill="1" applyBorder="1" applyAlignment="1" applyProtection="1">
      <alignment horizontal="center" vertical="center"/>
    </xf>
    <xf numFmtId="0" fontId="4" fillId="2" borderId="30"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74" xfId="12" applyNumberFormat="1" applyFont="1" applyFill="1" applyBorder="1" applyAlignment="1" applyProtection="1">
      <alignment horizontal="right" vertical="center" shrinkToFit="1"/>
    </xf>
    <xf numFmtId="181" fontId="4" fillId="2" borderId="73" xfId="12"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190" fontId="4" fillId="2" borderId="1" xfId="14" applyNumberFormat="1" applyFont="1" applyFill="1" applyBorder="1" applyAlignment="1" applyProtection="1">
      <alignment horizontal="right" vertical="center" shrinkToFit="1"/>
    </xf>
    <xf numFmtId="190" fontId="4" fillId="2" borderId="2" xfId="14" applyNumberFormat="1" applyFont="1" applyFill="1" applyBorder="1" applyAlignment="1" applyProtection="1">
      <alignment horizontal="right" vertical="center" shrinkToFit="1"/>
    </xf>
    <xf numFmtId="190" fontId="4" fillId="2" borderId="3" xfId="14" applyNumberFormat="1" applyFont="1" applyFill="1" applyBorder="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4" fillId="2" borderId="22" xfId="13" applyFont="1" applyFill="1" applyBorder="1" applyProtection="1">
      <alignment vertical="center"/>
    </xf>
    <xf numFmtId="0" fontId="4" fillId="2" borderId="14" xfId="13" applyFont="1" applyFill="1" applyBorder="1" applyProtection="1">
      <alignment vertical="center"/>
    </xf>
    <xf numFmtId="0" fontId="4" fillId="2" borderId="21" xfId="13" applyFont="1" applyFill="1" applyBorder="1" applyProtection="1">
      <alignment vertical="center"/>
    </xf>
    <xf numFmtId="181" fontId="4" fillId="2" borderId="97" xfId="14" applyNumberFormat="1" applyFont="1" applyFill="1" applyBorder="1" applyAlignment="1" applyProtection="1">
      <alignment horizontal="right" vertical="center" shrinkToFit="1"/>
    </xf>
    <xf numFmtId="181" fontId="4" fillId="2" borderId="96"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179" fontId="4" fillId="2" borderId="95" xfId="14" applyNumberFormat="1" applyFont="1" applyFill="1" applyBorder="1" applyAlignment="1" applyProtection="1">
      <alignment horizontal="right" vertical="center" shrinkToFit="1"/>
    </xf>
    <xf numFmtId="0" fontId="4" fillId="2" borderId="33" xfId="13" applyFont="1" applyFill="1" applyBorder="1" applyAlignment="1" applyProtection="1">
      <alignment horizontal="center"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92" xfId="14" applyNumberFormat="1" applyFont="1" applyFill="1" applyBorder="1" applyAlignment="1" applyProtection="1">
      <alignment horizontal="right" vertical="center" shrinkToFit="1"/>
    </xf>
    <xf numFmtId="0" fontId="4" fillId="2" borderId="17" xfId="13"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1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16" xfId="14" applyNumberFormat="1" applyFont="1" applyFill="1" applyBorder="1" applyAlignment="1" applyProtection="1">
      <alignment horizontal="right" vertical="center" shrinkToFit="1"/>
    </xf>
    <xf numFmtId="0" fontId="24" fillId="2" borderId="44"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189" fontId="4" fillId="2" borderId="22" xfId="14" applyNumberFormat="1" applyFont="1" applyFill="1" applyBorder="1" applyAlignment="1" applyProtection="1">
      <alignment horizontal="right" vertical="center" shrinkToFit="1"/>
    </xf>
    <xf numFmtId="189" fontId="4" fillId="2" borderId="14" xfId="14" applyNumberFormat="1" applyFont="1" applyFill="1" applyBorder="1" applyAlignment="1" applyProtection="1">
      <alignment horizontal="right" vertical="center" shrinkToFit="1"/>
    </xf>
    <xf numFmtId="189" fontId="4" fillId="2" borderId="21" xfId="14" applyNumberFormat="1" applyFont="1" applyFill="1" applyBorder="1" applyAlignment="1" applyProtection="1">
      <alignment horizontal="right" vertical="center" shrinkToFit="1"/>
    </xf>
    <xf numFmtId="189" fontId="4" fillId="2" borderId="88" xfId="14" applyNumberFormat="1" applyFont="1" applyFill="1" applyBorder="1" applyAlignment="1" applyProtection="1">
      <alignment horizontal="right" vertical="center" shrinkToFit="1"/>
    </xf>
    <xf numFmtId="189" fontId="4" fillId="2" borderId="87" xfId="14" applyNumberFormat="1" applyFont="1" applyFill="1" applyBorder="1" applyAlignment="1" applyProtection="1">
      <alignment horizontal="right" vertical="center" shrinkToFit="1"/>
    </xf>
    <xf numFmtId="189" fontId="4" fillId="2" borderId="86"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15" xfId="13" applyFont="1" applyFill="1" applyBorder="1" applyAlignment="1" applyProtection="1">
      <alignment horizontal="left" vertical="center" wrapText="1"/>
    </xf>
    <xf numFmtId="0" fontId="4" fillId="2" borderId="14"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5" xfId="14" applyNumberFormat="1" applyFont="1" applyFill="1" applyBorder="1" applyAlignment="1" applyProtection="1">
      <alignment horizontal="right" vertical="center" shrinkToFit="1"/>
    </xf>
    <xf numFmtId="179" fontId="4" fillId="2" borderId="81" xfId="14" applyNumberFormat="1" applyFont="1" applyFill="1" applyBorder="1" applyAlignment="1" applyProtection="1">
      <alignment horizontal="right" vertical="center" shrinkToFit="1"/>
    </xf>
    <xf numFmtId="0" fontId="4" fillId="2" borderId="14" xfId="13" applyFont="1" applyFill="1" applyBorder="1" applyAlignment="1" applyProtection="1">
      <alignment horizontal="center" vertical="center"/>
    </xf>
    <xf numFmtId="0" fontId="4" fillId="2" borderId="21" xfId="13" applyFont="1" applyFill="1" applyBorder="1" applyAlignment="1" applyProtection="1">
      <alignment horizontal="center" vertical="center"/>
    </xf>
    <xf numFmtId="179" fontId="4" fillId="2" borderId="80" xfId="14" applyNumberFormat="1" applyFont="1" applyFill="1" applyBorder="1" applyAlignment="1" applyProtection="1">
      <alignment horizontal="right" vertical="center" shrinkToFit="1"/>
    </xf>
    <xf numFmtId="179" fontId="4" fillId="2" borderId="19" xfId="14" applyNumberFormat="1" applyFont="1" applyFill="1" applyBorder="1" applyAlignment="1" applyProtection="1">
      <alignment horizontal="right" vertical="center" shrinkToFit="1"/>
    </xf>
    <xf numFmtId="179" fontId="4" fillId="2" borderId="79"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0" fontId="4" fillId="2" borderId="15" xfId="13" applyFont="1" applyFill="1" applyBorder="1" applyProtection="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8" fillId="0" borderId="26" xfId="16" applyFont="1" applyFill="1" applyBorder="1" applyAlignment="1" applyProtection="1">
      <alignment horizontal="left" vertical="center" wrapText="1"/>
    </xf>
    <xf numFmtId="0" fontId="28" fillId="0" borderId="25"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29"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28" fillId="0" borderId="1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Fill="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Fill="1" applyBorder="1" applyAlignment="1">
      <alignment horizontal="left" vertical="center" wrapText="1"/>
    </xf>
    <xf numFmtId="0" fontId="30" fillId="0" borderId="31" xfId="17" applyFont="1" applyFill="1" applyBorder="1" applyAlignment="1">
      <alignment horizontal="left" vertical="center" wrapText="1"/>
    </xf>
    <xf numFmtId="0" fontId="30" fillId="0" borderId="27" xfId="18" applyFont="1" applyFill="1" applyBorder="1" applyAlignment="1">
      <alignment vertical="center" wrapText="1"/>
    </xf>
    <xf numFmtId="0" fontId="30" fillId="0" borderId="48" xfId="18" applyFont="1" applyFill="1" applyBorder="1" applyAlignment="1">
      <alignment vertical="center" wrapText="1"/>
    </xf>
    <xf numFmtId="0" fontId="30" fillId="0" borderId="17" xfId="18" applyFont="1" applyFill="1" applyBorder="1" applyAlignment="1">
      <alignment vertical="center" wrapText="1"/>
    </xf>
    <xf numFmtId="0" fontId="30" fillId="0" borderId="5" xfId="18" applyFont="1" applyFill="1" applyBorder="1" applyAlignment="1">
      <alignment vertical="center" wrapText="1"/>
    </xf>
    <xf numFmtId="0" fontId="30" fillId="0" borderId="44" xfId="18" applyFont="1" applyFill="1" applyBorder="1" applyAlignment="1">
      <alignment vertical="center" wrapText="1"/>
    </xf>
    <xf numFmtId="0" fontId="30" fillId="0" borderId="8" xfId="18" applyFont="1" applyFill="1" applyBorder="1" applyAlignment="1">
      <alignment vertical="center" wrapText="1"/>
    </xf>
    <xf numFmtId="0" fontId="30" fillId="0" borderId="32" xfId="18" applyFont="1" applyFill="1" applyBorder="1" applyAlignment="1">
      <alignment vertical="center"/>
    </xf>
    <xf numFmtId="0" fontId="30" fillId="0" borderId="31" xfId="18" applyFont="1" applyFill="1" applyBorder="1" applyAlignment="1">
      <alignment vertical="center"/>
    </xf>
    <xf numFmtId="0" fontId="30" fillId="0" borderId="9" xfId="18" applyFont="1" applyFill="1" applyBorder="1" applyAlignment="1">
      <alignment vertical="center"/>
    </xf>
    <xf numFmtId="0" fontId="30" fillId="0" borderId="24" xfId="18" applyFont="1" applyFill="1" applyBorder="1" applyAlignment="1">
      <alignment vertical="center"/>
    </xf>
    <xf numFmtId="0" fontId="30" fillId="0" borderId="42" xfId="18" applyFont="1" applyFill="1" applyBorder="1" applyAlignment="1">
      <alignment vertical="center" wrapText="1"/>
    </xf>
    <xf numFmtId="0" fontId="30" fillId="0" borderId="11" xfId="18" applyFont="1" applyFill="1" applyBorder="1" applyAlignment="1">
      <alignment vertical="center" wrapText="1"/>
    </xf>
    <xf numFmtId="0" fontId="30" fillId="0" borderId="36" xfId="18" applyFont="1" applyFill="1" applyBorder="1" applyAlignment="1">
      <alignment vertical="center"/>
    </xf>
    <xf numFmtId="0" fontId="30" fillId="0" borderId="23" xfId="18" applyFont="1" applyFill="1" applyBorder="1" applyAlignment="1">
      <alignment vertical="center"/>
    </xf>
    <xf numFmtId="0" fontId="30" fillId="0" borderId="19" xfId="18" applyFont="1" applyFill="1" applyBorder="1" applyAlignment="1">
      <alignment vertical="center"/>
    </xf>
    <xf numFmtId="0" fontId="30" fillId="0" borderId="18" xfId="18" applyFont="1" applyFill="1" applyBorder="1" applyAlignment="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9" applyFont="1" applyFill="1" applyBorder="1" applyAlignment="1">
      <alignment vertical="center" wrapText="1"/>
    </xf>
    <xf numFmtId="0" fontId="30" fillId="0" borderId="48" xfId="19" applyFont="1" applyFill="1" applyBorder="1" applyAlignment="1">
      <alignment vertical="center" wrapText="1"/>
    </xf>
    <xf numFmtId="0" fontId="30" fillId="0" borderId="17" xfId="19" applyFont="1" applyFill="1" applyBorder="1" applyAlignment="1">
      <alignment vertical="center" wrapText="1"/>
    </xf>
    <xf numFmtId="0" fontId="30" fillId="0" borderId="5" xfId="19" applyFont="1" applyFill="1" applyBorder="1" applyAlignment="1">
      <alignment vertical="center" wrapText="1"/>
    </xf>
    <xf numFmtId="0" fontId="30" fillId="0" borderId="44" xfId="19" applyFont="1" applyFill="1" applyBorder="1" applyAlignment="1">
      <alignment vertical="center" wrapText="1"/>
    </xf>
    <xf numFmtId="0" fontId="30" fillId="0" borderId="8" xfId="19" applyFont="1" applyFill="1" applyBorder="1" applyAlignment="1">
      <alignment vertical="center" wrapText="1"/>
    </xf>
    <xf numFmtId="0" fontId="30" fillId="0" borderId="32" xfId="19" applyFont="1" applyFill="1" applyBorder="1" applyAlignment="1">
      <alignment horizontal="left" vertical="center"/>
    </xf>
    <xf numFmtId="0" fontId="30" fillId="0" borderId="31"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3" xfId="19" applyFont="1" applyFill="1" applyBorder="1" applyAlignment="1">
      <alignment vertical="center" wrapText="1"/>
    </xf>
    <xf numFmtId="0" fontId="30" fillId="0" borderId="36" xfId="19" applyFont="1" applyFill="1" applyBorder="1" applyAlignment="1">
      <alignment vertical="center"/>
    </xf>
    <xf numFmtId="0" fontId="30" fillId="0" borderId="23" xfId="19" applyFont="1" applyFill="1" applyBorder="1" applyAlignment="1">
      <alignment vertical="center"/>
    </xf>
    <xf numFmtId="0" fontId="30" fillId="0" borderId="19" xfId="19" applyFont="1" applyFill="1" applyBorder="1" applyAlignment="1">
      <alignment horizontal="left" vertical="center"/>
    </xf>
    <xf numFmtId="0" fontId="30" fillId="0" borderId="1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4"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6" fillId="0" borderId="49" xfId="16" applyFont="1" applyFill="1" applyBorder="1" applyAlignment="1" applyProtection="1">
      <alignment horizontal="left" vertical="center"/>
    </xf>
    <xf numFmtId="0" fontId="36" fillId="0" borderId="62" xfId="16" applyFont="1" applyFill="1" applyBorder="1" applyAlignment="1" applyProtection="1">
      <alignment horizontal="left" vertical="center"/>
    </xf>
    <xf numFmtId="0" fontId="36" fillId="0" borderId="26" xfId="16" applyFont="1" applyFill="1" applyBorder="1" applyAlignment="1" applyProtection="1">
      <alignment horizontal="left" vertical="center" wrapText="1"/>
    </xf>
    <xf numFmtId="0" fontId="36" fillId="0" borderId="25"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2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20DD-4B2B-8058-2C6108FD8D7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122233</c:v>
                </c:pt>
                <c:pt idx="1">
                  <c:v>71677</c:v>
                </c:pt>
                <c:pt idx="2">
                  <c:v>53047</c:v>
                </c:pt>
                <c:pt idx="3">
                  <c:v>41389</c:v>
                </c:pt>
                <c:pt idx="4">
                  <c:v>48682</c:v>
                </c:pt>
              </c:numCache>
            </c:numRef>
          </c:val>
          <c:smooth val="0"/>
          <c:extLst xmlns:c16r2="http://schemas.microsoft.com/office/drawing/2015/06/chart">
            <c:ext xmlns:c16="http://schemas.microsoft.com/office/drawing/2014/chart" uri="{C3380CC4-5D6E-409C-BE32-E72D297353CC}">
              <c16:uniqueId val="{00000001-20DD-4B2B-8058-2C6108FD8D71}"/>
            </c:ext>
          </c:extLst>
        </c:ser>
        <c:dLbls>
          <c:showLegendKey val="0"/>
          <c:showVal val="0"/>
          <c:showCatName val="0"/>
          <c:showSerName val="0"/>
          <c:showPercent val="0"/>
          <c:showBubbleSize val="0"/>
        </c:dLbls>
        <c:marker val="1"/>
        <c:smooth val="0"/>
        <c:axId val="403427056"/>
        <c:axId val="402659800"/>
      </c:lineChart>
      <c:catAx>
        <c:axId val="40342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659800"/>
        <c:crosses val="autoZero"/>
        <c:auto val="1"/>
        <c:lblAlgn val="ctr"/>
        <c:lblOffset val="100"/>
        <c:tickLblSkip val="1"/>
        <c:tickMarkSkip val="1"/>
        <c:noMultiLvlLbl val="0"/>
      </c:catAx>
      <c:valAx>
        <c:axId val="402659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2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3.72</c:v>
                </c:pt>
                <c:pt idx="1">
                  <c:v>5.0999999999999996</c:v>
                </c:pt>
                <c:pt idx="2">
                  <c:v>3.76</c:v>
                </c:pt>
                <c:pt idx="3">
                  <c:v>4.63</c:v>
                </c:pt>
                <c:pt idx="4">
                  <c:v>4.3499999999999996</c:v>
                </c:pt>
              </c:numCache>
            </c:numRef>
          </c:val>
          <c:extLst xmlns:c16r2="http://schemas.microsoft.com/office/drawing/2015/06/chart">
            <c:ext xmlns:c16="http://schemas.microsoft.com/office/drawing/2014/chart" uri="{C3380CC4-5D6E-409C-BE32-E72D297353CC}">
              <c16:uniqueId val="{00000000-6E2E-4CF6-AF6B-968768021ED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29.49</c:v>
                </c:pt>
                <c:pt idx="1">
                  <c:v>26.84</c:v>
                </c:pt>
                <c:pt idx="2">
                  <c:v>21.92</c:v>
                </c:pt>
                <c:pt idx="3">
                  <c:v>19.18</c:v>
                </c:pt>
                <c:pt idx="4">
                  <c:v>16.91</c:v>
                </c:pt>
              </c:numCache>
            </c:numRef>
          </c:val>
          <c:extLst xmlns:c16r2="http://schemas.microsoft.com/office/drawing/2015/06/chart">
            <c:ext xmlns:c16="http://schemas.microsoft.com/office/drawing/2014/chart" uri="{C3380CC4-5D6E-409C-BE32-E72D297353CC}">
              <c16:uniqueId val="{00000001-6E2E-4CF6-AF6B-968768021ED4}"/>
            </c:ext>
          </c:extLst>
        </c:ser>
        <c:dLbls>
          <c:showLegendKey val="0"/>
          <c:showVal val="0"/>
          <c:showCatName val="0"/>
          <c:showSerName val="0"/>
          <c:showPercent val="0"/>
          <c:showBubbleSize val="0"/>
        </c:dLbls>
        <c:gapWidth val="250"/>
        <c:overlap val="100"/>
        <c:axId val="489469120"/>
        <c:axId val="4946399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-3.6</c:v>
                </c:pt>
                <c:pt idx="1">
                  <c:v>-1.05</c:v>
                </c:pt>
                <c:pt idx="2">
                  <c:v>-6</c:v>
                </c:pt>
                <c:pt idx="3">
                  <c:v>-1.62</c:v>
                </c:pt>
                <c:pt idx="4">
                  <c:v>-1.36</c:v>
                </c:pt>
              </c:numCache>
            </c:numRef>
          </c:val>
          <c:smooth val="0"/>
          <c:extLst xmlns:c16r2="http://schemas.microsoft.com/office/drawing/2015/06/chart">
            <c:ext xmlns:c16="http://schemas.microsoft.com/office/drawing/2014/chart" uri="{C3380CC4-5D6E-409C-BE32-E72D297353CC}">
              <c16:uniqueId val="{00000002-6E2E-4CF6-AF6B-968768021ED4}"/>
            </c:ext>
          </c:extLst>
        </c:ser>
        <c:dLbls>
          <c:showLegendKey val="0"/>
          <c:showVal val="0"/>
          <c:showCatName val="0"/>
          <c:showSerName val="0"/>
          <c:showPercent val="0"/>
          <c:showBubbleSize val="0"/>
        </c:dLbls>
        <c:marker val="1"/>
        <c:smooth val="0"/>
        <c:axId val="489469120"/>
        <c:axId val="494639912"/>
      </c:lineChart>
      <c:catAx>
        <c:axId val="4894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639912"/>
        <c:crosses val="autoZero"/>
        <c:auto val="1"/>
        <c:lblAlgn val="ctr"/>
        <c:lblOffset val="100"/>
        <c:tickLblSkip val="1"/>
        <c:tickMarkSkip val="1"/>
        <c:noMultiLvlLbl val="0"/>
      </c:catAx>
      <c:valAx>
        <c:axId val="49463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0.37</c:v>
                </c:pt>
                <c:pt idx="2">
                  <c:v>#N/A</c:v>
                </c:pt>
                <c:pt idx="3">
                  <c:v>0.41</c:v>
                </c:pt>
                <c:pt idx="4">
                  <c:v>#N/A</c:v>
                </c:pt>
                <c:pt idx="5">
                  <c:v>0.9</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921C-4268-8052-38939459AD6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1C-4268-8052-38939459AD6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1C-4268-8052-38939459AD69}"/>
            </c:ext>
          </c:extLst>
        </c:ser>
        <c:ser>
          <c:idx val="3"/>
          <c:order val="3"/>
          <c:tx>
            <c:strRef>
              <c:f>[1]データシート!$A$30</c:f>
              <c:strCache>
                <c:ptCount val="1"/>
                <c:pt idx="0">
                  <c:v>遠賀町土地取得会計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21C-4268-8052-38939459AD69}"/>
            </c:ext>
          </c:extLst>
        </c:ser>
        <c:ser>
          <c:idx val="4"/>
          <c:order val="4"/>
          <c:tx>
            <c:strRef>
              <c:f>[1]データシート!$A$31</c:f>
              <c:strCache>
                <c:ptCount val="1"/>
                <c:pt idx="0">
                  <c:v>遠賀町住宅新築資金等貸付事業会計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21C-4268-8052-38939459AD69}"/>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0.1</c:v>
                </c:pt>
                <c:pt idx="2">
                  <c:v>#N/A</c:v>
                </c:pt>
                <c:pt idx="3">
                  <c:v>0.17</c:v>
                </c:pt>
                <c:pt idx="4">
                  <c:v>#N/A</c:v>
                </c:pt>
                <c:pt idx="5">
                  <c:v>0.08</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5-921C-4268-8052-38939459AD69}"/>
            </c:ext>
          </c:extLst>
        </c:ser>
        <c:ser>
          <c:idx val="6"/>
          <c:order val="6"/>
          <c:tx>
            <c:strRef>
              <c:f>[1]データシート!$A$33</c:f>
              <c:strCache>
                <c:ptCount val="1"/>
                <c:pt idx="0">
                  <c:v>遠賀霊園事業特別会計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0.23</c:v>
                </c:pt>
                <c:pt idx="2">
                  <c:v>#N/A</c:v>
                </c:pt>
                <c:pt idx="3">
                  <c:v>0.17</c:v>
                </c:pt>
                <c:pt idx="4">
                  <c:v>#N/A</c:v>
                </c:pt>
                <c:pt idx="5">
                  <c:v>0.12</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6-921C-4268-8052-38939459AD69}"/>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1.54</c:v>
                </c:pt>
                <c:pt idx="2">
                  <c:v>#N/A</c:v>
                </c:pt>
                <c:pt idx="3">
                  <c:v>1.83</c:v>
                </c:pt>
                <c:pt idx="4">
                  <c:v>#N/A</c:v>
                </c:pt>
                <c:pt idx="5">
                  <c:v>0.93</c:v>
                </c:pt>
                <c:pt idx="6">
                  <c:v>#N/A</c:v>
                </c:pt>
                <c:pt idx="7">
                  <c:v>0.15</c:v>
                </c:pt>
                <c:pt idx="8">
                  <c:v>#N/A</c:v>
                </c:pt>
                <c:pt idx="9">
                  <c:v>0.33</c:v>
                </c:pt>
              </c:numCache>
            </c:numRef>
          </c:val>
          <c:extLst xmlns:c16r2="http://schemas.microsoft.com/office/drawing/2015/06/chart">
            <c:ext xmlns:c16="http://schemas.microsoft.com/office/drawing/2014/chart" uri="{C3380CC4-5D6E-409C-BE32-E72D297353CC}">
              <c16:uniqueId val="{00000007-921C-4268-8052-38939459AD69}"/>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c:v>
                </c:pt>
                <c:pt idx="1">
                  <c:v>0</c:v>
                </c:pt>
                <c:pt idx="2">
                  <c:v>0</c:v>
                </c:pt>
                <c:pt idx="3">
                  <c:v>0</c:v>
                </c:pt>
                <c:pt idx="4">
                  <c:v>0</c:v>
                </c:pt>
                <c:pt idx="5">
                  <c:v>0</c:v>
                </c:pt>
                <c:pt idx="6">
                  <c:v>#N/A</c:v>
                </c:pt>
                <c:pt idx="7">
                  <c:v>0.65</c:v>
                </c:pt>
                <c:pt idx="8">
                  <c:v>#N/A</c:v>
                </c:pt>
                <c:pt idx="9">
                  <c:v>0.6</c:v>
                </c:pt>
              </c:numCache>
            </c:numRef>
          </c:val>
          <c:extLst xmlns:c16r2="http://schemas.microsoft.com/office/drawing/2015/06/chart">
            <c:ext xmlns:c16="http://schemas.microsoft.com/office/drawing/2014/chart" uri="{C3380CC4-5D6E-409C-BE32-E72D297353CC}">
              <c16:uniqueId val="{00000008-921C-4268-8052-38939459AD6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3.34</c:v>
                </c:pt>
                <c:pt idx="2">
                  <c:v>#N/A</c:v>
                </c:pt>
                <c:pt idx="3">
                  <c:v>4.8600000000000003</c:v>
                </c:pt>
                <c:pt idx="4">
                  <c:v>#N/A</c:v>
                </c:pt>
                <c:pt idx="5">
                  <c:v>3.61</c:v>
                </c:pt>
                <c:pt idx="6">
                  <c:v>#N/A</c:v>
                </c:pt>
                <c:pt idx="7">
                  <c:v>4.4400000000000004</c:v>
                </c:pt>
                <c:pt idx="8">
                  <c:v>#N/A</c:v>
                </c:pt>
                <c:pt idx="9">
                  <c:v>4.16</c:v>
                </c:pt>
              </c:numCache>
            </c:numRef>
          </c:val>
          <c:extLst xmlns:c16r2="http://schemas.microsoft.com/office/drawing/2015/06/chart">
            <c:ext xmlns:c16="http://schemas.microsoft.com/office/drawing/2014/chart" uri="{C3380CC4-5D6E-409C-BE32-E72D297353CC}">
              <c16:uniqueId val="{00000009-921C-4268-8052-38939459AD69}"/>
            </c:ext>
          </c:extLst>
        </c:ser>
        <c:dLbls>
          <c:showLegendKey val="0"/>
          <c:showVal val="0"/>
          <c:showCatName val="0"/>
          <c:showSerName val="0"/>
          <c:showPercent val="0"/>
          <c:showBubbleSize val="0"/>
        </c:dLbls>
        <c:gapWidth val="150"/>
        <c:overlap val="100"/>
        <c:axId val="494472256"/>
        <c:axId val="494472640"/>
      </c:barChart>
      <c:catAx>
        <c:axId val="4944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472640"/>
        <c:crosses val="autoZero"/>
        <c:auto val="1"/>
        <c:lblAlgn val="ctr"/>
        <c:lblOffset val="100"/>
        <c:tickLblSkip val="1"/>
        <c:tickMarkSkip val="1"/>
        <c:noMultiLvlLbl val="0"/>
      </c:catAx>
      <c:valAx>
        <c:axId val="49447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7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514</c:v>
                </c:pt>
                <c:pt idx="5">
                  <c:v>561</c:v>
                </c:pt>
                <c:pt idx="8">
                  <c:v>550</c:v>
                </c:pt>
                <c:pt idx="11">
                  <c:v>533</c:v>
                </c:pt>
                <c:pt idx="14">
                  <c:v>558</c:v>
                </c:pt>
              </c:numCache>
            </c:numRef>
          </c:val>
          <c:extLst xmlns:c16r2="http://schemas.microsoft.com/office/drawing/2015/06/chart">
            <c:ext xmlns:c16="http://schemas.microsoft.com/office/drawing/2014/chart" uri="{C3380CC4-5D6E-409C-BE32-E72D297353CC}">
              <c16:uniqueId val="{00000000-11C3-4DAB-912E-2ADE2233F9A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1C3-4DAB-912E-2ADE2233F9A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4</c:v>
                </c:pt>
                <c:pt idx="9">
                  <c:v>1</c:v>
                </c:pt>
                <c:pt idx="12">
                  <c:v>1</c:v>
                </c:pt>
              </c:numCache>
            </c:numRef>
          </c:val>
          <c:extLst xmlns:c16r2="http://schemas.microsoft.com/office/drawing/2015/06/chart">
            <c:ext xmlns:c16="http://schemas.microsoft.com/office/drawing/2014/chart" uri="{C3380CC4-5D6E-409C-BE32-E72D297353CC}">
              <c16:uniqueId val="{00000002-11C3-4DAB-912E-2ADE2233F9A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70</c:v>
                </c:pt>
                <c:pt idx="3">
                  <c:v>70</c:v>
                </c:pt>
                <c:pt idx="6">
                  <c:v>83</c:v>
                </c:pt>
                <c:pt idx="9">
                  <c:v>68</c:v>
                </c:pt>
                <c:pt idx="12">
                  <c:v>69</c:v>
                </c:pt>
              </c:numCache>
            </c:numRef>
          </c:val>
          <c:extLst xmlns:c16r2="http://schemas.microsoft.com/office/drawing/2015/06/chart">
            <c:ext xmlns:c16="http://schemas.microsoft.com/office/drawing/2014/chart" uri="{C3380CC4-5D6E-409C-BE32-E72D297353CC}">
              <c16:uniqueId val="{00000003-11C3-4DAB-912E-2ADE2233F9A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165</c:v>
                </c:pt>
                <c:pt idx="3">
                  <c:v>175</c:v>
                </c:pt>
                <c:pt idx="6">
                  <c:v>191</c:v>
                </c:pt>
                <c:pt idx="9">
                  <c:v>171</c:v>
                </c:pt>
                <c:pt idx="12">
                  <c:v>168</c:v>
                </c:pt>
              </c:numCache>
            </c:numRef>
          </c:val>
          <c:extLst xmlns:c16r2="http://schemas.microsoft.com/office/drawing/2015/06/chart">
            <c:ext xmlns:c16="http://schemas.microsoft.com/office/drawing/2014/chart" uri="{C3380CC4-5D6E-409C-BE32-E72D297353CC}">
              <c16:uniqueId val="{00000004-11C3-4DAB-912E-2ADE2233F9A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C3-4DAB-912E-2ADE2233F9A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1C3-4DAB-912E-2ADE2233F9A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531</c:v>
                </c:pt>
                <c:pt idx="3">
                  <c:v>544</c:v>
                </c:pt>
                <c:pt idx="6">
                  <c:v>550</c:v>
                </c:pt>
                <c:pt idx="9">
                  <c:v>545</c:v>
                </c:pt>
                <c:pt idx="12">
                  <c:v>569</c:v>
                </c:pt>
              </c:numCache>
            </c:numRef>
          </c:val>
          <c:extLst xmlns:c16r2="http://schemas.microsoft.com/office/drawing/2015/06/chart">
            <c:ext xmlns:c16="http://schemas.microsoft.com/office/drawing/2014/chart" uri="{C3380CC4-5D6E-409C-BE32-E72D297353CC}">
              <c16:uniqueId val="{00000007-11C3-4DAB-912E-2ADE2233F9A5}"/>
            </c:ext>
          </c:extLst>
        </c:ser>
        <c:dLbls>
          <c:showLegendKey val="0"/>
          <c:showVal val="0"/>
          <c:showCatName val="0"/>
          <c:showSerName val="0"/>
          <c:showPercent val="0"/>
          <c:showBubbleSize val="0"/>
        </c:dLbls>
        <c:gapWidth val="100"/>
        <c:overlap val="100"/>
        <c:axId val="490469256"/>
        <c:axId val="4904696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252</c:v>
                </c:pt>
                <c:pt idx="2">
                  <c:v>#N/A</c:v>
                </c:pt>
                <c:pt idx="3">
                  <c:v>#N/A</c:v>
                </c:pt>
                <c:pt idx="4">
                  <c:v>228</c:v>
                </c:pt>
                <c:pt idx="5">
                  <c:v>#N/A</c:v>
                </c:pt>
                <c:pt idx="6">
                  <c:v>#N/A</c:v>
                </c:pt>
                <c:pt idx="7">
                  <c:v>278</c:v>
                </c:pt>
                <c:pt idx="8">
                  <c:v>#N/A</c:v>
                </c:pt>
                <c:pt idx="9">
                  <c:v>#N/A</c:v>
                </c:pt>
                <c:pt idx="10">
                  <c:v>252</c:v>
                </c:pt>
                <c:pt idx="11">
                  <c:v>#N/A</c:v>
                </c:pt>
                <c:pt idx="12">
                  <c:v>#N/A</c:v>
                </c:pt>
                <c:pt idx="13">
                  <c:v>249</c:v>
                </c:pt>
                <c:pt idx="14">
                  <c:v>#N/A</c:v>
                </c:pt>
              </c:numCache>
            </c:numRef>
          </c:val>
          <c:smooth val="0"/>
          <c:extLst xmlns:c16r2="http://schemas.microsoft.com/office/drawing/2015/06/chart">
            <c:ext xmlns:c16="http://schemas.microsoft.com/office/drawing/2014/chart" uri="{C3380CC4-5D6E-409C-BE32-E72D297353CC}">
              <c16:uniqueId val="{00000008-11C3-4DAB-912E-2ADE2233F9A5}"/>
            </c:ext>
          </c:extLst>
        </c:ser>
        <c:dLbls>
          <c:showLegendKey val="0"/>
          <c:showVal val="0"/>
          <c:showCatName val="0"/>
          <c:showSerName val="0"/>
          <c:showPercent val="0"/>
          <c:showBubbleSize val="0"/>
        </c:dLbls>
        <c:marker val="1"/>
        <c:smooth val="0"/>
        <c:axId val="490469256"/>
        <c:axId val="490469640"/>
      </c:lineChart>
      <c:catAx>
        <c:axId val="49046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469640"/>
        <c:crosses val="autoZero"/>
        <c:auto val="1"/>
        <c:lblAlgn val="ctr"/>
        <c:lblOffset val="100"/>
        <c:tickLblSkip val="1"/>
        <c:tickMarkSkip val="1"/>
        <c:noMultiLvlLbl val="0"/>
      </c:catAx>
      <c:valAx>
        <c:axId val="49046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46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6618</c:v>
                </c:pt>
                <c:pt idx="5">
                  <c:v>6542</c:v>
                </c:pt>
                <c:pt idx="8">
                  <c:v>6430</c:v>
                </c:pt>
                <c:pt idx="11">
                  <c:v>6016</c:v>
                </c:pt>
                <c:pt idx="14">
                  <c:v>6033</c:v>
                </c:pt>
              </c:numCache>
            </c:numRef>
          </c:val>
          <c:extLst xmlns:c16r2="http://schemas.microsoft.com/office/drawing/2015/06/chart">
            <c:ext xmlns:c16="http://schemas.microsoft.com/office/drawing/2014/chart" uri="{C3380CC4-5D6E-409C-BE32-E72D297353CC}">
              <c16:uniqueId val="{00000000-024F-493A-B176-CCCC631F6BF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101</c:v>
                </c:pt>
                <c:pt idx="5">
                  <c:v>90</c:v>
                </c:pt>
                <c:pt idx="8">
                  <c:v>143</c:v>
                </c:pt>
                <c:pt idx="11">
                  <c:v>75</c:v>
                </c:pt>
                <c:pt idx="14">
                  <c:v>88</c:v>
                </c:pt>
              </c:numCache>
            </c:numRef>
          </c:val>
          <c:extLst xmlns:c16r2="http://schemas.microsoft.com/office/drawing/2015/06/chart">
            <c:ext xmlns:c16="http://schemas.microsoft.com/office/drawing/2014/chart" uri="{C3380CC4-5D6E-409C-BE32-E72D297353CC}">
              <c16:uniqueId val="{00000001-024F-493A-B176-CCCC631F6BF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4138</c:v>
                </c:pt>
                <c:pt idx="5">
                  <c:v>4046</c:v>
                </c:pt>
                <c:pt idx="8">
                  <c:v>3768</c:v>
                </c:pt>
                <c:pt idx="11">
                  <c:v>3486</c:v>
                </c:pt>
                <c:pt idx="14">
                  <c:v>3272</c:v>
                </c:pt>
              </c:numCache>
            </c:numRef>
          </c:val>
          <c:extLst xmlns:c16r2="http://schemas.microsoft.com/office/drawing/2015/06/chart">
            <c:ext xmlns:c16="http://schemas.microsoft.com/office/drawing/2014/chart" uri="{C3380CC4-5D6E-409C-BE32-E72D297353CC}">
              <c16:uniqueId val="{00000002-024F-493A-B176-CCCC631F6BF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4F-493A-B176-CCCC631F6BF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4F-493A-B176-CCCC631F6BF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4F-493A-B176-CCCC631F6BF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790</c:v>
                </c:pt>
                <c:pt idx="3">
                  <c:v>795</c:v>
                </c:pt>
                <c:pt idx="6">
                  <c:v>786</c:v>
                </c:pt>
                <c:pt idx="9">
                  <c:v>840</c:v>
                </c:pt>
                <c:pt idx="12">
                  <c:v>859</c:v>
                </c:pt>
              </c:numCache>
            </c:numRef>
          </c:val>
          <c:extLst xmlns:c16r2="http://schemas.microsoft.com/office/drawing/2015/06/chart">
            <c:ext xmlns:c16="http://schemas.microsoft.com/office/drawing/2014/chart" uri="{C3380CC4-5D6E-409C-BE32-E72D297353CC}">
              <c16:uniqueId val="{00000006-024F-493A-B176-CCCC631F6BF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499</c:v>
                </c:pt>
                <c:pt idx="3">
                  <c:v>433</c:v>
                </c:pt>
                <c:pt idx="6">
                  <c:v>406</c:v>
                </c:pt>
                <c:pt idx="9">
                  <c:v>353</c:v>
                </c:pt>
                <c:pt idx="12">
                  <c:v>319</c:v>
                </c:pt>
              </c:numCache>
            </c:numRef>
          </c:val>
          <c:extLst xmlns:c16r2="http://schemas.microsoft.com/office/drawing/2015/06/chart">
            <c:ext xmlns:c16="http://schemas.microsoft.com/office/drawing/2014/chart" uri="{C3380CC4-5D6E-409C-BE32-E72D297353CC}">
              <c16:uniqueId val="{00000007-024F-493A-B176-CCCC631F6BF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2543</c:v>
                </c:pt>
                <c:pt idx="3">
                  <c:v>2607</c:v>
                </c:pt>
                <c:pt idx="6">
                  <c:v>2680</c:v>
                </c:pt>
                <c:pt idx="9">
                  <c:v>2625</c:v>
                </c:pt>
                <c:pt idx="12">
                  <c:v>2483</c:v>
                </c:pt>
              </c:numCache>
            </c:numRef>
          </c:val>
          <c:extLst xmlns:c16r2="http://schemas.microsoft.com/office/drawing/2015/06/chart">
            <c:ext xmlns:c16="http://schemas.microsoft.com/office/drawing/2014/chart" uri="{C3380CC4-5D6E-409C-BE32-E72D297353CC}">
              <c16:uniqueId val="{00000008-024F-493A-B176-CCCC631F6BF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41</c:v>
                </c:pt>
                <c:pt idx="3">
                  <c:v>41</c:v>
                </c:pt>
                <c:pt idx="6">
                  <c:v>86</c:v>
                </c:pt>
                <c:pt idx="9">
                  <c:v>47</c:v>
                </c:pt>
                <c:pt idx="12">
                  <c:v>45</c:v>
                </c:pt>
              </c:numCache>
            </c:numRef>
          </c:val>
          <c:extLst xmlns:c16r2="http://schemas.microsoft.com/office/drawing/2015/06/chart">
            <c:ext xmlns:c16="http://schemas.microsoft.com/office/drawing/2014/chart" uri="{C3380CC4-5D6E-409C-BE32-E72D297353CC}">
              <c16:uniqueId val="{00000009-024F-493A-B176-CCCC631F6BF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6413</c:v>
                </c:pt>
                <c:pt idx="3">
                  <c:v>6560</c:v>
                </c:pt>
                <c:pt idx="6">
                  <c:v>6601</c:v>
                </c:pt>
                <c:pt idx="9">
                  <c:v>6589</c:v>
                </c:pt>
                <c:pt idx="12">
                  <c:v>6577</c:v>
                </c:pt>
              </c:numCache>
            </c:numRef>
          </c:val>
          <c:extLst xmlns:c16r2="http://schemas.microsoft.com/office/drawing/2015/06/chart">
            <c:ext xmlns:c16="http://schemas.microsoft.com/office/drawing/2014/chart" uri="{C3380CC4-5D6E-409C-BE32-E72D297353CC}">
              <c16:uniqueId val="{0000000A-024F-493A-B176-CCCC631F6BF2}"/>
            </c:ext>
          </c:extLst>
        </c:ser>
        <c:dLbls>
          <c:showLegendKey val="0"/>
          <c:showVal val="0"/>
          <c:showCatName val="0"/>
          <c:showSerName val="0"/>
          <c:showPercent val="0"/>
          <c:showBubbleSize val="0"/>
        </c:dLbls>
        <c:gapWidth val="100"/>
        <c:overlap val="100"/>
        <c:axId val="495541944"/>
        <c:axId val="4940156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217</c:v>
                </c:pt>
                <c:pt idx="8">
                  <c:v>#N/A</c:v>
                </c:pt>
                <c:pt idx="9">
                  <c:v>#N/A</c:v>
                </c:pt>
                <c:pt idx="10">
                  <c:v>877</c:v>
                </c:pt>
                <c:pt idx="11">
                  <c:v>#N/A</c:v>
                </c:pt>
                <c:pt idx="12">
                  <c:v>#N/A</c:v>
                </c:pt>
                <c:pt idx="13">
                  <c:v>892</c:v>
                </c:pt>
                <c:pt idx="14">
                  <c:v>#N/A</c:v>
                </c:pt>
              </c:numCache>
            </c:numRef>
          </c:val>
          <c:smooth val="0"/>
          <c:extLst xmlns:c16r2="http://schemas.microsoft.com/office/drawing/2015/06/chart">
            <c:ext xmlns:c16="http://schemas.microsoft.com/office/drawing/2014/chart" uri="{C3380CC4-5D6E-409C-BE32-E72D297353CC}">
              <c16:uniqueId val="{0000000B-024F-493A-B176-CCCC631F6BF2}"/>
            </c:ext>
          </c:extLst>
        </c:ser>
        <c:dLbls>
          <c:showLegendKey val="0"/>
          <c:showVal val="0"/>
          <c:showCatName val="0"/>
          <c:showSerName val="0"/>
          <c:showPercent val="0"/>
          <c:showBubbleSize val="0"/>
        </c:dLbls>
        <c:marker val="1"/>
        <c:smooth val="0"/>
        <c:axId val="495541944"/>
        <c:axId val="494015696"/>
      </c:lineChart>
      <c:catAx>
        <c:axId val="49554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15696"/>
        <c:crosses val="autoZero"/>
        <c:auto val="1"/>
        <c:lblAlgn val="ctr"/>
        <c:lblOffset val="100"/>
        <c:tickLblSkip val="1"/>
        <c:tickMarkSkip val="1"/>
        <c:noMultiLvlLbl val="0"/>
      </c:catAx>
      <c:valAx>
        <c:axId val="49401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54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906</c:v>
                </c:pt>
                <c:pt idx="1">
                  <c:v>801</c:v>
                </c:pt>
                <c:pt idx="2">
                  <c:v>743</c:v>
                </c:pt>
              </c:numCache>
            </c:numRef>
          </c:val>
          <c:extLst xmlns:c16r2="http://schemas.microsoft.com/office/drawing/2015/06/chart">
            <c:ext xmlns:c16="http://schemas.microsoft.com/office/drawing/2014/chart" uri="{C3380CC4-5D6E-409C-BE32-E72D297353CC}">
              <c16:uniqueId val="{00000000-35C3-4811-80A1-1E1FD17861E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559</c:v>
                </c:pt>
                <c:pt idx="1">
                  <c:v>443</c:v>
                </c:pt>
                <c:pt idx="2">
                  <c:v>444</c:v>
                </c:pt>
              </c:numCache>
            </c:numRef>
          </c:val>
          <c:extLst xmlns:c16r2="http://schemas.microsoft.com/office/drawing/2015/06/chart">
            <c:ext xmlns:c16="http://schemas.microsoft.com/office/drawing/2014/chart" uri="{C3380CC4-5D6E-409C-BE32-E72D297353CC}">
              <c16:uniqueId val="{00000001-35C3-4811-80A1-1E1FD17861E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2797</c:v>
                </c:pt>
                <c:pt idx="1">
                  <c:v>2797</c:v>
                </c:pt>
                <c:pt idx="2">
                  <c:v>2732</c:v>
                </c:pt>
              </c:numCache>
            </c:numRef>
          </c:val>
          <c:extLst xmlns:c16r2="http://schemas.microsoft.com/office/drawing/2015/06/chart">
            <c:ext xmlns:c16="http://schemas.microsoft.com/office/drawing/2014/chart" uri="{C3380CC4-5D6E-409C-BE32-E72D297353CC}">
              <c16:uniqueId val="{00000002-35C3-4811-80A1-1E1FD17861EE}"/>
            </c:ext>
          </c:extLst>
        </c:ser>
        <c:dLbls>
          <c:showLegendKey val="0"/>
          <c:showVal val="0"/>
          <c:showCatName val="0"/>
          <c:showSerName val="0"/>
          <c:showPercent val="0"/>
          <c:showBubbleSize val="0"/>
        </c:dLbls>
        <c:gapWidth val="120"/>
        <c:overlap val="100"/>
        <c:axId val="500174168"/>
        <c:axId val="494011360"/>
      </c:barChart>
      <c:catAx>
        <c:axId val="50017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11360"/>
        <c:crosses val="autoZero"/>
        <c:auto val="1"/>
        <c:lblAlgn val="ctr"/>
        <c:lblOffset val="100"/>
        <c:tickLblSkip val="1"/>
        <c:tickMarkSkip val="1"/>
        <c:noMultiLvlLbl val="0"/>
      </c:catAx>
      <c:valAx>
        <c:axId val="494011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17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93-49ED-8DDE-16B94AFEB0EC}"/>
                </c:ext>
                <c:ext xmlns:c15="http://schemas.microsoft.com/office/drawing/2012/chart" uri="{CE6537A1-D6FC-4f65-9D91-7224C49458BB}">
                  <c15:dlblFieldTable>
                    <c15:dlblFTEntry>
                      <c15:txfldGUID>{8513AA0B-C6A8-4F64-82DF-232CE718DB57}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93-49ED-8DDE-16B94AFEB0EC}"/>
                </c:ext>
                <c:ext xmlns:c15="http://schemas.microsoft.com/office/drawing/2012/chart" uri="{CE6537A1-D6FC-4f65-9D91-7224C49458BB}">
                  <c15:dlblFieldTable>
                    <c15:dlblFTEntry>
                      <c15:txfldGUID>{323F20A2-3DE0-4B74-880F-41DF318399BF}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93-49ED-8DDE-16B94AFEB0EC}"/>
                </c:ext>
                <c:ext xmlns:c15="http://schemas.microsoft.com/office/drawing/2012/chart" uri="{CE6537A1-D6FC-4f65-9D91-7224C49458BB}">
                  <c15:dlblFieldTable>
                    <c15:dlblFTEntry>
                      <c15:txfldGUID>{0B2B190E-5877-45EE-B94F-4ED75F2C1C29}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93-49ED-8DDE-16B94AFEB0EC}"/>
                </c:ext>
                <c:ext xmlns:c15="http://schemas.microsoft.com/office/drawing/2012/chart" uri="{CE6537A1-D6FC-4f65-9D91-7224C49458BB}">
                  <c15:dlblFieldTable>
                    <c15:dlblFTEntry>
                      <c15:txfldGUID>{57467145-1E1B-4EF4-9418-D73E735519CA}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93-49ED-8DDE-16B94AFEB0EC}"/>
                </c:ext>
                <c:ext xmlns:c15="http://schemas.microsoft.com/office/drawing/2012/chart" uri="{CE6537A1-D6FC-4f65-9D91-7224C49458BB}">
                  <c15:dlblFieldTable>
                    <c15:dlblFTEntry>
                      <c15:txfldGUID>{1BD4A80B-75BE-4D5E-9580-D109EB7CF9FE}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93-49ED-8DDE-16B94AFEB0EC}"/>
                </c:ext>
                <c:ext xmlns:c15="http://schemas.microsoft.com/office/drawing/2012/chart" uri="{CE6537A1-D6FC-4f65-9D91-7224C49458BB}">
                  <c15:dlblFieldTable>
                    <c15:dlblFTEntry>
                      <c15:txfldGUID>{61EA3222-944B-4E41-90EE-BC86B2FDA07E}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93-49ED-8DDE-16B94AFEB0EC}"/>
                </c:ext>
                <c:ext xmlns:c15="http://schemas.microsoft.com/office/drawing/2012/chart" uri="{CE6537A1-D6FC-4f65-9D91-7224C49458BB}">
                  <c15:dlblFieldTable>
                    <c15:dlblFTEntry>
                      <c15:txfldGUID>{259B02A6-84A6-47B4-B1C8-6E4FBED06BC9}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93-49ED-8DDE-16B94AFEB0EC}"/>
                </c:ext>
                <c:ext xmlns:c15="http://schemas.microsoft.com/office/drawing/2012/chart" uri="{CE6537A1-D6FC-4f65-9D91-7224C49458BB}">
                  <c15:dlblFieldTable>
                    <c15:dlblFTEntry>
                      <c15:txfldGUID>{53D25DEC-1DBC-439E-A70F-EF301CB6BE00}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93-49ED-8DDE-16B94AFEB0EC}"/>
                </c:ext>
                <c:ext xmlns:c15="http://schemas.microsoft.com/office/drawing/2012/chart" uri="{CE6537A1-D6FC-4f65-9D91-7224C49458BB}">
                  <c15:dlblFieldTable>
                    <c15:dlblFTEntry>
                      <c15:txfldGUID>{AE44B0E4-3D2E-4844-8A51-6A02F1A2A7B0}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61.2</c:v>
                </c:pt>
                <c:pt idx="16">
                  <c:v>57.1</c:v>
                </c:pt>
                <c:pt idx="24">
                  <c:v>58.6</c:v>
                </c:pt>
                <c:pt idx="32">
                  <c:v>64.2</c:v>
                </c:pt>
              </c:numCache>
            </c:numRef>
          </c:xVal>
          <c:yVal>
            <c:numRef>
              <c:f>公会計指標分析・財政指標組合せ分析表!$BP$51:$DC$51</c:f>
              <c:numCache>
                <c:formatCode>#,##0.0;"▲ "#,##0.0</c:formatCode>
                <c:ptCount val="40"/>
                <c:pt idx="16">
                  <c:v>6</c:v>
                </c:pt>
                <c:pt idx="24">
                  <c:v>24</c:v>
                </c:pt>
                <c:pt idx="32">
                  <c:v>23.1</c:v>
                </c:pt>
              </c:numCache>
            </c:numRef>
          </c:yVal>
          <c:smooth val="0"/>
          <c:extLst xmlns:c16r2="http://schemas.microsoft.com/office/drawing/2015/06/chart">
            <c:ext xmlns:c16="http://schemas.microsoft.com/office/drawing/2014/chart" uri="{C3380CC4-5D6E-409C-BE32-E72D297353CC}">
              <c16:uniqueId val="{00000009-9393-49ED-8DDE-16B94AFEB0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93-49ED-8DDE-16B94AFEB0EC}"/>
                </c:ext>
                <c:ext xmlns:c15="http://schemas.microsoft.com/office/drawing/2012/chart" uri="{CE6537A1-D6FC-4f65-9D91-7224C49458BB}">
                  <c15:dlblFieldTable>
                    <c15:dlblFTEntry>
                      <c15:txfldGUID>{0D4E128B-0B45-41FA-8C68-A7974B2D5BE9}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93-49ED-8DDE-16B94AFEB0EC}"/>
                </c:ext>
                <c:ext xmlns:c15="http://schemas.microsoft.com/office/drawing/2012/chart" uri="{CE6537A1-D6FC-4f65-9D91-7224C49458BB}">
                  <c15:dlblFieldTable>
                    <c15:dlblFTEntry>
                      <c15:txfldGUID>{5744F506-56FC-4BDE-A9FE-389887BCD204}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93-49ED-8DDE-16B94AFEB0EC}"/>
                </c:ext>
                <c:ext xmlns:c15="http://schemas.microsoft.com/office/drawing/2012/chart" uri="{CE6537A1-D6FC-4f65-9D91-7224C49458BB}">
                  <c15:dlblFieldTable>
                    <c15:dlblFTEntry>
                      <c15:txfldGUID>{D7352545-37FF-4E04-B6BD-DB5BAA3F66D1}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93-49ED-8DDE-16B94AFEB0EC}"/>
                </c:ext>
                <c:ext xmlns:c15="http://schemas.microsoft.com/office/drawing/2012/chart" uri="{CE6537A1-D6FC-4f65-9D91-7224C49458BB}">
                  <c15:dlblFieldTable>
                    <c15:dlblFTEntry>
                      <c15:txfldGUID>{F23DF85A-A921-48F7-9442-2210F9B781ED}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93-49ED-8DDE-16B94AFEB0EC}"/>
                </c:ext>
                <c:ext xmlns:c15="http://schemas.microsoft.com/office/drawing/2012/chart" uri="{CE6537A1-D6FC-4f65-9D91-7224C49458BB}">
                  <c15:dlblFieldTable>
                    <c15:dlblFTEntry>
                      <c15:txfldGUID>{9AA4318E-16C3-46CA-BDE3-F446093640B8}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93-49ED-8DDE-16B94AFEB0EC}"/>
                </c:ext>
                <c:ext xmlns:c15="http://schemas.microsoft.com/office/drawing/2012/chart" uri="{CE6537A1-D6FC-4f65-9D91-7224C49458BB}">
                  <c15:dlblFieldTable>
                    <c15:dlblFTEntry>
                      <c15:txfldGUID>{90B8E60D-F765-46E6-98D6-6618061BC360}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93-49ED-8DDE-16B94AFEB0EC}"/>
                </c:ext>
                <c:ext xmlns:c15="http://schemas.microsoft.com/office/drawing/2012/chart" uri="{CE6537A1-D6FC-4f65-9D91-7224C49458BB}">
                  <c15:dlblFieldTable>
                    <c15:dlblFTEntry>
                      <c15:txfldGUID>{FE1491E3-D161-41ED-8B01-9DCC9373B527}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93-49ED-8DDE-16B94AFEB0EC}"/>
                </c:ext>
                <c:ext xmlns:c15="http://schemas.microsoft.com/office/drawing/2012/chart" uri="{CE6537A1-D6FC-4f65-9D91-7224C49458BB}">
                  <c15:dlblFieldTable>
                    <c15:dlblFTEntry>
                      <c15:txfldGUID>{0694114D-7CCE-4A15-9F76-F61FBFA4A052}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93-49ED-8DDE-16B94AFEB0EC}"/>
                </c:ext>
                <c:ext xmlns:c15="http://schemas.microsoft.com/office/drawing/2012/chart" uri="{CE6537A1-D6FC-4f65-9D91-7224C49458BB}">
                  <c15:dlblFieldTable>
                    <c15:dlblFTEntry>
                      <c15:txfldGUID>{D7F053A9-6672-4236-A6A7-9A6B9B4A3120}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9393-49ED-8DDE-16B94AFEB0EC}"/>
            </c:ext>
          </c:extLst>
        </c:ser>
        <c:dLbls>
          <c:showLegendKey val="0"/>
          <c:showVal val="1"/>
          <c:showCatName val="0"/>
          <c:showSerName val="0"/>
          <c:showPercent val="0"/>
          <c:showBubbleSize val="0"/>
        </c:dLbls>
        <c:axId val="494011752"/>
        <c:axId val="494009792"/>
      </c:scatterChart>
      <c:valAx>
        <c:axId val="494011752"/>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09792"/>
        <c:crosses val="autoZero"/>
        <c:crossBetween val="midCat"/>
      </c:valAx>
      <c:valAx>
        <c:axId val="49400979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011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94-43DF-A22B-AC3C51464BCA}"/>
                </c:ext>
                <c:ext xmlns:c15="http://schemas.microsoft.com/office/drawing/2012/chart" uri="{CE6537A1-D6FC-4f65-9D91-7224C49458BB}">
                  <c15:dlblFieldTable>
                    <c15:dlblFTEntry>
                      <c15:txfldGUID>{9A0DA1D1-1D42-4B73-9F10-0F73E7B16868}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94-43DF-A22B-AC3C51464BCA}"/>
                </c:ext>
                <c:ext xmlns:c15="http://schemas.microsoft.com/office/drawing/2012/chart" uri="{CE6537A1-D6FC-4f65-9D91-7224C49458BB}">
                  <c15:dlblFieldTable>
                    <c15:dlblFTEntry>
                      <c15:txfldGUID>{D065BFD0-3B17-470B-9FB2-D97BF1E16B14}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94-43DF-A22B-AC3C51464BCA}"/>
                </c:ext>
                <c:ext xmlns:c15="http://schemas.microsoft.com/office/drawing/2012/chart" uri="{CE6537A1-D6FC-4f65-9D91-7224C49458BB}">
                  <c15:dlblFieldTable>
                    <c15:dlblFTEntry>
                      <c15:txfldGUID>{24546AF4-939B-437C-B3CA-FEAA08FC8097}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94-43DF-A22B-AC3C51464BCA}"/>
                </c:ext>
                <c:ext xmlns:c15="http://schemas.microsoft.com/office/drawing/2012/chart" uri="{CE6537A1-D6FC-4f65-9D91-7224C49458BB}">
                  <c15:dlblFieldTable>
                    <c15:dlblFTEntry>
                      <c15:txfldGUID>{0FC71B7C-41E8-47FA-B6EF-9FC642AE8C4C}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94-43DF-A22B-AC3C51464BCA}"/>
                </c:ext>
                <c:ext xmlns:c15="http://schemas.microsoft.com/office/drawing/2012/chart" uri="{CE6537A1-D6FC-4f65-9D91-7224C49458BB}">
                  <c15:dlblFieldTable>
                    <c15:dlblFTEntry>
                      <c15:txfldGUID>{7D3FAA6C-0E42-47FD-B90B-FE32B0A98D03}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94-43DF-A22B-AC3C51464BCA}"/>
                </c:ext>
                <c:ext xmlns:c15="http://schemas.microsoft.com/office/drawing/2012/chart" uri="{CE6537A1-D6FC-4f65-9D91-7224C49458BB}">
                  <c15:dlblFieldTable>
                    <c15:dlblFTEntry>
                      <c15:txfldGUID>{DAD75131-B23D-4BFE-AEF2-C9FF4ECFB8E7}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94-43DF-A22B-AC3C51464BCA}"/>
                </c:ext>
                <c:ext xmlns:c15="http://schemas.microsoft.com/office/drawing/2012/chart" uri="{CE6537A1-D6FC-4f65-9D91-7224C49458BB}">
                  <c15:dlblFieldTable>
                    <c15:dlblFTEntry>
                      <c15:txfldGUID>{93F2F1A4-32E6-4818-AA5E-0115B80ECDB4}</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94-43DF-A22B-AC3C51464BCA}"/>
                </c:ext>
                <c:ext xmlns:c15="http://schemas.microsoft.com/office/drawing/2012/chart" uri="{CE6537A1-D6FC-4f65-9D91-7224C49458BB}">
                  <c15:dlblFieldTable>
                    <c15:dlblFTEntry>
                      <c15:txfldGUID>{1A354EAF-373B-44E8-AFD2-2618E938E2F7}</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015544140825408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94-43DF-A22B-AC3C51464BCA}"/>
                </c:ext>
                <c:ext xmlns:c15="http://schemas.microsoft.com/office/drawing/2012/chart" uri="{CE6537A1-D6FC-4f65-9D91-7224C49458BB}">
                  <c15:dlblFieldTable>
                    <c15:dlblFTEntry>
                      <c15:txfldGUID>{69FCA3F7-F471-4AA8-9B85-DCFC694DF6F0}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6.5</c:v>
                </c:pt>
                <c:pt idx="16">
                  <c:v>7</c:v>
                </c:pt>
                <c:pt idx="24">
                  <c:v>7</c:v>
                </c:pt>
                <c:pt idx="32">
                  <c:v>7</c:v>
                </c:pt>
              </c:numCache>
            </c:numRef>
          </c:xVal>
          <c:yVal>
            <c:numRef>
              <c:f>公会計指標分析・財政指標組合せ分析表!$BP$73:$DC$73</c:f>
              <c:numCache>
                <c:formatCode>#,##0.0;"▲ "#,##0.0</c:formatCode>
                <c:ptCount val="40"/>
                <c:pt idx="16">
                  <c:v>6</c:v>
                </c:pt>
                <c:pt idx="24">
                  <c:v>24</c:v>
                </c:pt>
                <c:pt idx="32">
                  <c:v>23.1</c:v>
                </c:pt>
              </c:numCache>
            </c:numRef>
          </c:yVal>
          <c:smooth val="0"/>
          <c:extLst xmlns:c16r2="http://schemas.microsoft.com/office/drawing/2015/06/chart">
            <c:ext xmlns:c16="http://schemas.microsoft.com/office/drawing/2014/chart" uri="{C3380CC4-5D6E-409C-BE32-E72D297353CC}">
              <c16:uniqueId val="{00000009-3494-43DF-A22B-AC3C51464B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494-43DF-A22B-AC3C51464BCA}"/>
                </c:ext>
                <c:ext xmlns:c15="http://schemas.microsoft.com/office/drawing/2012/chart" uri="{CE6537A1-D6FC-4f65-9D91-7224C49458BB}">
                  <c15:dlblFieldTable>
                    <c15:dlblFTEntry>
                      <c15:txfldGUID>{B7C55EEF-6029-489C-8E29-9075CF08E212}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494-43DF-A22B-AC3C51464BCA}"/>
                </c:ext>
                <c:ext xmlns:c15="http://schemas.microsoft.com/office/drawing/2012/chart" uri="{CE6537A1-D6FC-4f65-9D91-7224C49458BB}">
                  <c15:dlblFieldTable>
                    <c15:dlblFTEntry>
                      <c15:txfldGUID>{6ADCFD47-468C-4F25-B471-ECC2E60AA986}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494-43DF-A22B-AC3C51464BCA}"/>
                </c:ext>
                <c:ext xmlns:c15="http://schemas.microsoft.com/office/drawing/2012/chart" uri="{CE6537A1-D6FC-4f65-9D91-7224C49458BB}">
                  <c15:dlblFieldTable>
                    <c15:dlblFTEntry>
                      <c15:txfldGUID>{07E9A103-93A9-43B0-9F75-47677DDD32C8}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494-43DF-A22B-AC3C51464BCA}"/>
                </c:ext>
                <c:ext xmlns:c15="http://schemas.microsoft.com/office/drawing/2012/chart" uri="{CE6537A1-D6FC-4f65-9D91-7224C49458BB}">
                  <c15:dlblFieldTable>
                    <c15:dlblFTEntry>
                      <c15:txfldGUID>{ECED9E3A-2671-4AB4-AF34-B52421EDCC5F}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494-43DF-A22B-AC3C51464BCA}"/>
                </c:ext>
                <c:ext xmlns:c15="http://schemas.microsoft.com/office/drawing/2012/chart" uri="{CE6537A1-D6FC-4f65-9D91-7224C49458BB}">
                  <c15:dlblFieldTable>
                    <c15:dlblFTEntry>
                      <c15:txfldGUID>{ACA5F82A-8A79-46B0-830D-15D5E534800B}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494-43DF-A22B-AC3C51464BCA}"/>
                </c:ext>
                <c:ext xmlns:c15="http://schemas.microsoft.com/office/drawing/2012/chart" uri="{CE6537A1-D6FC-4f65-9D91-7224C49458BB}">
                  <c15:dlblFieldTable>
                    <c15:dlblFTEntry>
                      <c15:txfldGUID>{8BED08CA-0B7B-4C61-A0E4-3F4127113DB0}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494-43DF-A22B-AC3C51464BCA}"/>
                </c:ext>
                <c:ext xmlns:c15="http://schemas.microsoft.com/office/drawing/2012/chart" uri="{CE6537A1-D6FC-4f65-9D91-7224C49458BB}">
                  <c15:dlblFieldTable>
                    <c15:dlblFTEntry>
                      <c15:txfldGUID>{D8D1BF9D-7706-44F0-9A27-80064B6B524D}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494-43DF-A22B-AC3C51464BCA}"/>
                </c:ext>
                <c:ext xmlns:c15="http://schemas.microsoft.com/office/drawing/2012/chart" uri="{CE6537A1-D6FC-4f65-9D91-7224C49458BB}">
                  <c15:dlblFieldTable>
                    <c15:dlblFTEntry>
                      <c15:txfldGUID>{1E708B20-C6A2-4268-953A-58A96A27EC56}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494-43DF-A22B-AC3C51464BCA}"/>
                </c:ext>
                <c:ext xmlns:c15="http://schemas.microsoft.com/office/drawing/2012/chart" uri="{CE6537A1-D6FC-4f65-9D91-7224C49458BB}">
                  <c15:dlblFieldTable>
                    <c15:dlblFTEntry>
                      <c15:txfldGUID>{1645A176-B746-484F-BA12-168F1E187DC5}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3494-43DF-A22B-AC3C51464BCA}"/>
            </c:ext>
          </c:extLst>
        </c:ser>
        <c:dLbls>
          <c:showLegendKey val="0"/>
          <c:showVal val="1"/>
          <c:showCatName val="0"/>
          <c:showSerName val="0"/>
          <c:showPercent val="0"/>
          <c:showBubbleSize val="0"/>
        </c:dLbls>
        <c:axId val="494012144"/>
        <c:axId val="494009008"/>
      </c:scatterChart>
      <c:valAx>
        <c:axId val="494012144"/>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09008"/>
        <c:crosses val="autoZero"/>
        <c:crossBetween val="midCat"/>
      </c:valAx>
      <c:valAx>
        <c:axId val="49400900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01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D095811C-C32E-40CC-9CD6-7C678AA26E88}"/>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3E3061C0-85E7-4F6E-878A-5E2EF668205A}"/>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5F10B000-438F-44E6-BE31-2A1AE7745FF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7E2B716B-45BF-4CEA-AF4D-31E88BB307D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3BB7ACA6-1792-4D69-97BD-03B8D1FCC8C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DD31C5B7-4097-4194-B4F1-55AED8B33B52}"/>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1793EB1C-C987-4A42-BB32-810E6AEC7DC8}"/>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107C232A-33D4-4841-951F-78A62E0C2DA9}"/>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3DD61B05-1677-4302-B122-2E7AE17BB36B}"/>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8F49ACF8-C0E7-46A7-8F35-43E0F0BFB6BB}"/>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344B651-7E25-4916-A2B8-EB799D64B575}"/>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3960840E-6EEE-4647-9BBE-4D18051400AD}"/>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2D6D39E9-18B0-43BC-952B-E020E626B791}"/>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13CD428E-F2E9-4F67-9C0F-201A03FEECCB}"/>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45BB7994-B107-4AA6-AC30-AD45D315582E}"/>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72F5EE5E-5BA7-42F9-9D2C-A2699A608C5F}"/>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90033DF1-49BB-462B-8A42-18A5B125BF43}"/>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2948ECC5-A544-484F-B018-B67BF7F79351}"/>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D4DBEE95-B042-4DC3-B132-21B52BC2B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22BF2370-32FB-46FD-B54E-DD9E7FCD365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8B374E0B-A954-470E-806C-28E00796593A}"/>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年度及び平成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年度借入の学校教育施設整備事業債の償還が開始となったことから増となっており、前年度と比較して約</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百万円の増となっている。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a:t>
          </a:r>
          <a:r>
            <a:rPr kumimoji="1" lang="en-US" altLang="ja-JP" sz="1300">
              <a:latin typeface="ＭＳ ゴシック" pitchFamily="49" charset="-128"/>
              <a:ea typeface="ＭＳ ゴシック" pitchFamily="49" charset="-128"/>
            </a:rPr>
            <a:t>JR</a:t>
          </a:r>
          <a:r>
            <a:rPr kumimoji="1" lang="ja-JP" altLang="en-US" sz="1300">
              <a:latin typeface="ＭＳ ゴシック" pitchFamily="49" charset="-128"/>
              <a:ea typeface="ＭＳ ゴシック" pitchFamily="49" charset="-128"/>
            </a:rPr>
            <a:t>遠賀川駅南地区の基幹道路整備などに伴う地方債の償還額の増加や、小中学校の大規模改修事業などの地方債借入による起債償還額の増加が見込まれるため、効率的な事業の実施により、地方債の新規借入の抑制に努める。</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DB65BB3-2CC3-4122-96DF-3E41270E1EEC}"/>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A527A83A-FF98-4EA2-B129-3AB908977427}"/>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A480814A-9624-440E-B14D-70F9F71F44A1}"/>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44D410EC-03E4-4000-9A44-268F127D2FBC}"/>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F02D5387-DEE7-4BCA-89AF-394108E1C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89605768-473F-4C4F-AA15-4C1E076B0A8D}"/>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67F2704B-B299-44D8-BE42-84B00B782FCA}"/>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E9265E60-DDFA-403B-876D-6CF4FCA3259D}"/>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5A1F46E-9B3E-4679-B30E-11F5EAEFAEC6}"/>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5B4C70B-365C-4E7C-AC76-FC46826E1178}"/>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78172E5C-404C-4EEB-A325-F881CB533ED2}"/>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16D2A83B-ECEE-4479-BF2D-AED6230EC5CE}"/>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D5A20DDF-19AA-427A-A143-0F4CFFAF41EA}"/>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003087DC-C0F4-4CA1-9FD5-DBC179251377}"/>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0F456867-F56B-40D6-A6A3-3DD3D2BEC579}"/>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D1364FC7-270D-415B-A612-4AE3ECD7DBC3}"/>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145C7D56-9A75-4CE9-B6BB-164DE8AFADA1}"/>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2EC29635-4414-45F0-94E9-E1896629B9D3}"/>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A2F5BF9D-C21A-44B7-97F3-3A65046CF7A7}"/>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53599924-1C62-4735-A10D-6F23B75C97BB}"/>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3E843F73-48AD-4646-8730-2717DF8F8566}"/>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AFC1E766-EB13-424B-980C-D1AC87491548}"/>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B6C24038-AB57-43B4-A8F2-246B8CCDFC98}"/>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2CC735F3-5146-4108-B522-909807BBAF2A}"/>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FEA06ABC-E5BA-4F49-9957-EB73546C249B}"/>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1E403050-20A7-4D6B-87A8-469034C96303}"/>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a:t>
          </a:r>
          <a:r>
            <a:rPr kumimoji="1" lang="en-US" altLang="ja-JP" sz="1300">
              <a:latin typeface="ＭＳ ゴシック" pitchFamily="49" charset="-128"/>
              <a:ea typeface="ＭＳ ゴシック" pitchFamily="49" charset="-128"/>
            </a:rPr>
            <a:t>JR</a:t>
          </a:r>
          <a:r>
            <a:rPr kumimoji="1" lang="ja-JP" altLang="en-US" sz="1300">
              <a:latin typeface="ＭＳ ゴシック" pitchFamily="49" charset="-128"/>
              <a:ea typeface="ＭＳ ゴシック" pitchFamily="49" charset="-128"/>
            </a:rPr>
            <a:t>遠賀川駅南地区基幹道路整備事業や中央公民館大規模改修事業、小中学校耐震補強事業・大規模改修事業、食育交流・防災センター建設事業、今古賀及び別府広場整備事業などにより地方債の借入が重なったため、地方債残高は増加傾向にあったが、臨時地方道路等整備事業債の減により減少に転じた。また、充当可能基金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年度から一般財源が生じる普通建設費事業等が増となったことにより、財政調整基金取崩額が増、積立金が減となったため減少している。</a:t>
          </a:r>
        </a:p>
        <a:p>
          <a:r>
            <a:rPr kumimoji="1" lang="ja-JP" altLang="en-US" sz="1300">
              <a:latin typeface="ＭＳ ゴシック" pitchFamily="49" charset="-128"/>
              <a:ea typeface="ＭＳ ゴシック" pitchFamily="49" charset="-128"/>
            </a:rPr>
            <a:t>　今後も</a:t>
          </a:r>
          <a:r>
            <a:rPr kumimoji="1" lang="en-US" altLang="ja-JP" sz="1300">
              <a:latin typeface="ＭＳ ゴシック" pitchFamily="49" charset="-128"/>
              <a:ea typeface="ＭＳ ゴシック" pitchFamily="49" charset="-128"/>
            </a:rPr>
            <a:t>JR</a:t>
          </a:r>
          <a:r>
            <a:rPr kumimoji="1" lang="ja-JP" altLang="en-US" sz="1300">
              <a:latin typeface="ＭＳ ゴシック" pitchFamily="49" charset="-128"/>
              <a:ea typeface="ＭＳ ゴシック" pitchFamily="49" charset="-128"/>
            </a:rPr>
            <a:t>遠賀川駅南地区の基幹道路整備事業や小中学校の大規模改修事業などの大型事業により、地方債残高の増加が見込まれるため、事務事業評価などにより新規事業の実施について適切に取捨選択を行うとともに、効率的な事業の実施により地方債の新規借入の抑制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CDD7F135-7483-456F-A371-C12D22D65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6FF4A38C-2A00-48E6-AA6B-BADFFCC01893}"/>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FE946E85-995D-444C-A921-17B374A9A324}"/>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E33A03C6-E288-4CAE-B6C7-6BB2E2A303B2}"/>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1C4D1FF3-856D-45FD-A864-DE418364F562}"/>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8EC087DB-5C87-4C3D-A7F9-35A7D3BFF3D3}"/>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19E454E9-B471-4FD9-B2B6-6C083FB0A402}"/>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福岡県遠賀町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B0AFF5D6-EF36-4144-A0BA-18EBA5164B96}"/>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2A02A1BA-BB5D-4F62-B6A6-FAE760372513}"/>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904C94A8-86AA-4128-A877-97CAC990BE3F}"/>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D2DAB4D-9DB0-4069-8C98-C9C55DFFB738}"/>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普通建設事業費等に係る一般財源に充てるため「財政調整基金」を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百万円、排水機施設や水利施設の改修に伴い「灌漑排水施設維持管理運営基金」を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3A7221D1-8DC3-48B4-B59F-742B296360F8}"/>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6E772D5-BBFE-4F4F-B7D3-5AA2C74944DF}"/>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E784EF64-8277-4D12-B15A-3F5973393AEE}"/>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灌漑排水施設維持管理運営基金：灌漑排水施設の維持管理及び施設更新並びに施設に関係する水路及び農地の整備のため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霊園管理運営基金：公衆衛生と公共福祉の増進を図り遠賀霊園の管理運営を健全かつ円滑に行うため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職員退職準備基金：職員の退職金の財源に充てるため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教育関係施設基金：学校施設及び社会教育施設の新設・改築・大規模改修及び管理運営のため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霊園管理運営基金：遠賀霊園事業のため、管理料を財源として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灌漑排水施設維持管理運営基金：排水機施設や水利施設の改修に伴い、継続して取り崩していく見込み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霊園管理運営基金：遠賀霊園事業に伴い、基金を取り崩した一方で、今後の事業運営のため管理料を財源として積立予定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92CF04C5-0442-411B-B337-67EA8C8F54CC}"/>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4CC3CF5-4F0A-4E0E-A627-B5DCBC16C285}"/>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10EEE219-3368-4B18-934B-7905920B017C}"/>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普通建設事業費等に係る一般財源に充てたため、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9EEE560-8E07-41D9-B4C0-1209A91F2F41}"/>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20ABB139-A69E-462C-8687-83D47B4F1FA6}"/>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30A7BE08-F738-4A67-B930-BB4A7263D4DA}"/>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公債費に係る元金償還金に充てるために取り崩したものの、その同額を積み立てたため横ばいとなった。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地方債償還に充てるため、中長期的に減少していく見込み。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BFB32CB1-96AE-435E-A85E-443B12AFC271}"/>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公共施設等総合管理計画に基づき、老朽化した施設の改修費の平準化や統合・廃止等を進め、計画的な取り組みにより、改善させていく必要がある。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0" name="有形固定資産減価償却率最小値テキスト">
          <a:extLst>
            <a:ext uri="{FF2B5EF4-FFF2-40B4-BE49-F238E27FC236}">
              <a16:creationId xmlns:a16="http://schemas.microsoft.com/office/drawing/2014/main" xmlns="" id="{00000000-0008-0000-0000-000046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2" name="有形固定資産減価償却率最大値テキスト">
          <a:extLst>
            <a:ext uri="{FF2B5EF4-FFF2-40B4-BE49-F238E27FC236}">
              <a16:creationId xmlns:a16="http://schemas.microsoft.com/office/drawing/2014/main" xmlns="" id="{00000000-0008-0000-0000-000048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4" name="有形固定資産減価償却率平均値テキスト">
          <a:extLst>
            <a:ext uri="{FF2B5EF4-FFF2-40B4-BE49-F238E27FC236}">
              <a16:creationId xmlns:a16="http://schemas.microsoft.com/office/drawing/2014/main" xmlns="" id="{00000000-0008-0000-0000-00004A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8" name="フローチャート: 判断 77">
          <a:extLst>
            <a:ext uri="{FF2B5EF4-FFF2-40B4-BE49-F238E27FC236}">
              <a16:creationId xmlns:a16="http://schemas.microsoft.com/office/drawing/2014/main" xmlns="" id="{00000000-0008-0000-0000-00004E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6" name="有形固定資産減価償却率該当値テキスト">
          <a:extLst>
            <a:ext uri="{FF2B5EF4-FFF2-40B4-BE49-F238E27FC236}">
              <a16:creationId xmlns:a16="http://schemas.microsoft.com/office/drawing/2014/main" xmlns="" id="{00000000-0008-0000-0000-000056000000}"/>
            </a:ext>
          </a:extLst>
        </xdr:cNvPr>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31</xdr:row>
      <xdr:rowOff>97155</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4051300" y="5982123"/>
          <a:ext cx="7112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67098</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3289300" y="592814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160655</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flipV="1">
          <a:off x="2527300" y="5928148"/>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30</xdr:row>
      <xdr:rowOff>160655</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1765300" y="60540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5" name="n_1aveValue有形固定資産減価償却率">
          <a:extLst>
            <a:ext uri="{FF2B5EF4-FFF2-40B4-BE49-F238E27FC236}">
              <a16:creationId xmlns:a16="http://schemas.microsoft.com/office/drawing/2014/main" xmlns="" id="{00000000-0008-0000-0000-00005F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a:extLst>
            <a:ext uri="{FF2B5EF4-FFF2-40B4-BE49-F238E27FC236}">
              <a16:creationId xmlns:a16="http://schemas.microsoft.com/office/drawing/2014/main" xmlns="" id="{00000000-0008-0000-0000-000060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aveValue有形固定資産減価償却率">
          <a:extLst>
            <a:ext uri="{FF2B5EF4-FFF2-40B4-BE49-F238E27FC236}">
              <a16:creationId xmlns:a16="http://schemas.microsoft.com/office/drawing/2014/main" xmlns="" id="{00000000-0008-0000-0000-000061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8" name="n_4aveValue有形固定資産減価償却率">
          <a:extLst>
            <a:ext uri="{FF2B5EF4-FFF2-40B4-BE49-F238E27FC236}">
              <a16:creationId xmlns:a16="http://schemas.microsoft.com/office/drawing/2014/main" xmlns="" id="{00000000-0008-0000-0000-000062000000}"/>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99" name="n_1mainValue有形固定資産減価償却率">
          <a:extLst>
            <a:ext uri="{FF2B5EF4-FFF2-40B4-BE49-F238E27FC236}">
              <a16:creationId xmlns:a16="http://schemas.microsoft.com/office/drawing/2014/main" xmlns="" id="{00000000-0008-0000-0000-000063000000}"/>
            </a:ext>
          </a:extLst>
        </xdr:cNvPr>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0" name="n_2mainValue有形固定資産減価償却率">
          <a:extLst>
            <a:ext uri="{FF2B5EF4-FFF2-40B4-BE49-F238E27FC236}">
              <a16:creationId xmlns:a16="http://schemas.microsoft.com/office/drawing/2014/main" xmlns="" id="{00000000-0008-0000-0000-000064000000}"/>
            </a:ext>
          </a:extLst>
        </xdr:cNvPr>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101" name="n_3mainValue有形固定資産減価償却率">
          <a:extLst>
            <a:ext uri="{FF2B5EF4-FFF2-40B4-BE49-F238E27FC236}">
              <a16:creationId xmlns:a16="http://schemas.microsoft.com/office/drawing/2014/main" xmlns="" id="{00000000-0008-0000-0000-000065000000}"/>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2" name="n_4mainValue有形固定資産減価償却率">
          <a:extLst>
            <a:ext uri="{FF2B5EF4-FFF2-40B4-BE49-F238E27FC236}">
              <a16:creationId xmlns:a16="http://schemas.microsoft.com/office/drawing/2014/main" xmlns="" id="{00000000-0008-0000-0000-000066000000}"/>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債務償還比率については、類似団体の平均値を上回っている。将来負担額の増加や充当可能基金残高が減少傾向にあるため、基金の取り崩しや新発債の発行抑制に努めて、行政運営を努めていく必要がある。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2" name="債務償還比率最小値テキスト">
          <a:extLst>
            <a:ext uri="{FF2B5EF4-FFF2-40B4-BE49-F238E27FC236}">
              <a16:creationId xmlns:a16="http://schemas.microsoft.com/office/drawing/2014/main" xmlns="" id="{00000000-0008-0000-0000-000084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xmlns=""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6" name="債務償還比率平均値テキスト">
          <a:extLst>
            <a:ext uri="{FF2B5EF4-FFF2-40B4-BE49-F238E27FC236}">
              <a16:creationId xmlns:a16="http://schemas.microsoft.com/office/drawing/2014/main" xmlns="" id="{00000000-0008-0000-0000-000088000000}"/>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0" name="フローチャート: 判断 139">
          <a:extLst>
            <a:ext uri="{FF2B5EF4-FFF2-40B4-BE49-F238E27FC236}">
              <a16:creationId xmlns:a16="http://schemas.microsoft.com/office/drawing/2014/main" xmlns="" id="{00000000-0008-0000-0000-00008C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1" name="フローチャート: 判断 140">
          <a:extLst>
            <a:ext uri="{FF2B5EF4-FFF2-40B4-BE49-F238E27FC236}">
              <a16:creationId xmlns:a16="http://schemas.microsoft.com/office/drawing/2014/main" xmlns="" id="{00000000-0008-0000-0000-00008D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96541</xdr:rowOff>
    </xdr:from>
    <xdr:to>
      <xdr:col>76</xdr:col>
      <xdr:colOff>73025</xdr:colOff>
      <xdr:row>31</xdr:row>
      <xdr:rowOff>26691</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4744700" y="60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74968</xdr:rowOff>
    </xdr:from>
    <xdr:ext cx="469744" cy="259045"/>
    <xdr:sp macro="" textlink="">
      <xdr:nvSpPr>
        <xdr:cNvPr id="148" name="債務償還比率該当値テキスト">
          <a:extLst>
            <a:ext uri="{FF2B5EF4-FFF2-40B4-BE49-F238E27FC236}">
              <a16:creationId xmlns:a16="http://schemas.microsoft.com/office/drawing/2014/main" xmlns="" id="{00000000-0008-0000-0000-000094000000}"/>
            </a:ext>
          </a:extLst>
        </xdr:cNvPr>
        <xdr:cNvSpPr txBox="1"/>
      </xdr:nvSpPr>
      <xdr:spPr>
        <a:xfrm>
          <a:off x="14846300" y="598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140201</xdr:rowOff>
    </xdr:from>
    <xdr:to>
      <xdr:col>72</xdr:col>
      <xdr:colOff>123825</xdr:colOff>
      <xdr:row>31</xdr:row>
      <xdr:rowOff>70351</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4033500" y="60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147341</xdr:rowOff>
    </xdr:from>
    <xdr:to>
      <xdr:col>76</xdr:col>
      <xdr:colOff>22225</xdr:colOff>
      <xdr:row>31</xdr:row>
      <xdr:rowOff>19551</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flipV="1">
          <a:off x="14084300" y="6062366"/>
          <a:ext cx="7112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122569</xdr:rowOff>
    </xdr:from>
    <xdr:to>
      <xdr:col>68</xdr:col>
      <xdr:colOff>123825</xdr:colOff>
      <xdr:row>31</xdr:row>
      <xdr:rowOff>52719</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3271500" y="60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1919</xdr:rowOff>
    </xdr:from>
    <xdr:to>
      <xdr:col>72</xdr:col>
      <xdr:colOff>73025</xdr:colOff>
      <xdr:row>31</xdr:row>
      <xdr:rowOff>19551</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a:off x="13322300" y="6088394"/>
          <a:ext cx="762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134563</xdr:rowOff>
    </xdr:from>
    <xdr:to>
      <xdr:col>64</xdr:col>
      <xdr:colOff>123825</xdr:colOff>
      <xdr:row>31</xdr:row>
      <xdr:rowOff>64713</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2509500" y="60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1919</xdr:rowOff>
    </xdr:from>
    <xdr:to>
      <xdr:col>68</xdr:col>
      <xdr:colOff>73025</xdr:colOff>
      <xdr:row>31</xdr:row>
      <xdr:rowOff>13913</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flipV="1">
          <a:off x="12560300" y="6088394"/>
          <a:ext cx="762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656</xdr:rowOff>
    </xdr:from>
    <xdr:to>
      <xdr:col>60</xdr:col>
      <xdr:colOff>123825</xdr:colOff>
      <xdr:row>31</xdr:row>
      <xdr:rowOff>102256</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1747500" y="60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13913</xdr:rowOff>
    </xdr:from>
    <xdr:to>
      <xdr:col>64</xdr:col>
      <xdr:colOff>73025</xdr:colOff>
      <xdr:row>31</xdr:row>
      <xdr:rowOff>51456</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flipV="1">
          <a:off x="11798300" y="6100388"/>
          <a:ext cx="762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7" name="n_1aveValue債務償還比率">
          <a:extLst>
            <a:ext uri="{FF2B5EF4-FFF2-40B4-BE49-F238E27FC236}">
              <a16:creationId xmlns:a16="http://schemas.microsoft.com/office/drawing/2014/main" xmlns="" id="{00000000-0008-0000-0000-00009D000000}"/>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8" name="n_2aveValue債務償還比率">
          <a:extLst>
            <a:ext uri="{FF2B5EF4-FFF2-40B4-BE49-F238E27FC236}">
              <a16:creationId xmlns:a16="http://schemas.microsoft.com/office/drawing/2014/main" xmlns="" id="{00000000-0008-0000-0000-00009E000000}"/>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9" name="n_3aveValue債務償還比率">
          <a:extLst>
            <a:ext uri="{FF2B5EF4-FFF2-40B4-BE49-F238E27FC236}">
              <a16:creationId xmlns:a16="http://schemas.microsoft.com/office/drawing/2014/main" xmlns="" id="{00000000-0008-0000-0000-00009F000000}"/>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60" name="n_4aveValue債務償還比率">
          <a:extLst>
            <a:ext uri="{FF2B5EF4-FFF2-40B4-BE49-F238E27FC236}">
              <a16:creationId xmlns:a16="http://schemas.microsoft.com/office/drawing/2014/main" xmlns="" id="{00000000-0008-0000-0000-0000A0000000}"/>
            </a:ext>
          </a:extLst>
        </xdr:cNvPr>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61478</xdr:rowOff>
    </xdr:from>
    <xdr:ext cx="469744" cy="259045"/>
    <xdr:sp macro="" textlink="">
      <xdr:nvSpPr>
        <xdr:cNvPr id="161" name="n_1mainValue債務償還比率">
          <a:extLst>
            <a:ext uri="{FF2B5EF4-FFF2-40B4-BE49-F238E27FC236}">
              <a16:creationId xmlns:a16="http://schemas.microsoft.com/office/drawing/2014/main" xmlns="" id="{00000000-0008-0000-0000-0000A1000000}"/>
            </a:ext>
          </a:extLst>
        </xdr:cNvPr>
        <xdr:cNvSpPr txBox="1"/>
      </xdr:nvSpPr>
      <xdr:spPr>
        <a:xfrm>
          <a:off x="13836727" y="61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43846</xdr:rowOff>
    </xdr:from>
    <xdr:ext cx="469744" cy="259045"/>
    <xdr:sp macro="" textlink="">
      <xdr:nvSpPr>
        <xdr:cNvPr id="162" name="n_2mainValue債務償還比率">
          <a:extLst>
            <a:ext uri="{FF2B5EF4-FFF2-40B4-BE49-F238E27FC236}">
              <a16:creationId xmlns:a16="http://schemas.microsoft.com/office/drawing/2014/main" xmlns="" id="{00000000-0008-0000-0000-0000A2000000}"/>
            </a:ext>
          </a:extLst>
        </xdr:cNvPr>
        <xdr:cNvSpPr txBox="1"/>
      </xdr:nvSpPr>
      <xdr:spPr>
        <a:xfrm>
          <a:off x="13087427" y="613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55840</xdr:rowOff>
    </xdr:from>
    <xdr:ext cx="469744" cy="259045"/>
    <xdr:sp macro="" textlink="">
      <xdr:nvSpPr>
        <xdr:cNvPr id="163" name="n_3mainValue債務償還比率">
          <a:extLst>
            <a:ext uri="{FF2B5EF4-FFF2-40B4-BE49-F238E27FC236}">
              <a16:creationId xmlns:a16="http://schemas.microsoft.com/office/drawing/2014/main" xmlns="" id="{00000000-0008-0000-0000-0000A3000000}"/>
            </a:ext>
          </a:extLst>
        </xdr:cNvPr>
        <xdr:cNvSpPr txBox="1"/>
      </xdr:nvSpPr>
      <xdr:spPr>
        <a:xfrm>
          <a:off x="12325427" y="614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93383</xdr:rowOff>
    </xdr:from>
    <xdr:ext cx="469744" cy="259045"/>
    <xdr:sp macro="" textlink="">
      <xdr:nvSpPr>
        <xdr:cNvPr id="164" name="n_4mainValue債務償還比率">
          <a:extLst>
            <a:ext uri="{FF2B5EF4-FFF2-40B4-BE49-F238E27FC236}">
              <a16:creationId xmlns:a16="http://schemas.microsoft.com/office/drawing/2014/main" xmlns="" id="{00000000-0008-0000-0000-0000A4000000}"/>
            </a:ext>
          </a:extLst>
        </xdr:cNvPr>
        <xdr:cNvSpPr txBox="1"/>
      </xdr:nvSpPr>
      <xdr:spPr>
        <a:xfrm>
          <a:off x="11563427" y="61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4274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39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flipV="1">
          <a:off x="2019300" y="639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37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73619</xdr:rowOff>
    </xdr:from>
    <xdr:to>
      <xdr:col>55</xdr:col>
      <xdr:colOff>50800</xdr:colOff>
      <xdr:row>42</xdr:row>
      <xdr:rowOff>3769</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71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73668</xdr:rowOff>
    </xdr:from>
    <xdr:to>
      <xdr:col>50</xdr:col>
      <xdr:colOff>165100</xdr:colOff>
      <xdr:row>42</xdr:row>
      <xdr:rowOff>3818</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7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124419</xdr:rowOff>
    </xdr:from>
    <xdr:to>
      <xdr:col>55</xdr:col>
      <xdr:colOff>0</xdr:colOff>
      <xdr:row>41</xdr:row>
      <xdr:rowOff>124468</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9639300" y="7153869"/>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73689</xdr:rowOff>
    </xdr:from>
    <xdr:to>
      <xdr:col>46</xdr:col>
      <xdr:colOff>38100</xdr:colOff>
      <xdr:row>42</xdr:row>
      <xdr:rowOff>3839</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7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124468</xdr:rowOff>
    </xdr:from>
    <xdr:to>
      <xdr:col>50</xdr:col>
      <xdr:colOff>114300</xdr:colOff>
      <xdr:row>41</xdr:row>
      <xdr:rowOff>124489</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7153918"/>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73706</xdr:rowOff>
    </xdr:from>
    <xdr:to>
      <xdr:col>41</xdr:col>
      <xdr:colOff>101600</xdr:colOff>
      <xdr:row>42</xdr:row>
      <xdr:rowOff>3856</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71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124489</xdr:rowOff>
    </xdr:from>
    <xdr:to>
      <xdr:col>45</xdr:col>
      <xdr:colOff>177800</xdr:colOff>
      <xdr:row>41</xdr:row>
      <xdr:rowOff>124506</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7153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73743</xdr:rowOff>
    </xdr:from>
    <xdr:to>
      <xdr:col>36</xdr:col>
      <xdr:colOff>165100</xdr:colOff>
      <xdr:row>42</xdr:row>
      <xdr:rowOff>3893</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71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124506</xdr:rowOff>
    </xdr:from>
    <xdr:to>
      <xdr:col>41</xdr:col>
      <xdr:colOff>50800</xdr:colOff>
      <xdr:row>41</xdr:row>
      <xdr:rowOff>124543</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6972300" y="715395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166395</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71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166416</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71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166433</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719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166470</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71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00000000-0008-0000-01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xmlns="" id="{00000000-0008-0000-01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00000000-0008-0000-0100-0000AF000000}"/>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xmlns="" id="{00000000-0008-0000-01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6" name="楕円 185">
          <a:extLst>
            <a:ext uri="{FF2B5EF4-FFF2-40B4-BE49-F238E27FC236}">
              <a16:creationId xmlns:a16="http://schemas.microsoft.com/office/drawing/2014/main" xmlns="" id="{00000000-0008-0000-0100-0000BA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00000000-0008-0000-0100-0000BB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60960</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3797300" y="10319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32385</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2908300" y="10292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154305</xdr:rowOff>
    </xdr:from>
    <xdr:to>
      <xdr:col>15</xdr:col>
      <xdr:colOff>50800</xdr:colOff>
      <xdr:row>60</xdr:row>
      <xdr:rowOff>5715</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2019300" y="10269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154305</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1130300" y="10237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00000000-0008-0000-0100-0000C4000000}"/>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24782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00000000-0008-0000-01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00000000-0008-0000-01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00000000-0008-0000-01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151269</xdr:rowOff>
    </xdr:from>
    <xdr:to>
      <xdr:col>55</xdr:col>
      <xdr:colOff>50800</xdr:colOff>
      <xdr:row>64</xdr:row>
      <xdr:rowOff>81419</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10426700" y="109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66196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00000000-0008-0000-0100-0000F6000000}"/>
            </a:ext>
          </a:extLst>
        </xdr:cNvPr>
        <xdr:cNvSpPr txBox="1"/>
      </xdr:nvSpPr>
      <xdr:spPr>
        <a:xfrm>
          <a:off x="10515600" y="1086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152111</xdr:rowOff>
    </xdr:from>
    <xdr:to>
      <xdr:col>50</xdr:col>
      <xdr:colOff>165100</xdr:colOff>
      <xdr:row>64</xdr:row>
      <xdr:rowOff>82261</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9588500" y="109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30619</xdr:rowOff>
    </xdr:from>
    <xdr:to>
      <xdr:col>55</xdr:col>
      <xdr:colOff>0</xdr:colOff>
      <xdr:row>64</xdr:row>
      <xdr:rowOff>31461</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9639300" y="11003419"/>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152810</xdr:rowOff>
    </xdr:from>
    <xdr:to>
      <xdr:col>46</xdr:col>
      <xdr:colOff>38100</xdr:colOff>
      <xdr:row>64</xdr:row>
      <xdr:rowOff>82960</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8699500" y="10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31461</xdr:rowOff>
    </xdr:from>
    <xdr:to>
      <xdr:col>50</xdr:col>
      <xdr:colOff>114300</xdr:colOff>
      <xdr:row>64</xdr:row>
      <xdr:rowOff>32160</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8750300" y="1100426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153763</xdr:rowOff>
    </xdr:from>
    <xdr:to>
      <xdr:col>41</xdr:col>
      <xdr:colOff>101600</xdr:colOff>
      <xdr:row>64</xdr:row>
      <xdr:rowOff>83913</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7810500" y="10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32160</xdr:rowOff>
    </xdr:from>
    <xdr:to>
      <xdr:col>45</xdr:col>
      <xdr:colOff>177800</xdr:colOff>
      <xdr:row>64</xdr:row>
      <xdr:rowOff>33113</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7861300" y="110049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153759</xdr:rowOff>
    </xdr:from>
    <xdr:to>
      <xdr:col>36</xdr:col>
      <xdr:colOff>165100</xdr:colOff>
      <xdr:row>64</xdr:row>
      <xdr:rowOff>83909</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6921500" y="109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33109</xdr:rowOff>
    </xdr:from>
    <xdr:to>
      <xdr:col>41</xdr:col>
      <xdr:colOff>50800</xdr:colOff>
      <xdr:row>64</xdr:row>
      <xdr:rowOff>33113</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a:off x="6972300" y="110059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73388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9327095" y="110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74087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450795" y="110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75040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561795" y="1104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75036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672795" y="11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584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117946</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673600" y="1417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145869</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797300" y="1433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101781</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908300" y="14301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166914</xdr:rowOff>
    </xdr:from>
    <xdr:to>
      <xdr:col>10</xdr:col>
      <xdr:colOff>165100</xdr:colOff>
      <xdr:row>83</xdr:row>
      <xdr:rowOff>97064</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968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46264</xdr:rowOff>
    </xdr:from>
    <xdr:to>
      <xdr:col>15</xdr:col>
      <xdr:colOff>50800</xdr:colOff>
      <xdr:row>83</xdr:row>
      <xdr:rowOff>70757</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2019300" y="142766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126093</xdr:rowOff>
    </xdr:from>
    <xdr:to>
      <xdr:col>6</xdr:col>
      <xdr:colOff>38100</xdr:colOff>
      <xdr:row>83</xdr:row>
      <xdr:rowOff>56243</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079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5443</xdr:rowOff>
    </xdr:from>
    <xdr:to>
      <xdr:col>10</xdr:col>
      <xdr:colOff>114300</xdr:colOff>
      <xdr:row>83</xdr:row>
      <xdr:rowOff>46264</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1130300" y="142357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169108</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405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113591</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72770</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169038</xdr:rowOff>
    </xdr:from>
    <xdr:to>
      <xdr:col>50</xdr:col>
      <xdr:colOff>165100</xdr:colOff>
      <xdr:row>85</xdr:row>
      <xdr:rowOff>99188</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48388</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9639300" y="1462049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48388</xdr:rowOff>
    </xdr:from>
    <xdr:to>
      <xdr:col>50</xdr:col>
      <xdr:colOff>114300</xdr:colOff>
      <xdr:row>85</xdr:row>
      <xdr:rowOff>48768</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8750300" y="146216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169799</xdr:rowOff>
    </xdr:from>
    <xdr:to>
      <xdr:col>41</xdr:col>
      <xdr:colOff>101600</xdr:colOff>
      <xdr:row>85</xdr:row>
      <xdr:rowOff>99949</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48768</xdr:rowOff>
    </xdr:from>
    <xdr:to>
      <xdr:col>45</xdr:col>
      <xdr:colOff>177800</xdr:colOff>
      <xdr:row>85</xdr:row>
      <xdr:rowOff>49149</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7861300" y="146220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169799</xdr:rowOff>
    </xdr:from>
    <xdr:to>
      <xdr:col>36</xdr:col>
      <xdr:colOff>165100</xdr:colOff>
      <xdr:row>85</xdr:row>
      <xdr:rowOff>99949</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49149</xdr:rowOff>
    </xdr:from>
    <xdr:to>
      <xdr:col>41</xdr:col>
      <xdr:colOff>50800</xdr:colOff>
      <xdr:row>85</xdr:row>
      <xdr:rowOff>49149</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a:off x="6972300" y="14622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90315</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66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91076</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91076</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xmlns=""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xmlns=""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xmlns=""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xmlns=""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6" name="【学校施設】&#10;有形固定資産減価償却率最小値テキスト">
          <a:extLst>
            <a:ext uri="{FF2B5EF4-FFF2-40B4-BE49-F238E27FC236}">
              <a16:creationId xmlns:a16="http://schemas.microsoft.com/office/drawing/2014/main" xmlns="" id="{00000000-0008-0000-0100-0000B401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8" name="【学校施設】&#10;有形固定資産減価償却率最大値テキスト">
          <a:extLst>
            <a:ext uri="{FF2B5EF4-FFF2-40B4-BE49-F238E27FC236}">
              <a16:creationId xmlns:a16="http://schemas.microsoft.com/office/drawing/2014/main" xmlns="" id="{00000000-0008-0000-0100-0000B601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440" name="【学校施設】&#10;有形固定資産減価償却率平均値テキスト">
          <a:extLst>
            <a:ext uri="{FF2B5EF4-FFF2-40B4-BE49-F238E27FC236}">
              <a16:creationId xmlns:a16="http://schemas.microsoft.com/office/drawing/2014/main" xmlns="" id="{00000000-0008-0000-0100-0000B801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1" name="フローチャート: 判断 440">
          <a:extLst>
            <a:ext uri="{FF2B5EF4-FFF2-40B4-BE49-F238E27FC236}">
              <a16:creationId xmlns:a16="http://schemas.microsoft.com/office/drawing/2014/main" xmlns="" id="{00000000-0008-0000-0100-0000B901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42" name="フローチャート: 判断 441">
          <a:extLst>
            <a:ext uri="{FF2B5EF4-FFF2-40B4-BE49-F238E27FC236}">
              <a16:creationId xmlns:a16="http://schemas.microsoft.com/office/drawing/2014/main" xmlns="" id="{00000000-0008-0000-0100-0000BA01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3" name="フローチャート: 判断 442">
          <a:extLst>
            <a:ext uri="{FF2B5EF4-FFF2-40B4-BE49-F238E27FC236}">
              <a16:creationId xmlns:a16="http://schemas.microsoft.com/office/drawing/2014/main" xmlns="" id="{00000000-0008-0000-0100-0000BB01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4" name="フローチャート: 判断 443">
          <a:extLst>
            <a:ext uri="{FF2B5EF4-FFF2-40B4-BE49-F238E27FC236}">
              <a16:creationId xmlns:a16="http://schemas.microsoft.com/office/drawing/2014/main" xmlns="" id="{00000000-0008-0000-0100-0000BC01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5" name="フローチャート: 判断 444">
          <a:extLst>
            <a:ext uri="{FF2B5EF4-FFF2-40B4-BE49-F238E27FC236}">
              <a16:creationId xmlns:a16="http://schemas.microsoft.com/office/drawing/2014/main" xmlns="" id="{00000000-0008-0000-0100-0000BD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451" name="楕円 450">
          <a:extLst>
            <a:ext uri="{FF2B5EF4-FFF2-40B4-BE49-F238E27FC236}">
              <a16:creationId xmlns:a16="http://schemas.microsoft.com/office/drawing/2014/main" xmlns="" id="{00000000-0008-0000-0100-0000C3010000}"/>
            </a:ext>
          </a:extLst>
        </xdr:cNvPr>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452" name="【学校施設】&#10;有形固定資産減価償却率該当値テキスト">
          <a:extLst>
            <a:ext uri="{FF2B5EF4-FFF2-40B4-BE49-F238E27FC236}">
              <a16:creationId xmlns:a16="http://schemas.microsoft.com/office/drawing/2014/main" xmlns="" id="{00000000-0008-0000-0100-0000C4010000}"/>
            </a:ext>
          </a:extLst>
        </xdr:cNvPr>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453" name="楕円 452">
          <a:extLst>
            <a:ext uri="{FF2B5EF4-FFF2-40B4-BE49-F238E27FC236}">
              <a16:creationId xmlns:a16="http://schemas.microsoft.com/office/drawing/2014/main" xmlns="" id="{00000000-0008-0000-0100-0000C5010000}"/>
            </a:ext>
          </a:extLst>
        </xdr:cNvPr>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158115</xdr:rowOff>
    </xdr:from>
    <xdr:to>
      <xdr:col>85</xdr:col>
      <xdr:colOff>127000</xdr:colOff>
      <xdr:row>61</xdr:row>
      <xdr:rowOff>13335</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15481300" y="104451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455" name="楕円 454">
          <a:extLst>
            <a:ext uri="{FF2B5EF4-FFF2-40B4-BE49-F238E27FC236}">
              <a16:creationId xmlns:a16="http://schemas.microsoft.com/office/drawing/2014/main" xmlns="" id="{00000000-0008-0000-0100-0000C7010000}"/>
            </a:ext>
          </a:extLst>
        </xdr:cNvPr>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60</xdr:row>
      <xdr:rowOff>158115</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a:off x="14592300" y="1044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457" name="楕円 456">
          <a:extLst>
            <a:ext uri="{FF2B5EF4-FFF2-40B4-BE49-F238E27FC236}">
              <a16:creationId xmlns:a16="http://schemas.microsoft.com/office/drawing/2014/main" xmlns="" id="{00000000-0008-0000-0100-0000C9010000}"/>
            </a:ext>
          </a:extLst>
        </xdr:cNvPr>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47625</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flipV="1">
          <a:off x="13703300" y="10445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121920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flipV="1">
          <a:off x="12814300" y="105060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461" name="n_1aveValue【学校施設】&#10;有形固定資産減価償却率">
          <a:extLst>
            <a:ext uri="{FF2B5EF4-FFF2-40B4-BE49-F238E27FC236}">
              <a16:creationId xmlns:a16="http://schemas.microsoft.com/office/drawing/2014/main" xmlns="" id="{00000000-0008-0000-0100-0000CD01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62" name="n_2aveValue【学校施設】&#10;有形固定資産減価償却率">
          <a:extLst>
            <a:ext uri="{FF2B5EF4-FFF2-40B4-BE49-F238E27FC236}">
              <a16:creationId xmlns:a16="http://schemas.microsoft.com/office/drawing/2014/main" xmlns="" id="{00000000-0008-0000-0100-0000CE01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463" name="n_3aveValue【学校施設】&#10;有形固定資産減価償却率">
          <a:extLst>
            <a:ext uri="{FF2B5EF4-FFF2-40B4-BE49-F238E27FC236}">
              <a16:creationId xmlns:a16="http://schemas.microsoft.com/office/drawing/2014/main" xmlns="" id="{00000000-0008-0000-0100-0000CF01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4" name="n_4aveValue【学校施設】&#10;有形固定資産減価償却率">
          <a:extLst>
            <a:ext uri="{FF2B5EF4-FFF2-40B4-BE49-F238E27FC236}">
              <a16:creationId xmlns:a16="http://schemas.microsoft.com/office/drawing/2014/main" xmlns="" id="{00000000-0008-0000-0100-0000D001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465" name="n_1mainValue【学校施設】&#10;有形固定資産減価償却率">
          <a:extLst>
            <a:ext uri="{FF2B5EF4-FFF2-40B4-BE49-F238E27FC236}">
              <a16:creationId xmlns:a16="http://schemas.microsoft.com/office/drawing/2014/main" xmlns="" id="{00000000-0008-0000-0100-0000D1010000}"/>
            </a:ext>
          </a:extLst>
        </xdr:cNvPr>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466" name="n_2mainValue【学校施設】&#10;有形固定資産減価償却率">
          <a:extLst>
            <a:ext uri="{FF2B5EF4-FFF2-40B4-BE49-F238E27FC236}">
              <a16:creationId xmlns:a16="http://schemas.microsoft.com/office/drawing/2014/main" xmlns="" id="{00000000-0008-0000-0100-0000D2010000}"/>
            </a:ext>
          </a:extLst>
        </xdr:cNvPr>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467" name="n_3mainValue【学校施設】&#10;有形固定資産減価償却率">
          <a:extLst>
            <a:ext uri="{FF2B5EF4-FFF2-40B4-BE49-F238E27FC236}">
              <a16:creationId xmlns:a16="http://schemas.microsoft.com/office/drawing/2014/main" xmlns="" id="{00000000-0008-0000-0100-0000D3010000}"/>
            </a:ext>
          </a:extLst>
        </xdr:cNvPr>
        <xdr:cNvSpPr txBox="1"/>
      </xdr:nvSpPr>
      <xdr:spPr>
        <a:xfrm>
          <a:off x="13500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468" name="n_4mainValue【学校施設】&#10;有形固定資産減価償却率">
          <a:extLst>
            <a:ext uri="{FF2B5EF4-FFF2-40B4-BE49-F238E27FC236}">
              <a16:creationId xmlns:a16="http://schemas.microsoft.com/office/drawing/2014/main" xmlns="" id="{00000000-0008-0000-0100-0000D4010000}"/>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xmlns="" id="{00000000-0008-0000-01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1" name="直線コネクタ 490">
          <a:extLst>
            <a:ext uri="{FF2B5EF4-FFF2-40B4-BE49-F238E27FC236}">
              <a16:creationId xmlns:a16="http://schemas.microsoft.com/office/drawing/2014/main" xmlns="" id="{00000000-0008-0000-0100-0000EB01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2" name="【学校施設】&#10;一人当たり面積最小値テキスト">
          <a:extLst>
            <a:ext uri="{FF2B5EF4-FFF2-40B4-BE49-F238E27FC236}">
              <a16:creationId xmlns:a16="http://schemas.microsoft.com/office/drawing/2014/main" xmlns="" id="{00000000-0008-0000-0100-0000EC01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4" name="【学校施設】&#10;一人当たり面積最大値テキスト">
          <a:extLst>
            <a:ext uri="{FF2B5EF4-FFF2-40B4-BE49-F238E27FC236}">
              <a16:creationId xmlns:a16="http://schemas.microsoft.com/office/drawing/2014/main" xmlns="" id="{00000000-0008-0000-0100-0000EE01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496" name="【学校施設】&#10;一人当たり面積平均値テキスト">
          <a:extLst>
            <a:ext uri="{FF2B5EF4-FFF2-40B4-BE49-F238E27FC236}">
              <a16:creationId xmlns:a16="http://schemas.microsoft.com/office/drawing/2014/main" xmlns="" id="{00000000-0008-0000-0100-0000F0010000}"/>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7" name="フローチャート: 判断 496">
          <a:extLst>
            <a:ext uri="{FF2B5EF4-FFF2-40B4-BE49-F238E27FC236}">
              <a16:creationId xmlns:a16="http://schemas.microsoft.com/office/drawing/2014/main" xmlns="" id="{00000000-0008-0000-0100-0000F101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498" name="フローチャート: 判断 497">
          <a:extLst>
            <a:ext uri="{FF2B5EF4-FFF2-40B4-BE49-F238E27FC236}">
              <a16:creationId xmlns:a16="http://schemas.microsoft.com/office/drawing/2014/main" xmlns="" id="{00000000-0008-0000-0100-0000F201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499" name="フローチャート: 判断 498">
          <a:extLst>
            <a:ext uri="{FF2B5EF4-FFF2-40B4-BE49-F238E27FC236}">
              <a16:creationId xmlns:a16="http://schemas.microsoft.com/office/drawing/2014/main" xmlns="" id="{00000000-0008-0000-0100-0000F301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00" name="フローチャート: 判断 499">
          <a:extLst>
            <a:ext uri="{FF2B5EF4-FFF2-40B4-BE49-F238E27FC236}">
              <a16:creationId xmlns:a16="http://schemas.microsoft.com/office/drawing/2014/main" xmlns="" id="{00000000-0008-0000-0100-0000F401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01" name="フローチャート: 判断 500">
          <a:extLst>
            <a:ext uri="{FF2B5EF4-FFF2-40B4-BE49-F238E27FC236}">
              <a16:creationId xmlns:a16="http://schemas.microsoft.com/office/drawing/2014/main" xmlns="" id="{00000000-0008-0000-0100-0000F501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170485</xdr:rowOff>
    </xdr:from>
    <xdr:to>
      <xdr:col>116</xdr:col>
      <xdr:colOff>114300</xdr:colOff>
      <xdr:row>61</xdr:row>
      <xdr:rowOff>100635</xdr:rowOff>
    </xdr:to>
    <xdr:sp macro="" textlink="">
      <xdr:nvSpPr>
        <xdr:cNvPr id="507" name="楕円 506">
          <a:extLst>
            <a:ext uri="{FF2B5EF4-FFF2-40B4-BE49-F238E27FC236}">
              <a16:creationId xmlns:a16="http://schemas.microsoft.com/office/drawing/2014/main" xmlns="" id="{00000000-0008-0000-0100-0000FB010000}"/>
            </a:ext>
          </a:extLst>
        </xdr:cNvPr>
        <xdr:cNvSpPr/>
      </xdr:nvSpPr>
      <xdr:spPr>
        <a:xfrm>
          <a:off x="221107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21912</xdr:rowOff>
    </xdr:from>
    <xdr:ext cx="469744" cy="259045"/>
    <xdr:sp macro="" textlink="">
      <xdr:nvSpPr>
        <xdr:cNvPr id="508" name="【学校施設】&#10;一人当たり面積該当値テキスト">
          <a:extLst>
            <a:ext uri="{FF2B5EF4-FFF2-40B4-BE49-F238E27FC236}">
              <a16:creationId xmlns:a16="http://schemas.microsoft.com/office/drawing/2014/main" xmlns="" id="{00000000-0008-0000-0100-0000FC010000}"/>
            </a:ext>
          </a:extLst>
        </xdr:cNvPr>
        <xdr:cNvSpPr txBox="1"/>
      </xdr:nvSpPr>
      <xdr:spPr>
        <a:xfrm>
          <a:off x="22199600" y="103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3607</xdr:rowOff>
    </xdr:from>
    <xdr:to>
      <xdr:col>112</xdr:col>
      <xdr:colOff>38100</xdr:colOff>
      <xdr:row>61</xdr:row>
      <xdr:rowOff>105207</xdr:rowOff>
    </xdr:to>
    <xdr:sp macro="" textlink="">
      <xdr:nvSpPr>
        <xdr:cNvPr id="509" name="楕円 508">
          <a:extLst>
            <a:ext uri="{FF2B5EF4-FFF2-40B4-BE49-F238E27FC236}">
              <a16:creationId xmlns:a16="http://schemas.microsoft.com/office/drawing/2014/main" xmlns="" id="{00000000-0008-0000-0100-0000FD010000}"/>
            </a:ext>
          </a:extLst>
        </xdr:cNvPr>
        <xdr:cNvSpPr/>
      </xdr:nvSpPr>
      <xdr:spPr>
        <a:xfrm>
          <a:off x="21272500" y="10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49835</xdr:rowOff>
    </xdr:from>
    <xdr:to>
      <xdr:col>116</xdr:col>
      <xdr:colOff>63500</xdr:colOff>
      <xdr:row>61</xdr:row>
      <xdr:rowOff>54407</xdr:rowOff>
    </xdr:to>
    <xdr:cxnSp macro="">
      <xdr:nvCxnSpPr>
        <xdr:cNvPr id="510" name="直線コネクタ 509">
          <a:extLst>
            <a:ext uri="{FF2B5EF4-FFF2-40B4-BE49-F238E27FC236}">
              <a16:creationId xmlns:a16="http://schemas.microsoft.com/office/drawing/2014/main" xmlns="" id="{00000000-0008-0000-0100-0000FE010000}"/>
            </a:ext>
          </a:extLst>
        </xdr:cNvPr>
        <xdr:cNvCxnSpPr/>
      </xdr:nvCxnSpPr>
      <xdr:spPr>
        <a:xfrm flipV="1">
          <a:off x="21323300" y="105082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xdr:rowOff>
    </xdr:from>
    <xdr:to>
      <xdr:col>107</xdr:col>
      <xdr:colOff>101600</xdr:colOff>
      <xdr:row>61</xdr:row>
      <xdr:rowOff>107035</xdr:rowOff>
    </xdr:to>
    <xdr:sp macro="" textlink="">
      <xdr:nvSpPr>
        <xdr:cNvPr id="511" name="楕円 510">
          <a:extLst>
            <a:ext uri="{FF2B5EF4-FFF2-40B4-BE49-F238E27FC236}">
              <a16:creationId xmlns:a16="http://schemas.microsoft.com/office/drawing/2014/main" xmlns="" id="{00000000-0008-0000-0100-0000FF010000}"/>
            </a:ext>
          </a:extLst>
        </xdr:cNvPr>
        <xdr:cNvSpPr/>
      </xdr:nvSpPr>
      <xdr:spPr>
        <a:xfrm>
          <a:off x="20383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54407</xdr:rowOff>
    </xdr:from>
    <xdr:to>
      <xdr:col>111</xdr:col>
      <xdr:colOff>177800</xdr:colOff>
      <xdr:row>61</xdr:row>
      <xdr:rowOff>56235</xdr:rowOff>
    </xdr:to>
    <xdr:cxnSp macro="">
      <xdr:nvCxnSpPr>
        <xdr:cNvPr id="512" name="直線コネクタ 511">
          <a:extLst>
            <a:ext uri="{FF2B5EF4-FFF2-40B4-BE49-F238E27FC236}">
              <a16:creationId xmlns:a16="http://schemas.microsoft.com/office/drawing/2014/main" xmlns="" id="{00000000-0008-0000-0100-000000020000}"/>
            </a:ext>
          </a:extLst>
        </xdr:cNvPr>
        <xdr:cNvCxnSpPr/>
      </xdr:nvCxnSpPr>
      <xdr:spPr>
        <a:xfrm flipV="1">
          <a:off x="20434300" y="1051285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7265</xdr:rowOff>
    </xdr:from>
    <xdr:to>
      <xdr:col>102</xdr:col>
      <xdr:colOff>165100</xdr:colOff>
      <xdr:row>61</xdr:row>
      <xdr:rowOff>108865</xdr:rowOff>
    </xdr:to>
    <xdr:sp macro="" textlink="">
      <xdr:nvSpPr>
        <xdr:cNvPr id="513" name="楕円 512">
          <a:extLst>
            <a:ext uri="{FF2B5EF4-FFF2-40B4-BE49-F238E27FC236}">
              <a16:creationId xmlns:a16="http://schemas.microsoft.com/office/drawing/2014/main" xmlns="" id="{00000000-0008-0000-0100-000001020000}"/>
            </a:ext>
          </a:extLst>
        </xdr:cNvPr>
        <xdr:cNvSpPr/>
      </xdr:nvSpPr>
      <xdr:spPr>
        <a:xfrm>
          <a:off x="194945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56235</xdr:rowOff>
    </xdr:from>
    <xdr:to>
      <xdr:col>107</xdr:col>
      <xdr:colOff>50800</xdr:colOff>
      <xdr:row>61</xdr:row>
      <xdr:rowOff>58065</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flipV="1">
          <a:off x="19545300" y="1051468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7265</xdr:rowOff>
    </xdr:from>
    <xdr:to>
      <xdr:col>98</xdr:col>
      <xdr:colOff>38100</xdr:colOff>
      <xdr:row>61</xdr:row>
      <xdr:rowOff>108865</xdr:rowOff>
    </xdr:to>
    <xdr:sp macro="" textlink="">
      <xdr:nvSpPr>
        <xdr:cNvPr id="515" name="楕円 514">
          <a:extLst>
            <a:ext uri="{FF2B5EF4-FFF2-40B4-BE49-F238E27FC236}">
              <a16:creationId xmlns:a16="http://schemas.microsoft.com/office/drawing/2014/main" xmlns="" id="{00000000-0008-0000-0100-000003020000}"/>
            </a:ext>
          </a:extLst>
        </xdr:cNvPr>
        <xdr:cNvSpPr/>
      </xdr:nvSpPr>
      <xdr:spPr>
        <a:xfrm>
          <a:off x="186055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58065</xdr:rowOff>
    </xdr:from>
    <xdr:to>
      <xdr:col>102</xdr:col>
      <xdr:colOff>114300</xdr:colOff>
      <xdr:row>61</xdr:row>
      <xdr:rowOff>58065</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8656300" y="105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517" name="n_1aveValue【学校施設】&#10;一人当たり面積">
          <a:extLst>
            <a:ext uri="{FF2B5EF4-FFF2-40B4-BE49-F238E27FC236}">
              <a16:creationId xmlns:a16="http://schemas.microsoft.com/office/drawing/2014/main" xmlns="" id="{00000000-0008-0000-0100-000005020000}"/>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518" name="n_2aveValue【学校施設】&#10;一人当たり面積">
          <a:extLst>
            <a:ext uri="{FF2B5EF4-FFF2-40B4-BE49-F238E27FC236}">
              <a16:creationId xmlns:a16="http://schemas.microsoft.com/office/drawing/2014/main" xmlns="" id="{00000000-0008-0000-0100-00000602000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519" name="n_3aveValue【学校施設】&#10;一人当たり面積">
          <a:extLst>
            <a:ext uri="{FF2B5EF4-FFF2-40B4-BE49-F238E27FC236}">
              <a16:creationId xmlns:a16="http://schemas.microsoft.com/office/drawing/2014/main" xmlns="" id="{00000000-0008-0000-0100-000007020000}"/>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520" name="n_4aveValue【学校施設】&#10;一人当たり面積">
          <a:extLst>
            <a:ext uri="{FF2B5EF4-FFF2-40B4-BE49-F238E27FC236}">
              <a16:creationId xmlns:a16="http://schemas.microsoft.com/office/drawing/2014/main" xmlns="" id="{00000000-0008-0000-0100-000008020000}"/>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121734</xdr:rowOff>
    </xdr:from>
    <xdr:ext cx="469744" cy="259045"/>
    <xdr:sp macro="" textlink="">
      <xdr:nvSpPr>
        <xdr:cNvPr id="521" name="n_1mainValue【学校施設】&#10;一人当たり面積">
          <a:extLst>
            <a:ext uri="{FF2B5EF4-FFF2-40B4-BE49-F238E27FC236}">
              <a16:creationId xmlns:a16="http://schemas.microsoft.com/office/drawing/2014/main" xmlns="" id="{00000000-0008-0000-0100-000009020000}"/>
            </a:ext>
          </a:extLst>
        </xdr:cNvPr>
        <xdr:cNvSpPr txBox="1"/>
      </xdr:nvSpPr>
      <xdr:spPr>
        <a:xfrm>
          <a:off x="21075727"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123562</xdr:rowOff>
    </xdr:from>
    <xdr:ext cx="469744" cy="259045"/>
    <xdr:sp macro="" textlink="">
      <xdr:nvSpPr>
        <xdr:cNvPr id="522" name="n_2mainValue【学校施設】&#10;一人当たり面積">
          <a:extLst>
            <a:ext uri="{FF2B5EF4-FFF2-40B4-BE49-F238E27FC236}">
              <a16:creationId xmlns:a16="http://schemas.microsoft.com/office/drawing/2014/main" xmlns="" id="{00000000-0008-0000-0100-00000A020000}"/>
            </a:ext>
          </a:extLst>
        </xdr:cNvPr>
        <xdr:cNvSpPr txBox="1"/>
      </xdr:nvSpPr>
      <xdr:spPr>
        <a:xfrm>
          <a:off x="20199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125392</xdr:rowOff>
    </xdr:from>
    <xdr:ext cx="469744" cy="259045"/>
    <xdr:sp macro="" textlink="">
      <xdr:nvSpPr>
        <xdr:cNvPr id="523" name="n_3mainValue【学校施設】&#10;一人当たり面積">
          <a:extLst>
            <a:ext uri="{FF2B5EF4-FFF2-40B4-BE49-F238E27FC236}">
              <a16:creationId xmlns:a16="http://schemas.microsoft.com/office/drawing/2014/main" xmlns="" id="{00000000-0008-0000-0100-00000B020000}"/>
            </a:ext>
          </a:extLst>
        </xdr:cNvPr>
        <xdr:cNvSpPr txBox="1"/>
      </xdr:nvSpPr>
      <xdr:spPr>
        <a:xfrm>
          <a:off x="19310427" y="102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125392</xdr:rowOff>
    </xdr:from>
    <xdr:ext cx="469744" cy="259045"/>
    <xdr:sp macro="" textlink="">
      <xdr:nvSpPr>
        <xdr:cNvPr id="524" name="n_4mainValue【学校施設】&#10;一人当たり面積">
          <a:extLst>
            <a:ext uri="{FF2B5EF4-FFF2-40B4-BE49-F238E27FC236}">
              <a16:creationId xmlns:a16="http://schemas.microsoft.com/office/drawing/2014/main" xmlns="" id="{00000000-0008-0000-0100-00000C020000}"/>
            </a:ext>
          </a:extLst>
        </xdr:cNvPr>
        <xdr:cNvSpPr txBox="1"/>
      </xdr:nvSpPr>
      <xdr:spPr>
        <a:xfrm>
          <a:off x="18421427" y="102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xmlns="" id="{00000000-0008-0000-0100-00001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xmlns="" id="{00000000-0008-0000-01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xmlns="" id="{00000000-0008-0000-01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xmlns="" id="{00000000-0008-0000-01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xmlns="" id="{00000000-0008-0000-01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xmlns="" id="{00000000-0008-0000-01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xmlns="" id="{00000000-0008-0000-01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xmlns="" id="{00000000-0008-0000-01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xmlns="" id="{00000000-0008-0000-0100-00001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xmlns="" id="{00000000-0008-0000-0100-00003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4" name="【公民館】&#10;有形固定資産減価償却率最小値テキスト">
          <a:extLst>
            <a:ext uri="{FF2B5EF4-FFF2-40B4-BE49-F238E27FC236}">
              <a16:creationId xmlns:a16="http://schemas.microsoft.com/office/drawing/2014/main" xmlns="" id="{00000000-0008-0000-0100-000034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a:extLst>
            <a:ext uri="{FF2B5EF4-FFF2-40B4-BE49-F238E27FC236}">
              <a16:creationId xmlns:a16="http://schemas.microsoft.com/office/drawing/2014/main" xmlns="" id="{00000000-0008-0000-0100-000036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568" name="【公民館】&#10;有形固定資産減価償却率平均値テキスト">
          <a:extLst>
            <a:ext uri="{FF2B5EF4-FFF2-40B4-BE49-F238E27FC236}">
              <a16:creationId xmlns:a16="http://schemas.microsoft.com/office/drawing/2014/main" xmlns="" id="{00000000-0008-0000-0100-000038020000}"/>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569" name="フローチャート: 判断 568">
          <a:extLst>
            <a:ext uri="{FF2B5EF4-FFF2-40B4-BE49-F238E27FC236}">
              <a16:creationId xmlns:a16="http://schemas.microsoft.com/office/drawing/2014/main" xmlns="" id="{00000000-0008-0000-0100-000039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570" name="フローチャート: 判断 569">
          <a:extLst>
            <a:ext uri="{FF2B5EF4-FFF2-40B4-BE49-F238E27FC236}">
              <a16:creationId xmlns:a16="http://schemas.microsoft.com/office/drawing/2014/main" xmlns="" id="{00000000-0008-0000-0100-00003A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571" name="フローチャート: 判断 570">
          <a:extLst>
            <a:ext uri="{FF2B5EF4-FFF2-40B4-BE49-F238E27FC236}">
              <a16:creationId xmlns:a16="http://schemas.microsoft.com/office/drawing/2014/main" xmlns="" id="{00000000-0008-0000-0100-00003B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572" name="フローチャート: 判断 571">
          <a:extLst>
            <a:ext uri="{FF2B5EF4-FFF2-40B4-BE49-F238E27FC236}">
              <a16:creationId xmlns:a16="http://schemas.microsoft.com/office/drawing/2014/main" xmlns="" id="{00000000-0008-0000-0100-00003C02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573" name="フローチャート: 判断 572">
          <a:extLst>
            <a:ext uri="{FF2B5EF4-FFF2-40B4-BE49-F238E27FC236}">
              <a16:creationId xmlns:a16="http://schemas.microsoft.com/office/drawing/2014/main" xmlns="" id="{00000000-0008-0000-0100-00003D02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xdr:rowOff>
    </xdr:from>
    <xdr:to>
      <xdr:col>85</xdr:col>
      <xdr:colOff>177800</xdr:colOff>
      <xdr:row>103</xdr:row>
      <xdr:rowOff>110998</xdr:rowOff>
    </xdr:to>
    <xdr:sp macro="" textlink="">
      <xdr:nvSpPr>
        <xdr:cNvPr id="579" name="楕円 578">
          <a:extLst>
            <a:ext uri="{FF2B5EF4-FFF2-40B4-BE49-F238E27FC236}">
              <a16:creationId xmlns:a16="http://schemas.microsoft.com/office/drawing/2014/main" xmlns="" id="{00000000-0008-0000-0100-000043020000}"/>
            </a:ext>
          </a:extLst>
        </xdr:cNvPr>
        <xdr:cNvSpPr/>
      </xdr:nvSpPr>
      <xdr:spPr>
        <a:xfrm>
          <a:off x="16268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32275</xdr:rowOff>
    </xdr:from>
    <xdr:ext cx="405111" cy="259045"/>
    <xdr:sp macro="" textlink="">
      <xdr:nvSpPr>
        <xdr:cNvPr id="580" name="【公民館】&#10;有形固定資産減価償却率該当値テキスト">
          <a:extLst>
            <a:ext uri="{FF2B5EF4-FFF2-40B4-BE49-F238E27FC236}">
              <a16:creationId xmlns:a16="http://schemas.microsoft.com/office/drawing/2014/main" xmlns="" id="{00000000-0008-0000-0100-000044020000}"/>
            </a:ext>
          </a:extLst>
        </xdr:cNvPr>
        <xdr:cNvSpPr txBox="1"/>
      </xdr:nvSpPr>
      <xdr:spPr>
        <a:xfrm>
          <a:off x="16357600" y="175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114554</xdr:rowOff>
    </xdr:from>
    <xdr:to>
      <xdr:col>81</xdr:col>
      <xdr:colOff>101600</xdr:colOff>
      <xdr:row>103</xdr:row>
      <xdr:rowOff>44704</xdr:rowOff>
    </xdr:to>
    <xdr:sp macro="" textlink="">
      <xdr:nvSpPr>
        <xdr:cNvPr id="581" name="楕円 580">
          <a:extLst>
            <a:ext uri="{FF2B5EF4-FFF2-40B4-BE49-F238E27FC236}">
              <a16:creationId xmlns:a16="http://schemas.microsoft.com/office/drawing/2014/main" xmlns="" id="{00000000-0008-0000-0100-000045020000}"/>
            </a:ext>
          </a:extLst>
        </xdr:cNvPr>
        <xdr:cNvSpPr/>
      </xdr:nvSpPr>
      <xdr:spPr>
        <a:xfrm>
          <a:off x="15430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165354</xdr:rowOff>
    </xdr:from>
    <xdr:to>
      <xdr:col>85</xdr:col>
      <xdr:colOff>127000</xdr:colOff>
      <xdr:row>103</xdr:row>
      <xdr:rowOff>60198</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5481300" y="1765325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583" name="楕円 582">
          <a:extLst>
            <a:ext uri="{FF2B5EF4-FFF2-40B4-BE49-F238E27FC236}">
              <a16:creationId xmlns:a16="http://schemas.microsoft.com/office/drawing/2014/main" xmlns="" id="{00000000-0008-0000-0100-000047020000}"/>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165354</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4592300" y="1758696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153415</xdr:rowOff>
    </xdr:from>
    <xdr:to>
      <xdr:col>72</xdr:col>
      <xdr:colOff>38100</xdr:colOff>
      <xdr:row>102</xdr:row>
      <xdr:rowOff>83565</xdr:rowOff>
    </xdr:to>
    <xdr:sp macro="" textlink="">
      <xdr:nvSpPr>
        <xdr:cNvPr id="585" name="楕円 584">
          <a:extLst>
            <a:ext uri="{FF2B5EF4-FFF2-40B4-BE49-F238E27FC236}">
              <a16:creationId xmlns:a16="http://schemas.microsoft.com/office/drawing/2014/main" xmlns="" id="{00000000-0008-0000-0100-000049020000}"/>
            </a:ext>
          </a:extLst>
        </xdr:cNvPr>
        <xdr:cNvSpPr/>
      </xdr:nvSpPr>
      <xdr:spPr>
        <a:xfrm>
          <a:off x="13652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32765</xdr:rowOff>
    </xdr:from>
    <xdr:to>
      <xdr:col>76</xdr:col>
      <xdr:colOff>114300</xdr:colOff>
      <xdr:row>102</xdr:row>
      <xdr:rowOff>99061</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3703300" y="17520665"/>
          <a:ext cx="8890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87122</xdr:rowOff>
    </xdr:from>
    <xdr:to>
      <xdr:col>67</xdr:col>
      <xdr:colOff>101600</xdr:colOff>
      <xdr:row>102</xdr:row>
      <xdr:rowOff>17272</xdr:rowOff>
    </xdr:to>
    <xdr:sp macro="" textlink="">
      <xdr:nvSpPr>
        <xdr:cNvPr id="587" name="楕円 586">
          <a:extLst>
            <a:ext uri="{FF2B5EF4-FFF2-40B4-BE49-F238E27FC236}">
              <a16:creationId xmlns:a16="http://schemas.microsoft.com/office/drawing/2014/main" xmlns="" id="{00000000-0008-0000-0100-00004B020000}"/>
            </a:ext>
          </a:extLst>
        </xdr:cNvPr>
        <xdr:cNvSpPr/>
      </xdr:nvSpPr>
      <xdr:spPr>
        <a:xfrm>
          <a:off x="12763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137922</xdr:rowOff>
    </xdr:from>
    <xdr:to>
      <xdr:col>71</xdr:col>
      <xdr:colOff>177800</xdr:colOff>
      <xdr:row>102</xdr:row>
      <xdr:rowOff>32765</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2814300" y="17454372"/>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589" name="n_1aveValue【公民館】&#10;有形固定資産減価償却率">
          <a:extLst>
            <a:ext uri="{FF2B5EF4-FFF2-40B4-BE49-F238E27FC236}">
              <a16:creationId xmlns:a16="http://schemas.microsoft.com/office/drawing/2014/main" xmlns="" id="{00000000-0008-0000-0100-00004D02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590" name="n_2aveValue【公民館】&#10;有形固定資産減価償却率">
          <a:extLst>
            <a:ext uri="{FF2B5EF4-FFF2-40B4-BE49-F238E27FC236}">
              <a16:creationId xmlns:a16="http://schemas.microsoft.com/office/drawing/2014/main" xmlns="" id="{00000000-0008-0000-0100-00004E020000}"/>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591" name="n_3aveValue【公民館】&#10;有形固定資産減価償却率">
          <a:extLst>
            <a:ext uri="{FF2B5EF4-FFF2-40B4-BE49-F238E27FC236}">
              <a16:creationId xmlns:a16="http://schemas.microsoft.com/office/drawing/2014/main" xmlns="" id="{00000000-0008-0000-0100-00004F020000}"/>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592" name="n_4aveValue【公民館】&#10;有形固定資産減価償却率">
          <a:extLst>
            <a:ext uri="{FF2B5EF4-FFF2-40B4-BE49-F238E27FC236}">
              <a16:creationId xmlns:a16="http://schemas.microsoft.com/office/drawing/2014/main" xmlns="" id="{00000000-0008-0000-0100-000050020000}"/>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61231</xdr:rowOff>
    </xdr:from>
    <xdr:ext cx="405111" cy="259045"/>
    <xdr:sp macro="" textlink="">
      <xdr:nvSpPr>
        <xdr:cNvPr id="593" name="n_1mainValue【公民館】&#10;有形固定資産減価償却率">
          <a:extLst>
            <a:ext uri="{FF2B5EF4-FFF2-40B4-BE49-F238E27FC236}">
              <a16:creationId xmlns:a16="http://schemas.microsoft.com/office/drawing/2014/main" xmlns="" id="{00000000-0008-0000-0100-000051020000}"/>
            </a:ext>
          </a:extLst>
        </xdr:cNvPr>
        <xdr:cNvSpPr txBox="1"/>
      </xdr:nvSpPr>
      <xdr:spPr>
        <a:xfrm>
          <a:off x="152660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594" name="n_2mainValue【公民館】&#10;有形固定資産減価償却率">
          <a:extLst>
            <a:ext uri="{FF2B5EF4-FFF2-40B4-BE49-F238E27FC236}">
              <a16:creationId xmlns:a16="http://schemas.microsoft.com/office/drawing/2014/main" xmlns="" id="{00000000-0008-0000-0100-000052020000}"/>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100092</xdr:rowOff>
    </xdr:from>
    <xdr:ext cx="405111" cy="259045"/>
    <xdr:sp macro="" textlink="">
      <xdr:nvSpPr>
        <xdr:cNvPr id="595" name="n_3mainValue【公民館】&#10;有形固定資産減価償却率">
          <a:extLst>
            <a:ext uri="{FF2B5EF4-FFF2-40B4-BE49-F238E27FC236}">
              <a16:creationId xmlns:a16="http://schemas.microsoft.com/office/drawing/2014/main" xmlns="" id="{00000000-0008-0000-0100-000053020000}"/>
            </a:ext>
          </a:extLst>
        </xdr:cNvPr>
        <xdr:cNvSpPr txBox="1"/>
      </xdr:nvSpPr>
      <xdr:spPr>
        <a:xfrm>
          <a:off x="13500744" y="172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33799</xdr:rowOff>
    </xdr:from>
    <xdr:ext cx="405111" cy="259045"/>
    <xdr:sp macro="" textlink="">
      <xdr:nvSpPr>
        <xdr:cNvPr id="596" name="n_4mainValue【公民館】&#10;有形固定資産減価償却率">
          <a:extLst>
            <a:ext uri="{FF2B5EF4-FFF2-40B4-BE49-F238E27FC236}">
              <a16:creationId xmlns:a16="http://schemas.microsoft.com/office/drawing/2014/main" xmlns="" id="{00000000-0008-0000-0100-000054020000}"/>
            </a:ext>
          </a:extLst>
        </xdr:cNvPr>
        <xdr:cNvSpPr txBox="1"/>
      </xdr:nvSpPr>
      <xdr:spPr>
        <a:xfrm>
          <a:off x="12611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xmlns="" id="{00000000-0008-0000-01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xmlns="" id="{00000000-0008-0000-01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xmlns="" id="{00000000-0008-0000-01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xmlns="" id="{00000000-0008-0000-01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3" name="【公民館】&#10;一人当たり面積最小値テキスト">
          <a:extLst>
            <a:ext uri="{FF2B5EF4-FFF2-40B4-BE49-F238E27FC236}">
              <a16:creationId xmlns:a16="http://schemas.microsoft.com/office/drawing/2014/main" xmlns="" id="{00000000-0008-0000-0100-00006F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625" name="【公民館】&#10;一人当たり面積最大値テキスト">
          <a:extLst>
            <a:ext uri="{FF2B5EF4-FFF2-40B4-BE49-F238E27FC236}">
              <a16:creationId xmlns:a16="http://schemas.microsoft.com/office/drawing/2014/main" xmlns="" id="{00000000-0008-0000-0100-00007102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626" name="直線コネクタ 625">
          <a:extLst>
            <a:ext uri="{FF2B5EF4-FFF2-40B4-BE49-F238E27FC236}">
              <a16:creationId xmlns:a16="http://schemas.microsoft.com/office/drawing/2014/main" xmlns="" id="{00000000-0008-0000-0100-00007202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627" name="【公民館】&#10;一人当たり面積平均値テキスト">
          <a:extLst>
            <a:ext uri="{FF2B5EF4-FFF2-40B4-BE49-F238E27FC236}">
              <a16:creationId xmlns:a16="http://schemas.microsoft.com/office/drawing/2014/main" xmlns="" id="{00000000-0008-0000-0100-00007302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28" name="フローチャート: 判断 627">
          <a:extLst>
            <a:ext uri="{FF2B5EF4-FFF2-40B4-BE49-F238E27FC236}">
              <a16:creationId xmlns:a16="http://schemas.microsoft.com/office/drawing/2014/main" xmlns="" id="{00000000-0008-0000-0100-00007402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629" name="フローチャート: 判断 628">
          <a:extLst>
            <a:ext uri="{FF2B5EF4-FFF2-40B4-BE49-F238E27FC236}">
              <a16:creationId xmlns:a16="http://schemas.microsoft.com/office/drawing/2014/main" xmlns="" id="{00000000-0008-0000-0100-00007502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30" name="フローチャート: 判断 629">
          <a:extLst>
            <a:ext uri="{FF2B5EF4-FFF2-40B4-BE49-F238E27FC236}">
              <a16:creationId xmlns:a16="http://schemas.microsoft.com/office/drawing/2014/main" xmlns="" id="{00000000-0008-0000-0100-000076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631" name="フローチャート: 判断 630">
          <a:extLst>
            <a:ext uri="{FF2B5EF4-FFF2-40B4-BE49-F238E27FC236}">
              <a16:creationId xmlns:a16="http://schemas.microsoft.com/office/drawing/2014/main" xmlns="" id="{00000000-0008-0000-0100-00007702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632" name="フローチャート: 判断 631">
          <a:extLst>
            <a:ext uri="{FF2B5EF4-FFF2-40B4-BE49-F238E27FC236}">
              <a16:creationId xmlns:a16="http://schemas.microsoft.com/office/drawing/2014/main" xmlns="" id="{00000000-0008-0000-0100-00007802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1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638" name="楕円 637">
          <a:extLst>
            <a:ext uri="{FF2B5EF4-FFF2-40B4-BE49-F238E27FC236}">
              <a16:creationId xmlns:a16="http://schemas.microsoft.com/office/drawing/2014/main" xmlns="" id="{00000000-0008-0000-0100-00007E02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639" name="【公民館】&#10;一人当たり面積該当値テキスト">
          <a:extLst>
            <a:ext uri="{FF2B5EF4-FFF2-40B4-BE49-F238E27FC236}">
              <a16:creationId xmlns:a16="http://schemas.microsoft.com/office/drawing/2014/main" xmlns="" id="{00000000-0008-0000-0100-00007F020000}"/>
            </a:ext>
          </a:extLst>
        </xdr:cNvPr>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123371</xdr:rowOff>
    </xdr:from>
    <xdr:to>
      <xdr:col>112</xdr:col>
      <xdr:colOff>38100</xdr:colOff>
      <xdr:row>108</xdr:row>
      <xdr:rowOff>53521</xdr:rowOff>
    </xdr:to>
    <xdr:sp macro="" textlink="">
      <xdr:nvSpPr>
        <xdr:cNvPr id="640" name="楕円 639">
          <a:extLst>
            <a:ext uri="{FF2B5EF4-FFF2-40B4-BE49-F238E27FC236}">
              <a16:creationId xmlns:a16="http://schemas.microsoft.com/office/drawing/2014/main" xmlns="" id="{00000000-0008-0000-0100-000080020000}"/>
            </a:ext>
          </a:extLst>
        </xdr:cNvPr>
        <xdr:cNvSpPr/>
      </xdr:nvSpPr>
      <xdr:spPr>
        <a:xfrm>
          <a:off x="2127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2721</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flipV="1">
          <a:off x="21323300" y="185176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123371</xdr:rowOff>
    </xdr:from>
    <xdr:to>
      <xdr:col>107</xdr:col>
      <xdr:colOff>101600</xdr:colOff>
      <xdr:row>108</xdr:row>
      <xdr:rowOff>53521</xdr:rowOff>
    </xdr:to>
    <xdr:sp macro="" textlink="">
      <xdr:nvSpPr>
        <xdr:cNvPr id="642" name="楕円 641">
          <a:extLst>
            <a:ext uri="{FF2B5EF4-FFF2-40B4-BE49-F238E27FC236}">
              <a16:creationId xmlns:a16="http://schemas.microsoft.com/office/drawing/2014/main" xmlns="" id="{00000000-0008-0000-0100-000082020000}"/>
            </a:ext>
          </a:extLst>
        </xdr:cNvPr>
        <xdr:cNvSpPr/>
      </xdr:nvSpPr>
      <xdr:spPr>
        <a:xfrm>
          <a:off x="20383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xdr:rowOff>
    </xdr:from>
    <xdr:to>
      <xdr:col>111</xdr:col>
      <xdr:colOff>177800</xdr:colOff>
      <xdr:row>108</xdr:row>
      <xdr:rowOff>2721</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20434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123371</xdr:rowOff>
    </xdr:from>
    <xdr:to>
      <xdr:col>102</xdr:col>
      <xdr:colOff>165100</xdr:colOff>
      <xdr:row>108</xdr:row>
      <xdr:rowOff>53521</xdr:rowOff>
    </xdr:to>
    <xdr:sp macro="" textlink="">
      <xdr:nvSpPr>
        <xdr:cNvPr id="644" name="楕円 643">
          <a:extLst>
            <a:ext uri="{FF2B5EF4-FFF2-40B4-BE49-F238E27FC236}">
              <a16:creationId xmlns:a16="http://schemas.microsoft.com/office/drawing/2014/main" xmlns="" id="{00000000-0008-0000-0100-000084020000}"/>
            </a:ext>
          </a:extLst>
        </xdr:cNvPr>
        <xdr:cNvSpPr/>
      </xdr:nvSpPr>
      <xdr:spPr>
        <a:xfrm>
          <a:off x="19494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xdr:rowOff>
    </xdr:from>
    <xdr:to>
      <xdr:col>107</xdr:col>
      <xdr:colOff>50800</xdr:colOff>
      <xdr:row>108</xdr:row>
      <xdr:rowOff>2721</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9545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123371</xdr:rowOff>
    </xdr:from>
    <xdr:to>
      <xdr:col>98</xdr:col>
      <xdr:colOff>38100</xdr:colOff>
      <xdr:row>108</xdr:row>
      <xdr:rowOff>53521</xdr:rowOff>
    </xdr:to>
    <xdr:sp macro="" textlink="">
      <xdr:nvSpPr>
        <xdr:cNvPr id="646" name="楕円 645">
          <a:extLst>
            <a:ext uri="{FF2B5EF4-FFF2-40B4-BE49-F238E27FC236}">
              <a16:creationId xmlns:a16="http://schemas.microsoft.com/office/drawing/2014/main" xmlns="" id="{00000000-0008-0000-0100-000086020000}"/>
            </a:ext>
          </a:extLst>
        </xdr:cNvPr>
        <xdr:cNvSpPr/>
      </xdr:nvSpPr>
      <xdr:spPr>
        <a:xfrm>
          <a:off x="18605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xdr:rowOff>
    </xdr:from>
    <xdr:to>
      <xdr:col>102</xdr:col>
      <xdr:colOff>114300</xdr:colOff>
      <xdr:row>108</xdr:row>
      <xdr:rowOff>2721</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8656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648" name="n_1aveValue【公民館】&#10;一人当たり面積">
          <a:extLst>
            <a:ext uri="{FF2B5EF4-FFF2-40B4-BE49-F238E27FC236}">
              <a16:creationId xmlns:a16="http://schemas.microsoft.com/office/drawing/2014/main" xmlns="" id="{00000000-0008-0000-0100-000088020000}"/>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49" name="n_2aveValue【公民館】&#10;一人当たり面積">
          <a:extLst>
            <a:ext uri="{FF2B5EF4-FFF2-40B4-BE49-F238E27FC236}">
              <a16:creationId xmlns:a16="http://schemas.microsoft.com/office/drawing/2014/main" xmlns="" id="{00000000-0008-0000-0100-00008902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650" name="n_3aveValue【公民館】&#10;一人当たり面積">
          <a:extLst>
            <a:ext uri="{FF2B5EF4-FFF2-40B4-BE49-F238E27FC236}">
              <a16:creationId xmlns:a16="http://schemas.microsoft.com/office/drawing/2014/main" xmlns="" id="{00000000-0008-0000-0100-00008A02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651" name="n_4aveValue【公民館】&#10;一人当たり面積">
          <a:extLst>
            <a:ext uri="{FF2B5EF4-FFF2-40B4-BE49-F238E27FC236}">
              <a16:creationId xmlns:a16="http://schemas.microsoft.com/office/drawing/2014/main" xmlns="" id="{00000000-0008-0000-0100-00008B020000}"/>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44648</xdr:rowOff>
    </xdr:from>
    <xdr:ext cx="469744" cy="259045"/>
    <xdr:sp macro="" textlink="">
      <xdr:nvSpPr>
        <xdr:cNvPr id="652" name="n_1mainValue【公民館】&#10;一人当たり面積">
          <a:extLst>
            <a:ext uri="{FF2B5EF4-FFF2-40B4-BE49-F238E27FC236}">
              <a16:creationId xmlns:a16="http://schemas.microsoft.com/office/drawing/2014/main" xmlns="" id="{00000000-0008-0000-0100-00008C020000}"/>
            </a:ext>
          </a:extLst>
        </xdr:cNvPr>
        <xdr:cNvSpPr txBox="1"/>
      </xdr:nvSpPr>
      <xdr:spPr>
        <a:xfrm>
          <a:off x="210757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44648</xdr:rowOff>
    </xdr:from>
    <xdr:ext cx="469744" cy="259045"/>
    <xdr:sp macro="" textlink="">
      <xdr:nvSpPr>
        <xdr:cNvPr id="653" name="n_2mainValue【公民館】&#10;一人当たり面積">
          <a:extLst>
            <a:ext uri="{FF2B5EF4-FFF2-40B4-BE49-F238E27FC236}">
              <a16:creationId xmlns:a16="http://schemas.microsoft.com/office/drawing/2014/main" xmlns="" id="{00000000-0008-0000-0100-00008D020000}"/>
            </a:ext>
          </a:extLst>
        </xdr:cNvPr>
        <xdr:cNvSpPr txBox="1"/>
      </xdr:nvSpPr>
      <xdr:spPr>
        <a:xfrm>
          <a:off x="20199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44648</xdr:rowOff>
    </xdr:from>
    <xdr:ext cx="469744" cy="259045"/>
    <xdr:sp macro="" textlink="">
      <xdr:nvSpPr>
        <xdr:cNvPr id="654" name="n_3mainValue【公民館】&#10;一人当たり面積">
          <a:extLst>
            <a:ext uri="{FF2B5EF4-FFF2-40B4-BE49-F238E27FC236}">
              <a16:creationId xmlns:a16="http://schemas.microsoft.com/office/drawing/2014/main" xmlns="" id="{00000000-0008-0000-0100-00008E020000}"/>
            </a:ext>
          </a:extLst>
        </xdr:cNvPr>
        <xdr:cNvSpPr txBox="1"/>
      </xdr:nvSpPr>
      <xdr:spPr>
        <a:xfrm>
          <a:off x="19310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44648</xdr:rowOff>
    </xdr:from>
    <xdr:ext cx="469744" cy="259045"/>
    <xdr:sp macro="" textlink="">
      <xdr:nvSpPr>
        <xdr:cNvPr id="655" name="n_4mainValue【公民館】&#10;一人当たり面積">
          <a:extLst>
            <a:ext uri="{FF2B5EF4-FFF2-40B4-BE49-F238E27FC236}">
              <a16:creationId xmlns:a16="http://schemas.microsoft.com/office/drawing/2014/main" xmlns="" id="{00000000-0008-0000-0100-00008F020000}"/>
            </a:ext>
          </a:extLst>
        </xdr:cNvPr>
        <xdr:cNvSpPr txBox="1"/>
      </xdr:nvSpPr>
      <xdr:spPr>
        <a:xfrm>
          <a:off x="18421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xmlns=""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xmlns=""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xmlns=""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橋梁と学校であり、老朽化が進んでいることがわかる。橋梁についてはすでに改修に着手しているが、河川や水路等が多いことから橋梁数もかなり多く、点検や改修を計画的に進めていく必要がある。また、学校についても耐震化や空調整備事業等は完了したものの、そのほとんどが古い校舎であり、改修後の方向性について検討の必要がある。道路や公営住宅、公民館については類似団体と比べると改修が進んでいることが伺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xmlns="" id="{00000000-0008-0000-0200-00004A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5" name="楕円 74">
          <a:extLst>
            <a:ext uri="{FF2B5EF4-FFF2-40B4-BE49-F238E27FC236}">
              <a16:creationId xmlns:a16="http://schemas.microsoft.com/office/drawing/2014/main" xmlns="" id="{00000000-0008-0000-0200-00004B000000}"/>
            </a:ext>
          </a:extLst>
        </xdr:cNvPr>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133350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3797300" y="6446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a:extLst>
            <a:ext uri="{FF2B5EF4-FFF2-40B4-BE49-F238E27FC236}">
              <a16:creationId xmlns:a16="http://schemas.microsoft.com/office/drawing/2014/main" xmlns="" id="{00000000-0008-0000-0200-00004D000000}"/>
            </a:ext>
          </a:extLst>
        </xdr:cNvPr>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102870</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a:off x="2908300" y="6416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a:extLst>
            <a:ext uri="{FF2B5EF4-FFF2-40B4-BE49-F238E27FC236}">
              <a16:creationId xmlns:a16="http://schemas.microsoft.com/office/drawing/2014/main" xmlns="" id="{00000000-0008-0000-0200-00004F000000}"/>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72390</xdr:rowOff>
    </xdr:to>
    <xdr:cxnSp macro="">
      <xdr:nvCxnSpPr>
        <xdr:cNvPr id="80" name="直線コネクタ 79">
          <a:extLst>
            <a:ext uri="{FF2B5EF4-FFF2-40B4-BE49-F238E27FC236}">
              <a16:creationId xmlns:a16="http://schemas.microsoft.com/office/drawing/2014/main" xmlns="" id="{00000000-0008-0000-0200-000050000000}"/>
            </a:ext>
          </a:extLst>
        </xdr:cNvPr>
        <xdr:cNvCxnSpPr/>
      </xdr:nvCxnSpPr>
      <xdr:spPr>
        <a:xfrm>
          <a:off x="2019300" y="6385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a:extLst>
            <a:ext uri="{FF2B5EF4-FFF2-40B4-BE49-F238E27FC236}">
              <a16:creationId xmlns:a16="http://schemas.microsoft.com/office/drawing/2014/main" xmlns="" id="{00000000-0008-0000-0200-000051000000}"/>
            </a:ext>
          </a:extLst>
        </xdr:cNvPr>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xmlns="" id="{00000000-0008-0000-0200-000052000000}"/>
            </a:ext>
          </a:extLst>
        </xdr:cNvPr>
        <xdr:cNvCxnSpPr/>
      </xdr:nvCxnSpPr>
      <xdr:spPr>
        <a:xfrm flipV="1">
          <a:off x="1130300" y="6385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xmlns="" id="{00000000-0008-0000-02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144797</xdr:rowOff>
    </xdr:from>
    <xdr:ext cx="405111" cy="259045"/>
    <xdr:sp macro="" textlink="">
      <xdr:nvSpPr>
        <xdr:cNvPr id="87" name="n_1mainValue【図書館】&#10;有形固定資産減価償却率">
          <a:extLst>
            <a:ext uri="{FF2B5EF4-FFF2-40B4-BE49-F238E27FC236}">
              <a16:creationId xmlns:a16="http://schemas.microsoft.com/office/drawing/2014/main" xmlns="" id="{00000000-0008-0000-0200-000057000000}"/>
            </a:ext>
          </a:extLst>
        </xdr:cNvPr>
        <xdr:cNvSpPr txBox="1"/>
      </xdr:nvSpPr>
      <xdr:spPr>
        <a:xfrm>
          <a:off x="3582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114317</xdr:rowOff>
    </xdr:from>
    <xdr:ext cx="405111" cy="259045"/>
    <xdr:sp macro="" textlink="">
      <xdr:nvSpPr>
        <xdr:cNvPr id="88" name="n_2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2705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9" name="n_3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116222</xdr:rowOff>
    </xdr:from>
    <xdr:ext cx="405111" cy="259045"/>
    <xdr:sp macro="" textlink="">
      <xdr:nvSpPr>
        <xdr:cNvPr id="90" name="n_4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927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xmlns="" id="{00000000-0008-0000-02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xmlns="" id="{00000000-0008-0000-02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xmlns="" id="{00000000-0008-0000-0200-000075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xmlns="" id="{00000000-0008-0000-02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a:extLst>
            <a:ext uri="{FF2B5EF4-FFF2-40B4-BE49-F238E27FC236}">
              <a16:creationId xmlns:a16="http://schemas.microsoft.com/office/drawing/2014/main" xmlns="" id="{00000000-0008-0000-0200-000080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xmlns="" id="{00000000-0008-0000-0200-000081000000}"/>
            </a:ext>
          </a:extLst>
        </xdr:cNvPr>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0" name="楕円 129">
          <a:extLst>
            <a:ext uri="{FF2B5EF4-FFF2-40B4-BE49-F238E27FC236}">
              <a16:creationId xmlns:a16="http://schemas.microsoft.com/office/drawing/2014/main" xmlns="" id="{00000000-0008-0000-0200-000082000000}"/>
            </a:ext>
          </a:extLst>
        </xdr:cNvPr>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137922</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flipV="1">
          <a:off x="9639300" y="681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87122</xdr:rowOff>
    </xdr:from>
    <xdr:to>
      <xdr:col>46</xdr:col>
      <xdr:colOff>38100</xdr:colOff>
      <xdr:row>40</xdr:row>
      <xdr:rowOff>17272</xdr:rowOff>
    </xdr:to>
    <xdr:sp macro="" textlink="">
      <xdr:nvSpPr>
        <xdr:cNvPr id="132" name="楕円 131">
          <a:extLst>
            <a:ext uri="{FF2B5EF4-FFF2-40B4-BE49-F238E27FC236}">
              <a16:creationId xmlns:a16="http://schemas.microsoft.com/office/drawing/2014/main" xmlns="" id="{00000000-0008-0000-0200-000084000000}"/>
            </a:ext>
          </a:extLst>
        </xdr:cNvPr>
        <xdr:cNvSpPr/>
      </xdr:nvSpPr>
      <xdr:spPr>
        <a:xfrm>
          <a:off x="8699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137922</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8750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87122</xdr:rowOff>
    </xdr:from>
    <xdr:to>
      <xdr:col>41</xdr:col>
      <xdr:colOff>101600</xdr:colOff>
      <xdr:row>40</xdr:row>
      <xdr:rowOff>17272</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7810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137922</xdr:rowOff>
    </xdr:from>
    <xdr:to>
      <xdr:col>45</xdr:col>
      <xdr:colOff>177800</xdr:colOff>
      <xdr:row>39</xdr:row>
      <xdr:rowOff>137922</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861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87122</xdr:rowOff>
    </xdr:from>
    <xdr:to>
      <xdr:col>36</xdr:col>
      <xdr:colOff>165100</xdr:colOff>
      <xdr:row>40</xdr:row>
      <xdr:rowOff>17272</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6921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137922</xdr:rowOff>
    </xdr:from>
    <xdr:to>
      <xdr:col>41</xdr:col>
      <xdr:colOff>50800</xdr:colOff>
      <xdr:row>39</xdr:row>
      <xdr:rowOff>137922</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6972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xmlns="" id="{00000000-0008-0000-0200-00008A000000}"/>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xmlns="" id="{00000000-0008-0000-0200-00008B000000}"/>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xmlns="" id="{00000000-0008-0000-0200-00008C000000}"/>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xmlns="" id="{00000000-0008-0000-0200-00008D000000}"/>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8399</xdr:rowOff>
    </xdr:from>
    <xdr:ext cx="469744" cy="259045"/>
    <xdr:sp macro="" textlink="">
      <xdr:nvSpPr>
        <xdr:cNvPr id="142" name="n_1mainValue【図書館】&#10;一人当たり面積">
          <a:extLst>
            <a:ext uri="{FF2B5EF4-FFF2-40B4-BE49-F238E27FC236}">
              <a16:creationId xmlns:a16="http://schemas.microsoft.com/office/drawing/2014/main" xmlns="" id="{00000000-0008-0000-0200-00008E000000}"/>
            </a:ext>
          </a:extLst>
        </xdr:cNvPr>
        <xdr:cNvSpPr txBox="1"/>
      </xdr:nvSpPr>
      <xdr:spPr>
        <a:xfrm>
          <a:off x="9391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8399</xdr:rowOff>
    </xdr:from>
    <xdr:ext cx="469744" cy="259045"/>
    <xdr:sp macro="" textlink="">
      <xdr:nvSpPr>
        <xdr:cNvPr id="143" name="n_2mainValue【図書館】&#10;一人当たり面積">
          <a:extLst>
            <a:ext uri="{FF2B5EF4-FFF2-40B4-BE49-F238E27FC236}">
              <a16:creationId xmlns:a16="http://schemas.microsoft.com/office/drawing/2014/main" xmlns="" id="{00000000-0008-0000-0200-00008F000000}"/>
            </a:ext>
          </a:extLst>
        </xdr:cNvPr>
        <xdr:cNvSpPr txBox="1"/>
      </xdr:nvSpPr>
      <xdr:spPr>
        <a:xfrm>
          <a:off x="8515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8399</xdr:rowOff>
    </xdr:from>
    <xdr:ext cx="469744" cy="259045"/>
    <xdr:sp macro="" textlink="">
      <xdr:nvSpPr>
        <xdr:cNvPr id="144" name="n_3mainValue【図書館】&#10;一人当たり面積">
          <a:extLst>
            <a:ext uri="{FF2B5EF4-FFF2-40B4-BE49-F238E27FC236}">
              <a16:creationId xmlns:a16="http://schemas.microsoft.com/office/drawing/2014/main" xmlns="" id="{00000000-0008-0000-0200-000090000000}"/>
            </a:ext>
          </a:extLst>
        </xdr:cNvPr>
        <xdr:cNvSpPr txBox="1"/>
      </xdr:nvSpPr>
      <xdr:spPr>
        <a:xfrm>
          <a:off x="7626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8399</xdr:rowOff>
    </xdr:from>
    <xdr:ext cx="469744" cy="259045"/>
    <xdr:sp macro="" textlink="">
      <xdr:nvSpPr>
        <xdr:cNvPr id="145" name="n_4mainValue【図書館】&#10;一人当たり面積">
          <a:extLst>
            <a:ext uri="{FF2B5EF4-FFF2-40B4-BE49-F238E27FC236}">
              <a16:creationId xmlns:a16="http://schemas.microsoft.com/office/drawing/2014/main" xmlns="" id="{00000000-0008-0000-0200-000091000000}"/>
            </a:ext>
          </a:extLst>
        </xdr:cNvPr>
        <xdr:cNvSpPr txBox="1"/>
      </xdr:nvSpPr>
      <xdr:spPr>
        <a:xfrm>
          <a:off x="6737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00000000-0008-0000-02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00000000-0008-0000-02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00000000-0008-0000-02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00000000-0008-0000-0200-0000B0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000000-0008-0000-0200-0000BC000000}"/>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58601</xdr:rowOff>
    </xdr:from>
    <xdr:to>
      <xdr:col>20</xdr:col>
      <xdr:colOff>38100</xdr:colOff>
      <xdr:row>62</xdr:row>
      <xdr:rowOff>160201</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3746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109401</xdr:rowOff>
    </xdr:from>
    <xdr:to>
      <xdr:col>24</xdr:col>
      <xdr:colOff>63500</xdr:colOff>
      <xdr:row>62</xdr:row>
      <xdr:rowOff>150223</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3797300" y="107393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19413</xdr:rowOff>
    </xdr:from>
    <xdr:to>
      <xdr:col>15</xdr:col>
      <xdr:colOff>101600</xdr:colOff>
      <xdr:row>62</xdr:row>
      <xdr:rowOff>121013</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2857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70213</xdr:rowOff>
    </xdr:from>
    <xdr:to>
      <xdr:col>19</xdr:col>
      <xdr:colOff>177800</xdr:colOff>
      <xdr:row>62</xdr:row>
      <xdr:rowOff>109401</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2908300" y="107001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96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70213</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2019300" y="106788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27577</xdr:rowOff>
    </xdr:from>
    <xdr:to>
      <xdr:col>6</xdr:col>
      <xdr:colOff>38100</xdr:colOff>
      <xdr:row>62</xdr:row>
      <xdr:rowOff>129177</xdr:rowOff>
    </xdr:to>
    <xdr:sp macro="" textlink="">
      <xdr:nvSpPr>
        <xdr:cNvPr id="195" name="楕円 194">
          <a:extLst>
            <a:ext uri="{FF2B5EF4-FFF2-40B4-BE49-F238E27FC236}">
              <a16:creationId xmlns:a16="http://schemas.microsoft.com/office/drawing/2014/main" xmlns="" id="{00000000-0008-0000-0200-0000C3000000}"/>
            </a:ext>
          </a:extLst>
        </xdr:cNvPr>
        <xdr:cNvSpPr/>
      </xdr:nvSpPr>
      <xdr:spPr>
        <a:xfrm>
          <a:off x="1079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48985</xdr:rowOff>
    </xdr:from>
    <xdr:to>
      <xdr:col>10</xdr:col>
      <xdr:colOff>114300</xdr:colOff>
      <xdr:row>62</xdr:row>
      <xdr:rowOff>78377</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flipV="1">
          <a:off x="1130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151328</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3582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112140</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2705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1816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120304</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927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00000000-0008-0000-02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00000000-0008-0000-02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00000000-0008-0000-0200-0000EB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xmlns="" id="{00000000-0008-0000-02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119562</xdr:rowOff>
    </xdr:from>
    <xdr:to>
      <xdr:col>55</xdr:col>
      <xdr:colOff>50800</xdr:colOff>
      <xdr:row>64</xdr:row>
      <xdr:rowOff>49712</xdr:rowOff>
    </xdr:to>
    <xdr:sp macro="" textlink="">
      <xdr:nvSpPr>
        <xdr:cNvPr id="246" name="楕円 245">
          <a:extLst>
            <a:ext uri="{FF2B5EF4-FFF2-40B4-BE49-F238E27FC236}">
              <a16:creationId xmlns:a16="http://schemas.microsoft.com/office/drawing/2014/main" xmlns="" id="{00000000-0008-0000-0200-0000F6000000}"/>
            </a:ext>
          </a:extLst>
        </xdr:cNvPr>
        <xdr:cNvSpPr/>
      </xdr:nvSpPr>
      <xdr:spPr>
        <a:xfrm>
          <a:off x="10426700" y="109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34489</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00000000-0008-0000-0200-0000F7000000}"/>
            </a:ext>
          </a:extLst>
        </xdr:cNvPr>
        <xdr:cNvSpPr txBox="1"/>
      </xdr:nvSpPr>
      <xdr:spPr>
        <a:xfrm>
          <a:off x="10515600" y="1083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8" name="楕円 247">
          <a:extLst>
            <a:ext uri="{FF2B5EF4-FFF2-40B4-BE49-F238E27FC236}">
              <a16:creationId xmlns:a16="http://schemas.microsoft.com/office/drawing/2014/main" xmlns="" id="{00000000-0008-0000-0200-0000F800000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170362</xdr:rowOff>
    </xdr:from>
    <xdr:to>
      <xdr:col>55</xdr:col>
      <xdr:colOff>0</xdr:colOff>
      <xdr:row>64</xdr:row>
      <xdr:rowOff>0</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flipV="1">
          <a:off x="9639300" y="1097171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50" name="楕円 249">
          <a:extLst>
            <a:ext uri="{FF2B5EF4-FFF2-40B4-BE49-F238E27FC236}">
              <a16:creationId xmlns:a16="http://schemas.microsoft.com/office/drawing/2014/main" xmlns="" id="{00000000-0008-0000-0200-0000FA000000}"/>
            </a:ext>
          </a:extLst>
        </xdr:cNvPr>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64</xdr:row>
      <xdr:rowOff>0</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a:off x="8750300" y="10953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252" name="楕円 251">
          <a:extLst>
            <a:ext uri="{FF2B5EF4-FFF2-40B4-BE49-F238E27FC236}">
              <a16:creationId xmlns:a16="http://schemas.microsoft.com/office/drawing/2014/main" xmlns="" id="{00000000-0008-0000-0200-0000FC000000}"/>
            </a:ext>
          </a:extLst>
        </xdr:cNvPr>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151856</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7861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101056</xdr:rowOff>
    </xdr:from>
    <xdr:to>
      <xdr:col>36</xdr:col>
      <xdr:colOff>165100</xdr:colOff>
      <xdr:row>64</xdr:row>
      <xdr:rowOff>31206</xdr:rowOff>
    </xdr:to>
    <xdr:sp macro="" textlink="">
      <xdr:nvSpPr>
        <xdr:cNvPr id="254" name="楕円 253">
          <a:extLst>
            <a:ext uri="{FF2B5EF4-FFF2-40B4-BE49-F238E27FC236}">
              <a16:creationId xmlns:a16="http://schemas.microsoft.com/office/drawing/2014/main" xmlns="" id="{00000000-0008-0000-0200-0000FE000000}"/>
            </a:ext>
          </a:extLst>
        </xdr:cNvPr>
        <xdr:cNvSpPr/>
      </xdr:nvSpPr>
      <xdr:spPr>
        <a:xfrm>
          <a:off x="692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151856</xdr:rowOff>
    </xdr:from>
    <xdr:to>
      <xdr:col>41</xdr:col>
      <xdr:colOff>50800</xdr:colOff>
      <xdr:row>63</xdr:row>
      <xdr:rowOff>151856</xdr:rowOff>
    </xdr:to>
    <xdr:cxnSp macro="">
      <xdr:nvCxnSpPr>
        <xdr:cNvPr id="255" name="直線コネクタ 254">
          <a:extLst>
            <a:ext uri="{FF2B5EF4-FFF2-40B4-BE49-F238E27FC236}">
              <a16:creationId xmlns:a16="http://schemas.microsoft.com/office/drawing/2014/main" xmlns="" id="{00000000-0008-0000-0200-0000FF000000}"/>
            </a:ext>
          </a:extLst>
        </xdr:cNvPr>
        <xdr:cNvCxnSpPr/>
      </xdr:nvCxnSpPr>
      <xdr:spPr>
        <a:xfrm>
          <a:off x="6972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xmlns="" id="{00000000-0008-0000-0200-00000001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a:extLst>
            <a:ext uri="{FF2B5EF4-FFF2-40B4-BE49-F238E27FC236}">
              <a16:creationId xmlns:a16="http://schemas.microsoft.com/office/drawing/2014/main" xmlns="" id="{00000000-0008-0000-0200-000001010000}"/>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xmlns="" id="{00000000-0008-0000-0200-00000201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9" name="n_4aveValue【体育館・プール】&#10;一人当たり面積">
          <a:extLst>
            <a:ext uri="{FF2B5EF4-FFF2-40B4-BE49-F238E27FC236}">
              <a16:creationId xmlns:a16="http://schemas.microsoft.com/office/drawing/2014/main" xmlns="" id="{00000000-0008-0000-0200-000003010000}"/>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60" name="n_1mainValue【体育館・プール】&#10;一人当たり面積">
          <a:extLst>
            <a:ext uri="{FF2B5EF4-FFF2-40B4-BE49-F238E27FC236}">
              <a16:creationId xmlns:a16="http://schemas.microsoft.com/office/drawing/2014/main" xmlns="" id="{00000000-0008-0000-0200-00000401000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61" name="n_2mainValue【体育館・プール】&#10;一人当たり面積">
          <a:extLst>
            <a:ext uri="{FF2B5EF4-FFF2-40B4-BE49-F238E27FC236}">
              <a16:creationId xmlns:a16="http://schemas.microsoft.com/office/drawing/2014/main" xmlns="" id="{00000000-0008-0000-0200-000005010000}"/>
            </a:ext>
          </a:extLst>
        </xdr:cNvPr>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262" name="n_3mainValue【体育館・プール】&#10;一人当たり面積">
          <a:extLst>
            <a:ext uri="{FF2B5EF4-FFF2-40B4-BE49-F238E27FC236}">
              <a16:creationId xmlns:a16="http://schemas.microsoft.com/office/drawing/2014/main" xmlns="" id="{00000000-0008-0000-0200-000006010000}"/>
            </a:ext>
          </a:extLst>
        </xdr:cNvPr>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22333</xdr:rowOff>
    </xdr:from>
    <xdr:ext cx="469744" cy="259045"/>
    <xdr:sp macro="" textlink="">
      <xdr:nvSpPr>
        <xdr:cNvPr id="263" name="n_4mainValue【体育館・プール】&#10;一人当たり面積">
          <a:extLst>
            <a:ext uri="{FF2B5EF4-FFF2-40B4-BE49-F238E27FC236}">
              <a16:creationId xmlns:a16="http://schemas.microsoft.com/office/drawing/2014/main" xmlns="" id="{00000000-0008-0000-0200-000007010000}"/>
            </a:ext>
          </a:extLst>
        </xdr:cNvPr>
        <xdr:cNvSpPr txBox="1"/>
      </xdr:nvSpPr>
      <xdr:spPr>
        <a:xfrm>
          <a:off x="6737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xmlns=""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xmlns="" id="{00000000-0008-0000-02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xmlns="" id="{00000000-0008-0000-02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xmlns="" id="{00000000-0008-0000-0200-00002501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305" name="【福祉施設】&#10;有形固定資産減価償却率該当値テキスト">
          <a:extLst>
            <a:ext uri="{FF2B5EF4-FFF2-40B4-BE49-F238E27FC236}">
              <a16:creationId xmlns:a16="http://schemas.microsoft.com/office/drawing/2014/main" xmlns="" id="{00000000-0008-0000-0200-000031010000}"/>
            </a:ext>
          </a:extLst>
        </xdr:cNvPr>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55245</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3797300" y="140817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22861</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2908300" y="14051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10" name="楕円 309">
          <a:extLst>
            <a:ext uri="{FF2B5EF4-FFF2-40B4-BE49-F238E27FC236}">
              <a16:creationId xmlns:a16="http://schemas.microsoft.com/office/drawing/2014/main" xmlns="" id="{00000000-0008-0000-0200-000036010000}"/>
            </a:ext>
          </a:extLst>
        </xdr:cNvPr>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81</xdr:row>
      <xdr:rowOff>163830</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2019300" y="1401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2" name="楕円 311">
          <a:extLst>
            <a:ext uri="{FF2B5EF4-FFF2-40B4-BE49-F238E27FC236}">
              <a16:creationId xmlns:a16="http://schemas.microsoft.com/office/drawing/2014/main" xmlns="" id="{00000000-0008-0000-0200-000038010000}"/>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82</xdr:row>
      <xdr:rowOff>49530</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flipV="1">
          <a:off x="1130300" y="140188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4" name="n_1ave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6" name="n_3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7" name="n_4ave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318" name="n_1main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9" name="n_2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20" name="n_3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21" name="n_4main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xmlns="" id="{00000000-0008-0000-02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xmlns="" id="{00000000-0008-0000-02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a:extLst>
            <a:ext uri="{FF2B5EF4-FFF2-40B4-BE49-F238E27FC236}">
              <a16:creationId xmlns:a16="http://schemas.microsoft.com/office/drawing/2014/main" xmlns="" id="{00000000-0008-0000-0200-00005C01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0" name="【福祉施設】&#10;一人当たり面積該当値テキスト">
          <a:extLst>
            <a:ext uri="{FF2B5EF4-FFF2-40B4-BE49-F238E27FC236}">
              <a16:creationId xmlns:a16="http://schemas.microsoft.com/office/drawing/2014/main" xmlns="" id="{00000000-0008-0000-0200-000068010000}"/>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115824</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flipV="1">
          <a:off x="9639300" y="146822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115824</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8750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115824</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7861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65024</xdr:rowOff>
    </xdr:from>
    <xdr:to>
      <xdr:col>36</xdr:col>
      <xdr:colOff>165100</xdr:colOff>
      <xdr:row>85</xdr:row>
      <xdr:rowOff>166624</xdr:rowOff>
    </xdr:to>
    <xdr:sp macro="" textlink="">
      <xdr:nvSpPr>
        <xdr:cNvPr id="367" name="楕円 366">
          <a:extLst>
            <a:ext uri="{FF2B5EF4-FFF2-40B4-BE49-F238E27FC236}">
              <a16:creationId xmlns:a16="http://schemas.microsoft.com/office/drawing/2014/main" xmlns="" id="{00000000-0008-0000-0200-00006F010000}"/>
            </a:ext>
          </a:extLst>
        </xdr:cNvPr>
        <xdr:cNvSpPr/>
      </xdr:nvSpPr>
      <xdr:spPr>
        <a:xfrm>
          <a:off x="6921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115824</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6972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9" name="n_1aveValue【福祉施設】&#10;一人当たり面積">
          <a:extLst>
            <a:ext uri="{FF2B5EF4-FFF2-40B4-BE49-F238E27FC236}">
              <a16:creationId xmlns:a16="http://schemas.microsoft.com/office/drawing/2014/main" xmlns="" id="{00000000-0008-0000-0200-000071010000}"/>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70" name="n_2aveValue【福祉施設】&#10;一人当たり面積">
          <a:extLst>
            <a:ext uri="{FF2B5EF4-FFF2-40B4-BE49-F238E27FC236}">
              <a16:creationId xmlns:a16="http://schemas.microsoft.com/office/drawing/2014/main" xmlns="" id="{00000000-0008-0000-0200-000072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1" name="n_3aveValue【福祉施設】&#10;一人当たり面積">
          <a:extLst>
            <a:ext uri="{FF2B5EF4-FFF2-40B4-BE49-F238E27FC236}">
              <a16:creationId xmlns:a16="http://schemas.microsoft.com/office/drawing/2014/main" xmlns="" id="{00000000-0008-0000-0200-000073010000}"/>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72" name="n_4aveValue【福祉施設】&#10;一人当たり面積">
          <a:extLst>
            <a:ext uri="{FF2B5EF4-FFF2-40B4-BE49-F238E27FC236}">
              <a16:creationId xmlns:a16="http://schemas.microsoft.com/office/drawing/2014/main" xmlns="" id="{00000000-0008-0000-0200-000074010000}"/>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73" name="n_1mainValue【福祉施設】&#10;一人当たり面積">
          <a:extLst>
            <a:ext uri="{FF2B5EF4-FFF2-40B4-BE49-F238E27FC236}">
              <a16:creationId xmlns:a16="http://schemas.microsoft.com/office/drawing/2014/main" xmlns="" id="{00000000-0008-0000-0200-000075010000}"/>
            </a:ext>
          </a:extLst>
        </xdr:cNvPr>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4" name="n_2mainValue【福祉施設】&#10;一人当たり面積">
          <a:extLst>
            <a:ext uri="{FF2B5EF4-FFF2-40B4-BE49-F238E27FC236}">
              <a16:creationId xmlns:a16="http://schemas.microsoft.com/office/drawing/2014/main" xmlns="" id="{00000000-0008-0000-0200-000076010000}"/>
            </a:ext>
          </a:extLst>
        </xdr:cNvPr>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5" name="n_3mainValue【福祉施設】&#10;一人当たり面積">
          <a:extLst>
            <a:ext uri="{FF2B5EF4-FFF2-40B4-BE49-F238E27FC236}">
              <a16:creationId xmlns:a16="http://schemas.microsoft.com/office/drawing/2014/main" xmlns="" id="{00000000-0008-0000-0200-000077010000}"/>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157751</xdr:rowOff>
    </xdr:from>
    <xdr:ext cx="469744" cy="259045"/>
    <xdr:sp macro="" textlink="">
      <xdr:nvSpPr>
        <xdr:cNvPr id="376" name="n_4mainValue【福祉施設】&#10;一人当たり面積">
          <a:extLst>
            <a:ext uri="{FF2B5EF4-FFF2-40B4-BE49-F238E27FC236}">
              <a16:creationId xmlns:a16="http://schemas.microsoft.com/office/drawing/2014/main" xmlns="" id="{00000000-0008-0000-0200-000078010000}"/>
            </a:ext>
          </a:extLst>
        </xdr:cNvPr>
        <xdr:cNvSpPr txBox="1"/>
      </xdr:nvSpPr>
      <xdr:spPr>
        <a:xfrm>
          <a:off x="6737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xmlns="" id="{00000000-0008-0000-02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xmlns="" id="{00000000-0008-0000-02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00000000-0008-0000-02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xmlns="" id="{00000000-0008-0000-0200-00009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00000000-0008-0000-0200-0000A3010000}"/>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164374</xdr:rowOff>
    </xdr:from>
    <xdr:to>
      <xdr:col>24</xdr:col>
      <xdr:colOff>63500</xdr:colOff>
      <xdr:row>105</xdr:row>
      <xdr:rowOff>41911</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3797300" y="179951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62956</xdr:rowOff>
    </xdr:from>
    <xdr:to>
      <xdr:col>15</xdr:col>
      <xdr:colOff>101600</xdr:colOff>
      <xdr:row>104</xdr:row>
      <xdr:rowOff>164556</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2857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113756</xdr:rowOff>
    </xdr:from>
    <xdr:to>
      <xdr:col>19</xdr:col>
      <xdr:colOff>177800</xdr:colOff>
      <xdr:row>104</xdr:row>
      <xdr:rowOff>164374</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2908300" y="179445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113756</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019300" y="1789230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61505</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130300" y="1784168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28" name="n_1ave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9" name="n_2ave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30" name="n_3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1" name="n_4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60251</xdr:rowOff>
    </xdr:from>
    <xdr:ext cx="405111" cy="259045"/>
    <xdr:sp macro="" textlink="">
      <xdr:nvSpPr>
        <xdr:cNvPr id="432" name="n_1main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433" name="n_2main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xmlns=""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xmlns="" id="{00000000-0008-0000-0200-0000C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xmlns="" id="{00000000-0008-0000-0200-0000C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xmlns="" id="{00000000-0008-0000-0200-0000C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2" name="【市民会館】&#10;一人当たり面積平均値テキスト">
          <a:extLst>
            <a:ext uri="{FF2B5EF4-FFF2-40B4-BE49-F238E27FC236}">
              <a16:creationId xmlns:a16="http://schemas.microsoft.com/office/drawing/2014/main" xmlns="" id="{00000000-0008-0000-0200-0000CE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xmlns="" id="{00000000-0008-0000-0200-0000C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a:extLst>
            <a:ext uri="{FF2B5EF4-FFF2-40B4-BE49-F238E27FC236}">
              <a16:creationId xmlns:a16="http://schemas.microsoft.com/office/drawing/2014/main" xmlns="" id="{00000000-0008-0000-0200-0000D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77978</xdr:rowOff>
    </xdr:from>
    <xdr:to>
      <xdr:col>55</xdr:col>
      <xdr:colOff>50800</xdr:colOff>
      <xdr:row>107</xdr:row>
      <xdr:rowOff>8128</xdr:rowOff>
    </xdr:to>
    <xdr:sp macro="" textlink="">
      <xdr:nvSpPr>
        <xdr:cNvPr id="473" name="楕円 472">
          <a:extLst>
            <a:ext uri="{FF2B5EF4-FFF2-40B4-BE49-F238E27FC236}">
              <a16:creationId xmlns:a16="http://schemas.microsoft.com/office/drawing/2014/main" xmlns="" id="{00000000-0008-0000-0200-0000D9010000}"/>
            </a:ext>
          </a:extLst>
        </xdr:cNvPr>
        <xdr:cNvSpPr/>
      </xdr:nvSpPr>
      <xdr:spPr>
        <a:xfrm>
          <a:off x="10426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56405</xdr:rowOff>
    </xdr:from>
    <xdr:ext cx="469744" cy="259045"/>
    <xdr:sp macro="" textlink="">
      <xdr:nvSpPr>
        <xdr:cNvPr id="474" name="【市民会館】&#10;一人当たり面積該当値テキスト">
          <a:extLst>
            <a:ext uri="{FF2B5EF4-FFF2-40B4-BE49-F238E27FC236}">
              <a16:creationId xmlns:a16="http://schemas.microsoft.com/office/drawing/2014/main" xmlns="" id="{00000000-0008-0000-0200-0000DA010000}"/>
            </a:ext>
          </a:extLst>
        </xdr:cNvPr>
        <xdr:cNvSpPr txBox="1"/>
      </xdr:nvSpPr>
      <xdr:spPr>
        <a:xfrm>
          <a:off x="10515600"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77978</xdr:rowOff>
    </xdr:from>
    <xdr:to>
      <xdr:col>50</xdr:col>
      <xdr:colOff>165100</xdr:colOff>
      <xdr:row>107</xdr:row>
      <xdr:rowOff>8128</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9588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128778</xdr:rowOff>
    </xdr:from>
    <xdr:to>
      <xdr:col>55</xdr:col>
      <xdr:colOff>0</xdr:colOff>
      <xdr:row>106</xdr:row>
      <xdr:rowOff>128778</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9639300" y="1830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77978</xdr:rowOff>
    </xdr:from>
    <xdr:to>
      <xdr:col>46</xdr:col>
      <xdr:colOff>38100</xdr:colOff>
      <xdr:row>107</xdr:row>
      <xdr:rowOff>8128</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8699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128778</xdr:rowOff>
    </xdr:from>
    <xdr:to>
      <xdr:col>50</xdr:col>
      <xdr:colOff>114300</xdr:colOff>
      <xdr:row>106</xdr:row>
      <xdr:rowOff>128778</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8750300" y="1830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80263</xdr:rowOff>
    </xdr:from>
    <xdr:to>
      <xdr:col>41</xdr:col>
      <xdr:colOff>101600</xdr:colOff>
      <xdr:row>107</xdr:row>
      <xdr:rowOff>10413</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781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128778</xdr:rowOff>
    </xdr:from>
    <xdr:to>
      <xdr:col>45</xdr:col>
      <xdr:colOff>177800</xdr:colOff>
      <xdr:row>106</xdr:row>
      <xdr:rowOff>131063</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flipV="1">
          <a:off x="7861300" y="18302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80263</xdr:rowOff>
    </xdr:from>
    <xdr:to>
      <xdr:col>36</xdr:col>
      <xdr:colOff>165100</xdr:colOff>
      <xdr:row>107</xdr:row>
      <xdr:rowOff>10413</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6921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131063</xdr:rowOff>
    </xdr:from>
    <xdr:to>
      <xdr:col>41</xdr:col>
      <xdr:colOff>50800</xdr:colOff>
      <xdr:row>106</xdr:row>
      <xdr:rowOff>131063</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6972300" y="1830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83" name="n_1aveValue【市民会館】&#10;一人当たり面積">
          <a:extLst>
            <a:ext uri="{FF2B5EF4-FFF2-40B4-BE49-F238E27FC236}">
              <a16:creationId xmlns:a16="http://schemas.microsoft.com/office/drawing/2014/main" xmlns="" id="{00000000-0008-0000-0200-0000E3010000}"/>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84" name="n_2aveValue【市民会館】&#10;一人当たり面積">
          <a:extLst>
            <a:ext uri="{FF2B5EF4-FFF2-40B4-BE49-F238E27FC236}">
              <a16:creationId xmlns:a16="http://schemas.microsoft.com/office/drawing/2014/main" xmlns="" id="{00000000-0008-0000-0200-0000E4010000}"/>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85" name="n_3aveValue【市民会館】&#10;一人当たり面積">
          <a:extLst>
            <a:ext uri="{FF2B5EF4-FFF2-40B4-BE49-F238E27FC236}">
              <a16:creationId xmlns:a16="http://schemas.microsoft.com/office/drawing/2014/main" xmlns="" id="{00000000-0008-0000-0200-0000E5010000}"/>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6" name="n_4aveValue【市民会館】&#10;一人当たり面積">
          <a:extLst>
            <a:ext uri="{FF2B5EF4-FFF2-40B4-BE49-F238E27FC236}">
              <a16:creationId xmlns:a16="http://schemas.microsoft.com/office/drawing/2014/main" xmlns="" id="{00000000-0008-0000-0200-0000E6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170705</xdr:rowOff>
    </xdr:from>
    <xdr:ext cx="469744" cy="259045"/>
    <xdr:sp macro="" textlink="">
      <xdr:nvSpPr>
        <xdr:cNvPr id="487" name="n_1mainValue【市民会館】&#10;一人当たり面積">
          <a:extLst>
            <a:ext uri="{FF2B5EF4-FFF2-40B4-BE49-F238E27FC236}">
              <a16:creationId xmlns:a16="http://schemas.microsoft.com/office/drawing/2014/main" xmlns="" id="{00000000-0008-0000-0200-0000E7010000}"/>
            </a:ext>
          </a:extLst>
        </xdr:cNvPr>
        <xdr:cNvSpPr txBox="1"/>
      </xdr:nvSpPr>
      <xdr:spPr>
        <a:xfrm>
          <a:off x="9391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170705</xdr:rowOff>
    </xdr:from>
    <xdr:ext cx="469744" cy="259045"/>
    <xdr:sp macro="" textlink="">
      <xdr:nvSpPr>
        <xdr:cNvPr id="488" name="n_2mainValue【市民会館】&#10;一人当たり面積">
          <a:extLst>
            <a:ext uri="{FF2B5EF4-FFF2-40B4-BE49-F238E27FC236}">
              <a16:creationId xmlns:a16="http://schemas.microsoft.com/office/drawing/2014/main" xmlns="" id="{00000000-0008-0000-0200-0000E8010000}"/>
            </a:ext>
          </a:extLst>
        </xdr:cNvPr>
        <xdr:cNvSpPr txBox="1"/>
      </xdr:nvSpPr>
      <xdr:spPr>
        <a:xfrm>
          <a:off x="8515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1540</xdr:rowOff>
    </xdr:from>
    <xdr:ext cx="469744" cy="259045"/>
    <xdr:sp macro="" textlink="">
      <xdr:nvSpPr>
        <xdr:cNvPr id="489" name="n_3mainValue【市民会館】&#10;一人当たり面積">
          <a:extLst>
            <a:ext uri="{FF2B5EF4-FFF2-40B4-BE49-F238E27FC236}">
              <a16:creationId xmlns:a16="http://schemas.microsoft.com/office/drawing/2014/main" xmlns="" id="{00000000-0008-0000-0200-0000E9010000}"/>
            </a:ext>
          </a:extLst>
        </xdr:cNvPr>
        <xdr:cNvSpPr txBox="1"/>
      </xdr:nvSpPr>
      <xdr:spPr>
        <a:xfrm>
          <a:off x="7626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1540</xdr:rowOff>
    </xdr:from>
    <xdr:ext cx="469744" cy="259045"/>
    <xdr:sp macro="" textlink="">
      <xdr:nvSpPr>
        <xdr:cNvPr id="490" name="n_4mainValue【市民会館】&#10;一人当たり面積">
          <a:extLst>
            <a:ext uri="{FF2B5EF4-FFF2-40B4-BE49-F238E27FC236}">
              <a16:creationId xmlns:a16="http://schemas.microsoft.com/office/drawing/2014/main" xmlns="" id="{00000000-0008-0000-0200-0000EA010000}"/>
            </a:ext>
          </a:extLst>
        </xdr:cNvPr>
        <xdr:cNvSpPr txBox="1"/>
      </xdr:nvSpPr>
      <xdr:spPr>
        <a:xfrm>
          <a:off x="6737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xmlns="" id="{00000000-0008-0000-02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xmlns="" id="{00000000-0008-0000-0200-00000402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xmlns="" id="{00000000-0008-0000-0200-00000602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xmlns="" id="{00000000-0008-0000-0200-000008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a:extLst>
            <a:ext uri="{FF2B5EF4-FFF2-40B4-BE49-F238E27FC236}">
              <a16:creationId xmlns:a16="http://schemas.microsoft.com/office/drawing/2014/main" xmlns="" id="{00000000-0008-0000-0200-000009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2" name="フローチャート: 判断 521">
          <a:extLst>
            <a:ext uri="{FF2B5EF4-FFF2-40B4-BE49-F238E27FC236}">
              <a16:creationId xmlns:a16="http://schemas.microsoft.com/office/drawing/2014/main" xmlns="" id="{00000000-0008-0000-0200-00000A02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531" name="楕円 530">
          <a:extLst>
            <a:ext uri="{FF2B5EF4-FFF2-40B4-BE49-F238E27FC236}">
              <a16:creationId xmlns:a16="http://schemas.microsoft.com/office/drawing/2014/main" xmlns="" id="{00000000-0008-0000-0200-000013020000}"/>
            </a:ext>
          </a:extLst>
        </xdr:cNvPr>
        <xdr:cNvSpPr/>
      </xdr:nvSpPr>
      <xdr:spPr>
        <a:xfrm>
          <a:off x="16268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107967</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xmlns="" id="{00000000-0008-0000-0200-000014020000}"/>
            </a:ext>
          </a:extLst>
        </xdr:cNvPr>
        <xdr:cNvSpPr txBox="1"/>
      </xdr:nvSpPr>
      <xdr:spPr>
        <a:xfrm>
          <a:off x="1635760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72390</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5481300" y="6899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135890</xdr:rowOff>
    </xdr:from>
    <xdr:to>
      <xdr:col>76</xdr:col>
      <xdr:colOff>165100</xdr:colOff>
      <xdr:row>40</xdr:row>
      <xdr:rowOff>66040</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4541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xdr:rowOff>
    </xdr:from>
    <xdr:to>
      <xdr:col>81</xdr:col>
      <xdr:colOff>50800</xdr:colOff>
      <xdr:row>40</xdr:row>
      <xdr:rowOff>41910</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4592300" y="68732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40</xdr:row>
      <xdr:rowOff>15240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3703300" y="68294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xmlns="" id="{00000000-0008-0000-0200-00001B020000}"/>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xmlns="" id="{00000000-0008-0000-0200-00001C02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xmlns="" id="{00000000-0008-0000-0200-00001D02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57167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4389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xmlns=""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xmlns=""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a:extLst>
            <a:ext uri="{FF2B5EF4-FFF2-40B4-BE49-F238E27FC236}">
              <a16:creationId xmlns:a16="http://schemas.microsoft.com/office/drawing/2014/main" xmlns="" id="{00000000-0008-0000-0200-00002D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xmlns=""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xmlns="" id="{00000000-0008-0000-0200-00003C02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xmlns="" id="{00000000-0008-0000-0200-00003E02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5" name="直線コネクタ 574">
          <a:extLst>
            <a:ext uri="{FF2B5EF4-FFF2-40B4-BE49-F238E27FC236}">
              <a16:creationId xmlns:a16="http://schemas.microsoft.com/office/drawing/2014/main" xmlns="" id="{00000000-0008-0000-0200-00003F02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xmlns="" id="{00000000-0008-0000-0200-00004002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77" name="フローチャート: 判断 576">
          <a:extLst>
            <a:ext uri="{FF2B5EF4-FFF2-40B4-BE49-F238E27FC236}">
              <a16:creationId xmlns:a16="http://schemas.microsoft.com/office/drawing/2014/main" xmlns="" id="{00000000-0008-0000-0200-00004102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78" name="フローチャート: 判断 577">
          <a:extLst>
            <a:ext uri="{FF2B5EF4-FFF2-40B4-BE49-F238E27FC236}">
              <a16:creationId xmlns:a16="http://schemas.microsoft.com/office/drawing/2014/main" xmlns="" id="{00000000-0008-0000-0200-00004202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79" name="フローチャート: 判断 578">
          <a:extLst>
            <a:ext uri="{FF2B5EF4-FFF2-40B4-BE49-F238E27FC236}">
              <a16:creationId xmlns:a16="http://schemas.microsoft.com/office/drawing/2014/main" xmlns="" id="{00000000-0008-0000-0200-00004302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80" name="フローチャート: 判断 579">
          <a:extLst>
            <a:ext uri="{FF2B5EF4-FFF2-40B4-BE49-F238E27FC236}">
              <a16:creationId xmlns:a16="http://schemas.microsoft.com/office/drawing/2014/main" xmlns="" id="{00000000-0008-0000-0200-00004402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81" name="フローチャート: 判断 580">
          <a:extLst>
            <a:ext uri="{FF2B5EF4-FFF2-40B4-BE49-F238E27FC236}">
              <a16:creationId xmlns:a16="http://schemas.microsoft.com/office/drawing/2014/main" xmlns="" id="{00000000-0008-0000-0200-00004502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160907</xdr:rowOff>
    </xdr:from>
    <xdr:to>
      <xdr:col>116</xdr:col>
      <xdr:colOff>114300</xdr:colOff>
      <xdr:row>41</xdr:row>
      <xdr:rowOff>91057</xdr:rowOff>
    </xdr:to>
    <xdr:sp macro="" textlink="">
      <xdr:nvSpPr>
        <xdr:cNvPr id="587" name="楕円 586">
          <a:extLst>
            <a:ext uri="{FF2B5EF4-FFF2-40B4-BE49-F238E27FC236}">
              <a16:creationId xmlns:a16="http://schemas.microsoft.com/office/drawing/2014/main" xmlns="" id="{00000000-0008-0000-0200-00004B020000}"/>
            </a:ext>
          </a:extLst>
        </xdr:cNvPr>
        <xdr:cNvSpPr/>
      </xdr:nvSpPr>
      <xdr:spPr>
        <a:xfrm>
          <a:off x="22110700" y="70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139334</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xmlns="" id="{00000000-0008-0000-0200-00004C020000}"/>
            </a:ext>
          </a:extLst>
        </xdr:cNvPr>
        <xdr:cNvSpPr txBox="1"/>
      </xdr:nvSpPr>
      <xdr:spPr>
        <a:xfrm>
          <a:off x="22199600" y="69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163677</xdr:rowOff>
    </xdr:from>
    <xdr:to>
      <xdr:col>112</xdr:col>
      <xdr:colOff>38100</xdr:colOff>
      <xdr:row>41</xdr:row>
      <xdr:rowOff>93827</xdr:rowOff>
    </xdr:to>
    <xdr:sp macro="" textlink="">
      <xdr:nvSpPr>
        <xdr:cNvPr id="589" name="楕円 588">
          <a:extLst>
            <a:ext uri="{FF2B5EF4-FFF2-40B4-BE49-F238E27FC236}">
              <a16:creationId xmlns:a16="http://schemas.microsoft.com/office/drawing/2014/main" xmlns="" id="{00000000-0008-0000-0200-00004D020000}"/>
            </a:ext>
          </a:extLst>
        </xdr:cNvPr>
        <xdr:cNvSpPr/>
      </xdr:nvSpPr>
      <xdr:spPr>
        <a:xfrm>
          <a:off x="21272500" y="70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40257</xdr:rowOff>
    </xdr:from>
    <xdr:to>
      <xdr:col>116</xdr:col>
      <xdr:colOff>63500</xdr:colOff>
      <xdr:row>41</xdr:row>
      <xdr:rowOff>43027</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flipV="1">
          <a:off x="21323300" y="7069707"/>
          <a:ext cx="8382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158403</xdr:rowOff>
    </xdr:from>
    <xdr:to>
      <xdr:col>107</xdr:col>
      <xdr:colOff>101600</xdr:colOff>
      <xdr:row>41</xdr:row>
      <xdr:rowOff>88553</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20383500" y="7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37753</xdr:rowOff>
    </xdr:from>
    <xdr:to>
      <xdr:col>111</xdr:col>
      <xdr:colOff>177800</xdr:colOff>
      <xdr:row>41</xdr:row>
      <xdr:rowOff>43027</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20434300" y="706720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168291</xdr:rowOff>
    </xdr:from>
    <xdr:to>
      <xdr:col>102</xdr:col>
      <xdr:colOff>165100</xdr:colOff>
      <xdr:row>41</xdr:row>
      <xdr:rowOff>98441</xdr:rowOff>
    </xdr:to>
    <xdr:sp macro="" textlink="">
      <xdr:nvSpPr>
        <xdr:cNvPr id="593" name="楕円 592">
          <a:extLst>
            <a:ext uri="{FF2B5EF4-FFF2-40B4-BE49-F238E27FC236}">
              <a16:creationId xmlns:a16="http://schemas.microsoft.com/office/drawing/2014/main" xmlns="" id="{00000000-0008-0000-0200-000051020000}"/>
            </a:ext>
          </a:extLst>
        </xdr:cNvPr>
        <xdr:cNvSpPr/>
      </xdr:nvSpPr>
      <xdr:spPr>
        <a:xfrm>
          <a:off x="19494500" y="70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37753</xdr:rowOff>
    </xdr:from>
    <xdr:to>
      <xdr:col>107</xdr:col>
      <xdr:colOff>50800</xdr:colOff>
      <xdr:row>41</xdr:row>
      <xdr:rowOff>47641</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flipV="1">
          <a:off x="19545300" y="7067203"/>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xmlns="" id="{00000000-0008-0000-0200-000053020000}"/>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xmlns="" id="{00000000-0008-0000-0200-00005402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xmlns="" id="{00000000-0008-0000-0200-00005502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xmlns="" id="{00000000-0008-0000-0200-00005602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84954</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xmlns="" id="{00000000-0008-0000-0200-000057020000}"/>
            </a:ext>
          </a:extLst>
        </xdr:cNvPr>
        <xdr:cNvSpPr txBox="1"/>
      </xdr:nvSpPr>
      <xdr:spPr>
        <a:xfrm>
          <a:off x="21043411" y="71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79680</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xmlns="" id="{00000000-0008-0000-0200-000058020000}"/>
            </a:ext>
          </a:extLst>
        </xdr:cNvPr>
        <xdr:cNvSpPr txBox="1"/>
      </xdr:nvSpPr>
      <xdr:spPr>
        <a:xfrm>
          <a:off x="20167111" y="71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89568</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xmlns="" id="{00000000-0008-0000-0200-000059020000}"/>
            </a:ext>
          </a:extLst>
        </xdr:cNvPr>
        <xdr:cNvSpPr txBox="1"/>
      </xdr:nvSpPr>
      <xdr:spPr>
        <a:xfrm>
          <a:off x="19278111" y="71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xmlns="" id="{00000000-0008-0000-02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xmlns="" id="{00000000-0008-0000-02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xmlns="" id="{00000000-0008-0000-0200-000061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xmlns=""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xmlns="" id="{00000000-0008-0000-02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xmlns="" id="{00000000-0008-0000-02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xmlns="" id="{00000000-0008-0000-02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xmlns="" id="{00000000-0008-0000-0200-00007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xmlns="" id="{00000000-0008-0000-0200-00008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xmlns=""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3" name="【消防施設】&#10;有形固定資産減価償却率最小値テキスト">
          <a:extLst>
            <a:ext uri="{FF2B5EF4-FFF2-40B4-BE49-F238E27FC236}">
              <a16:creationId xmlns:a16="http://schemas.microsoft.com/office/drawing/2014/main" xmlns="" id="{00000000-0008-0000-0200-000083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45" name="【消防施設】&#10;有形固定資産減価償却率最大値テキスト">
          <a:extLst>
            <a:ext uri="{FF2B5EF4-FFF2-40B4-BE49-F238E27FC236}">
              <a16:creationId xmlns:a16="http://schemas.microsoft.com/office/drawing/2014/main" xmlns="" id="{00000000-0008-0000-0200-000085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47" name="【消防施設】&#10;有形固定資産減価償却率平均値テキスト">
          <a:extLst>
            <a:ext uri="{FF2B5EF4-FFF2-40B4-BE49-F238E27FC236}">
              <a16:creationId xmlns:a16="http://schemas.microsoft.com/office/drawing/2014/main" xmlns="" id="{00000000-0008-0000-0200-000087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8" name="フローチャート: 判断 647">
          <a:extLst>
            <a:ext uri="{FF2B5EF4-FFF2-40B4-BE49-F238E27FC236}">
              <a16:creationId xmlns:a16="http://schemas.microsoft.com/office/drawing/2014/main" xmlns="" id="{00000000-0008-0000-0200-000088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49" name="フローチャート: 判断 648">
          <a:extLst>
            <a:ext uri="{FF2B5EF4-FFF2-40B4-BE49-F238E27FC236}">
              <a16:creationId xmlns:a16="http://schemas.microsoft.com/office/drawing/2014/main" xmlns="" id="{00000000-0008-0000-0200-000089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0" name="フローチャート: 判断 649">
          <a:extLst>
            <a:ext uri="{FF2B5EF4-FFF2-40B4-BE49-F238E27FC236}">
              <a16:creationId xmlns:a16="http://schemas.microsoft.com/office/drawing/2014/main" xmlns="" id="{00000000-0008-0000-0200-00008A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1" name="フローチャート: 判断 650">
          <a:extLst>
            <a:ext uri="{FF2B5EF4-FFF2-40B4-BE49-F238E27FC236}">
              <a16:creationId xmlns:a16="http://schemas.microsoft.com/office/drawing/2014/main" xmlns="" id="{00000000-0008-0000-0200-00008B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2" name="フローチャート: 判断 651">
          <a:extLst>
            <a:ext uri="{FF2B5EF4-FFF2-40B4-BE49-F238E27FC236}">
              <a16:creationId xmlns:a16="http://schemas.microsoft.com/office/drawing/2014/main" xmlns="" id="{00000000-0008-0000-0200-00008C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36830</xdr:rowOff>
    </xdr:from>
    <xdr:to>
      <xdr:col>85</xdr:col>
      <xdr:colOff>177800</xdr:colOff>
      <xdr:row>78</xdr:row>
      <xdr:rowOff>138430</xdr:rowOff>
    </xdr:to>
    <xdr:sp macro="" textlink="">
      <xdr:nvSpPr>
        <xdr:cNvPr id="658" name="楕円 657">
          <a:extLst>
            <a:ext uri="{FF2B5EF4-FFF2-40B4-BE49-F238E27FC236}">
              <a16:creationId xmlns:a16="http://schemas.microsoft.com/office/drawing/2014/main" xmlns="" id="{00000000-0008-0000-0200-000092020000}"/>
            </a:ext>
          </a:extLst>
        </xdr:cNvPr>
        <xdr:cNvSpPr/>
      </xdr:nvSpPr>
      <xdr:spPr>
        <a:xfrm>
          <a:off x="16268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155592</xdr:rowOff>
    </xdr:from>
    <xdr:ext cx="405111" cy="259045"/>
    <xdr:sp macro="" textlink="">
      <xdr:nvSpPr>
        <xdr:cNvPr id="659" name="【消防施設】&#10;有形固定資産減価償却率該当値テキスト">
          <a:extLst>
            <a:ext uri="{FF2B5EF4-FFF2-40B4-BE49-F238E27FC236}">
              <a16:creationId xmlns:a16="http://schemas.microsoft.com/office/drawing/2014/main" xmlns="" id="{00000000-0008-0000-0200-000093020000}"/>
            </a:ext>
          </a:extLst>
        </xdr:cNvPr>
        <xdr:cNvSpPr txBox="1"/>
      </xdr:nvSpPr>
      <xdr:spPr>
        <a:xfrm>
          <a:off x="16357600" y="133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156845</xdr:rowOff>
    </xdr:from>
    <xdr:to>
      <xdr:col>81</xdr:col>
      <xdr:colOff>101600</xdr:colOff>
      <xdr:row>78</xdr:row>
      <xdr:rowOff>86995</xdr:rowOff>
    </xdr:to>
    <xdr:sp macro="" textlink="">
      <xdr:nvSpPr>
        <xdr:cNvPr id="660" name="楕円 659">
          <a:extLst>
            <a:ext uri="{FF2B5EF4-FFF2-40B4-BE49-F238E27FC236}">
              <a16:creationId xmlns:a16="http://schemas.microsoft.com/office/drawing/2014/main" xmlns="" id="{00000000-0008-0000-0200-000094020000}"/>
            </a:ext>
          </a:extLst>
        </xdr:cNvPr>
        <xdr:cNvSpPr/>
      </xdr:nvSpPr>
      <xdr:spPr>
        <a:xfrm>
          <a:off x="15430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36195</xdr:rowOff>
    </xdr:from>
    <xdr:to>
      <xdr:col>85</xdr:col>
      <xdr:colOff>127000</xdr:colOff>
      <xdr:row>78</xdr:row>
      <xdr:rowOff>87630</xdr:rowOff>
    </xdr:to>
    <xdr:cxnSp macro="">
      <xdr:nvCxnSpPr>
        <xdr:cNvPr id="661" name="直線コネクタ 660">
          <a:extLst>
            <a:ext uri="{FF2B5EF4-FFF2-40B4-BE49-F238E27FC236}">
              <a16:creationId xmlns:a16="http://schemas.microsoft.com/office/drawing/2014/main" xmlns="" id="{00000000-0008-0000-0200-000095020000}"/>
            </a:ext>
          </a:extLst>
        </xdr:cNvPr>
        <xdr:cNvCxnSpPr/>
      </xdr:nvCxnSpPr>
      <xdr:spPr>
        <a:xfrm>
          <a:off x="15481300" y="134092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103505</xdr:rowOff>
    </xdr:from>
    <xdr:to>
      <xdr:col>76</xdr:col>
      <xdr:colOff>165100</xdr:colOff>
      <xdr:row>78</xdr:row>
      <xdr:rowOff>33655</xdr:rowOff>
    </xdr:to>
    <xdr:sp macro="" textlink="">
      <xdr:nvSpPr>
        <xdr:cNvPr id="662" name="楕円 661">
          <a:extLst>
            <a:ext uri="{FF2B5EF4-FFF2-40B4-BE49-F238E27FC236}">
              <a16:creationId xmlns:a16="http://schemas.microsoft.com/office/drawing/2014/main" xmlns="" id="{00000000-0008-0000-0200-000096020000}"/>
            </a:ext>
          </a:extLst>
        </xdr:cNvPr>
        <xdr:cNvSpPr/>
      </xdr:nvSpPr>
      <xdr:spPr>
        <a:xfrm>
          <a:off x="14541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154305</xdr:rowOff>
    </xdr:from>
    <xdr:to>
      <xdr:col>81</xdr:col>
      <xdr:colOff>50800</xdr:colOff>
      <xdr:row>78</xdr:row>
      <xdr:rowOff>36195</xdr:rowOff>
    </xdr:to>
    <xdr:cxnSp macro="">
      <xdr:nvCxnSpPr>
        <xdr:cNvPr id="663" name="直線コネクタ 662">
          <a:extLst>
            <a:ext uri="{FF2B5EF4-FFF2-40B4-BE49-F238E27FC236}">
              <a16:creationId xmlns:a16="http://schemas.microsoft.com/office/drawing/2014/main" xmlns="" id="{00000000-0008-0000-0200-000097020000}"/>
            </a:ext>
          </a:extLst>
        </xdr:cNvPr>
        <xdr:cNvCxnSpPr/>
      </xdr:nvCxnSpPr>
      <xdr:spPr>
        <a:xfrm>
          <a:off x="14592300" y="13355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xdr:rowOff>
    </xdr:from>
    <xdr:to>
      <xdr:col>72</xdr:col>
      <xdr:colOff>38100</xdr:colOff>
      <xdr:row>78</xdr:row>
      <xdr:rowOff>115570</xdr:rowOff>
    </xdr:to>
    <xdr:sp macro="" textlink="">
      <xdr:nvSpPr>
        <xdr:cNvPr id="664" name="楕円 663">
          <a:extLst>
            <a:ext uri="{FF2B5EF4-FFF2-40B4-BE49-F238E27FC236}">
              <a16:creationId xmlns:a16="http://schemas.microsoft.com/office/drawing/2014/main" xmlns="" id="{00000000-0008-0000-0200-000098020000}"/>
            </a:ext>
          </a:extLst>
        </xdr:cNvPr>
        <xdr:cNvSpPr/>
      </xdr:nvSpPr>
      <xdr:spPr>
        <a:xfrm>
          <a:off x="13652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154305</xdr:rowOff>
    </xdr:from>
    <xdr:to>
      <xdr:col>76</xdr:col>
      <xdr:colOff>114300</xdr:colOff>
      <xdr:row>78</xdr:row>
      <xdr:rowOff>64770</xdr:rowOff>
    </xdr:to>
    <xdr:cxnSp macro="">
      <xdr:nvCxnSpPr>
        <xdr:cNvPr id="665" name="直線コネクタ 664">
          <a:extLst>
            <a:ext uri="{FF2B5EF4-FFF2-40B4-BE49-F238E27FC236}">
              <a16:creationId xmlns:a16="http://schemas.microsoft.com/office/drawing/2014/main" xmlns="" id="{00000000-0008-0000-0200-000099020000}"/>
            </a:ext>
          </a:extLst>
        </xdr:cNvPr>
        <xdr:cNvCxnSpPr/>
      </xdr:nvCxnSpPr>
      <xdr:spPr>
        <a:xfrm flipV="1">
          <a:off x="13703300" y="133559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666" name="n_1aveValue【消防施設】&#10;有形固定資産減価償却率">
          <a:extLst>
            <a:ext uri="{FF2B5EF4-FFF2-40B4-BE49-F238E27FC236}">
              <a16:creationId xmlns:a16="http://schemas.microsoft.com/office/drawing/2014/main" xmlns="" id="{00000000-0008-0000-0200-00009A020000}"/>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7" name="n_2aveValue【消防施設】&#10;有形固定資産減価償却率">
          <a:extLst>
            <a:ext uri="{FF2B5EF4-FFF2-40B4-BE49-F238E27FC236}">
              <a16:creationId xmlns:a16="http://schemas.microsoft.com/office/drawing/2014/main" xmlns="" id="{00000000-0008-0000-0200-00009B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668" name="n_3aveValue【消防施設】&#10;有形固定資産減価償却率">
          <a:extLst>
            <a:ext uri="{FF2B5EF4-FFF2-40B4-BE49-F238E27FC236}">
              <a16:creationId xmlns:a16="http://schemas.microsoft.com/office/drawing/2014/main" xmlns="" id="{00000000-0008-0000-0200-00009C020000}"/>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69" name="n_4aveValue【消防施設】&#10;有形固定資産減価償却率">
          <a:extLst>
            <a:ext uri="{FF2B5EF4-FFF2-40B4-BE49-F238E27FC236}">
              <a16:creationId xmlns:a16="http://schemas.microsoft.com/office/drawing/2014/main" xmlns="" id="{00000000-0008-0000-0200-00009D02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103522</xdr:rowOff>
    </xdr:from>
    <xdr:ext cx="405111" cy="259045"/>
    <xdr:sp macro="" textlink="">
      <xdr:nvSpPr>
        <xdr:cNvPr id="670" name="n_1mainValue【消防施設】&#10;有形固定資産減価償却率">
          <a:extLst>
            <a:ext uri="{FF2B5EF4-FFF2-40B4-BE49-F238E27FC236}">
              <a16:creationId xmlns:a16="http://schemas.microsoft.com/office/drawing/2014/main" xmlns="" id="{00000000-0008-0000-0200-00009E020000}"/>
            </a:ext>
          </a:extLst>
        </xdr:cNvPr>
        <xdr:cNvSpPr txBox="1"/>
      </xdr:nvSpPr>
      <xdr:spPr>
        <a:xfrm>
          <a:off x="15266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50182</xdr:rowOff>
    </xdr:from>
    <xdr:ext cx="405111" cy="259045"/>
    <xdr:sp macro="" textlink="">
      <xdr:nvSpPr>
        <xdr:cNvPr id="671" name="n_2mainValue【消防施設】&#10;有形固定資産減価償却率">
          <a:extLst>
            <a:ext uri="{FF2B5EF4-FFF2-40B4-BE49-F238E27FC236}">
              <a16:creationId xmlns:a16="http://schemas.microsoft.com/office/drawing/2014/main" xmlns="" id="{00000000-0008-0000-0200-00009F020000}"/>
            </a:ext>
          </a:extLst>
        </xdr:cNvPr>
        <xdr:cNvSpPr txBox="1"/>
      </xdr:nvSpPr>
      <xdr:spPr>
        <a:xfrm>
          <a:off x="14389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132097</xdr:rowOff>
    </xdr:from>
    <xdr:ext cx="405111" cy="259045"/>
    <xdr:sp macro="" textlink="">
      <xdr:nvSpPr>
        <xdr:cNvPr id="672" name="n_3mainValue【消防施設】&#10;有形固定資産減価償却率">
          <a:extLst>
            <a:ext uri="{FF2B5EF4-FFF2-40B4-BE49-F238E27FC236}">
              <a16:creationId xmlns:a16="http://schemas.microsoft.com/office/drawing/2014/main" xmlns="" id="{00000000-0008-0000-0200-0000A0020000}"/>
            </a:ext>
          </a:extLst>
        </xdr:cNvPr>
        <xdr:cNvSpPr txBox="1"/>
      </xdr:nvSpPr>
      <xdr:spPr>
        <a:xfrm>
          <a:off x="13500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xmlns="" id="{00000000-0008-0000-02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xmlns="" id="{00000000-0008-0000-02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xmlns="" id="{00000000-0008-0000-02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xmlns="" id="{00000000-0008-0000-02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xmlns="" id="{00000000-0008-0000-02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xmlns="" id="{00000000-0008-0000-02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xmlns="" id="{00000000-0008-0000-02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xmlns="" id="{00000000-0008-0000-02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xmlns="" id="{00000000-0008-0000-02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xmlns="" id="{00000000-0008-0000-02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xmlns="" id="{00000000-0008-0000-02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xmlns="" id="{00000000-0008-0000-02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xmlns="" id="{00000000-0008-0000-02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xmlns="" id="{00000000-0008-0000-02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xmlns=""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99" name="【消防施設】&#10;一人当たり面積最小値テキスト">
          <a:extLst>
            <a:ext uri="{FF2B5EF4-FFF2-40B4-BE49-F238E27FC236}">
              <a16:creationId xmlns:a16="http://schemas.microsoft.com/office/drawing/2014/main" xmlns="" id="{00000000-0008-0000-0200-0000BB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0" name="直線コネクタ 699">
          <a:extLst>
            <a:ext uri="{FF2B5EF4-FFF2-40B4-BE49-F238E27FC236}">
              <a16:creationId xmlns:a16="http://schemas.microsoft.com/office/drawing/2014/main" xmlns="" id="{00000000-0008-0000-0200-0000BC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1" name="【消防施設】&#10;一人当たり面積最大値テキスト">
          <a:extLst>
            <a:ext uri="{FF2B5EF4-FFF2-40B4-BE49-F238E27FC236}">
              <a16:creationId xmlns:a16="http://schemas.microsoft.com/office/drawing/2014/main" xmlns="" id="{00000000-0008-0000-0200-0000BD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2" name="直線コネクタ 701">
          <a:extLst>
            <a:ext uri="{FF2B5EF4-FFF2-40B4-BE49-F238E27FC236}">
              <a16:creationId xmlns:a16="http://schemas.microsoft.com/office/drawing/2014/main" xmlns="" id="{00000000-0008-0000-0200-0000BE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03" name="【消防施設】&#10;一人当たり面積平均値テキスト">
          <a:extLst>
            <a:ext uri="{FF2B5EF4-FFF2-40B4-BE49-F238E27FC236}">
              <a16:creationId xmlns:a16="http://schemas.microsoft.com/office/drawing/2014/main" xmlns="" id="{00000000-0008-0000-0200-0000BF02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04" name="フローチャート: 判断 703">
          <a:extLst>
            <a:ext uri="{FF2B5EF4-FFF2-40B4-BE49-F238E27FC236}">
              <a16:creationId xmlns:a16="http://schemas.microsoft.com/office/drawing/2014/main" xmlns="" id="{00000000-0008-0000-0200-0000C0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05" name="フローチャート: 判断 704">
          <a:extLst>
            <a:ext uri="{FF2B5EF4-FFF2-40B4-BE49-F238E27FC236}">
              <a16:creationId xmlns:a16="http://schemas.microsoft.com/office/drawing/2014/main" xmlns="" id="{00000000-0008-0000-0200-0000C1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06" name="フローチャート: 判断 705">
          <a:extLst>
            <a:ext uri="{FF2B5EF4-FFF2-40B4-BE49-F238E27FC236}">
              <a16:creationId xmlns:a16="http://schemas.microsoft.com/office/drawing/2014/main" xmlns="" id="{00000000-0008-0000-0200-0000C2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07" name="フローチャート: 判断 706">
          <a:extLst>
            <a:ext uri="{FF2B5EF4-FFF2-40B4-BE49-F238E27FC236}">
              <a16:creationId xmlns:a16="http://schemas.microsoft.com/office/drawing/2014/main" xmlns="" id="{00000000-0008-0000-0200-0000C3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08" name="フローチャート: 判断 707">
          <a:extLst>
            <a:ext uri="{FF2B5EF4-FFF2-40B4-BE49-F238E27FC236}">
              <a16:creationId xmlns:a16="http://schemas.microsoft.com/office/drawing/2014/main" xmlns="" id="{00000000-0008-0000-0200-0000C4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4" name="楕円 713">
          <a:extLst>
            <a:ext uri="{FF2B5EF4-FFF2-40B4-BE49-F238E27FC236}">
              <a16:creationId xmlns:a16="http://schemas.microsoft.com/office/drawing/2014/main" xmlns="" id="{00000000-0008-0000-0200-0000CA02000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114316</xdr:rowOff>
    </xdr:from>
    <xdr:ext cx="469744" cy="259045"/>
    <xdr:sp macro="" textlink="">
      <xdr:nvSpPr>
        <xdr:cNvPr id="715" name="【消防施設】&#10;一人当たり面積該当値テキスト">
          <a:extLst>
            <a:ext uri="{FF2B5EF4-FFF2-40B4-BE49-F238E27FC236}">
              <a16:creationId xmlns:a16="http://schemas.microsoft.com/office/drawing/2014/main" xmlns="" id="{00000000-0008-0000-0200-0000CB020000}"/>
            </a:ext>
          </a:extLst>
        </xdr:cNvPr>
        <xdr:cNvSpPr txBox="1"/>
      </xdr:nvSpPr>
      <xdr:spPr>
        <a:xfrm>
          <a:off x="22199600"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6" name="楕円 715">
          <a:extLst>
            <a:ext uri="{FF2B5EF4-FFF2-40B4-BE49-F238E27FC236}">
              <a16:creationId xmlns:a16="http://schemas.microsoft.com/office/drawing/2014/main" xmlns="" id="{00000000-0008-0000-0200-0000CC02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17" name="直線コネクタ 716">
          <a:extLst>
            <a:ext uri="{FF2B5EF4-FFF2-40B4-BE49-F238E27FC236}">
              <a16:creationId xmlns:a16="http://schemas.microsoft.com/office/drawing/2014/main" xmlns="" id="{00000000-0008-0000-0200-0000CD020000}"/>
            </a:ext>
          </a:extLst>
        </xdr:cNvPr>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18" name="楕円 717">
          <a:extLst>
            <a:ext uri="{FF2B5EF4-FFF2-40B4-BE49-F238E27FC236}">
              <a16:creationId xmlns:a16="http://schemas.microsoft.com/office/drawing/2014/main" xmlns="" id="{00000000-0008-0000-0200-0000CE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19" name="直線コネクタ 718">
          <a:extLst>
            <a:ext uri="{FF2B5EF4-FFF2-40B4-BE49-F238E27FC236}">
              <a16:creationId xmlns:a16="http://schemas.microsoft.com/office/drawing/2014/main" xmlns="" id="{00000000-0008-0000-0200-0000CF020000}"/>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a:extLst>
            <a:ext uri="{FF2B5EF4-FFF2-40B4-BE49-F238E27FC236}">
              <a16:creationId xmlns:a16="http://schemas.microsoft.com/office/drawing/2014/main" xmlns="" id="{00000000-0008-0000-0200-0000D0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38100</xdr:rowOff>
    </xdr:to>
    <xdr:cxnSp macro="">
      <xdr:nvCxnSpPr>
        <xdr:cNvPr id="721" name="直線コネクタ 720">
          <a:extLst>
            <a:ext uri="{FF2B5EF4-FFF2-40B4-BE49-F238E27FC236}">
              <a16:creationId xmlns:a16="http://schemas.microsoft.com/office/drawing/2014/main" xmlns="" id="{00000000-0008-0000-0200-0000D1020000}"/>
            </a:ext>
          </a:extLst>
        </xdr:cNvPr>
        <xdr:cNvCxnSpPr/>
      </xdr:nvCxnSpPr>
      <xdr:spPr>
        <a:xfrm flipV="1">
          <a:off x="19545300" y="1475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22" name="n_1aveValue【消防施設】&#10;一人当たり面積">
          <a:extLst>
            <a:ext uri="{FF2B5EF4-FFF2-40B4-BE49-F238E27FC236}">
              <a16:creationId xmlns:a16="http://schemas.microsoft.com/office/drawing/2014/main" xmlns="" id="{00000000-0008-0000-0200-0000D202000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23" name="n_2aveValue【消防施設】&#10;一人当たり面積">
          <a:extLst>
            <a:ext uri="{FF2B5EF4-FFF2-40B4-BE49-F238E27FC236}">
              <a16:creationId xmlns:a16="http://schemas.microsoft.com/office/drawing/2014/main" xmlns="" id="{00000000-0008-0000-0200-0000D302000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24" name="n_3aveValue【消防施設】&#10;一人当たり面積">
          <a:extLst>
            <a:ext uri="{FF2B5EF4-FFF2-40B4-BE49-F238E27FC236}">
              <a16:creationId xmlns:a16="http://schemas.microsoft.com/office/drawing/2014/main" xmlns="" id="{00000000-0008-0000-0200-0000D402000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25" name="n_4aveValue【消防施設】&#10;一人当たり面積">
          <a:extLst>
            <a:ext uri="{FF2B5EF4-FFF2-40B4-BE49-F238E27FC236}">
              <a16:creationId xmlns:a16="http://schemas.microsoft.com/office/drawing/2014/main" xmlns="" id="{00000000-0008-0000-0200-0000D5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6" name="n_1mainValue【消防施設】&#10;一人当たり面積">
          <a:extLst>
            <a:ext uri="{FF2B5EF4-FFF2-40B4-BE49-F238E27FC236}">
              <a16:creationId xmlns:a16="http://schemas.microsoft.com/office/drawing/2014/main" xmlns="" id="{00000000-0008-0000-0200-0000D6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27" name="n_2mainValue【消防施設】&#10;一人当たり面積">
          <a:extLst>
            <a:ext uri="{FF2B5EF4-FFF2-40B4-BE49-F238E27FC236}">
              <a16:creationId xmlns:a16="http://schemas.microsoft.com/office/drawing/2014/main" xmlns="" id="{00000000-0008-0000-0200-0000D7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8" name="n_3mainValue【消防施設】&#10;一人当たり面積">
          <a:extLst>
            <a:ext uri="{FF2B5EF4-FFF2-40B4-BE49-F238E27FC236}">
              <a16:creationId xmlns:a16="http://schemas.microsoft.com/office/drawing/2014/main" xmlns="" id="{00000000-0008-0000-0200-0000D8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xmlns="" id="{00000000-0008-0000-02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xmlns="" id="{00000000-0008-0000-02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xmlns="" id="{00000000-0008-0000-02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xmlns="" id="{00000000-0008-0000-02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xmlns="" id="{00000000-0008-0000-02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xmlns="" id="{00000000-0008-0000-02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xmlns="" id="{00000000-0008-0000-02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xmlns="" id="{00000000-0008-0000-02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xmlns="" id="{00000000-0008-0000-02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xmlns="" id="{00000000-0008-0000-02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xmlns="" id="{00000000-0008-0000-02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xmlns="" id="{00000000-0008-0000-02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xmlns="" id="{00000000-0008-0000-02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xmlns="" id="{00000000-0008-0000-02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xmlns="" id="{00000000-0008-0000-02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54" name="直線コネクタ 753">
          <a:extLst>
            <a:ext uri="{FF2B5EF4-FFF2-40B4-BE49-F238E27FC236}">
              <a16:creationId xmlns:a16="http://schemas.microsoft.com/office/drawing/2014/main" xmlns="" id="{00000000-0008-0000-0200-0000F2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55" name="【庁舎】&#10;有形固定資産減価償却率最小値テキスト">
          <a:extLst>
            <a:ext uri="{FF2B5EF4-FFF2-40B4-BE49-F238E27FC236}">
              <a16:creationId xmlns:a16="http://schemas.microsoft.com/office/drawing/2014/main" xmlns="" id="{00000000-0008-0000-0200-0000F3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56" name="直線コネクタ 755">
          <a:extLst>
            <a:ext uri="{FF2B5EF4-FFF2-40B4-BE49-F238E27FC236}">
              <a16:creationId xmlns:a16="http://schemas.microsoft.com/office/drawing/2014/main" xmlns="" id="{00000000-0008-0000-0200-0000F4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57" name="【庁舎】&#10;有形固定資産減価償却率最大値テキスト">
          <a:extLst>
            <a:ext uri="{FF2B5EF4-FFF2-40B4-BE49-F238E27FC236}">
              <a16:creationId xmlns:a16="http://schemas.microsoft.com/office/drawing/2014/main" xmlns="" id="{00000000-0008-0000-0200-0000F5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58" name="直線コネクタ 757">
          <a:extLst>
            <a:ext uri="{FF2B5EF4-FFF2-40B4-BE49-F238E27FC236}">
              <a16:creationId xmlns:a16="http://schemas.microsoft.com/office/drawing/2014/main" xmlns="" id="{00000000-0008-0000-0200-0000F6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59" name="【庁舎】&#10;有形固定資産減価償却率平均値テキスト">
          <a:extLst>
            <a:ext uri="{FF2B5EF4-FFF2-40B4-BE49-F238E27FC236}">
              <a16:creationId xmlns:a16="http://schemas.microsoft.com/office/drawing/2014/main" xmlns="" id="{00000000-0008-0000-0200-0000F702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60" name="フローチャート: 判断 759">
          <a:extLst>
            <a:ext uri="{FF2B5EF4-FFF2-40B4-BE49-F238E27FC236}">
              <a16:creationId xmlns:a16="http://schemas.microsoft.com/office/drawing/2014/main" xmlns="" id="{00000000-0008-0000-0200-0000F8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61" name="フローチャート: 判断 760">
          <a:extLst>
            <a:ext uri="{FF2B5EF4-FFF2-40B4-BE49-F238E27FC236}">
              <a16:creationId xmlns:a16="http://schemas.microsoft.com/office/drawing/2014/main" xmlns="" id="{00000000-0008-0000-0200-0000F9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62" name="フローチャート: 判断 761">
          <a:extLst>
            <a:ext uri="{FF2B5EF4-FFF2-40B4-BE49-F238E27FC236}">
              <a16:creationId xmlns:a16="http://schemas.microsoft.com/office/drawing/2014/main" xmlns="" id="{00000000-0008-0000-0200-0000FA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63" name="フローチャート: 判断 762">
          <a:extLst>
            <a:ext uri="{FF2B5EF4-FFF2-40B4-BE49-F238E27FC236}">
              <a16:creationId xmlns:a16="http://schemas.microsoft.com/office/drawing/2014/main" xmlns="" id="{00000000-0008-0000-0200-0000FB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64" name="フローチャート: 判断 763">
          <a:extLst>
            <a:ext uri="{FF2B5EF4-FFF2-40B4-BE49-F238E27FC236}">
              <a16:creationId xmlns:a16="http://schemas.microsoft.com/office/drawing/2014/main" xmlns="" id="{00000000-0008-0000-0200-0000FC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00000000-0008-0000-02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00000000-0008-0000-02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00000000-0008-0000-02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00000000-0008-0000-02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00000000-0008-0000-02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770" name="楕円 769">
          <a:extLst>
            <a:ext uri="{FF2B5EF4-FFF2-40B4-BE49-F238E27FC236}">
              <a16:creationId xmlns:a16="http://schemas.microsoft.com/office/drawing/2014/main" xmlns="" id="{00000000-0008-0000-0200-000002030000}"/>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771" name="【庁舎】&#10;有形固定資産減価償却率該当値テキスト">
          <a:extLst>
            <a:ext uri="{FF2B5EF4-FFF2-40B4-BE49-F238E27FC236}">
              <a16:creationId xmlns:a16="http://schemas.microsoft.com/office/drawing/2014/main" xmlns="" id="{00000000-0008-0000-0200-000003030000}"/>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72" name="楕円 771">
          <a:extLst>
            <a:ext uri="{FF2B5EF4-FFF2-40B4-BE49-F238E27FC236}">
              <a16:creationId xmlns:a16="http://schemas.microsoft.com/office/drawing/2014/main" xmlns="" id="{00000000-0008-0000-0200-000004030000}"/>
            </a:ext>
          </a:extLst>
        </xdr:cNvPr>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5987</xdr:rowOff>
    </xdr:to>
    <xdr:cxnSp macro="">
      <xdr:nvCxnSpPr>
        <xdr:cNvPr id="773" name="直線コネクタ 772">
          <a:extLst>
            <a:ext uri="{FF2B5EF4-FFF2-40B4-BE49-F238E27FC236}">
              <a16:creationId xmlns:a16="http://schemas.microsoft.com/office/drawing/2014/main" xmlns="" id="{00000000-0008-0000-0200-000005030000}"/>
            </a:ext>
          </a:extLst>
        </xdr:cNvPr>
        <xdr:cNvCxnSpPr/>
      </xdr:nvCxnSpPr>
      <xdr:spPr>
        <a:xfrm>
          <a:off x="15481300" y="183282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72752</xdr:rowOff>
    </xdr:from>
    <xdr:to>
      <xdr:col>76</xdr:col>
      <xdr:colOff>165100</xdr:colOff>
      <xdr:row>107</xdr:row>
      <xdr:rowOff>2902</xdr:rowOff>
    </xdr:to>
    <xdr:sp macro="" textlink="">
      <xdr:nvSpPr>
        <xdr:cNvPr id="774" name="楕円 773">
          <a:extLst>
            <a:ext uri="{FF2B5EF4-FFF2-40B4-BE49-F238E27FC236}">
              <a16:creationId xmlns:a16="http://schemas.microsoft.com/office/drawing/2014/main" xmlns="" id="{00000000-0008-0000-0200-000006030000}"/>
            </a:ext>
          </a:extLst>
        </xdr:cNvPr>
        <xdr:cNvSpPr/>
      </xdr:nvSpPr>
      <xdr:spPr>
        <a:xfrm>
          <a:off x="14541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106</xdr:row>
      <xdr:rowOff>154577</xdr:rowOff>
    </xdr:to>
    <xdr:cxnSp macro="">
      <xdr:nvCxnSpPr>
        <xdr:cNvPr id="775" name="直線コネクタ 774">
          <a:extLst>
            <a:ext uri="{FF2B5EF4-FFF2-40B4-BE49-F238E27FC236}">
              <a16:creationId xmlns:a16="http://schemas.microsoft.com/office/drawing/2014/main" xmlns="" id="{00000000-0008-0000-0200-000007030000}"/>
            </a:ext>
          </a:extLst>
        </xdr:cNvPr>
        <xdr:cNvCxnSpPr/>
      </xdr:nvCxnSpPr>
      <xdr:spPr>
        <a:xfrm>
          <a:off x="14592300" y="182972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776" name="楕円 775">
          <a:extLst>
            <a:ext uri="{FF2B5EF4-FFF2-40B4-BE49-F238E27FC236}">
              <a16:creationId xmlns:a16="http://schemas.microsoft.com/office/drawing/2014/main" xmlns="" id="{00000000-0008-0000-0200-000008030000}"/>
            </a:ext>
          </a:extLst>
        </xdr:cNvPr>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123552</xdr:rowOff>
    </xdr:to>
    <xdr:cxnSp macro="">
      <xdr:nvCxnSpPr>
        <xdr:cNvPr id="777" name="直線コネクタ 776">
          <a:extLst>
            <a:ext uri="{FF2B5EF4-FFF2-40B4-BE49-F238E27FC236}">
              <a16:creationId xmlns:a16="http://schemas.microsoft.com/office/drawing/2014/main" xmlns="" id="{00000000-0008-0000-0200-000009030000}"/>
            </a:ext>
          </a:extLst>
        </xdr:cNvPr>
        <xdr:cNvCxnSpPr/>
      </xdr:nvCxnSpPr>
      <xdr:spPr>
        <a:xfrm>
          <a:off x="13703300" y="182760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778" name="楕円 777">
          <a:extLst>
            <a:ext uri="{FF2B5EF4-FFF2-40B4-BE49-F238E27FC236}">
              <a16:creationId xmlns:a16="http://schemas.microsoft.com/office/drawing/2014/main" xmlns="" id="{00000000-0008-0000-0200-00000A030000}"/>
            </a:ext>
          </a:extLst>
        </xdr:cNvPr>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102326</xdr:rowOff>
    </xdr:to>
    <xdr:cxnSp macro="">
      <xdr:nvCxnSpPr>
        <xdr:cNvPr id="779" name="直線コネクタ 778">
          <a:extLst>
            <a:ext uri="{FF2B5EF4-FFF2-40B4-BE49-F238E27FC236}">
              <a16:creationId xmlns:a16="http://schemas.microsoft.com/office/drawing/2014/main" xmlns="" id="{00000000-0008-0000-0200-00000B030000}"/>
            </a:ext>
          </a:extLst>
        </xdr:cNvPr>
        <xdr:cNvCxnSpPr/>
      </xdr:nvCxnSpPr>
      <xdr:spPr>
        <a:xfrm>
          <a:off x="12814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80" name="n_1aveValue【庁舎】&#10;有形固定資産減価償却率">
          <a:extLst>
            <a:ext uri="{FF2B5EF4-FFF2-40B4-BE49-F238E27FC236}">
              <a16:creationId xmlns:a16="http://schemas.microsoft.com/office/drawing/2014/main" xmlns="" id="{00000000-0008-0000-0200-00000C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81" name="n_2aveValue【庁舎】&#10;有形固定資産減価償却率">
          <a:extLst>
            <a:ext uri="{FF2B5EF4-FFF2-40B4-BE49-F238E27FC236}">
              <a16:creationId xmlns:a16="http://schemas.microsoft.com/office/drawing/2014/main" xmlns="" id="{00000000-0008-0000-0200-00000D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2" name="n_3aveValue【庁舎】&#10;有形固定資産減価償却率">
          <a:extLst>
            <a:ext uri="{FF2B5EF4-FFF2-40B4-BE49-F238E27FC236}">
              <a16:creationId xmlns:a16="http://schemas.microsoft.com/office/drawing/2014/main" xmlns="" id="{00000000-0008-0000-0200-00000E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83" name="n_4aveValue【庁舎】&#10;有形固定資産減価償却率">
          <a:extLst>
            <a:ext uri="{FF2B5EF4-FFF2-40B4-BE49-F238E27FC236}">
              <a16:creationId xmlns:a16="http://schemas.microsoft.com/office/drawing/2014/main" xmlns="" id="{00000000-0008-0000-0200-00000F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84" name="n_1mainValue【庁舎】&#10;有形固定資産減価償却率">
          <a:extLst>
            <a:ext uri="{FF2B5EF4-FFF2-40B4-BE49-F238E27FC236}">
              <a16:creationId xmlns:a16="http://schemas.microsoft.com/office/drawing/2014/main" xmlns="" id="{00000000-0008-0000-0200-000010030000}"/>
            </a:ext>
          </a:extLst>
        </xdr:cNvPr>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165479</xdr:rowOff>
    </xdr:from>
    <xdr:ext cx="405111" cy="259045"/>
    <xdr:sp macro="" textlink="">
      <xdr:nvSpPr>
        <xdr:cNvPr id="785" name="n_2mainValue【庁舎】&#10;有形固定資産減価償却率">
          <a:extLst>
            <a:ext uri="{FF2B5EF4-FFF2-40B4-BE49-F238E27FC236}">
              <a16:creationId xmlns:a16="http://schemas.microsoft.com/office/drawing/2014/main" xmlns="" id="{00000000-0008-0000-0200-000011030000}"/>
            </a:ext>
          </a:extLst>
        </xdr:cNvPr>
        <xdr:cNvSpPr txBox="1"/>
      </xdr:nvSpPr>
      <xdr:spPr>
        <a:xfrm>
          <a:off x="14389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786" name="n_3mainValue【庁舎】&#10;有形固定資産減価償却率">
          <a:extLst>
            <a:ext uri="{FF2B5EF4-FFF2-40B4-BE49-F238E27FC236}">
              <a16:creationId xmlns:a16="http://schemas.microsoft.com/office/drawing/2014/main" xmlns="" id="{00000000-0008-0000-0200-000012030000}"/>
            </a:ext>
          </a:extLst>
        </xdr:cNvPr>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787" name="n_4mainValue【庁舎】&#10;有形固定資産減価償却率">
          <a:extLst>
            <a:ext uri="{FF2B5EF4-FFF2-40B4-BE49-F238E27FC236}">
              <a16:creationId xmlns:a16="http://schemas.microsoft.com/office/drawing/2014/main" xmlns="" id="{00000000-0008-0000-0200-000013030000}"/>
            </a:ext>
          </a:extLst>
        </xdr:cNvPr>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xmlns="" id="{00000000-0008-0000-02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xmlns="" id="{00000000-0008-0000-02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xmlns="" id="{00000000-0008-0000-02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xmlns="" id="{00000000-0008-0000-02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xmlns="" id="{00000000-0008-0000-02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xmlns="" id="{00000000-0008-0000-02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xmlns="" id="{00000000-0008-0000-02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xmlns="" id="{00000000-0008-0000-02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xmlns="" id="{00000000-0008-0000-02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xmlns="" id="{00000000-0008-0000-0200-00001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xmlns="" id="{00000000-0008-0000-0200-00001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xmlns="" id="{00000000-0008-0000-0200-00002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xmlns="" id="{00000000-0008-0000-0200-00002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xmlns="" id="{00000000-0008-0000-0200-00002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xmlns="" id="{00000000-0008-0000-0200-00002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xmlns="" id="{00000000-0008-0000-0200-00002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xmlns="" id="{00000000-0008-0000-0200-00002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xmlns="" id="{00000000-0008-0000-0200-00002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xmlns="" id="{00000000-0008-0000-0200-00002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xmlns="" id="{00000000-0008-0000-0200-00002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xmlns="" id="{00000000-0008-0000-02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xmlns="" id="{00000000-0008-0000-02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xmlns="" id="{00000000-0008-0000-02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12" name="直線コネクタ 811">
          <a:extLst>
            <a:ext uri="{FF2B5EF4-FFF2-40B4-BE49-F238E27FC236}">
              <a16:creationId xmlns:a16="http://schemas.microsoft.com/office/drawing/2014/main" xmlns="" id="{00000000-0008-0000-0200-00002C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13" name="【庁舎】&#10;一人当たり面積最小値テキスト">
          <a:extLst>
            <a:ext uri="{FF2B5EF4-FFF2-40B4-BE49-F238E27FC236}">
              <a16:creationId xmlns:a16="http://schemas.microsoft.com/office/drawing/2014/main" xmlns="" id="{00000000-0008-0000-0200-00002D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14" name="直線コネクタ 813">
          <a:extLst>
            <a:ext uri="{FF2B5EF4-FFF2-40B4-BE49-F238E27FC236}">
              <a16:creationId xmlns:a16="http://schemas.microsoft.com/office/drawing/2014/main" xmlns="" id="{00000000-0008-0000-0200-00002E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15" name="【庁舎】&#10;一人当たり面積最大値テキスト">
          <a:extLst>
            <a:ext uri="{FF2B5EF4-FFF2-40B4-BE49-F238E27FC236}">
              <a16:creationId xmlns:a16="http://schemas.microsoft.com/office/drawing/2014/main" xmlns="" id="{00000000-0008-0000-0200-00002F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16" name="直線コネクタ 815">
          <a:extLst>
            <a:ext uri="{FF2B5EF4-FFF2-40B4-BE49-F238E27FC236}">
              <a16:creationId xmlns:a16="http://schemas.microsoft.com/office/drawing/2014/main" xmlns="" id="{00000000-0008-0000-0200-000030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17" name="【庁舎】&#10;一人当たり面積平均値テキスト">
          <a:extLst>
            <a:ext uri="{FF2B5EF4-FFF2-40B4-BE49-F238E27FC236}">
              <a16:creationId xmlns:a16="http://schemas.microsoft.com/office/drawing/2014/main" xmlns="" id="{00000000-0008-0000-0200-00003103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18" name="フローチャート: 判断 817">
          <a:extLst>
            <a:ext uri="{FF2B5EF4-FFF2-40B4-BE49-F238E27FC236}">
              <a16:creationId xmlns:a16="http://schemas.microsoft.com/office/drawing/2014/main" xmlns="" id="{00000000-0008-0000-0200-000032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19" name="フローチャート: 判断 818">
          <a:extLst>
            <a:ext uri="{FF2B5EF4-FFF2-40B4-BE49-F238E27FC236}">
              <a16:creationId xmlns:a16="http://schemas.microsoft.com/office/drawing/2014/main" xmlns="" id="{00000000-0008-0000-0200-000033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20" name="フローチャート: 判断 819">
          <a:extLst>
            <a:ext uri="{FF2B5EF4-FFF2-40B4-BE49-F238E27FC236}">
              <a16:creationId xmlns:a16="http://schemas.microsoft.com/office/drawing/2014/main" xmlns="" id="{00000000-0008-0000-0200-000034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21" name="フローチャート: 判断 820">
          <a:extLst>
            <a:ext uri="{FF2B5EF4-FFF2-40B4-BE49-F238E27FC236}">
              <a16:creationId xmlns:a16="http://schemas.microsoft.com/office/drawing/2014/main" xmlns="" id="{00000000-0008-0000-0200-000035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22" name="フローチャート: 判断 821">
          <a:extLst>
            <a:ext uri="{FF2B5EF4-FFF2-40B4-BE49-F238E27FC236}">
              <a16:creationId xmlns:a16="http://schemas.microsoft.com/office/drawing/2014/main" xmlns="" id="{00000000-0008-0000-0200-000036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00000000-0008-0000-02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00000000-0008-0000-02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00000000-0008-0000-02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00000000-0008-0000-02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00000000-0008-0000-02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133986</xdr:rowOff>
    </xdr:from>
    <xdr:to>
      <xdr:col>116</xdr:col>
      <xdr:colOff>114300</xdr:colOff>
      <xdr:row>109</xdr:row>
      <xdr:rowOff>64136</xdr:rowOff>
    </xdr:to>
    <xdr:sp macro="" textlink="">
      <xdr:nvSpPr>
        <xdr:cNvPr id="828" name="楕円 827">
          <a:extLst>
            <a:ext uri="{FF2B5EF4-FFF2-40B4-BE49-F238E27FC236}">
              <a16:creationId xmlns:a16="http://schemas.microsoft.com/office/drawing/2014/main" xmlns="" id="{00000000-0008-0000-0200-00003C030000}"/>
            </a:ext>
          </a:extLst>
        </xdr:cNvPr>
        <xdr:cNvSpPr/>
      </xdr:nvSpPr>
      <xdr:spPr>
        <a:xfrm>
          <a:off x="221107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48913</xdr:rowOff>
    </xdr:from>
    <xdr:ext cx="469744" cy="259045"/>
    <xdr:sp macro="" textlink="">
      <xdr:nvSpPr>
        <xdr:cNvPr id="829" name="【庁舎】&#10;一人当たり面積該当値テキスト">
          <a:extLst>
            <a:ext uri="{FF2B5EF4-FFF2-40B4-BE49-F238E27FC236}">
              <a16:creationId xmlns:a16="http://schemas.microsoft.com/office/drawing/2014/main" xmlns="" id="{00000000-0008-0000-0200-00003D030000}"/>
            </a:ext>
          </a:extLst>
        </xdr:cNvPr>
        <xdr:cNvSpPr txBox="1"/>
      </xdr:nvSpPr>
      <xdr:spPr>
        <a:xfrm>
          <a:off x="22199600" y="185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830" name="楕円 829">
          <a:extLst>
            <a:ext uri="{FF2B5EF4-FFF2-40B4-BE49-F238E27FC236}">
              <a16:creationId xmlns:a16="http://schemas.microsoft.com/office/drawing/2014/main" xmlns="" id="{00000000-0008-0000-0200-00003E030000}"/>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109</xdr:row>
      <xdr:rowOff>13336</xdr:rowOff>
    </xdr:to>
    <xdr:cxnSp macro="">
      <xdr:nvCxnSpPr>
        <xdr:cNvPr id="831" name="直線コネクタ 830">
          <a:extLst>
            <a:ext uri="{FF2B5EF4-FFF2-40B4-BE49-F238E27FC236}">
              <a16:creationId xmlns:a16="http://schemas.microsoft.com/office/drawing/2014/main" xmlns="" id="{00000000-0008-0000-0200-00003F030000}"/>
            </a:ext>
          </a:extLst>
        </xdr:cNvPr>
        <xdr:cNvCxnSpPr/>
      </xdr:nvCxnSpPr>
      <xdr:spPr>
        <a:xfrm>
          <a:off x="21323300" y="18569939"/>
          <a:ext cx="8382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832" name="楕円 831">
          <a:extLst>
            <a:ext uri="{FF2B5EF4-FFF2-40B4-BE49-F238E27FC236}">
              <a16:creationId xmlns:a16="http://schemas.microsoft.com/office/drawing/2014/main" xmlns="" id="{00000000-0008-0000-0200-000040030000}"/>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833" name="直線コネクタ 832">
          <a:extLst>
            <a:ext uri="{FF2B5EF4-FFF2-40B4-BE49-F238E27FC236}">
              <a16:creationId xmlns:a16="http://schemas.microsoft.com/office/drawing/2014/main" xmlns="" id="{00000000-0008-0000-0200-000041030000}"/>
            </a:ext>
          </a:extLst>
        </xdr:cNvPr>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4445</xdr:rowOff>
    </xdr:from>
    <xdr:to>
      <xdr:col>102</xdr:col>
      <xdr:colOff>165100</xdr:colOff>
      <xdr:row>108</xdr:row>
      <xdr:rowOff>106045</xdr:rowOff>
    </xdr:to>
    <xdr:sp macro="" textlink="">
      <xdr:nvSpPr>
        <xdr:cNvPr id="834" name="楕円 833">
          <a:extLst>
            <a:ext uri="{FF2B5EF4-FFF2-40B4-BE49-F238E27FC236}">
              <a16:creationId xmlns:a16="http://schemas.microsoft.com/office/drawing/2014/main" xmlns="" id="{00000000-0008-0000-0200-000042030000}"/>
            </a:ext>
          </a:extLst>
        </xdr:cNvPr>
        <xdr:cNvSpPr/>
      </xdr:nvSpPr>
      <xdr:spPr>
        <a:xfrm>
          <a:off x="19494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55245</xdr:rowOff>
    </xdr:to>
    <xdr:cxnSp macro="">
      <xdr:nvCxnSpPr>
        <xdr:cNvPr id="835" name="直線コネクタ 834">
          <a:extLst>
            <a:ext uri="{FF2B5EF4-FFF2-40B4-BE49-F238E27FC236}">
              <a16:creationId xmlns:a16="http://schemas.microsoft.com/office/drawing/2014/main" xmlns="" id="{00000000-0008-0000-0200-000043030000}"/>
            </a:ext>
          </a:extLst>
        </xdr:cNvPr>
        <xdr:cNvCxnSpPr/>
      </xdr:nvCxnSpPr>
      <xdr:spPr>
        <a:xfrm flipV="1">
          <a:off x="19545300" y="185699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4445</xdr:rowOff>
    </xdr:from>
    <xdr:to>
      <xdr:col>98</xdr:col>
      <xdr:colOff>38100</xdr:colOff>
      <xdr:row>108</xdr:row>
      <xdr:rowOff>106045</xdr:rowOff>
    </xdr:to>
    <xdr:sp macro="" textlink="">
      <xdr:nvSpPr>
        <xdr:cNvPr id="836" name="楕円 835">
          <a:extLst>
            <a:ext uri="{FF2B5EF4-FFF2-40B4-BE49-F238E27FC236}">
              <a16:creationId xmlns:a16="http://schemas.microsoft.com/office/drawing/2014/main" xmlns="" id="{00000000-0008-0000-0200-000044030000}"/>
            </a:ext>
          </a:extLst>
        </xdr:cNvPr>
        <xdr:cNvSpPr/>
      </xdr:nvSpPr>
      <xdr:spPr>
        <a:xfrm>
          <a:off x="18605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55245</xdr:rowOff>
    </xdr:from>
    <xdr:to>
      <xdr:col>102</xdr:col>
      <xdr:colOff>114300</xdr:colOff>
      <xdr:row>108</xdr:row>
      <xdr:rowOff>55245</xdr:rowOff>
    </xdr:to>
    <xdr:cxnSp macro="">
      <xdr:nvCxnSpPr>
        <xdr:cNvPr id="837" name="直線コネクタ 836">
          <a:extLst>
            <a:ext uri="{FF2B5EF4-FFF2-40B4-BE49-F238E27FC236}">
              <a16:creationId xmlns:a16="http://schemas.microsoft.com/office/drawing/2014/main" xmlns="" id="{00000000-0008-0000-0200-000045030000}"/>
            </a:ext>
          </a:extLst>
        </xdr:cNvPr>
        <xdr:cNvCxnSpPr/>
      </xdr:nvCxnSpPr>
      <xdr:spPr>
        <a:xfrm>
          <a:off x="18656300" y="1857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838" name="n_1aveValue【庁舎】&#10;一人当たり面積">
          <a:extLst>
            <a:ext uri="{FF2B5EF4-FFF2-40B4-BE49-F238E27FC236}">
              <a16:creationId xmlns:a16="http://schemas.microsoft.com/office/drawing/2014/main" xmlns="" id="{00000000-0008-0000-0200-00004603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39" name="n_2aveValue【庁舎】&#10;一人当たり面積">
          <a:extLst>
            <a:ext uri="{FF2B5EF4-FFF2-40B4-BE49-F238E27FC236}">
              <a16:creationId xmlns:a16="http://schemas.microsoft.com/office/drawing/2014/main" xmlns="" id="{00000000-0008-0000-0200-000047030000}"/>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840" name="n_3aveValue【庁舎】&#10;一人当たり面積">
          <a:extLst>
            <a:ext uri="{FF2B5EF4-FFF2-40B4-BE49-F238E27FC236}">
              <a16:creationId xmlns:a16="http://schemas.microsoft.com/office/drawing/2014/main" xmlns="" id="{00000000-0008-0000-0200-000048030000}"/>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41" name="n_4aveValue【庁舎】&#10;一人当たり面積">
          <a:extLst>
            <a:ext uri="{FF2B5EF4-FFF2-40B4-BE49-F238E27FC236}">
              <a16:creationId xmlns:a16="http://schemas.microsoft.com/office/drawing/2014/main" xmlns="" id="{00000000-0008-0000-0200-00004903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842" name="n_1mainValue【庁舎】&#10;一人当たり面積">
          <a:extLst>
            <a:ext uri="{FF2B5EF4-FFF2-40B4-BE49-F238E27FC236}">
              <a16:creationId xmlns:a16="http://schemas.microsoft.com/office/drawing/2014/main" xmlns="" id="{00000000-0008-0000-0200-00004A030000}"/>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843" name="n_2mainValue【庁舎】&#10;一人当たり面積">
          <a:extLst>
            <a:ext uri="{FF2B5EF4-FFF2-40B4-BE49-F238E27FC236}">
              <a16:creationId xmlns:a16="http://schemas.microsoft.com/office/drawing/2014/main" xmlns="" id="{00000000-0008-0000-0200-00004B030000}"/>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97172</xdr:rowOff>
    </xdr:from>
    <xdr:ext cx="469744" cy="259045"/>
    <xdr:sp macro="" textlink="">
      <xdr:nvSpPr>
        <xdr:cNvPr id="844" name="n_3mainValue【庁舎】&#10;一人当たり面積">
          <a:extLst>
            <a:ext uri="{FF2B5EF4-FFF2-40B4-BE49-F238E27FC236}">
              <a16:creationId xmlns:a16="http://schemas.microsoft.com/office/drawing/2014/main" xmlns="" id="{00000000-0008-0000-0200-00004C030000}"/>
            </a:ext>
          </a:extLst>
        </xdr:cNvPr>
        <xdr:cNvSpPr txBox="1"/>
      </xdr:nvSpPr>
      <xdr:spPr>
        <a:xfrm>
          <a:off x="19310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97172</xdr:rowOff>
    </xdr:from>
    <xdr:ext cx="469744" cy="259045"/>
    <xdr:sp macro="" textlink="">
      <xdr:nvSpPr>
        <xdr:cNvPr id="845" name="n_4mainValue【庁舎】&#10;一人当たり面積">
          <a:extLst>
            <a:ext uri="{FF2B5EF4-FFF2-40B4-BE49-F238E27FC236}">
              <a16:creationId xmlns:a16="http://schemas.microsoft.com/office/drawing/2014/main" xmlns="" id="{00000000-0008-0000-0200-00004D030000}"/>
            </a:ext>
          </a:extLst>
        </xdr:cNvPr>
        <xdr:cNvSpPr txBox="1"/>
      </xdr:nvSpPr>
      <xdr:spPr>
        <a:xfrm>
          <a:off x="18421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xmlns="" id="{00000000-0008-0000-02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xmlns="" id="{00000000-0008-0000-02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xmlns="" id="{00000000-0008-0000-02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図書館、体育館・プール、一般廃棄物処理施設、庁舎であり、老朽化が進んでいることがわかる。体育館・プール、一般廃棄物処理施設、庁舎の数値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％以上と高く、計画的に改修を進めていく必要がある。図書館や福祉施設については、他の施設と比べると比較的新しい施設ではあるが、建設後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年以上が経過しており、今後は計画的に改修を進めていくことが必要となってくる。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98B97F69-31CF-4D2E-841D-24C85CC77C8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EF4FD1DE-3C58-4944-BD35-4822D73B830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FC4691E7-73B8-482F-BA47-ABD9C36E173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13C97893-BAD6-46BD-AA33-70124491654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CC847749-F312-4448-868C-D1AA74BE635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AF40C219-2F80-4862-B7BF-187F4E7D5B8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1FDFBB42-97A4-43D9-BD33-D7D4340E1E9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2F394236-ACCD-400C-ABA9-7607A2334BC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17452A42-82D9-407F-84FD-FFF35804A3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46C7809-2314-45B0-B531-E63226E3163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53F532BE-FD96-4764-8AFF-5B4D0E6108E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41881309-BFF0-4F95-8322-492B02AB440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66674A93-E380-4EF2-9EFB-D55FB812674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14BC1BD-7E72-4777-93FE-78095C0E06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D05EE14B-E0C1-45F1-A5E6-CC42D013818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42E45C49-CEAC-4C16-A5FE-70EF1F80B6C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5248E6D0-FEE5-4406-A0D2-ADAD9E7FA3A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A6EF3C45-308E-4C0E-A525-AD46DAF724E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E6E61A67-4239-4362-B997-5FD1D397A5E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97531F82-AAFD-4112-B9D8-CDFB5C68202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4E4E8E1F-0BE7-49EE-9A16-3D4A50E6DA4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62C41265-2E8A-4E8F-BF62-EC4C95AFEAB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A546444A-768D-48BF-8B34-0E4D88182E4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C6270B06-8B10-46F0-89CE-62E8F1474AC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14F85EA2-B7E6-4CB5-A41A-E0873BFEC08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13CD3B04-3C06-4D78-927D-3E0FE985AD3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8CC3DE4E-62E3-49CF-B665-DD421532BED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15592649-804B-4886-B0D4-B91932F669D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53DAE815-4CFC-4E09-9589-950FE7811D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17B22B8B-87DB-4F99-A479-6A1DEF4CBBF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43E7CAB3-616E-43B8-A6DE-1A90FE630A4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1A0A4BBF-11F1-43D5-B047-702D094ADBE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F6691CBE-ADDA-4805-9313-E37023CC45A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398BF309-E95D-4E0F-A092-2B37FB5F0D4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B6CAA8A0-0ED6-43F2-A675-348B4E8A6BF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E449046F-E3C0-4AEF-BD19-4A2D23F235B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B5BE1022-4197-4AB2-BDAA-C6526418F9B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E0E1A48A-629B-4A2E-96FF-2F07D6E3D21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A03C9524-4299-456C-9C58-333AB6FC2B1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336BB5CB-7A0A-4BB7-85D2-EE75B7B2650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7B581F93-DF61-4F23-9C34-BAED4A8C652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1916E179-968D-4AE5-AD34-3E1B6CC8665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4FBC7DE8-D104-4409-BC2D-442A82F9C87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32CA25F3-ABB6-4BD5-8AA5-21A451B5A18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2292F143-1D4C-4A1F-B3AE-9A987DF433A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AC72EDEE-40D7-4367-8EB3-3F7D3E62188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75B6D464-4E77-48D4-AC2C-A8F05A6F229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財政収入額が地方消費税交付金等の増に伴い増加したものの、財政需要額も社会福祉費等の増に伴い増加したため、昨年度を下回り</a:t>
          </a:r>
          <a:r>
            <a:rPr kumimoji="1" lang="en-US" altLang="ja-JP" sz="1200">
              <a:latin typeface="ＭＳ Ｐゴシック" panose="020B0600070205080204" pitchFamily="50" charset="-128"/>
              <a:ea typeface="ＭＳ Ｐゴシック" panose="020B0600070205080204" pitchFamily="50" charset="-128"/>
            </a:rPr>
            <a:t>0.59</a:t>
          </a:r>
          <a:r>
            <a:rPr kumimoji="1" lang="ja-JP" altLang="en-US" sz="1200">
              <a:latin typeface="ＭＳ Ｐゴシック" panose="020B0600070205080204" pitchFamily="50" charset="-128"/>
              <a:ea typeface="ＭＳ Ｐゴシック" panose="020B0600070205080204" pitchFamily="50" charset="-128"/>
            </a:rPr>
            <a:t>となった。景気回復の動きは依然として弱い状況にあるため、引き続き事務事業評価を活用した優先度の高い事業の選択や事業規模の適正化を図り、第４期遠賀町自立推進計画に基づき継続的な歳出削減に努め、効率的な行財政運営を行っていく。また今後も、第５次遠賀町総合計画などに基づき</a:t>
          </a:r>
          <a:r>
            <a:rPr kumimoji="1" lang="en-US" altLang="ja-JP" sz="1200">
              <a:latin typeface="ＭＳ Ｐゴシック" panose="020B0600070205080204" pitchFamily="50" charset="-128"/>
              <a:ea typeface="ＭＳ Ｐゴシック" panose="020B0600070205080204" pitchFamily="50" charset="-128"/>
            </a:rPr>
            <a:t>JR</a:t>
          </a:r>
          <a:r>
            <a:rPr kumimoji="1" lang="ja-JP" altLang="en-US" sz="1200">
              <a:latin typeface="ＭＳ Ｐゴシック" panose="020B0600070205080204" pitchFamily="50" charset="-128"/>
              <a:ea typeface="ＭＳ Ｐゴシック" panose="020B0600070205080204" pitchFamily="50" charset="-128"/>
            </a:rPr>
            <a:t>遠賀川駅南地区の開発促進を図り、企業誘致や人口増加に向けたまちづくりを行っていくとともに、更なる徴収業務の強化に取り組み、財政基盤の強化に努める。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348C0C52-A9A6-4D84-969D-3A4602285AD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9DA61033-F570-477B-A468-22CC1D23B2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D928C69D-1E6D-4FF4-869F-BD5113099596}"/>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CA1B86DF-7A9E-45C9-8D38-3A6CD713A27A}"/>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AE50D29-E7C4-4925-A034-2906E8069836}"/>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677E05F-8BC4-46AB-9286-CD36C066584B}"/>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CAEEC555-08B0-4FC7-B996-0E7BF07C02C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5AAEA01-5896-4A45-9051-F026FCF95EB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3674D9DA-4E24-44EB-BB98-5CD8D45328B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B06EB470-7839-49A4-A63F-59EE85F39D89}"/>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2A8BE931-84DD-41BF-8C10-9E6641F30DD5}"/>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C90390FC-E879-42CB-8FAE-8A466D136F14}"/>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A01329-3677-486B-AD9E-D20FC19ACE1F}"/>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FA680777-2426-4AC1-89E1-1ADC38DD198E}"/>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27AE5EA-6C8E-4678-9EEA-BFA16209FDE8}"/>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14133CC6-A2F0-406E-9828-232D351D060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50DFA222-0D44-4458-827F-B388BEF54F0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2F9E7495-D784-47C2-BC3F-57620F308B8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E8406CC6-973A-4468-BAC7-9CC71A2F3BF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29BDBC5B-785C-467F-9546-3F946BF976F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653B452D-233D-4629-ACFB-5CA81ABECD31}"/>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xmlns="" id="{0458CE26-D063-42DD-9483-2548EC26DBBD}"/>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xmlns="" id="{7796048D-3E7E-4842-84E9-E99E40FA6B95}"/>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95779</xdr:rowOff>
    </xdr:to>
    <xdr:cxnSp macro="">
      <xdr:nvCxnSpPr>
        <xdr:cNvPr id="72" name="直線コネクタ 71">
          <a:extLst>
            <a:ext uri="{FF2B5EF4-FFF2-40B4-BE49-F238E27FC236}">
              <a16:creationId xmlns:a16="http://schemas.microsoft.com/office/drawing/2014/main" xmlns="" id="{46D50BE5-1FCB-4C16-83AD-4DD017453602}"/>
            </a:ext>
          </a:extLst>
        </xdr:cNvPr>
        <xdr:cNvCxnSpPr/>
      </xdr:nvCxnSpPr>
      <xdr:spPr>
        <a:xfrm>
          <a:off x="4114800" y="72866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xmlns="" id="{6C0DA838-D91B-422A-A571-B9F438D37D63}"/>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xmlns="" id="{D4853154-C43A-4447-9B3B-98AECC6C96BE}"/>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5" name="直線コネクタ 74">
          <a:extLst>
            <a:ext uri="{FF2B5EF4-FFF2-40B4-BE49-F238E27FC236}">
              <a16:creationId xmlns:a16="http://schemas.microsoft.com/office/drawing/2014/main" xmlns="" id="{CFD3BEFC-13EA-40D3-8626-8E7213E8C4E8}"/>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xmlns="" id="{D1557302-FBAE-412F-9032-2D06EDEC31DF}"/>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xmlns="" id="{B5BFC5F7-E2E3-4AF4-8701-D9E03644A8D4}"/>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8" name="直線コネクタ 77">
          <a:extLst>
            <a:ext uri="{FF2B5EF4-FFF2-40B4-BE49-F238E27FC236}">
              <a16:creationId xmlns:a16="http://schemas.microsoft.com/office/drawing/2014/main" xmlns="" id="{D54F89D3-BED3-4181-9290-15FB8C57F76C}"/>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xmlns="" id="{5B6263A9-DB49-449C-8BCA-DE8785BA3BBE}"/>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xmlns="" id="{9B4A177A-4E75-47AA-8E86-CFAE7F4FDA66}"/>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95779</xdr:rowOff>
    </xdr:to>
    <xdr:cxnSp macro="">
      <xdr:nvCxnSpPr>
        <xdr:cNvPr id="81" name="直線コネクタ 80">
          <a:extLst>
            <a:ext uri="{FF2B5EF4-FFF2-40B4-BE49-F238E27FC236}">
              <a16:creationId xmlns:a16="http://schemas.microsoft.com/office/drawing/2014/main" xmlns="" id="{09C08CAD-3F03-4784-9FBB-2C7FF65D1599}"/>
            </a:ext>
          </a:extLst>
        </xdr:cNvPr>
        <xdr:cNvCxnSpPr/>
      </xdr:nvCxnSpPr>
      <xdr:spPr>
        <a:xfrm flipV="1">
          <a:off x="1447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xmlns="" id="{63085D02-1FFE-4D72-8444-8637A55DFAB5}"/>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xmlns="" id="{4AC16A01-7201-455A-BA8F-266920CD46F7}"/>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xmlns="" id="{8AADC53F-03C7-4DD2-947D-5F369B9DB9CA}"/>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xmlns="" id="{7C1BCE6A-7BDC-43DD-95C8-317147FA72B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FCE1B41F-6C14-4C3A-AD09-D06B9D8F122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ED7FF574-D7A8-4E15-873D-36FA0FEFCC5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CD5BD4EC-92FA-4DFD-B49E-20BA73D8C76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390BA625-8C2E-4D6D-8DD7-4C358921D9A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BB3987E6-8110-4422-AF9A-DB850D48165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44979</xdr:rowOff>
    </xdr:from>
    <xdr:to>
      <xdr:col>23</xdr:col>
      <xdr:colOff>184150</xdr:colOff>
      <xdr:row>42</xdr:row>
      <xdr:rowOff>146579</xdr:rowOff>
    </xdr:to>
    <xdr:sp macro="" textlink="">
      <xdr:nvSpPr>
        <xdr:cNvPr id="91" name="楕円 90">
          <a:extLst>
            <a:ext uri="{FF2B5EF4-FFF2-40B4-BE49-F238E27FC236}">
              <a16:creationId xmlns:a16="http://schemas.microsoft.com/office/drawing/2014/main" xmlns="" id="{A90ECFF3-C20B-4F73-B604-577E680D4F38}"/>
            </a:ext>
          </a:extLst>
        </xdr:cNvPr>
        <xdr:cNvSpPr/>
      </xdr:nvSpPr>
      <xdr:spPr>
        <a:xfrm>
          <a:off x="49022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61506</xdr:rowOff>
    </xdr:from>
    <xdr:ext cx="762000" cy="259045"/>
    <xdr:sp macro="" textlink="">
      <xdr:nvSpPr>
        <xdr:cNvPr id="92" name="財政力該当値テキスト">
          <a:extLst>
            <a:ext uri="{FF2B5EF4-FFF2-40B4-BE49-F238E27FC236}">
              <a16:creationId xmlns:a16="http://schemas.microsoft.com/office/drawing/2014/main" xmlns="" id="{7F8C3ED3-B523-48FD-A0B2-F8230891666D}"/>
            </a:ext>
          </a:extLst>
        </xdr:cNvPr>
        <xdr:cNvSpPr txBox="1"/>
      </xdr:nvSpPr>
      <xdr:spPr>
        <a:xfrm>
          <a:off x="5041900" y="709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3" name="楕円 92">
          <a:extLst>
            <a:ext uri="{FF2B5EF4-FFF2-40B4-BE49-F238E27FC236}">
              <a16:creationId xmlns:a16="http://schemas.microsoft.com/office/drawing/2014/main" xmlns="" id="{BA274C92-DAB0-4808-81C4-D709603967C4}"/>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4" name="テキスト ボックス 93">
          <a:extLst>
            <a:ext uri="{FF2B5EF4-FFF2-40B4-BE49-F238E27FC236}">
              <a16:creationId xmlns:a16="http://schemas.microsoft.com/office/drawing/2014/main" xmlns="" id="{3839D916-D00D-41D0-90B5-F37980577674}"/>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5" name="楕円 94">
          <a:extLst>
            <a:ext uri="{FF2B5EF4-FFF2-40B4-BE49-F238E27FC236}">
              <a16:creationId xmlns:a16="http://schemas.microsoft.com/office/drawing/2014/main" xmlns="" id="{4B882C6D-A56E-414E-BEB1-8FDAAC80C64B}"/>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6" name="テキスト ボックス 95">
          <a:extLst>
            <a:ext uri="{FF2B5EF4-FFF2-40B4-BE49-F238E27FC236}">
              <a16:creationId xmlns:a16="http://schemas.microsoft.com/office/drawing/2014/main" xmlns="" id="{3939DA78-49FD-4ABF-AC51-2462D0F90A6B}"/>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7" name="楕円 96">
          <a:extLst>
            <a:ext uri="{FF2B5EF4-FFF2-40B4-BE49-F238E27FC236}">
              <a16:creationId xmlns:a16="http://schemas.microsoft.com/office/drawing/2014/main" xmlns="" id="{1B224687-F282-434C-B1EA-C76452D214AD}"/>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8" name="テキスト ボックス 97">
          <a:extLst>
            <a:ext uri="{FF2B5EF4-FFF2-40B4-BE49-F238E27FC236}">
              <a16:creationId xmlns:a16="http://schemas.microsoft.com/office/drawing/2014/main" xmlns="" id="{C7FA58E2-5E1C-48B1-93D5-0F170B9F3AA8}"/>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a:extLst>
            <a:ext uri="{FF2B5EF4-FFF2-40B4-BE49-F238E27FC236}">
              <a16:creationId xmlns:a16="http://schemas.microsoft.com/office/drawing/2014/main" xmlns="" id="{C9584E60-89AC-4AEB-AC04-C635133FCF60}"/>
            </a:ext>
          </a:extLst>
        </xdr:cNvPr>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a:extLst>
            <a:ext uri="{FF2B5EF4-FFF2-40B4-BE49-F238E27FC236}">
              <a16:creationId xmlns:a16="http://schemas.microsoft.com/office/drawing/2014/main" xmlns="" id="{2AFEDF49-266E-4A2B-9F8B-A8CBFEF68FFE}"/>
            </a:ext>
          </a:extLst>
        </xdr:cNvPr>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29393508-7657-4EF9-B5F8-5D9E336C4DA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769FC0B7-D0C5-416B-9E96-8B104B3AFCD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6C3B0D1B-8797-472B-9881-EF2FD28D747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CDE5EC67-1C2B-492E-943D-B297515DF77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CDC105F1-C338-405E-A38A-36B22282DA5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4D777B7E-7777-4A16-82E7-67E46D5855D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79A43322-442B-4ABF-878B-EB027FF4D49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D2F7508C-EABD-489B-A24D-430D82B5055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C0A138E3-2C89-4C76-B4D7-F929D079A4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A314DF2E-FF90-410E-9ADB-B1A4FFDCA7D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60CCF97A-9187-4CBA-A312-FF540E73200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53FD5D76-4FB5-4B3D-9389-56D19F6945C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36CF59C1-D83B-400D-8858-822DC466B70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歳出の経常的一般財源等のうち、下水道事業会計補助金や各種団体への補助金等が減少した一方、地方交付税など一般財源に係る歳入が増加したため、昨年度より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今後も高齢化の進展に伴う社会保障費の増が見込まれるため、第４期遠賀町自立推進計画による自主財源の確保や補助金の有効活用、補助事業の見直しなどを確実に実行し、健全な財政運営を進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A415D3DE-4C0D-4212-931B-8EA73FDA183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23D1A323-2542-400A-8A52-9DD9AFEAEC9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5CD27C96-421F-4F52-B848-6A7EFC410AE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xmlns="" id="{1C92BC15-759E-4A54-9F39-786D881B415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xmlns="" id="{A4085B94-C68A-41E1-8AFE-312A2AA2178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xmlns="" id="{C6AA12D3-2427-4F72-8716-3B0881CC3C7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xmlns="" id="{2B5A3E0F-BEB2-4C68-9D42-C57484BDC33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xmlns="" id="{8250314A-807E-4148-8033-1B0481EAD0B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xmlns="" id="{4D4DB460-B157-44FE-B700-44B402D96F7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xmlns="" id="{B7F25066-0FE5-46C8-8F23-FAA3987FFDD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xmlns="" id="{E549E324-FC1D-4463-AF5B-E7AEB725B21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xmlns="" id="{4084FC26-D041-4ECC-8F5D-B4D03387F9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xmlns="" id="{7135BDEA-3536-4318-97D7-1CE75E5D64B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3BB14049-5410-4EB7-B58E-A38AE462005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3DBE19EB-8241-42CD-BBB6-3542BEAB7CF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CDCAD906-0386-4C58-B25A-FF56447A203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xmlns="" id="{5CB575B0-E322-439E-B8F9-F0C54C579359}"/>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xmlns="" id="{4BFA0C87-4A41-42AB-B563-771862F04593}"/>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xmlns="" id="{ED99EADF-03C4-4A83-824D-54B277D8A1C2}"/>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xmlns="" id="{A664B9ED-F3E8-43F5-86EB-77B26D8498B3}"/>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xmlns="" id="{3E7E67F1-FEB5-4AD4-808A-68CE7FFEBB06}"/>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102235</xdr:rowOff>
    </xdr:to>
    <xdr:cxnSp macro="">
      <xdr:nvCxnSpPr>
        <xdr:cNvPr id="135" name="直線コネクタ 134">
          <a:extLst>
            <a:ext uri="{FF2B5EF4-FFF2-40B4-BE49-F238E27FC236}">
              <a16:creationId xmlns:a16="http://schemas.microsoft.com/office/drawing/2014/main" xmlns="" id="{D91F1F9B-451C-421D-A481-5D107048CD03}"/>
            </a:ext>
          </a:extLst>
        </xdr:cNvPr>
        <xdr:cNvCxnSpPr/>
      </xdr:nvCxnSpPr>
      <xdr:spPr>
        <a:xfrm flipV="1">
          <a:off x="4114800" y="1087141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xmlns="" id="{704FB5F9-BBF4-4E45-9746-5D3FA7EF01B3}"/>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DE9720B0-B68C-47D7-8696-2E6D69D5270C}"/>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138430</xdr:rowOff>
    </xdr:to>
    <xdr:cxnSp macro="">
      <xdr:nvCxnSpPr>
        <xdr:cNvPr id="138" name="直線コネクタ 137">
          <a:extLst>
            <a:ext uri="{FF2B5EF4-FFF2-40B4-BE49-F238E27FC236}">
              <a16:creationId xmlns:a16="http://schemas.microsoft.com/office/drawing/2014/main" xmlns="" id="{3F741B2F-4502-4E7E-98FB-2A8718F3F5C8}"/>
            </a:ext>
          </a:extLst>
        </xdr:cNvPr>
        <xdr:cNvCxnSpPr/>
      </xdr:nvCxnSpPr>
      <xdr:spPr>
        <a:xfrm flipV="1">
          <a:off x="3225800" y="10903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xmlns="" id="{4703857F-5629-4E54-B388-EB939FD4DEBC}"/>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xmlns="" id="{94DFC1C8-8F7C-4B1F-B7CD-62F61BC7959F}"/>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150495</xdr:rowOff>
    </xdr:to>
    <xdr:cxnSp macro="">
      <xdr:nvCxnSpPr>
        <xdr:cNvPr id="141" name="直線コネクタ 140">
          <a:extLst>
            <a:ext uri="{FF2B5EF4-FFF2-40B4-BE49-F238E27FC236}">
              <a16:creationId xmlns:a16="http://schemas.microsoft.com/office/drawing/2014/main" xmlns="" id="{9E2CF5C5-6BCE-421E-89E3-248029456121}"/>
            </a:ext>
          </a:extLst>
        </xdr:cNvPr>
        <xdr:cNvCxnSpPr/>
      </xdr:nvCxnSpPr>
      <xdr:spPr>
        <a:xfrm flipV="1">
          <a:off x="2336800" y="1093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xmlns="" id="{6A80ED6A-97D1-467F-83EF-D93FD0503E5B}"/>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xmlns="" id="{498D3053-F01A-429A-93C9-EA27037A9B52}"/>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39370</xdr:rowOff>
    </xdr:to>
    <xdr:cxnSp macro="">
      <xdr:nvCxnSpPr>
        <xdr:cNvPr id="144" name="直線コネクタ 143">
          <a:extLst>
            <a:ext uri="{FF2B5EF4-FFF2-40B4-BE49-F238E27FC236}">
              <a16:creationId xmlns:a16="http://schemas.microsoft.com/office/drawing/2014/main" xmlns="" id="{20DC49D2-342E-4EA9-907B-65881FF13FD1}"/>
            </a:ext>
          </a:extLst>
        </xdr:cNvPr>
        <xdr:cNvCxnSpPr/>
      </xdr:nvCxnSpPr>
      <xdr:spPr>
        <a:xfrm flipV="1">
          <a:off x="1447800" y="1095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xmlns="" id="{7E450868-59D0-4FA1-A198-BFBE575D1A19}"/>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xmlns="" id="{E02095AE-8B85-4D46-A9FE-34A882235517}"/>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xmlns="" id="{048E1BF6-6547-417E-AEBF-944A3A4D9082}"/>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xmlns="" id="{5C6EDFDC-F04D-43F0-9755-E1007F538AF7}"/>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F618F1EF-1728-4AB1-A523-89A7F177FDF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E1DBFA47-3A8D-4891-AF62-073105AF92E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9D2FE2AC-B7F5-4B92-BF77-1DF823E490D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5C24E9CE-F245-48BE-AAA9-7D7A2364FCF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55A6C46E-9E3C-49F0-B167-A93275C36A1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4" name="楕円 153">
          <a:extLst>
            <a:ext uri="{FF2B5EF4-FFF2-40B4-BE49-F238E27FC236}">
              <a16:creationId xmlns:a16="http://schemas.microsoft.com/office/drawing/2014/main" xmlns="" id="{B5810ADF-9F8A-4F59-8887-D3990FE44EC7}"/>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162789</xdr:rowOff>
    </xdr:from>
    <xdr:ext cx="762000" cy="259045"/>
    <xdr:sp macro="" textlink="">
      <xdr:nvSpPr>
        <xdr:cNvPr id="155" name="財政構造の弾力性該当値テキスト">
          <a:extLst>
            <a:ext uri="{FF2B5EF4-FFF2-40B4-BE49-F238E27FC236}">
              <a16:creationId xmlns:a16="http://schemas.microsoft.com/office/drawing/2014/main" xmlns="" id="{6E988A84-3E75-46CA-B930-F90030884EAE}"/>
            </a:ext>
          </a:extLst>
        </xdr:cNvPr>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6" name="楕円 155">
          <a:extLst>
            <a:ext uri="{FF2B5EF4-FFF2-40B4-BE49-F238E27FC236}">
              <a16:creationId xmlns:a16="http://schemas.microsoft.com/office/drawing/2014/main" xmlns="" id="{4A9F05BC-B266-4EE9-9D44-C7028B4D27D1}"/>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7" name="テキスト ボックス 156">
          <a:extLst>
            <a:ext uri="{FF2B5EF4-FFF2-40B4-BE49-F238E27FC236}">
              <a16:creationId xmlns:a16="http://schemas.microsoft.com/office/drawing/2014/main" xmlns="" id="{91A48C83-527C-48C0-B93E-78D4B61376E7}"/>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8" name="楕円 157">
          <a:extLst>
            <a:ext uri="{FF2B5EF4-FFF2-40B4-BE49-F238E27FC236}">
              <a16:creationId xmlns:a16="http://schemas.microsoft.com/office/drawing/2014/main" xmlns="" id="{DA5B2C70-4186-4103-B187-D94B9304EAF5}"/>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9" name="テキスト ボックス 158">
          <a:extLst>
            <a:ext uri="{FF2B5EF4-FFF2-40B4-BE49-F238E27FC236}">
              <a16:creationId xmlns:a16="http://schemas.microsoft.com/office/drawing/2014/main" xmlns="" id="{BFEAC1F1-4CCA-45B2-974F-AEADF8E6EB1F}"/>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60" name="楕円 159">
          <a:extLst>
            <a:ext uri="{FF2B5EF4-FFF2-40B4-BE49-F238E27FC236}">
              <a16:creationId xmlns:a16="http://schemas.microsoft.com/office/drawing/2014/main" xmlns="" id="{40890CB3-CC45-4776-ADE2-496856FD1141}"/>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61" name="テキスト ボックス 160">
          <a:extLst>
            <a:ext uri="{FF2B5EF4-FFF2-40B4-BE49-F238E27FC236}">
              <a16:creationId xmlns:a16="http://schemas.microsoft.com/office/drawing/2014/main" xmlns="" id="{A5604BB6-664E-41CB-AE10-E31530145846}"/>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2" name="楕円 161">
          <a:extLst>
            <a:ext uri="{FF2B5EF4-FFF2-40B4-BE49-F238E27FC236}">
              <a16:creationId xmlns:a16="http://schemas.microsoft.com/office/drawing/2014/main" xmlns="" id="{C6DEB53E-9E1E-4657-98B7-649D0390C5FE}"/>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3" name="テキスト ボックス 162">
          <a:extLst>
            <a:ext uri="{FF2B5EF4-FFF2-40B4-BE49-F238E27FC236}">
              <a16:creationId xmlns:a16="http://schemas.microsoft.com/office/drawing/2014/main" xmlns="" id="{6367C86D-0779-486A-9D2B-98C2C32D03FD}"/>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A8FC718C-4A76-452F-886E-C2EF6E55671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F2524698-4E38-4AD4-9CAF-0D4D753242C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B98CDFFC-02DD-4C9B-B2C3-C64F9A27D44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292AB906-D98D-41CD-A8C0-E810BE1E4E0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1CCBDAEE-8D76-486B-AECA-98447B03E45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F320826E-60B0-4059-8AC9-A188AEBF563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B52BFF2F-3E19-4B21-9FC7-CC1124C729F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EB2FD9EB-6BFD-46D3-BDDF-49267BBC3B6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379C9BA8-1A7D-4600-BE06-5F1446116C2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BCF9AF02-E2A2-4593-A4B2-00FE653033B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F83E13FF-4D36-4DE7-B801-D8C93B20538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B7E39E62-4C02-41CD-BCE1-FC3285FAA5B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5B4A981F-F7E5-4502-A28C-5BC61489223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類似団体平均を大きく下回っている要因として、定員管理の適正化により人口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ごみ処理業務やし尿処理業務及び消防業務を一部事務組合で行っていること、指定管理者制度を導入していることなどがあげられる。一部事務組合の人件費や物件費などに充てる負担金と公営企業会計（下水道会計）の人件費などに充てる繰出金を合計した場合、人口１人当たりの金額は増加するため、今後はこれらを含めた経費についても抑制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D7222140-8B16-4EF4-8596-63681B4DE48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6D47A2CD-987B-4A89-A0A9-3C3FEB1DF67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33244DF9-0D18-4246-A67E-41E8C23732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xmlns="" id="{FEE24F39-63EA-4336-9D3A-79D68CB4134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xmlns="" id="{55CD58FF-C583-4204-9504-ACFCEAF2752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xmlns="" id="{D7CCC60C-0D42-4C11-81A9-11BE39CF971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xmlns="" id="{6E88361E-520D-4BE1-AD97-D66A60D68D7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xmlns="" id="{B5AAB241-5672-4A0C-ACA8-EB6F242D507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xmlns="" id="{705C2304-0421-40B4-8419-CAD4ED6D7E4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xmlns="" id="{D3B0F8F9-3B19-45DA-B58E-AB319369943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xmlns="" id="{5C85715D-5DCC-4164-B6D9-B6B6A919A3F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xmlns="" id="{4698C113-85BE-4DA1-8D42-FD6D92CDB40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xmlns="" id="{06B1CF3C-5AD4-4ECC-8EC1-BABBB44EF01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C69BDE94-9FC0-4CB8-B94C-10E427D5217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155DA431-5250-49B7-96A9-392E751ABB9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1F33A88C-8535-4BEA-9820-C155389EEC5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xmlns="" id="{5D0E2BCD-8A77-4EC8-BDF8-5574D1C733C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xmlns="" id="{E9393B41-BFC7-4FC0-8A51-E133467AA4E3}"/>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xmlns="" id="{4D20B3DB-60D6-4C20-B0DA-24E1F65C479B}"/>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xmlns="" id="{535AAA57-E186-4913-AEDE-BFB81679C416}"/>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xmlns="" id="{32015C75-3C04-40BA-9D31-BE331A13EDD2}"/>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165519</xdr:rowOff>
    </xdr:from>
    <xdr:to>
      <xdr:col>23</xdr:col>
      <xdr:colOff>133350</xdr:colOff>
      <xdr:row>81</xdr:row>
      <xdr:rowOff>110367</xdr:rowOff>
    </xdr:to>
    <xdr:cxnSp macro="">
      <xdr:nvCxnSpPr>
        <xdr:cNvPr id="198" name="直線コネクタ 197">
          <a:extLst>
            <a:ext uri="{FF2B5EF4-FFF2-40B4-BE49-F238E27FC236}">
              <a16:creationId xmlns:a16="http://schemas.microsoft.com/office/drawing/2014/main" xmlns="" id="{E3EC2708-A3B7-4C78-8FA4-46371B9B71FE}"/>
            </a:ext>
          </a:extLst>
        </xdr:cNvPr>
        <xdr:cNvCxnSpPr/>
      </xdr:nvCxnSpPr>
      <xdr:spPr>
        <a:xfrm>
          <a:off x="4114800" y="13881519"/>
          <a:ext cx="838200" cy="1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xmlns="" id="{AF284EC1-C9C9-4775-820F-D98BECD8C02E}"/>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xmlns="" id="{9A7D68AF-B856-41DB-9197-95ADCF9B1502}"/>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165519</xdr:rowOff>
    </xdr:from>
    <xdr:to>
      <xdr:col>19</xdr:col>
      <xdr:colOff>133350</xdr:colOff>
      <xdr:row>81</xdr:row>
      <xdr:rowOff>3431</xdr:rowOff>
    </xdr:to>
    <xdr:cxnSp macro="">
      <xdr:nvCxnSpPr>
        <xdr:cNvPr id="201" name="直線コネクタ 200">
          <a:extLst>
            <a:ext uri="{FF2B5EF4-FFF2-40B4-BE49-F238E27FC236}">
              <a16:creationId xmlns:a16="http://schemas.microsoft.com/office/drawing/2014/main" xmlns="" id="{16D7919A-8D6C-483A-8362-7C87AB450922}"/>
            </a:ext>
          </a:extLst>
        </xdr:cNvPr>
        <xdr:cNvCxnSpPr/>
      </xdr:nvCxnSpPr>
      <xdr:spPr>
        <a:xfrm flipV="1">
          <a:off x="3225800" y="13881519"/>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F2A5B3E3-4F7E-4724-98A6-1602A29E8983}"/>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xmlns="" id="{60550F3B-2A34-4360-A416-8B94B9F0B03B}"/>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170988</xdr:rowOff>
    </xdr:from>
    <xdr:to>
      <xdr:col>15</xdr:col>
      <xdr:colOff>82550</xdr:colOff>
      <xdr:row>81</xdr:row>
      <xdr:rowOff>3431</xdr:rowOff>
    </xdr:to>
    <xdr:cxnSp macro="">
      <xdr:nvCxnSpPr>
        <xdr:cNvPr id="204" name="直線コネクタ 203">
          <a:extLst>
            <a:ext uri="{FF2B5EF4-FFF2-40B4-BE49-F238E27FC236}">
              <a16:creationId xmlns:a16="http://schemas.microsoft.com/office/drawing/2014/main" xmlns="" id="{F8E640BA-8139-4539-A28E-F45AC652AE05}"/>
            </a:ext>
          </a:extLst>
        </xdr:cNvPr>
        <xdr:cNvCxnSpPr/>
      </xdr:nvCxnSpPr>
      <xdr:spPr>
        <a:xfrm>
          <a:off x="2336800" y="13886988"/>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xmlns="" id="{911FD92F-1A19-45A5-ADE6-63C7F9A19212}"/>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xmlns="" id="{AA78F4B4-8DE8-43B1-BD8B-45F0B1191692}"/>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170988</xdr:rowOff>
    </xdr:from>
    <xdr:to>
      <xdr:col>11</xdr:col>
      <xdr:colOff>31750</xdr:colOff>
      <xdr:row>81</xdr:row>
      <xdr:rowOff>33955</xdr:rowOff>
    </xdr:to>
    <xdr:cxnSp macro="">
      <xdr:nvCxnSpPr>
        <xdr:cNvPr id="207" name="直線コネクタ 206">
          <a:extLst>
            <a:ext uri="{FF2B5EF4-FFF2-40B4-BE49-F238E27FC236}">
              <a16:creationId xmlns:a16="http://schemas.microsoft.com/office/drawing/2014/main" xmlns="" id="{711C4AE8-1A78-4888-9CE8-D2D8608A9C3F}"/>
            </a:ext>
          </a:extLst>
        </xdr:cNvPr>
        <xdr:cNvCxnSpPr/>
      </xdr:nvCxnSpPr>
      <xdr:spPr>
        <a:xfrm flipV="1">
          <a:off x="1447800" y="13886988"/>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xmlns="" id="{71D06832-8155-4288-8834-984BD9A06879}"/>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xmlns="" id="{D9EC8A32-B7C7-4AE0-AFB2-9F7FA268D9BF}"/>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xmlns="" id="{03B40F88-214E-431A-8437-A6F05CC0F8EF}"/>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7BACE698-45C8-4C9B-B034-B037D40CCB07}"/>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37BCDF88-2C70-44A0-B9F7-53CBD77FCA1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7A9C158C-D637-46FD-AE9E-661DC4290B3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83F02D5-3376-4406-BFC9-FE725A99810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FFB25408-B314-4271-B717-5F9FDC654A6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B526BEA-8A6B-4C42-85AC-CE219A575E6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59567</xdr:rowOff>
    </xdr:from>
    <xdr:to>
      <xdr:col>23</xdr:col>
      <xdr:colOff>184150</xdr:colOff>
      <xdr:row>81</xdr:row>
      <xdr:rowOff>161167</xdr:rowOff>
    </xdr:to>
    <xdr:sp macro="" textlink="">
      <xdr:nvSpPr>
        <xdr:cNvPr id="217" name="楕円 216">
          <a:extLst>
            <a:ext uri="{FF2B5EF4-FFF2-40B4-BE49-F238E27FC236}">
              <a16:creationId xmlns:a16="http://schemas.microsoft.com/office/drawing/2014/main" xmlns="" id="{69BD242A-E782-44E4-9ABC-097FC296D70B}"/>
            </a:ext>
          </a:extLst>
        </xdr:cNvPr>
        <xdr:cNvSpPr/>
      </xdr:nvSpPr>
      <xdr:spPr>
        <a:xfrm>
          <a:off x="4902200" y="13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152294</xdr:rowOff>
    </xdr:from>
    <xdr:ext cx="762000" cy="259045"/>
    <xdr:sp macro="" textlink="">
      <xdr:nvSpPr>
        <xdr:cNvPr id="218" name="人件費・物件費等の状況該当値テキスト">
          <a:extLst>
            <a:ext uri="{FF2B5EF4-FFF2-40B4-BE49-F238E27FC236}">
              <a16:creationId xmlns:a16="http://schemas.microsoft.com/office/drawing/2014/main" xmlns="" id="{34D06F3E-1701-4A08-AA50-F0D1DC1BAB43}"/>
            </a:ext>
          </a:extLst>
        </xdr:cNvPr>
        <xdr:cNvSpPr txBox="1"/>
      </xdr:nvSpPr>
      <xdr:spPr>
        <a:xfrm>
          <a:off x="5041900" y="138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114719</xdr:rowOff>
    </xdr:from>
    <xdr:to>
      <xdr:col>19</xdr:col>
      <xdr:colOff>184150</xdr:colOff>
      <xdr:row>81</xdr:row>
      <xdr:rowOff>44869</xdr:rowOff>
    </xdr:to>
    <xdr:sp macro="" textlink="">
      <xdr:nvSpPr>
        <xdr:cNvPr id="219" name="楕円 218">
          <a:extLst>
            <a:ext uri="{FF2B5EF4-FFF2-40B4-BE49-F238E27FC236}">
              <a16:creationId xmlns:a16="http://schemas.microsoft.com/office/drawing/2014/main" xmlns="" id="{C026BA73-051C-4DA1-9CF7-7654532FAAE0}"/>
            </a:ext>
          </a:extLst>
        </xdr:cNvPr>
        <xdr:cNvSpPr/>
      </xdr:nvSpPr>
      <xdr:spPr>
        <a:xfrm>
          <a:off x="4064000" y="138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55046</xdr:rowOff>
    </xdr:from>
    <xdr:ext cx="736600" cy="259045"/>
    <xdr:sp macro="" textlink="">
      <xdr:nvSpPr>
        <xdr:cNvPr id="220" name="テキスト ボックス 219">
          <a:extLst>
            <a:ext uri="{FF2B5EF4-FFF2-40B4-BE49-F238E27FC236}">
              <a16:creationId xmlns:a16="http://schemas.microsoft.com/office/drawing/2014/main" xmlns="" id="{EAED07AC-ED06-4623-ACE4-663000AEB162}"/>
            </a:ext>
          </a:extLst>
        </xdr:cNvPr>
        <xdr:cNvSpPr txBox="1"/>
      </xdr:nvSpPr>
      <xdr:spPr>
        <a:xfrm>
          <a:off x="3733800" y="1359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124081</xdr:rowOff>
    </xdr:from>
    <xdr:to>
      <xdr:col>15</xdr:col>
      <xdr:colOff>133350</xdr:colOff>
      <xdr:row>81</xdr:row>
      <xdr:rowOff>54231</xdr:rowOff>
    </xdr:to>
    <xdr:sp macro="" textlink="">
      <xdr:nvSpPr>
        <xdr:cNvPr id="221" name="楕円 220">
          <a:extLst>
            <a:ext uri="{FF2B5EF4-FFF2-40B4-BE49-F238E27FC236}">
              <a16:creationId xmlns:a16="http://schemas.microsoft.com/office/drawing/2014/main" xmlns="" id="{BF0340BD-568C-48CE-A694-96F9DA87FC4C}"/>
            </a:ext>
          </a:extLst>
        </xdr:cNvPr>
        <xdr:cNvSpPr/>
      </xdr:nvSpPr>
      <xdr:spPr>
        <a:xfrm>
          <a:off x="3175000" y="13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64408</xdr:rowOff>
    </xdr:from>
    <xdr:ext cx="762000" cy="259045"/>
    <xdr:sp macro="" textlink="">
      <xdr:nvSpPr>
        <xdr:cNvPr id="222" name="テキスト ボックス 221">
          <a:extLst>
            <a:ext uri="{FF2B5EF4-FFF2-40B4-BE49-F238E27FC236}">
              <a16:creationId xmlns:a16="http://schemas.microsoft.com/office/drawing/2014/main" xmlns="" id="{1F131DD5-37EE-48F5-88E1-DF6565FD5C5D}"/>
            </a:ext>
          </a:extLst>
        </xdr:cNvPr>
        <xdr:cNvSpPr txBox="1"/>
      </xdr:nvSpPr>
      <xdr:spPr>
        <a:xfrm>
          <a:off x="2844800" y="136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120188</xdr:rowOff>
    </xdr:from>
    <xdr:to>
      <xdr:col>11</xdr:col>
      <xdr:colOff>82550</xdr:colOff>
      <xdr:row>81</xdr:row>
      <xdr:rowOff>50338</xdr:rowOff>
    </xdr:to>
    <xdr:sp macro="" textlink="">
      <xdr:nvSpPr>
        <xdr:cNvPr id="223" name="楕円 222">
          <a:extLst>
            <a:ext uri="{FF2B5EF4-FFF2-40B4-BE49-F238E27FC236}">
              <a16:creationId xmlns:a16="http://schemas.microsoft.com/office/drawing/2014/main" xmlns="" id="{94E27D48-AD72-412A-938B-7BADDAA7879B}"/>
            </a:ext>
          </a:extLst>
        </xdr:cNvPr>
        <xdr:cNvSpPr/>
      </xdr:nvSpPr>
      <xdr:spPr>
        <a:xfrm>
          <a:off x="2286000" y="13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60515</xdr:rowOff>
    </xdr:from>
    <xdr:ext cx="762000" cy="259045"/>
    <xdr:sp macro="" textlink="">
      <xdr:nvSpPr>
        <xdr:cNvPr id="224" name="テキスト ボックス 223">
          <a:extLst>
            <a:ext uri="{FF2B5EF4-FFF2-40B4-BE49-F238E27FC236}">
              <a16:creationId xmlns:a16="http://schemas.microsoft.com/office/drawing/2014/main" xmlns="" id="{FA4400AA-3FFC-430C-B94E-F4009D42A12D}"/>
            </a:ext>
          </a:extLst>
        </xdr:cNvPr>
        <xdr:cNvSpPr txBox="1"/>
      </xdr:nvSpPr>
      <xdr:spPr>
        <a:xfrm>
          <a:off x="1955800" y="136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154605</xdr:rowOff>
    </xdr:from>
    <xdr:to>
      <xdr:col>7</xdr:col>
      <xdr:colOff>31750</xdr:colOff>
      <xdr:row>81</xdr:row>
      <xdr:rowOff>84755</xdr:rowOff>
    </xdr:to>
    <xdr:sp macro="" textlink="">
      <xdr:nvSpPr>
        <xdr:cNvPr id="225" name="楕円 224">
          <a:extLst>
            <a:ext uri="{FF2B5EF4-FFF2-40B4-BE49-F238E27FC236}">
              <a16:creationId xmlns:a16="http://schemas.microsoft.com/office/drawing/2014/main" xmlns="" id="{219D46FF-F454-45EF-A1BA-81853419D89E}"/>
            </a:ext>
          </a:extLst>
        </xdr:cNvPr>
        <xdr:cNvSpPr/>
      </xdr:nvSpPr>
      <xdr:spPr>
        <a:xfrm>
          <a:off x="1397000" y="13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94932</xdr:rowOff>
    </xdr:from>
    <xdr:ext cx="762000" cy="259045"/>
    <xdr:sp macro="" textlink="">
      <xdr:nvSpPr>
        <xdr:cNvPr id="226" name="テキスト ボックス 225">
          <a:extLst>
            <a:ext uri="{FF2B5EF4-FFF2-40B4-BE49-F238E27FC236}">
              <a16:creationId xmlns:a16="http://schemas.microsoft.com/office/drawing/2014/main" xmlns="" id="{19D99BBF-FC19-44C9-A5B5-CD046D1D94B3}"/>
            </a:ext>
          </a:extLst>
        </xdr:cNvPr>
        <xdr:cNvSpPr txBox="1"/>
      </xdr:nvSpPr>
      <xdr:spPr>
        <a:xfrm>
          <a:off x="1066800" y="136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52E1F393-9986-4DC7-AAC2-FEA4FD44FBC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99E29667-D156-4938-8020-C83C500435D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7A143504-A8B1-4FA2-B2B1-BD2E8144523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D81EEB5E-485F-405E-AC53-879CAF7ADF7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3A730602-4B8A-4A66-B49E-3F87C231090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3AD629E2-5101-4021-9369-02E4949F01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1E940BC-4351-4F33-A659-6172FBF5A1C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4835719A-8E16-40BD-BE26-8F7289D09EE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FFC30EEC-0FE3-45C4-AABE-7E09CC5F540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B1B3D5F6-E833-45D6-945A-18124C11CE5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8B105D71-2AB4-46E7-B059-7DC6080D358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E236E7DD-ACBF-4181-9909-C1F8BDE9293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62A6F12A-8941-4359-8290-93E506FF6B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ポイント下回っている。今後も、国・県・他の地方公共団体との均衡を踏まえ、人事評価制度を活用した給与の見直しを進め、給与水準の適正化に努める。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B98724F3-ABC0-46F6-9E95-F3C593B2FAB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41A4DD7-43DF-4999-A8FF-3F045ABE394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xmlns="" id="{B0176321-DF5F-4504-B7FD-D7F03296839F}"/>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xmlns="" id="{A20AF26D-ADFE-495F-A698-9786FAD172BD}"/>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xmlns="" id="{A1AC798F-4ED4-4B8B-96F5-7589C467BB59}"/>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xmlns="" id="{AD41CDF8-0DE1-42FD-B77B-6F2BC2A05F5F}"/>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xmlns="" id="{7E647174-704C-43FC-9DAB-19D73BE90765}"/>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xmlns="" id="{C2F396BD-3FD7-41E1-B39B-98C7F52A791E}"/>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xmlns="" id="{9C0C2819-2DC5-4F46-AD5C-5838AFE41D46}"/>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xmlns="" id="{027615C4-C794-4B83-82B1-14BC2667D0BE}"/>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68BAFA0A-2ECD-484A-8027-AF463A9DE6E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8B45B7E7-0E16-4484-84C9-87C437B819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6A8CB7A-CE35-4559-9C50-8FB7B860A0B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xmlns="" id="{2A82F732-BC28-4D3E-9F20-ED083EF1577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xmlns="" id="{756DF052-045A-444D-A7DB-03ABA19F16E8}"/>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xmlns="" id="{401155B0-211C-47CE-9C33-28F972A32FC2}"/>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xmlns="" id="{E2204E78-7E98-4938-AEC2-0A7EB3AF551B}"/>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xmlns="" id="{226D4649-959A-4436-BEB9-66F04A1EB6BC}"/>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143002</xdr:rowOff>
    </xdr:to>
    <xdr:cxnSp macro="">
      <xdr:nvCxnSpPr>
        <xdr:cNvPr id="258" name="直線コネクタ 257">
          <a:extLst>
            <a:ext uri="{FF2B5EF4-FFF2-40B4-BE49-F238E27FC236}">
              <a16:creationId xmlns:a16="http://schemas.microsoft.com/office/drawing/2014/main" xmlns="" id="{DDA392E4-F85A-4501-BBFB-0C54E9DECC38}"/>
            </a:ext>
          </a:extLst>
        </xdr:cNvPr>
        <xdr:cNvCxnSpPr/>
      </xdr:nvCxnSpPr>
      <xdr:spPr>
        <a:xfrm>
          <a:off x="16179800" y="142671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xmlns="" id="{7D14C06C-4162-413F-83C7-6DC2F494DA93}"/>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xmlns="" id="{92800F5B-CC19-4F3C-A7B6-325A43E96A3A}"/>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84</xdr:row>
      <xdr:rowOff>97028</xdr:rowOff>
    </xdr:to>
    <xdr:cxnSp macro="">
      <xdr:nvCxnSpPr>
        <xdr:cNvPr id="261" name="直線コネクタ 260">
          <a:extLst>
            <a:ext uri="{FF2B5EF4-FFF2-40B4-BE49-F238E27FC236}">
              <a16:creationId xmlns:a16="http://schemas.microsoft.com/office/drawing/2014/main" xmlns="" id="{C8F1755C-DF3D-4C7D-951E-1D542ED658EB}"/>
            </a:ext>
          </a:extLst>
        </xdr:cNvPr>
        <xdr:cNvCxnSpPr/>
      </xdr:nvCxnSpPr>
      <xdr:spPr>
        <a:xfrm flipV="1">
          <a:off x="15290800" y="1426718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xmlns="" id="{0051C6FF-FD34-4C72-983B-64C3FA4D67AE}"/>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xmlns="" id="{1D732435-C1C9-48D1-B282-FA9A7D960FDA}"/>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85</xdr:row>
      <xdr:rowOff>22098</xdr:rowOff>
    </xdr:to>
    <xdr:cxnSp macro="">
      <xdr:nvCxnSpPr>
        <xdr:cNvPr id="264" name="直線コネクタ 263">
          <a:extLst>
            <a:ext uri="{FF2B5EF4-FFF2-40B4-BE49-F238E27FC236}">
              <a16:creationId xmlns:a16="http://schemas.microsoft.com/office/drawing/2014/main" xmlns="" id="{22CC1B0E-1D21-4E36-A817-20ADD469A39B}"/>
            </a:ext>
          </a:extLst>
        </xdr:cNvPr>
        <xdr:cNvCxnSpPr/>
      </xdr:nvCxnSpPr>
      <xdr:spPr>
        <a:xfrm flipV="1">
          <a:off x="14401800" y="1449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xmlns="" id="{D696B423-9DE7-492B-BBB9-F2487FA488B7}"/>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xmlns="" id="{09D3275D-5DFF-4F07-921C-4B8940DA0A3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22098</xdr:rowOff>
    </xdr:from>
    <xdr:to>
      <xdr:col>68</xdr:col>
      <xdr:colOff>152400</xdr:colOff>
      <xdr:row>85</xdr:row>
      <xdr:rowOff>41402</xdr:rowOff>
    </xdr:to>
    <xdr:cxnSp macro="">
      <xdr:nvCxnSpPr>
        <xdr:cNvPr id="267" name="直線コネクタ 266">
          <a:extLst>
            <a:ext uri="{FF2B5EF4-FFF2-40B4-BE49-F238E27FC236}">
              <a16:creationId xmlns:a16="http://schemas.microsoft.com/office/drawing/2014/main" xmlns="" id="{4CB2F3EA-C524-4322-B427-EA70B1AEDB84}"/>
            </a:ext>
          </a:extLst>
        </xdr:cNvPr>
        <xdr:cNvCxnSpPr/>
      </xdr:nvCxnSpPr>
      <xdr:spPr>
        <a:xfrm flipV="1">
          <a:off x="13512800" y="1459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xmlns="" id="{253E286C-F508-452C-AF72-BE3C4BA1A9E6}"/>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xmlns="" id="{D2B628C7-B9C9-4582-9818-0571C2BAACBF}"/>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xmlns="" id="{4513F359-C88E-487A-927A-521CCF612306}"/>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xmlns="" id="{5098177F-9ADF-4CDB-982E-E4E7136D63D2}"/>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4E91A542-2AA9-468D-9316-167EB46A470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BF75B0C-FA32-4654-990F-D9B3862A623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AF85674F-6A61-4425-B570-CA04B411B31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F5CAC846-E967-4C80-BF13-7C20250C870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EB9AF059-7166-4387-893C-2C74C093EFF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92202</xdr:rowOff>
    </xdr:from>
    <xdr:to>
      <xdr:col>81</xdr:col>
      <xdr:colOff>95250</xdr:colOff>
      <xdr:row>84</xdr:row>
      <xdr:rowOff>22352</xdr:rowOff>
    </xdr:to>
    <xdr:sp macro="" textlink="">
      <xdr:nvSpPr>
        <xdr:cNvPr id="277" name="楕円 276">
          <a:extLst>
            <a:ext uri="{FF2B5EF4-FFF2-40B4-BE49-F238E27FC236}">
              <a16:creationId xmlns:a16="http://schemas.microsoft.com/office/drawing/2014/main" xmlns="" id="{7D237037-BDA4-4FC4-BA05-AB6940352CA9}"/>
            </a:ext>
          </a:extLst>
        </xdr:cNvPr>
        <xdr:cNvSpPr/>
      </xdr:nvSpPr>
      <xdr:spPr>
        <a:xfrm>
          <a:off x="169672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108729</xdr:rowOff>
    </xdr:from>
    <xdr:ext cx="762000" cy="259045"/>
    <xdr:sp macro="" textlink="">
      <xdr:nvSpPr>
        <xdr:cNvPr id="278" name="給与水準   （国との比較）該当値テキスト">
          <a:extLst>
            <a:ext uri="{FF2B5EF4-FFF2-40B4-BE49-F238E27FC236}">
              <a16:creationId xmlns:a16="http://schemas.microsoft.com/office/drawing/2014/main" xmlns="" id="{0E881F3B-48D6-40F2-A829-05F5FED650E8}"/>
            </a:ext>
          </a:extLst>
        </xdr:cNvPr>
        <xdr:cNvSpPr txBox="1"/>
      </xdr:nvSpPr>
      <xdr:spPr>
        <a:xfrm>
          <a:off x="17106900" y="1416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9" name="楕円 278">
          <a:extLst>
            <a:ext uri="{FF2B5EF4-FFF2-40B4-BE49-F238E27FC236}">
              <a16:creationId xmlns:a16="http://schemas.microsoft.com/office/drawing/2014/main" xmlns="" id="{90574B8B-62A1-4495-ABB5-D9C2B75A26A7}"/>
            </a:ext>
          </a:extLst>
        </xdr:cNvPr>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80" name="テキスト ボックス 279">
          <a:extLst>
            <a:ext uri="{FF2B5EF4-FFF2-40B4-BE49-F238E27FC236}">
              <a16:creationId xmlns:a16="http://schemas.microsoft.com/office/drawing/2014/main" xmlns="" id="{4E6ADF16-A254-4022-8E79-20D388CB458C}"/>
            </a:ext>
          </a:extLst>
        </xdr:cNvPr>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46228</xdr:rowOff>
    </xdr:from>
    <xdr:to>
      <xdr:col>73</xdr:col>
      <xdr:colOff>44450</xdr:colOff>
      <xdr:row>84</xdr:row>
      <xdr:rowOff>147828</xdr:rowOff>
    </xdr:to>
    <xdr:sp macro="" textlink="">
      <xdr:nvSpPr>
        <xdr:cNvPr id="281" name="楕円 280">
          <a:extLst>
            <a:ext uri="{FF2B5EF4-FFF2-40B4-BE49-F238E27FC236}">
              <a16:creationId xmlns:a16="http://schemas.microsoft.com/office/drawing/2014/main" xmlns="" id="{F5D1FB09-F7FC-4FC0-AF3F-AC853621E054}"/>
            </a:ext>
          </a:extLst>
        </xdr:cNvPr>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158005</xdr:rowOff>
    </xdr:from>
    <xdr:ext cx="762000" cy="259045"/>
    <xdr:sp macro="" textlink="">
      <xdr:nvSpPr>
        <xdr:cNvPr id="282" name="テキスト ボックス 281">
          <a:extLst>
            <a:ext uri="{FF2B5EF4-FFF2-40B4-BE49-F238E27FC236}">
              <a16:creationId xmlns:a16="http://schemas.microsoft.com/office/drawing/2014/main" xmlns="" id="{6810EC1C-B293-4951-B83F-CBBF7C484428}"/>
            </a:ext>
          </a:extLst>
        </xdr:cNvPr>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142748</xdr:rowOff>
    </xdr:from>
    <xdr:to>
      <xdr:col>68</xdr:col>
      <xdr:colOff>203200</xdr:colOff>
      <xdr:row>85</xdr:row>
      <xdr:rowOff>72898</xdr:rowOff>
    </xdr:to>
    <xdr:sp macro="" textlink="">
      <xdr:nvSpPr>
        <xdr:cNvPr id="283" name="楕円 282">
          <a:extLst>
            <a:ext uri="{FF2B5EF4-FFF2-40B4-BE49-F238E27FC236}">
              <a16:creationId xmlns:a16="http://schemas.microsoft.com/office/drawing/2014/main" xmlns="" id="{2216EAC3-0F2D-4BAA-9FEF-604C528A10F6}"/>
            </a:ext>
          </a:extLst>
        </xdr:cNvPr>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57675</xdr:rowOff>
    </xdr:from>
    <xdr:ext cx="762000" cy="259045"/>
    <xdr:sp macro="" textlink="">
      <xdr:nvSpPr>
        <xdr:cNvPr id="284" name="テキスト ボックス 283">
          <a:extLst>
            <a:ext uri="{FF2B5EF4-FFF2-40B4-BE49-F238E27FC236}">
              <a16:creationId xmlns:a16="http://schemas.microsoft.com/office/drawing/2014/main" xmlns="" id="{8E27979D-BA28-468E-A75B-49F296447147}"/>
            </a:ext>
          </a:extLst>
        </xdr:cNvPr>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162052</xdr:rowOff>
    </xdr:from>
    <xdr:to>
      <xdr:col>64</xdr:col>
      <xdr:colOff>152400</xdr:colOff>
      <xdr:row>85</xdr:row>
      <xdr:rowOff>92202</xdr:rowOff>
    </xdr:to>
    <xdr:sp macro="" textlink="">
      <xdr:nvSpPr>
        <xdr:cNvPr id="285" name="楕円 284">
          <a:extLst>
            <a:ext uri="{FF2B5EF4-FFF2-40B4-BE49-F238E27FC236}">
              <a16:creationId xmlns:a16="http://schemas.microsoft.com/office/drawing/2014/main" xmlns="" id="{E610DDF5-CFF1-4600-B4E9-549E504C0415}"/>
            </a:ext>
          </a:extLst>
        </xdr:cNvPr>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76979</xdr:rowOff>
    </xdr:from>
    <xdr:ext cx="762000" cy="259045"/>
    <xdr:sp macro="" textlink="">
      <xdr:nvSpPr>
        <xdr:cNvPr id="286" name="テキスト ボックス 285">
          <a:extLst>
            <a:ext uri="{FF2B5EF4-FFF2-40B4-BE49-F238E27FC236}">
              <a16:creationId xmlns:a16="http://schemas.microsoft.com/office/drawing/2014/main" xmlns="" id="{88EAAE7E-B7F5-4EC2-ABC3-7CB725A84480}"/>
            </a:ext>
          </a:extLst>
        </xdr:cNvPr>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22DB1ABE-9770-471B-8580-B310DB83BDD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D954F32D-08AE-4313-AE18-BC1C1554C47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68F9E546-D4B7-4CAB-8F9D-C1FD44E3B01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18AB5189-3727-4A75-9FA9-13012F6A0C2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77A270DE-973C-41D3-87C0-0FAEF384342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2759468-5032-487C-B97B-557497E724B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3ED0D7B4-1F83-41E2-BB5C-F3F90248CE9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CC272966-DD51-438F-9B0A-93A71488301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82FF42A5-640E-4368-BDA5-36C212F76FE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4586A5AC-FFAB-4460-8B83-8AF53994E14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73827C61-A3B0-4069-A0B7-3C86476A152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84F51DFC-580D-49DC-AFCE-B265F175C1E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D8521909-DB69-41A8-A099-85E8FDAC1AF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適正化及び効率的な行政運営により、類似団体平均を大きく下回っている。今後も、第４期遠賀町自立推進計画に基づき限られた職員数で効率的に業務を執行できるよう、機構改革の推進や指定管理を含めた民間委託の推進による民間活力の活用を図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28E543A1-0FCE-4F45-8C51-AD14DC3A7E4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AC9673F3-D1A2-4B69-A27C-6432688417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FB73DD0D-CC02-4B4D-9613-B3397FD5331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3D70B71-1601-4AAE-9F43-0966714BF78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D8D63E8E-45A9-4DF8-9F7C-1D4C5400676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33A43C74-C238-43A0-9C9C-2289D2BA950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77148A8F-254B-4C69-BD5D-41B1478332F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6C04D83A-B19E-457E-8391-48508EDD9CC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4D23969E-0D57-4BE9-AC08-DD5F1F36718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71E14D6-94F0-431C-937E-00C65A38E81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F42D8517-B209-425E-825C-46601C94E86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EA0FB333-CA35-47B9-A584-0599F726E79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7CB8D62C-7CBF-46AD-8279-0DA7FBFAC96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80A4E759-F5BB-4E89-9131-470EC08FCA4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79F8BDFA-411E-4A6C-8D52-549BC8640B8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EA010019-84C2-46A2-AF3C-4191066593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xmlns="" id="{F515D4D1-AD21-4124-B673-C59F254ACCA9}"/>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xmlns="" id="{1320245A-DC15-442A-8DCC-7B121E14181C}"/>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xmlns="" id="{EE555B64-64C5-4AFE-99AE-5EDCB128FEEA}"/>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xmlns="" id="{6781B9A2-891A-4F2B-AD11-E961FB98C8A7}"/>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xmlns="" id="{0DA1CF2F-3BA3-45C3-9E33-477200157A22}"/>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47907</xdr:rowOff>
    </xdr:from>
    <xdr:to>
      <xdr:col>81</xdr:col>
      <xdr:colOff>44450</xdr:colOff>
      <xdr:row>58</xdr:row>
      <xdr:rowOff>65335</xdr:rowOff>
    </xdr:to>
    <xdr:cxnSp macro="">
      <xdr:nvCxnSpPr>
        <xdr:cNvPr id="321" name="直線コネクタ 320">
          <a:extLst>
            <a:ext uri="{FF2B5EF4-FFF2-40B4-BE49-F238E27FC236}">
              <a16:creationId xmlns:a16="http://schemas.microsoft.com/office/drawing/2014/main" xmlns="" id="{291B1DDE-AD77-4BDE-9C94-3314D67EA269}"/>
            </a:ext>
          </a:extLst>
        </xdr:cNvPr>
        <xdr:cNvCxnSpPr/>
      </xdr:nvCxnSpPr>
      <xdr:spPr>
        <a:xfrm>
          <a:off x="16179800" y="9992007"/>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xmlns="" id="{985E3B4B-72A2-4B28-AB43-E7B3127CBE54}"/>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xmlns="" id="{EE97D1EB-609B-47FA-87CD-6BDA3D55C172}"/>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25118</xdr:rowOff>
    </xdr:from>
    <xdr:to>
      <xdr:col>77</xdr:col>
      <xdr:colOff>44450</xdr:colOff>
      <xdr:row>58</xdr:row>
      <xdr:rowOff>47907</xdr:rowOff>
    </xdr:to>
    <xdr:cxnSp macro="">
      <xdr:nvCxnSpPr>
        <xdr:cNvPr id="324" name="直線コネクタ 323">
          <a:extLst>
            <a:ext uri="{FF2B5EF4-FFF2-40B4-BE49-F238E27FC236}">
              <a16:creationId xmlns:a16="http://schemas.microsoft.com/office/drawing/2014/main" xmlns="" id="{FB4E6779-7833-4358-B4C2-A2E4E03EEBB2}"/>
            </a:ext>
          </a:extLst>
        </xdr:cNvPr>
        <xdr:cNvCxnSpPr/>
      </xdr:nvCxnSpPr>
      <xdr:spPr>
        <a:xfrm>
          <a:off x="15290800" y="996921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xmlns="" id="{0BF368CB-AE82-410A-85DA-3907340B06CB}"/>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xmlns="" id="{1A9B6841-01AD-47DD-AC41-56BF6077C6EC}"/>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23777</xdr:rowOff>
    </xdr:from>
    <xdr:to>
      <xdr:col>72</xdr:col>
      <xdr:colOff>203200</xdr:colOff>
      <xdr:row>58</xdr:row>
      <xdr:rowOff>25118</xdr:rowOff>
    </xdr:to>
    <xdr:cxnSp macro="">
      <xdr:nvCxnSpPr>
        <xdr:cNvPr id="327" name="直線コネクタ 326">
          <a:extLst>
            <a:ext uri="{FF2B5EF4-FFF2-40B4-BE49-F238E27FC236}">
              <a16:creationId xmlns:a16="http://schemas.microsoft.com/office/drawing/2014/main" xmlns="" id="{CE739312-E6E6-4C50-9824-39B8C91A7B01}"/>
            </a:ext>
          </a:extLst>
        </xdr:cNvPr>
        <xdr:cNvCxnSpPr/>
      </xdr:nvCxnSpPr>
      <xdr:spPr>
        <a:xfrm>
          <a:off x="14401800" y="996787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xmlns="" id="{B0E853B1-93DE-40D2-9E52-7F6C370F8D32}"/>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xmlns="" id="{55D5BA21-9F93-405F-83F7-64C9E06A507D}"/>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160373</xdr:rowOff>
    </xdr:from>
    <xdr:to>
      <xdr:col>68</xdr:col>
      <xdr:colOff>152400</xdr:colOff>
      <xdr:row>58</xdr:row>
      <xdr:rowOff>23777</xdr:rowOff>
    </xdr:to>
    <xdr:cxnSp macro="">
      <xdr:nvCxnSpPr>
        <xdr:cNvPr id="330" name="直線コネクタ 329">
          <a:extLst>
            <a:ext uri="{FF2B5EF4-FFF2-40B4-BE49-F238E27FC236}">
              <a16:creationId xmlns:a16="http://schemas.microsoft.com/office/drawing/2014/main" xmlns="" id="{B6145A93-FD5E-4064-975E-FE0AD63FFCBC}"/>
            </a:ext>
          </a:extLst>
        </xdr:cNvPr>
        <xdr:cNvCxnSpPr/>
      </xdr:nvCxnSpPr>
      <xdr:spPr>
        <a:xfrm>
          <a:off x="13512800" y="9933023"/>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xmlns="" id="{14BE38A0-3887-4949-A9CC-09F5E2F7A524}"/>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xmlns="" id="{3B583089-C951-4E9A-A630-228F8A2547E7}"/>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xmlns="" id="{631F7F73-FA89-48F4-B2AC-39BF16334CCF}"/>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xmlns="" id="{738860E2-953F-44E7-B835-5E92335A0DBF}"/>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9744FF8C-613B-4FDA-AF13-C8C0EC38B6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E02006D0-83A4-46D1-B015-3CCE600A20F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8455F28E-F6DD-46D2-BFCF-86ED9316377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8EC63F0D-BDB9-4E50-BF5E-9B5D848E1D5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B6277D46-5C4D-4547-9A5A-634C213905F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14535</xdr:rowOff>
    </xdr:from>
    <xdr:to>
      <xdr:col>81</xdr:col>
      <xdr:colOff>95250</xdr:colOff>
      <xdr:row>58</xdr:row>
      <xdr:rowOff>116135</xdr:rowOff>
    </xdr:to>
    <xdr:sp macro="" textlink="">
      <xdr:nvSpPr>
        <xdr:cNvPr id="340" name="楕円 339">
          <a:extLst>
            <a:ext uri="{FF2B5EF4-FFF2-40B4-BE49-F238E27FC236}">
              <a16:creationId xmlns:a16="http://schemas.microsoft.com/office/drawing/2014/main" xmlns="" id="{03E97703-342D-410B-8D68-D4396F2DA29D}"/>
            </a:ext>
          </a:extLst>
        </xdr:cNvPr>
        <xdr:cNvSpPr/>
      </xdr:nvSpPr>
      <xdr:spPr>
        <a:xfrm>
          <a:off x="16967200" y="9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107262</xdr:rowOff>
    </xdr:from>
    <xdr:ext cx="762000" cy="259045"/>
    <xdr:sp macro="" textlink="">
      <xdr:nvSpPr>
        <xdr:cNvPr id="341" name="定員管理の状況該当値テキスト">
          <a:extLst>
            <a:ext uri="{FF2B5EF4-FFF2-40B4-BE49-F238E27FC236}">
              <a16:creationId xmlns:a16="http://schemas.microsoft.com/office/drawing/2014/main" xmlns="" id="{13A980D6-8222-4A9E-84B1-9B5A9A1CD64A}"/>
            </a:ext>
          </a:extLst>
        </xdr:cNvPr>
        <xdr:cNvSpPr txBox="1"/>
      </xdr:nvSpPr>
      <xdr:spPr>
        <a:xfrm>
          <a:off x="17106900" y="9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168557</xdr:rowOff>
    </xdr:from>
    <xdr:to>
      <xdr:col>77</xdr:col>
      <xdr:colOff>95250</xdr:colOff>
      <xdr:row>58</xdr:row>
      <xdr:rowOff>98707</xdr:rowOff>
    </xdr:to>
    <xdr:sp macro="" textlink="">
      <xdr:nvSpPr>
        <xdr:cNvPr id="342" name="楕円 341">
          <a:extLst>
            <a:ext uri="{FF2B5EF4-FFF2-40B4-BE49-F238E27FC236}">
              <a16:creationId xmlns:a16="http://schemas.microsoft.com/office/drawing/2014/main" xmlns="" id="{E562FCDE-95BF-4BFD-ACDC-741D543C4312}"/>
            </a:ext>
          </a:extLst>
        </xdr:cNvPr>
        <xdr:cNvSpPr/>
      </xdr:nvSpPr>
      <xdr:spPr>
        <a:xfrm>
          <a:off x="161290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108884</xdr:rowOff>
    </xdr:from>
    <xdr:ext cx="736600" cy="259045"/>
    <xdr:sp macro="" textlink="">
      <xdr:nvSpPr>
        <xdr:cNvPr id="343" name="テキスト ボックス 342">
          <a:extLst>
            <a:ext uri="{FF2B5EF4-FFF2-40B4-BE49-F238E27FC236}">
              <a16:creationId xmlns:a16="http://schemas.microsoft.com/office/drawing/2014/main" xmlns="" id="{D7A289B6-2615-439B-AB59-9E4CD4D583C5}"/>
            </a:ext>
          </a:extLst>
        </xdr:cNvPr>
        <xdr:cNvSpPr txBox="1"/>
      </xdr:nvSpPr>
      <xdr:spPr>
        <a:xfrm>
          <a:off x="15798800" y="97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145768</xdr:rowOff>
    </xdr:from>
    <xdr:to>
      <xdr:col>73</xdr:col>
      <xdr:colOff>44450</xdr:colOff>
      <xdr:row>58</xdr:row>
      <xdr:rowOff>75918</xdr:rowOff>
    </xdr:to>
    <xdr:sp macro="" textlink="">
      <xdr:nvSpPr>
        <xdr:cNvPr id="344" name="楕円 343">
          <a:extLst>
            <a:ext uri="{FF2B5EF4-FFF2-40B4-BE49-F238E27FC236}">
              <a16:creationId xmlns:a16="http://schemas.microsoft.com/office/drawing/2014/main" xmlns="" id="{365FA73D-110C-400E-ABE6-8D062E301147}"/>
            </a:ext>
          </a:extLst>
        </xdr:cNvPr>
        <xdr:cNvSpPr/>
      </xdr:nvSpPr>
      <xdr:spPr>
        <a:xfrm>
          <a:off x="152400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86095</xdr:rowOff>
    </xdr:from>
    <xdr:ext cx="762000" cy="259045"/>
    <xdr:sp macro="" textlink="">
      <xdr:nvSpPr>
        <xdr:cNvPr id="345" name="テキスト ボックス 344">
          <a:extLst>
            <a:ext uri="{FF2B5EF4-FFF2-40B4-BE49-F238E27FC236}">
              <a16:creationId xmlns:a16="http://schemas.microsoft.com/office/drawing/2014/main" xmlns="" id="{05F8C1BD-60AE-4C27-845E-2B317A76D4F7}"/>
            </a:ext>
          </a:extLst>
        </xdr:cNvPr>
        <xdr:cNvSpPr txBox="1"/>
      </xdr:nvSpPr>
      <xdr:spPr>
        <a:xfrm>
          <a:off x="14909800" y="968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144427</xdr:rowOff>
    </xdr:from>
    <xdr:to>
      <xdr:col>68</xdr:col>
      <xdr:colOff>203200</xdr:colOff>
      <xdr:row>58</xdr:row>
      <xdr:rowOff>74577</xdr:rowOff>
    </xdr:to>
    <xdr:sp macro="" textlink="">
      <xdr:nvSpPr>
        <xdr:cNvPr id="346" name="楕円 345">
          <a:extLst>
            <a:ext uri="{FF2B5EF4-FFF2-40B4-BE49-F238E27FC236}">
              <a16:creationId xmlns:a16="http://schemas.microsoft.com/office/drawing/2014/main" xmlns="" id="{14844B2A-2925-4599-88B1-67756167B863}"/>
            </a:ext>
          </a:extLst>
        </xdr:cNvPr>
        <xdr:cNvSpPr/>
      </xdr:nvSpPr>
      <xdr:spPr>
        <a:xfrm>
          <a:off x="14351000" y="99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84754</xdr:rowOff>
    </xdr:from>
    <xdr:ext cx="762000" cy="259045"/>
    <xdr:sp macro="" textlink="">
      <xdr:nvSpPr>
        <xdr:cNvPr id="347" name="テキスト ボックス 346">
          <a:extLst>
            <a:ext uri="{FF2B5EF4-FFF2-40B4-BE49-F238E27FC236}">
              <a16:creationId xmlns:a16="http://schemas.microsoft.com/office/drawing/2014/main" xmlns="" id="{6725BBE1-FD4D-4B80-9F02-DDCE52EA6149}"/>
            </a:ext>
          </a:extLst>
        </xdr:cNvPr>
        <xdr:cNvSpPr txBox="1"/>
      </xdr:nvSpPr>
      <xdr:spPr>
        <a:xfrm>
          <a:off x="14020800" y="96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109573</xdr:rowOff>
    </xdr:from>
    <xdr:to>
      <xdr:col>64</xdr:col>
      <xdr:colOff>152400</xdr:colOff>
      <xdr:row>58</xdr:row>
      <xdr:rowOff>39723</xdr:rowOff>
    </xdr:to>
    <xdr:sp macro="" textlink="">
      <xdr:nvSpPr>
        <xdr:cNvPr id="348" name="楕円 347">
          <a:extLst>
            <a:ext uri="{FF2B5EF4-FFF2-40B4-BE49-F238E27FC236}">
              <a16:creationId xmlns:a16="http://schemas.microsoft.com/office/drawing/2014/main" xmlns="" id="{AEF6E067-8783-4032-A6A0-4E1754A86D6A}"/>
            </a:ext>
          </a:extLst>
        </xdr:cNvPr>
        <xdr:cNvSpPr/>
      </xdr:nvSpPr>
      <xdr:spPr>
        <a:xfrm>
          <a:off x="13462000" y="9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49900</xdr:rowOff>
    </xdr:from>
    <xdr:ext cx="762000" cy="259045"/>
    <xdr:sp macro="" textlink="">
      <xdr:nvSpPr>
        <xdr:cNvPr id="349" name="テキスト ボックス 348">
          <a:extLst>
            <a:ext uri="{FF2B5EF4-FFF2-40B4-BE49-F238E27FC236}">
              <a16:creationId xmlns:a16="http://schemas.microsoft.com/office/drawing/2014/main" xmlns="" id="{D22BB4F3-5C0D-4B02-8DED-94457A2F0FAD}"/>
            </a:ext>
          </a:extLst>
        </xdr:cNvPr>
        <xdr:cNvSpPr txBox="1"/>
      </xdr:nvSpPr>
      <xdr:spPr>
        <a:xfrm>
          <a:off x="13131800" y="965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62254BD9-6804-416A-9CD2-E4F1647DC8D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6EE3224C-F7E4-45CB-B84D-32BCEA38E51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DDF6C4DE-B3E0-4A92-B8E0-C118C113393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11FACEC5-81BB-488A-9983-87667D71132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3C01A91C-514D-41D7-85F9-5E868A67012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F22612DB-BC6C-4F4E-8933-9CBB45E1004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41F6CC50-B1AF-4B7E-B8C4-D63D82BF947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35B038B6-AAE7-4C08-8F28-93A4A80E27C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9B3999FF-3465-40D3-AAC7-F9FAF81CF04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79B0D806-E3CD-4E20-B950-5BAD7C1BA20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4E0697F2-EC94-402D-8253-6DAB9F67F44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E5F7B952-9540-406D-B8BE-791C0DAC921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7549E9C0-9AF9-4A94-B7C3-029D21991A2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類似団体平均を下回ってはいるものの、今後は</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遠賀川駅南地区の基幹道路整備事業や小中学校の大規模改修事業等に伴う地方債の償還額の増加が見込まれる。そのため、事務事業評価や公共施設等総合管理計画に基づき、適正な投資規模で効率的に事業を実施し、投資的事業の計画的な展開を図る。また、財政措置のある地方債の借入や特定財源及び基金の活用を図ることで地方債の新規借入の抑制に努め、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DFEAC872-8823-46CA-B616-685D3C0D71E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5AA8F115-6FC0-488D-A160-C0FB78E691C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60338D21-91B3-42D8-B1F1-265CB1A5164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4C378139-983E-4A1A-B770-986B1B93ABF3}"/>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A459D0D2-C0E3-44AD-9CCD-66EE1B67553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5D3D8E68-D05D-4356-8994-31CE09F984C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8C9B5119-6279-44DA-98FF-D57AA4E53A0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6B3D58C8-2BBE-41EF-870F-44CF32C6CD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A286C437-7461-4DA2-94DB-CB93E1F6807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1DF0042A-88B0-43B7-A637-34451B67665A}"/>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1F909574-E68B-4FDF-987F-491061D839E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851A2E61-206C-47C2-946F-93A8F309BC0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xmlns="" id="{B091C2D2-40A5-4B4A-A3B3-9CB1322BF912}"/>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xmlns="" id="{CBAD9B06-13DB-4F7F-8F97-AE22DE0268D8}"/>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xmlns="" id="{B708B6DA-1B9D-4410-ADDD-9941E7C034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xmlns="" id="{A394710E-B021-48FF-831C-D76D40F22441}"/>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xmlns="" id="{77EC455F-8A62-4944-AD86-1129AF4E5A81}"/>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80" name="直線コネクタ 379">
          <a:extLst>
            <a:ext uri="{FF2B5EF4-FFF2-40B4-BE49-F238E27FC236}">
              <a16:creationId xmlns:a16="http://schemas.microsoft.com/office/drawing/2014/main" xmlns="" id="{261EA622-CBA7-4AA0-AEF5-0D1D9EB3C840}"/>
            </a:ext>
          </a:extLst>
        </xdr:cNvPr>
        <xdr:cNvCxnSpPr/>
      </xdr:nvCxnSpPr>
      <xdr:spPr>
        <a:xfrm>
          <a:off x="16179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xmlns="" id="{C7EB36C7-7428-47CE-ADC2-E6FC1CACB97B}"/>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xmlns="" id="{1A09B07D-599C-48B0-B917-DEA75240C20B}"/>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52070</xdr:rowOff>
    </xdr:to>
    <xdr:cxnSp macro="">
      <xdr:nvCxnSpPr>
        <xdr:cNvPr id="383" name="直線コネクタ 382">
          <a:extLst>
            <a:ext uri="{FF2B5EF4-FFF2-40B4-BE49-F238E27FC236}">
              <a16:creationId xmlns:a16="http://schemas.microsoft.com/office/drawing/2014/main" xmlns="" id="{5B81676C-18BA-487C-A2C4-3871B33B7EC7}"/>
            </a:ext>
          </a:extLst>
        </xdr:cNvPr>
        <xdr:cNvCxnSpPr/>
      </xdr:nvCxnSpPr>
      <xdr:spPr>
        <a:xfrm>
          <a:off x="15290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xmlns="" id="{ED7F72F7-104A-4951-BEBF-50118FCB4AFE}"/>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xmlns="" id="{6F0DC9A6-81C9-47AA-BE4A-129FA22B3FF6}"/>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86" name="直線コネクタ 385">
          <a:extLst>
            <a:ext uri="{FF2B5EF4-FFF2-40B4-BE49-F238E27FC236}">
              <a16:creationId xmlns:a16="http://schemas.microsoft.com/office/drawing/2014/main" xmlns="" id="{344B3754-18E8-439C-B94C-97CAAC042D2F}"/>
            </a:ext>
          </a:extLst>
        </xdr:cNvPr>
        <xdr:cNvCxnSpPr/>
      </xdr:nvCxnSpPr>
      <xdr:spPr>
        <a:xfrm>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xmlns="" id="{4519503C-E0CB-403A-889E-C354C713A8B2}"/>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xmlns="" id="{FB22F7CA-BD5B-463B-BCED-B695956AC96B}"/>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27940</xdr:rowOff>
    </xdr:to>
    <xdr:cxnSp macro="">
      <xdr:nvCxnSpPr>
        <xdr:cNvPr id="389" name="直線コネクタ 388">
          <a:extLst>
            <a:ext uri="{FF2B5EF4-FFF2-40B4-BE49-F238E27FC236}">
              <a16:creationId xmlns:a16="http://schemas.microsoft.com/office/drawing/2014/main" xmlns="" id="{51E81C03-5EB4-4E37-971C-F9DBAC8D2768}"/>
            </a:ext>
          </a:extLst>
        </xdr:cNvPr>
        <xdr:cNvCxnSpPr/>
      </xdr:nvCxnSpPr>
      <xdr:spPr>
        <a:xfrm>
          <a:off x="13512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xmlns="" id="{1416FD1D-E74B-4AC2-96CB-8011BBFBCAE5}"/>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2A520601-98A6-49EE-A220-4438B144D958}"/>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xmlns="" id="{42C5A3A4-3361-46AC-81E5-A1BACC1FFBF1}"/>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xmlns="" id="{78512C53-B426-4C0F-81B4-D24244A2DEC3}"/>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3BFA0019-12E4-4E91-B2D8-88C03E162D3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980A0729-B511-47B7-BEFE-EA89DB2D259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F4310444-57DC-4FCE-993E-0C9768E5A2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B3F4B7D-8561-4262-BA10-F9CB35987F0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2A1DFD7C-73E3-4CFB-B9CA-C84461B74D8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a:extLst>
            <a:ext uri="{FF2B5EF4-FFF2-40B4-BE49-F238E27FC236}">
              <a16:creationId xmlns:a16="http://schemas.microsoft.com/office/drawing/2014/main" xmlns="" id="{DE80428D-C9FD-4D49-8D67-05C77C34368D}"/>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a:extLst>
            <a:ext uri="{FF2B5EF4-FFF2-40B4-BE49-F238E27FC236}">
              <a16:creationId xmlns:a16="http://schemas.microsoft.com/office/drawing/2014/main" xmlns="" id="{E930B8BC-26C1-4E06-A7F1-4FEA0851DF22}"/>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a:extLst>
            <a:ext uri="{FF2B5EF4-FFF2-40B4-BE49-F238E27FC236}">
              <a16:creationId xmlns:a16="http://schemas.microsoft.com/office/drawing/2014/main" xmlns="" id="{5740BC7B-F68A-414F-93F0-3B0339502C77}"/>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2" name="テキスト ボックス 401">
          <a:extLst>
            <a:ext uri="{FF2B5EF4-FFF2-40B4-BE49-F238E27FC236}">
              <a16:creationId xmlns:a16="http://schemas.microsoft.com/office/drawing/2014/main" xmlns="" id="{7A90BC4A-3209-4378-8611-40057949A104}"/>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a:extLst>
            <a:ext uri="{FF2B5EF4-FFF2-40B4-BE49-F238E27FC236}">
              <a16:creationId xmlns:a16="http://schemas.microsoft.com/office/drawing/2014/main" xmlns="" id="{2A927FE3-AE22-4402-8C72-E740CA174B4A}"/>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4" name="テキスト ボックス 403">
          <a:extLst>
            <a:ext uri="{FF2B5EF4-FFF2-40B4-BE49-F238E27FC236}">
              <a16:creationId xmlns:a16="http://schemas.microsoft.com/office/drawing/2014/main" xmlns="" id="{38D7D946-2D78-4465-A13D-3046011DD285}"/>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5" name="楕円 404">
          <a:extLst>
            <a:ext uri="{FF2B5EF4-FFF2-40B4-BE49-F238E27FC236}">
              <a16:creationId xmlns:a16="http://schemas.microsoft.com/office/drawing/2014/main" xmlns="" id="{84EE5907-6D68-48E5-87B6-534CFEE1E877}"/>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6" name="テキスト ボックス 405">
          <a:extLst>
            <a:ext uri="{FF2B5EF4-FFF2-40B4-BE49-F238E27FC236}">
              <a16:creationId xmlns:a16="http://schemas.microsoft.com/office/drawing/2014/main" xmlns="" id="{0123E029-48D7-4BD9-9750-6EEF4CA9AE3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7" name="楕円 406">
          <a:extLst>
            <a:ext uri="{FF2B5EF4-FFF2-40B4-BE49-F238E27FC236}">
              <a16:creationId xmlns:a16="http://schemas.microsoft.com/office/drawing/2014/main" xmlns="" id="{410214FE-692D-45AE-AC63-13209D964316}"/>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8" name="テキスト ボックス 407">
          <a:extLst>
            <a:ext uri="{FF2B5EF4-FFF2-40B4-BE49-F238E27FC236}">
              <a16:creationId xmlns:a16="http://schemas.microsoft.com/office/drawing/2014/main" xmlns="" id="{71CB0C44-2947-4A12-802F-C09FFFB6503B}"/>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7C01164-BE65-4AA8-93AA-5A25483959A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6CB01D2-BF6B-4737-8C32-1F5DADFAB0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872E3346-D989-4918-BB96-9FB48A49ACB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CAC7FBB4-DF80-49D1-9B17-0F9F758DB58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4CD162FF-D264-4193-A275-D79B63C0359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EA66C416-F200-46ED-B50E-278E45B0BA4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7FCCD327-5862-4791-827F-C95F9D0D450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655C3D03-F2B7-4FDB-A4E3-4621868DBD1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C28D9174-A52C-4997-88CE-F9DCBB306B5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769FD4F0-6A87-4C3A-846F-13B0699F948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F632CE5F-DA4F-40CC-BF12-6D94B700165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74BB12BB-F423-470D-AF72-1D228820B88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851132C5-BD97-4180-B690-7D6AE92D4D9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類似団体平均を上回っている要因として、大規模事業等の実施による基金の取り崩しがあげられる。今後も</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遠賀川駅南地区の基幹道路整備事業や、小中学校の大規模改修事業などに伴う新発債の増加が見込まれるため、事業実施の適正化を図り、財政の健全化に努める。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B41EDE10-32F8-4CF8-8B92-531D77A05AC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1DF83DDE-EAB4-4999-A48B-0394B90ABD0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AFD96F96-783C-4806-A68A-B11E3ADCC34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xmlns="" id="{34A0F528-8C5E-42CB-B4A7-2D0780158484}"/>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xmlns="" id="{7F77CA06-3BB7-4002-A5D5-C84AB89545C5}"/>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xmlns="" id="{A4E5C482-5FF1-415C-8433-2A3DF7D5B68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xmlns="" id="{D6BDA17A-21F3-4C04-A926-57CDE5E2B25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xmlns="" id="{78823E8E-A6AF-420F-8F1C-C923B8BFD0F9}"/>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xmlns="" id="{EADC1A07-18A7-49A2-B693-872AF1EC65CB}"/>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FBEBAC05-4A75-4D37-B6A6-2D0C0D93AA6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BC9A834B-1895-454C-8194-62AEE72CCCD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xmlns="" id="{63F18CEC-1AFA-48F5-BE78-903033BE6FCA}"/>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xmlns="" id="{88893260-DF18-46BE-B4CB-84E78251AEF4}"/>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xmlns="" id="{27716C3C-67D1-488D-8BEB-E4EB739E75BD}"/>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xmlns="" id="{F10B89E0-996E-4021-8FD1-4B17454BA531}"/>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xmlns="" id="{4C4B4752-BD50-4EBC-BE3F-48608E13FE11}"/>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139351</xdr:rowOff>
    </xdr:from>
    <xdr:to>
      <xdr:col>81</xdr:col>
      <xdr:colOff>44450</xdr:colOff>
      <xdr:row>15</xdr:row>
      <xdr:rowOff>144780</xdr:rowOff>
    </xdr:to>
    <xdr:cxnSp macro="">
      <xdr:nvCxnSpPr>
        <xdr:cNvPr id="438" name="直線コネクタ 437">
          <a:extLst>
            <a:ext uri="{FF2B5EF4-FFF2-40B4-BE49-F238E27FC236}">
              <a16:creationId xmlns:a16="http://schemas.microsoft.com/office/drawing/2014/main" xmlns="" id="{495D060A-CFF0-473C-AC3E-002EC6166B43}"/>
            </a:ext>
          </a:extLst>
        </xdr:cNvPr>
        <xdr:cNvCxnSpPr/>
      </xdr:nvCxnSpPr>
      <xdr:spPr>
        <a:xfrm flipV="1">
          <a:off x="16179800" y="2711101"/>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xmlns="" id="{2D0B569D-D608-42FD-925A-F4DA90623161}"/>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xmlns="" id="{FCCDBB39-CE34-4FB7-8A8A-88D6260848FD}"/>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36195</xdr:rowOff>
    </xdr:from>
    <xdr:to>
      <xdr:col>77</xdr:col>
      <xdr:colOff>44450</xdr:colOff>
      <xdr:row>15</xdr:row>
      <xdr:rowOff>144780</xdr:rowOff>
    </xdr:to>
    <xdr:cxnSp macro="">
      <xdr:nvCxnSpPr>
        <xdr:cNvPr id="441" name="直線コネクタ 440">
          <a:extLst>
            <a:ext uri="{FF2B5EF4-FFF2-40B4-BE49-F238E27FC236}">
              <a16:creationId xmlns:a16="http://schemas.microsoft.com/office/drawing/2014/main" xmlns="" id="{AFDEDD5F-9C96-4D08-8BC0-86A14357DB3F}"/>
            </a:ext>
          </a:extLst>
        </xdr:cNvPr>
        <xdr:cNvCxnSpPr/>
      </xdr:nvCxnSpPr>
      <xdr:spPr>
        <a:xfrm>
          <a:off x="15290800" y="26079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xmlns="" id="{46D83A87-A4CE-4B1B-8A44-761BC8506B7D}"/>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xmlns="" id="{B12755AE-49B5-4298-B852-0255E263A652}"/>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a:extLst>
            <a:ext uri="{FF2B5EF4-FFF2-40B4-BE49-F238E27FC236}">
              <a16:creationId xmlns:a16="http://schemas.microsoft.com/office/drawing/2014/main" xmlns="" id="{8903691E-BE18-4082-801D-D2FA4F599204}"/>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5" name="テキスト ボックス 444">
          <a:extLst>
            <a:ext uri="{FF2B5EF4-FFF2-40B4-BE49-F238E27FC236}">
              <a16:creationId xmlns:a16="http://schemas.microsoft.com/office/drawing/2014/main" xmlns="" id="{6F1DA003-D840-4D02-8497-17A92236A13B}"/>
            </a:ext>
          </a:extLst>
        </xdr:cNvPr>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a:extLst>
            <a:ext uri="{FF2B5EF4-FFF2-40B4-BE49-F238E27FC236}">
              <a16:creationId xmlns:a16="http://schemas.microsoft.com/office/drawing/2014/main" xmlns="" id="{4E415AEF-9CFA-41C0-96DF-2F13A34FB386}"/>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a:extLst>
            <a:ext uri="{FF2B5EF4-FFF2-40B4-BE49-F238E27FC236}">
              <a16:creationId xmlns:a16="http://schemas.microsoft.com/office/drawing/2014/main" xmlns="" id="{E56A59D4-C8AD-4680-B1BE-B83599226511}"/>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a:extLst>
            <a:ext uri="{FF2B5EF4-FFF2-40B4-BE49-F238E27FC236}">
              <a16:creationId xmlns:a16="http://schemas.microsoft.com/office/drawing/2014/main" xmlns="" id="{DAAF568A-EB62-4D68-B37A-95A90F34E5EE}"/>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a:extLst>
            <a:ext uri="{FF2B5EF4-FFF2-40B4-BE49-F238E27FC236}">
              <a16:creationId xmlns:a16="http://schemas.microsoft.com/office/drawing/2014/main" xmlns="" id="{7222D98B-8601-4894-B226-F880661A21F8}"/>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C647CEAC-D45D-4EE2-985E-6798BF98464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59D12859-85D1-451E-980F-6C49ABC87F3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44D8267E-0F86-470D-AC7C-ADBC8E2540F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266AF604-11BB-4348-82D8-5FCE3DFC0C8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87A1284E-84BB-4D11-B947-0BE54BE1C04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88551</xdr:rowOff>
    </xdr:from>
    <xdr:to>
      <xdr:col>81</xdr:col>
      <xdr:colOff>95250</xdr:colOff>
      <xdr:row>16</xdr:row>
      <xdr:rowOff>18701</xdr:rowOff>
    </xdr:to>
    <xdr:sp macro="" textlink="">
      <xdr:nvSpPr>
        <xdr:cNvPr id="455" name="楕円 454">
          <a:extLst>
            <a:ext uri="{FF2B5EF4-FFF2-40B4-BE49-F238E27FC236}">
              <a16:creationId xmlns:a16="http://schemas.microsoft.com/office/drawing/2014/main" xmlns="" id="{7655D83C-12FC-437E-8B9D-8BF53A906439}"/>
            </a:ext>
          </a:extLst>
        </xdr:cNvPr>
        <xdr:cNvSpPr/>
      </xdr:nvSpPr>
      <xdr:spPr>
        <a:xfrm>
          <a:off x="16967200" y="2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60628</xdr:rowOff>
    </xdr:from>
    <xdr:ext cx="762000" cy="259045"/>
    <xdr:sp macro="" textlink="">
      <xdr:nvSpPr>
        <xdr:cNvPr id="456" name="将来負担の状況該当値テキスト">
          <a:extLst>
            <a:ext uri="{FF2B5EF4-FFF2-40B4-BE49-F238E27FC236}">
              <a16:creationId xmlns:a16="http://schemas.microsoft.com/office/drawing/2014/main" xmlns="" id="{DE0F4BF6-136A-4587-8C05-63D4323EEED0}"/>
            </a:ext>
          </a:extLst>
        </xdr:cNvPr>
        <xdr:cNvSpPr txBox="1"/>
      </xdr:nvSpPr>
      <xdr:spPr>
        <a:xfrm>
          <a:off x="171069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93980</xdr:rowOff>
    </xdr:from>
    <xdr:to>
      <xdr:col>77</xdr:col>
      <xdr:colOff>95250</xdr:colOff>
      <xdr:row>16</xdr:row>
      <xdr:rowOff>24130</xdr:rowOff>
    </xdr:to>
    <xdr:sp macro="" textlink="">
      <xdr:nvSpPr>
        <xdr:cNvPr id="457" name="楕円 456">
          <a:extLst>
            <a:ext uri="{FF2B5EF4-FFF2-40B4-BE49-F238E27FC236}">
              <a16:creationId xmlns:a16="http://schemas.microsoft.com/office/drawing/2014/main" xmlns="" id="{20BBCE21-E305-4252-92E5-694F32007630}"/>
            </a:ext>
          </a:extLst>
        </xdr:cNvPr>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8907</xdr:rowOff>
    </xdr:from>
    <xdr:ext cx="736600" cy="259045"/>
    <xdr:sp macro="" textlink="">
      <xdr:nvSpPr>
        <xdr:cNvPr id="458" name="テキスト ボックス 457">
          <a:extLst>
            <a:ext uri="{FF2B5EF4-FFF2-40B4-BE49-F238E27FC236}">
              <a16:creationId xmlns:a16="http://schemas.microsoft.com/office/drawing/2014/main" xmlns="" id="{B9E2A380-7820-4097-864F-619B30A75FB0}"/>
            </a:ext>
          </a:extLst>
        </xdr:cNvPr>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156845</xdr:rowOff>
    </xdr:from>
    <xdr:to>
      <xdr:col>73</xdr:col>
      <xdr:colOff>44450</xdr:colOff>
      <xdr:row>15</xdr:row>
      <xdr:rowOff>86995</xdr:rowOff>
    </xdr:to>
    <xdr:sp macro="" textlink="">
      <xdr:nvSpPr>
        <xdr:cNvPr id="459" name="楕円 458">
          <a:extLst>
            <a:ext uri="{FF2B5EF4-FFF2-40B4-BE49-F238E27FC236}">
              <a16:creationId xmlns:a16="http://schemas.microsoft.com/office/drawing/2014/main" xmlns="" id="{C6031860-F144-4ACC-8AFB-5D19A1C12F3D}"/>
            </a:ext>
          </a:extLst>
        </xdr:cNvPr>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97172</xdr:rowOff>
    </xdr:from>
    <xdr:ext cx="762000" cy="259045"/>
    <xdr:sp macro="" textlink="">
      <xdr:nvSpPr>
        <xdr:cNvPr id="460" name="テキスト ボックス 459">
          <a:extLst>
            <a:ext uri="{FF2B5EF4-FFF2-40B4-BE49-F238E27FC236}">
              <a16:creationId xmlns:a16="http://schemas.microsoft.com/office/drawing/2014/main" xmlns="" id="{57DF98B9-D52A-4D8D-917F-9BBD87524917}"/>
            </a:ext>
          </a:extLst>
        </xdr:cNvPr>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6F4B4824-6A3C-4162-8DE7-F6D901AAED7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9D8CDB8D-4BE3-433D-87D5-19CE8697359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25E7B3E3-6E37-44E8-B387-26A92D609A5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8BE40CEA-8E6F-41EF-BFFE-0E7711E1F84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F150EC75-556A-4137-AE62-3EE3AB43BF87}"/>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177D09B9-517E-4EE7-9138-46E1E5EB766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75BD39EA-4039-44B4-879F-EB0733879BC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46D4BD74-DFD2-4EC3-A1F7-3D152300E18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EED329-210A-40A8-A0BB-08760866683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806C7F5F-1CCF-4D20-9A71-962FAD181EA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993A1445-F2AE-4ED8-9A88-7DBCF0A8961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F51661D3-7B76-462F-AA3A-2CEF96D344C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158531D8-3268-4CB3-A433-E3FB12AA95F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AD3B1C52-ED33-453F-BA0A-7C59A8F12E2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3DCB0A52-276A-463D-B362-49345C4F3C9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DA4C4F9F-B38E-469C-A0E2-ED3C0C18A44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866F7D83-9818-403A-8297-BEDBABA9BE6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A94A50C6-87CB-4213-A7B5-FFB50F7A58B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A913BD56-9507-4D14-A9B4-BB676559F23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DBC3851C-F0BC-4C41-9100-110EE31E13E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2870648D-17BD-4858-BFEB-002A3226BC56}"/>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E376A616-6C9B-45A1-8017-3742FB78CD0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847358E7-D5F8-4373-BF98-B803AB875B8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E2BB0A87-B3D1-4BC7-AF15-F22AB1D0D89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46F3A9D8-B041-4623-8A02-2FE47926FD9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15E82A7-1634-4AE7-B90E-F5B320ABAA8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289C2366-10F4-46EB-B347-6181427151A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37E37D4C-8A19-46B9-97F0-5803AACDCA1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1806FE04-CF24-41AD-A191-6D676512C96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EDD19981-FB81-4835-8CD0-6421D9203AC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2D88F5A6-61C8-43E2-8942-E5DB34A27F0F}"/>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9F92D757-D2D0-4835-8E6B-9890CC085F0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F2D3BA00-41B8-4AFD-A012-7F6612AA0E5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8288544D-3DF7-4D78-9D8A-3D6488294A3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3EDD7EB8-25D4-4F16-8F4D-4500FB1688E8}"/>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2F8BB41B-DCA3-41A6-91E0-7514F328BC1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E0C28208-80EC-457E-A0A0-DE14C27DB7D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AFFD4B8F-D672-48EF-801D-03AADFA53AD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988BCA57-E05C-48B8-A76E-F7B383CDAD6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7DAA2A82-49B5-40BC-AD04-D87A956E469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7C31D519-E6C6-4DDB-8189-FA52BBC7D2A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D108A1D8-F825-4D48-8D2F-6EE672354C6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6AA3793A-6C2D-4A18-8BA5-758F4E94927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類似団体平均を下回っている要因として、定員管理の適正化により人口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ごみ処理業務やし尿処理業務及び消防業務を一部事務組合で行っていること、指定管理者制度を導入していることなどがあげられる。今後も職員定数の適正化や手当の見直し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82AD634D-CE3E-4B94-995B-4CFB311DBC5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3C569F49-954E-4557-A4DD-44F27A43153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A9B8464B-AD42-441B-A0BE-16A9796F04A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8358700B-9C37-42EC-BB02-1B2B4D6473BB}"/>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B92CE60C-272F-4E0F-8DBD-DBB78EAFBA09}"/>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C4DCC605-33AA-43B8-9676-23971D89C45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22B4CC6-3102-456D-A60B-485546F1C95D}"/>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16B5A9D6-1AFA-48DA-95C3-F741401EF6CE}"/>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1BAE3911-4D50-4502-8F50-80DBAEC45931}"/>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A41ECF9C-58CF-4957-AD19-BF2E7A2ECE3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6FACC97B-591B-47C6-A8D1-14D593F9B01B}"/>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BA493B28-2318-47F0-9C47-0051F7296F9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B4655F29-5CBD-4C91-A59D-58E2981D7FEA}"/>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A6F2B8E5-4F79-4C53-A2B5-552C6B866ED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9332971-47CE-417E-86EB-766AE1F008F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CDCA4016-79BF-4B31-AC02-C9CAC19E875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xmlns="" id="{66F5945A-22B5-440D-95C0-1C34997C74EA}"/>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xmlns="" id="{7091270C-D8AE-497C-AA94-740C3BF06221}"/>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xmlns="" id="{8BBC64DE-DC87-46D1-90F5-E3991CCA7FC5}"/>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xmlns="" id="{91C7348A-95AE-4155-AB0A-53FFFE964443}"/>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xmlns="" id="{DA9A3FCE-9FFA-4B02-A584-C5D019DD835B}"/>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31750</xdr:rowOff>
    </xdr:to>
    <xdr:cxnSp macro="">
      <xdr:nvCxnSpPr>
        <xdr:cNvPr id="66" name="直線コネクタ 65">
          <a:extLst>
            <a:ext uri="{FF2B5EF4-FFF2-40B4-BE49-F238E27FC236}">
              <a16:creationId xmlns:a16="http://schemas.microsoft.com/office/drawing/2014/main" xmlns="" id="{EBBD4A41-978E-4FD7-B71A-BFF633387D79}"/>
            </a:ext>
          </a:extLst>
        </xdr:cNvPr>
        <xdr:cNvCxnSpPr/>
      </xdr:nvCxnSpPr>
      <xdr:spPr>
        <a:xfrm>
          <a:off x="3987800" y="565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xmlns="" id="{4CF6D35A-1C05-4300-893D-89B8D4E2E72C}"/>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xmlns="" id="{268582AA-1A98-4CA4-A8DD-0122379BCE4B}"/>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16510</xdr:rowOff>
    </xdr:to>
    <xdr:cxnSp macro="">
      <xdr:nvCxnSpPr>
        <xdr:cNvPr id="69" name="直線コネクタ 68">
          <a:extLst>
            <a:ext uri="{FF2B5EF4-FFF2-40B4-BE49-F238E27FC236}">
              <a16:creationId xmlns:a16="http://schemas.microsoft.com/office/drawing/2014/main" xmlns="" id="{7B7F3A22-2AC6-4196-966E-4E8B04975DA4}"/>
            </a:ext>
          </a:extLst>
        </xdr:cNvPr>
        <xdr:cNvCxnSpPr/>
      </xdr:nvCxnSpPr>
      <xdr:spPr>
        <a:xfrm flipV="1">
          <a:off x="3098800" y="565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xmlns="" id="{7026F779-559A-430B-96CD-2423C085BEF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xmlns="" id="{F85F1A5E-4464-4585-862E-5A9CF0B46FA4}"/>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xdr:rowOff>
    </xdr:from>
    <xdr:to>
      <xdr:col>15</xdr:col>
      <xdr:colOff>98425</xdr:colOff>
      <xdr:row>33</xdr:row>
      <xdr:rowOff>153670</xdr:rowOff>
    </xdr:to>
    <xdr:cxnSp macro="">
      <xdr:nvCxnSpPr>
        <xdr:cNvPr id="72" name="直線コネクタ 71">
          <a:extLst>
            <a:ext uri="{FF2B5EF4-FFF2-40B4-BE49-F238E27FC236}">
              <a16:creationId xmlns:a16="http://schemas.microsoft.com/office/drawing/2014/main" xmlns="" id="{367E4998-1018-4CB2-951B-88A2960E3667}"/>
            </a:ext>
          </a:extLst>
        </xdr:cNvPr>
        <xdr:cNvCxnSpPr/>
      </xdr:nvCxnSpPr>
      <xdr:spPr>
        <a:xfrm flipV="1">
          <a:off x="2209800" y="5674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xmlns="" id="{0B308BFC-6EA0-4DBD-BC35-F440D90B0EC6}"/>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xmlns="" id="{F2B015C6-C7F9-40C2-8BDC-DD284C767D94}"/>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xmlns="" id="{9AC8B1C3-BF16-4631-8716-3E0181731DC7}"/>
            </a:ext>
          </a:extLst>
        </xdr:cNvPr>
        <xdr:cNvCxnSpPr/>
      </xdr:nvCxnSpPr>
      <xdr:spPr>
        <a:xfrm>
          <a:off x="1320800" y="578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xmlns="" id="{3D279264-D505-4ABB-8EB2-1DF4E4B77226}"/>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xmlns="" id="{CB89CA05-29D8-435D-81A1-55E69569411D}"/>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xmlns="" id="{3BF1E4F2-A9E3-4A33-8E36-96CFD1CA1D1C}"/>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xmlns="" id="{4D7406B5-FF41-4FD3-9521-59E53E98C04D}"/>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5E2C1D6E-93A1-4A37-9A3D-787406E122D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136863B2-E1C8-4517-82C0-7CB507D1AB2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3B8023AD-AD67-445B-882B-77C633C4037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7A87BB9-52E6-474E-A571-C53DF5FF7FE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AF63D97E-7330-45E9-8767-E3EA382A755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5" name="楕円 84">
          <a:extLst>
            <a:ext uri="{FF2B5EF4-FFF2-40B4-BE49-F238E27FC236}">
              <a16:creationId xmlns:a16="http://schemas.microsoft.com/office/drawing/2014/main" xmlns="" id="{4B4D0536-2626-44A2-A2D6-56E62B52AC30}"/>
            </a:ext>
          </a:extLst>
        </xdr:cNvPr>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60977</xdr:rowOff>
    </xdr:from>
    <xdr:ext cx="762000" cy="259045"/>
    <xdr:sp macro="" textlink="">
      <xdr:nvSpPr>
        <xdr:cNvPr id="86" name="人件費該当値テキスト">
          <a:extLst>
            <a:ext uri="{FF2B5EF4-FFF2-40B4-BE49-F238E27FC236}">
              <a16:creationId xmlns:a16="http://schemas.microsoft.com/office/drawing/2014/main" xmlns="" id="{39FFC595-FDEA-4B45-9E22-423C0FC594CA}"/>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114300</xdr:rowOff>
    </xdr:from>
    <xdr:to>
      <xdr:col>20</xdr:col>
      <xdr:colOff>38100</xdr:colOff>
      <xdr:row>33</xdr:row>
      <xdr:rowOff>44450</xdr:rowOff>
    </xdr:to>
    <xdr:sp macro="" textlink="">
      <xdr:nvSpPr>
        <xdr:cNvPr id="87" name="楕円 86">
          <a:extLst>
            <a:ext uri="{FF2B5EF4-FFF2-40B4-BE49-F238E27FC236}">
              <a16:creationId xmlns:a16="http://schemas.microsoft.com/office/drawing/2014/main" xmlns="" id="{355EBC4B-BF6C-4B52-B819-9425CBEA20D1}"/>
            </a:ext>
          </a:extLst>
        </xdr:cNvPr>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54627</xdr:rowOff>
    </xdr:from>
    <xdr:ext cx="736600" cy="259045"/>
    <xdr:sp macro="" textlink="">
      <xdr:nvSpPr>
        <xdr:cNvPr id="88" name="テキスト ボックス 87">
          <a:extLst>
            <a:ext uri="{FF2B5EF4-FFF2-40B4-BE49-F238E27FC236}">
              <a16:creationId xmlns:a16="http://schemas.microsoft.com/office/drawing/2014/main" xmlns="" id="{726BA280-960D-4972-B026-A3D1103A0F1C}"/>
            </a:ext>
          </a:extLst>
        </xdr:cNvPr>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137160</xdr:rowOff>
    </xdr:from>
    <xdr:to>
      <xdr:col>15</xdr:col>
      <xdr:colOff>149225</xdr:colOff>
      <xdr:row>33</xdr:row>
      <xdr:rowOff>67310</xdr:rowOff>
    </xdr:to>
    <xdr:sp macro="" textlink="">
      <xdr:nvSpPr>
        <xdr:cNvPr id="89" name="楕円 88">
          <a:extLst>
            <a:ext uri="{FF2B5EF4-FFF2-40B4-BE49-F238E27FC236}">
              <a16:creationId xmlns:a16="http://schemas.microsoft.com/office/drawing/2014/main" xmlns="" id="{8913DA6C-3F8B-4F57-98AD-640CD0809917}"/>
            </a:ext>
          </a:extLst>
        </xdr:cNvPr>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77487</xdr:rowOff>
    </xdr:from>
    <xdr:ext cx="762000" cy="259045"/>
    <xdr:sp macro="" textlink="">
      <xdr:nvSpPr>
        <xdr:cNvPr id="90" name="テキスト ボックス 89">
          <a:extLst>
            <a:ext uri="{FF2B5EF4-FFF2-40B4-BE49-F238E27FC236}">
              <a16:creationId xmlns:a16="http://schemas.microsoft.com/office/drawing/2014/main" xmlns="" id="{40146C23-53B0-4A5A-A72F-65E364D0BEB4}"/>
            </a:ext>
          </a:extLst>
        </xdr:cNvPr>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xmlns="" id="{897F19CE-4D21-404B-AC11-D84D04EC3B2C}"/>
            </a:ext>
          </a:extLst>
        </xdr:cNvPr>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xmlns="" id="{9077A207-4BBD-41B4-879D-A3F13C2AF111}"/>
            </a:ext>
          </a:extLst>
        </xdr:cNvPr>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a:extLst>
            <a:ext uri="{FF2B5EF4-FFF2-40B4-BE49-F238E27FC236}">
              <a16:creationId xmlns:a16="http://schemas.microsoft.com/office/drawing/2014/main" xmlns="" id="{E53C1068-508E-442F-B295-E5F49B544C21}"/>
            </a:ext>
          </a:extLst>
        </xdr:cNvPr>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a:extLst>
            <a:ext uri="{FF2B5EF4-FFF2-40B4-BE49-F238E27FC236}">
              <a16:creationId xmlns:a16="http://schemas.microsoft.com/office/drawing/2014/main" xmlns="" id="{57E79250-729E-4175-9155-8D59ABEA6D2D}"/>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BF5F37C7-F1CD-49C7-8C72-4182D60AED5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3C237AEB-AB39-4FB5-90AF-FBFCC9D0A0C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407CE1E4-C320-4428-BB10-CDE4DDD0088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ECC619F2-8B47-4E6B-8E72-8307BBCF721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AC7DCB4C-1D8F-46AF-917E-3B227B6873F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63630E81-44E7-4893-BCE1-2650688FBEA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F906EBB9-028B-4585-B71E-BAC1931385C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35C311F9-A250-475B-B570-2681DF55CBB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300483F8-DA70-445E-954E-FCA9BA28CF7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6E95EC2-CA07-4006-9410-B4C098A1F12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2B7A158-9E95-4158-A2E0-1417D2C011C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学校給食調理業務委託料や郵便代等の通信運搬費の増などがあげられる。今後は、指定管理を含めた民間委託の導入などによる管理運営の見直しを図るとともに、委託業務内容の見直しなどにより経常的な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702C97DE-4581-4FD8-9047-6DB0358BA8AD}"/>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955D0F34-1172-4928-B40B-E2E70364014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17CEEA79-6079-47F7-B255-C9473F044E9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xmlns="" id="{9F36E44A-1378-4225-A1CE-EA1A91B9E8B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xmlns="" id="{2EA389DD-A221-4B4B-8DBB-A0836370A812}"/>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xmlns="" id="{9E531CA4-D964-439E-A6D3-499CD8298D3D}"/>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xmlns="" id="{AC408565-6F69-4CB2-9885-148828C89E37}"/>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xmlns="" id="{979E96B8-885A-49B4-94CA-62F0E0D942B2}"/>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xmlns="" id="{4381F5A7-B670-4A68-BDBC-D18A32BA9C7C}"/>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9AFEEE3-B319-4252-9684-A939E2730F78}"/>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1391DBF2-F54D-4F4C-943F-A7517A10FDAC}"/>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xmlns="" id="{E87434A2-B700-450E-B2C9-0A1BF6666FE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xmlns="" id="{D4B31363-3F29-4C55-BC57-BDB68101E862}"/>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xmlns="" id="{4386F743-2EB0-442A-A6AD-295E9A8B9833}"/>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xmlns="" id="{283E07CE-0941-4BB7-B7A6-67EDC855C489}"/>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xmlns="" id="{2A91CAA0-C0A4-405C-B7A7-4A75A9E9D1CE}"/>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xmlns="" id="{5F80093D-79BA-4FF1-8C3E-8BDE6E30AAC5}"/>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A303DF63-A363-4444-9828-9C7D376BB56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BE08C8A7-A15E-49D5-94B4-9E459F8EC39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E7BE5212-6B4F-4E29-A12F-AAA9E7ECE89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xmlns="" id="{BC433BE1-644D-4EA5-B7D9-E474C73C633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xmlns="" id="{511427D8-98E2-45A7-9452-646B9833ADBE}"/>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xmlns="" id="{0B4925A1-8B19-49D1-9271-82C8BB932538}"/>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xmlns="" id="{0333D577-A465-410E-B693-066C75281947}"/>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xmlns="" id="{77064A3F-FA5D-4D20-861C-E39D0BD44B46}"/>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31750</xdr:rowOff>
    </xdr:to>
    <xdr:cxnSp macro="">
      <xdr:nvCxnSpPr>
        <xdr:cNvPr id="131" name="直線コネクタ 130">
          <a:extLst>
            <a:ext uri="{FF2B5EF4-FFF2-40B4-BE49-F238E27FC236}">
              <a16:creationId xmlns:a16="http://schemas.microsoft.com/office/drawing/2014/main" xmlns="" id="{13CC25B6-0D94-4F7B-9C6E-A8CF2C0ACBA1}"/>
            </a:ext>
          </a:extLst>
        </xdr:cNvPr>
        <xdr:cNvCxnSpPr/>
      </xdr:nvCxnSpPr>
      <xdr:spPr>
        <a:xfrm>
          <a:off x="15671800" y="2946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xmlns="" id="{95C0EA7C-2C01-4189-A7FA-831CB3A7499C}"/>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xmlns="" id="{409E9BDE-404A-40E5-84F3-738471E8B1F7}"/>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xmlns="" id="{EFF4DEF2-6328-45A4-AFE3-24CDD832122E}"/>
            </a:ext>
          </a:extLst>
        </xdr:cNvPr>
        <xdr:cNvCxnSpPr/>
      </xdr:nvCxnSpPr>
      <xdr:spPr>
        <a:xfrm flipV="1">
          <a:off x="14782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xmlns="" id="{A8F556C8-09B9-4DE4-B4F3-E8901E34AB79}"/>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xmlns="" id="{90ED70E5-0A7F-4FCD-BA3C-F7BFA2028B8F}"/>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69850</xdr:rowOff>
    </xdr:to>
    <xdr:cxnSp macro="">
      <xdr:nvCxnSpPr>
        <xdr:cNvPr id="137" name="直線コネクタ 136">
          <a:extLst>
            <a:ext uri="{FF2B5EF4-FFF2-40B4-BE49-F238E27FC236}">
              <a16:creationId xmlns:a16="http://schemas.microsoft.com/office/drawing/2014/main" xmlns="" id="{8A4831A0-91F9-4A24-910B-77F7764BA0CD}"/>
            </a:ext>
          </a:extLst>
        </xdr:cNvPr>
        <xdr:cNvCxnSpPr/>
      </xdr:nvCxnSpPr>
      <xdr:spPr>
        <a:xfrm>
          <a:off x="13893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xmlns="" id="{82169EE3-CA29-4421-B1DD-91CEDD46D1DF}"/>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xmlns="" id="{B137B315-859C-4F26-9BB7-2CD002A5D0E1}"/>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165100</xdr:rowOff>
    </xdr:to>
    <xdr:cxnSp macro="">
      <xdr:nvCxnSpPr>
        <xdr:cNvPr id="140" name="直線コネクタ 139">
          <a:extLst>
            <a:ext uri="{FF2B5EF4-FFF2-40B4-BE49-F238E27FC236}">
              <a16:creationId xmlns:a16="http://schemas.microsoft.com/office/drawing/2014/main" xmlns="" id="{C1F7FCE9-217A-4138-B35B-202B1D4830A5}"/>
            </a:ext>
          </a:extLst>
        </xdr:cNvPr>
        <xdr:cNvCxnSpPr/>
      </xdr:nvCxnSpPr>
      <xdr:spPr>
        <a:xfrm flipV="1">
          <a:off x="13004800" y="2946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xmlns="" id="{485BF682-A4A0-44A7-AAE0-3AB0A0BD8145}"/>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xmlns="" id="{CB1D849E-B8EA-425B-BE80-74AD746F3D08}"/>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xmlns="" id="{26C6CCFF-E8E1-4249-B8B0-9B611C9AA861}"/>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xmlns="" id="{27A3996C-373F-4435-98F9-719D268BB7C6}"/>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D24C697-3C86-4137-AB74-AE424937111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4FB4A276-A7BB-4D77-8A2A-428626609E3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10DFD2C6-40C4-4BAB-A5D0-33A8F112DD7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BBB5EACB-244D-4386-B7B1-3066721E970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AB6BC870-F606-40EB-97F5-C424CE586E6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50" name="楕円 149">
          <a:extLst>
            <a:ext uri="{FF2B5EF4-FFF2-40B4-BE49-F238E27FC236}">
              <a16:creationId xmlns:a16="http://schemas.microsoft.com/office/drawing/2014/main" xmlns="" id="{E99ADE18-A1E6-41BB-94A7-3AA53E001DBE}"/>
            </a:ext>
          </a:extLst>
        </xdr:cNvPr>
        <xdr:cNvSpPr/>
      </xdr:nvSpPr>
      <xdr:spPr>
        <a:xfrm>
          <a:off x="164592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124477</xdr:rowOff>
    </xdr:from>
    <xdr:ext cx="762000" cy="259045"/>
    <xdr:sp macro="" textlink="">
      <xdr:nvSpPr>
        <xdr:cNvPr id="151" name="物件費該当値テキスト">
          <a:extLst>
            <a:ext uri="{FF2B5EF4-FFF2-40B4-BE49-F238E27FC236}">
              <a16:creationId xmlns:a16="http://schemas.microsoft.com/office/drawing/2014/main" xmlns="" id="{F08E4631-DA6D-494F-8A5D-2FCFB49A70DB}"/>
            </a:ext>
          </a:extLst>
        </xdr:cNvPr>
        <xdr:cNvSpPr txBox="1"/>
      </xdr:nvSpPr>
      <xdr:spPr>
        <a:xfrm>
          <a:off x="165989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a:extLst>
            <a:ext uri="{FF2B5EF4-FFF2-40B4-BE49-F238E27FC236}">
              <a16:creationId xmlns:a16="http://schemas.microsoft.com/office/drawing/2014/main" xmlns="" id="{ACCF801C-8EFA-4607-AAA6-2B3948607005}"/>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3" name="テキスト ボックス 152">
          <a:extLst>
            <a:ext uri="{FF2B5EF4-FFF2-40B4-BE49-F238E27FC236}">
              <a16:creationId xmlns:a16="http://schemas.microsoft.com/office/drawing/2014/main" xmlns="" id="{170C52EF-FB3F-4035-9C64-870BB5C8033B}"/>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a:extLst>
            <a:ext uri="{FF2B5EF4-FFF2-40B4-BE49-F238E27FC236}">
              <a16:creationId xmlns:a16="http://schemas.microsoft.com/office/drawing/2014/main" xmlns="" id="{A18C54E5-B338-426A-976C-BCAF5EFAF702}"/>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5" name="テキスト ボックス 154">
          <a:extLst>
            <a:ext uri="{FF2B5EF4-FFF2-40B4-BE49-F238E27FC236}">
              <a16:creationId xmlns:a16="http://schemas.microsoft.com/office/drawing/2014/main" xmlns="" id="{684F071E-6F4E-445A-A37A-6A72A62F08A3}"/>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6" name="楕円 155">
          <a:extLst>
            <a:ext uri="{FF2B5EF4-FFF2-40B4-BE49-F238E27FC236}">
              <a16:creationId xmlns:a16="http://schemas.microsoft.com/office/drawing/2014/main" xmlns="" id="{858293F0-44C5-4E53-B2DD-153BCF9371E1}"/>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xmlns="" id="{17827F81-66E0-4407-9753-6B75505F51EA}"/>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8" name="楕円 157">
          <a:extLst>
            <a:ext uri="{FF2B5EF4-FFF2-40B4-BE49-F238E27FC236}">
              <a16:creationId xmlns:a16="http://schemas.microsoft.com/office/drawing/2014/main" xmlns="" id="{478D0FE7-6D8A-4AAE-9DF0-8F48223CB16E}"/>
            </a:ext>
          </a:extLst>
        </xdr:cNvPr>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29227</xdr:rowOff>
    </xdr:from>
    <xdr:ext cx="762000" cy="259045"/>
    <xdr:sp macro="" textlink="">
      <xdr:nvSpPr>
        <xdr:cNvPr id="159" name="テキスト ボックス 158">
          <a:extLst>
            <a:ext uri="{FF2B5EF4-FFF2-40B4-BE49-F238E27FC236}">
              <a16:creationId xmlns:a16="http://schemas.microsoft.com/office/drawing/2014/main" xmlns="" id="{A14710B8-E30D-4852-9D66-E6E717F82E43}"/>
            </a:ext>
          </a:extLst>
        </xdr:cNvPr>
        <xdr:cNvSpPr txBox="1"/>
      </xdr:nvSpPr>
      <xdr:spPr>
        <a:xfrm>
          <a:off x="12623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D217FDC9-B14C-45D9-845C-D3D0E513D08F}"/>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C864B8AF-3DFE-4378-9E03-5729263F0D8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CA7D150E-0BB2-4F13-AE6E-D4B8FDF3195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BC45955C-1556-44B2-8B58-646AABA6BD1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58CFB794-4DF2-415C-853A-24A439EB1FB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6AB1B240-BFBC-43C3-AE11-3F5802CC46F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9D3ED2BD-C3C7-4B7B-B285-14366FEE497F}"/>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F1E31414-89F1-48C9-98CE-E7A83B62C88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6E7F344D-B6A6-4FED-A17E-3BB991222F9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F9366096-1619-4782-8A4B-052D2DBE072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3B77BD04-07AF-4F58-8CDE-683F1625FA0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社会保障に係る扶助費の増や町独自に子ども医療費の助成措置を行っていることなどがあげられる。ただし令和２年度については、子ども医療費の減により経常的な扶助費が減少し、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FDA7CEC1-E003-4986-923E-40E0587F8B5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90A395C0-56C3-42D1-B90B-D9DC4542449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8991883C-24B3-4220-947A-E312ECFA6D5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A1244E7A-D751-4E8C-888B-09B0A47C5644}"/>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BE002C2-6A9D-4526-BE5D-F2DDC6114F9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39309F3-A501-4E9E-B122-27ED59316B8D}"/>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2FA00318-BD9B-4CAA-B7A7-ACA421F3B1C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8C9B7275-60A2-44A0-BF87-E1DEFB119FD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636EB068-BEA7-4406-BD73-F2F1ED68155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A3290B89-93C5-4742-BA21-CAEA02C5C57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284412C2-A8E6-40FD-8259-77CDB54617E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A10C0DFD-E020-4471-88B3-FF69F930591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B327A83C-B2B4-4648-B361-365727C7520F}"/>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DF3DF3A5-CB23-40B8-8A51-33433F7151B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B19E7410-F149-42CD-89BD-132EB81FA21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64DCF67F-D2A4-4E65-8EC2-F55953AD447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xmlns="" id="{8972FDF4-2ED4-406C-9FC4-C8597E4E347A}"/>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xmlns="" id="{AC4030A1-60A4-4E7B-831B-883117FF66CA}"/>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xmlns="" id="{1E265FD6-36EA-459D-8FAA-858E700C1832}"/>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xmlns="" id="{58B3199B-C07D-4AF2-BAD9-CBC46BB3C129}"/>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xmlns="" id="{7A563D0F-5FE1-4683-8C17-39AB2D966C2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107950</xdr:rowOff>
    </xdr:to>
    <xdr:cxnSp macro="">
      <xdr:nvCxnSpPr>
        <xdr:cNvPr id="192" name="直線コネクタ 191">
          <a:extLst>
            <a:ext uri="{FF2B5EF4-FFF2-40B4-BE49-F238E27FC236}">
              <a16:creationId xmlns:a16="http://schemas.microsoft.com/office/drawing/2014/main" xmlns="" id="{779F8B66-DF98-45D8-B13B-D2171BC8CD96}"/>
            </a:ext>
          </a:extLst>
        </xdr:cNvPr>
        <xdr:cNvCxnSpPr/>
      </xdr:nvCxnSpPr>
      <xdr:spPr>
        <a:xfrm flipV="1">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xmlns="" id="{F4E282FA-2442-4E16-87F9-1D203ED45BAC}"/>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xmlns="" id="{2AF4C311-4ADE-408D-9B60-D75E5358B0CF}"/>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107950</xdr:rowOff>
    </xdr:to>
    <xdr:cxnSp macro="">
      <xdr:nvCxnSpPr>
        <xdr:cNvPr id="195" name="直線コネクタ 194">
          <a:extLst>
            <a:ext uri="{FF2B5EF4-FFF2-40B4-BE49-F238E27FC236}">
              <a16:creationId xmlns:a16="http://schemas.microsoft.com/office/drawing/2014/main" xmlns="" id="{5FFC2C5E-298D-4F2B-B6B1-11A79B7F5EDB}"/>
            </a:ext>
          </a:extLst>
        </xdr:cNvPr>
        <xdr:cNvCxnSpPr/>
      </xdr:nvCxnSpPr>
      <xdr:spPr>
        <a:xfrm>
          <a:off x="3098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xmlns="" id="{B68F4B32-1819-4EBE-BAB7-068128399961}"/>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xmlns="" id="{514D934A-3005-408A-A884-DCCB009CB3B4}"/>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95250</xdr:rowOff>
    </xdr:to>
    <xdr:cxnSp macro="">
      <xdr:nvCxnSpPr>
        <xdr:cNvPr id="198" name="直線コネクタ 197">
          <a:extLst>
            <a:ext uri="{FF2B5EF4-FFF2-40B4-BE49-F238E27FC236}">
              <a16:creationId xmlns:a16="http://schemas.microsoft.com/office/drawing/2014/main" xmlns="" id="{E9CB46F7-9B7D-47A1-B1C9-9C0CA829EDF1}"/>
            </a:ext>
          </a:extLst>
        </xdr:cNvPr>
        <xdr:cNvCxnSpPr/>
      </xdr:nvCxnSpPr>
      <xdr:spPr>
        <a:xfrm>
          <a:off x="2209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xmlns="" id="{8C06F5B3-5D86-42FD-A2D3-D6962E2C09CA}"/>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xmlns="" id="{B7E12A2E-552C-42DD-B17D-6B7092E7E948}"/>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201" name="直線コネクタ 200">
          <a:extLst>
            <a:ext uri="{FF2B5EF4-FFF2-40B4-BE49-F238E27FC236}">
              <a16:creationId xmlns:a16="http://schemas.microsoft.com/office/drawing/2014/main" xmlns="" id="{B7DED685-E569-4A69-94FF-B647CE86ECE9}"/>
            </a:ext>
          </a:extLst>
        </xdr:cNvPr>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xmlns="" id="{EAD32DCC-A89D-4F2F-9330-EEBCBCC57037}"/>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xmlns="" id="{B8F6F0D3-AF99-4255-8F40-156F2E8D16EE}"/>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xmlns="" id="{9C1D467D-37D0-4E0D-AB70-A35B7B8D3B9B}"/>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xmlns="" id="{0688AA2F-657E-47BF-B20F-90EE5058EC86}"/>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682F77DB-EB9C-471E-91DD-DAFAB6AD67C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74E9C260-9C94-4773-87F8-5CCCA9EC8CE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92FF3780-552C-4A5B-8D33-C52EC59D029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327332E3-26D1-44AC-AF4A-541F99C2C94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A263D500-8948-49F2-A091-3CF9196703F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11" name="楕円 210">
          <a:extLst>
            <a:ext uri="{FF2B5EF4-FFF2-40B4-BE49-F238E27FC236}">
              <a16:creationId xmlns:a16="http://schemas.microsoft.com/office/drawing/2014/main" xmlns="" id="{1E24D83C-2DAF-47E7-AEFD-25705D672F2A}"/>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2" name="扶助費該当値テキスト">
          <a:extLst>
            <a:ext uri="{FF2B5EF4-FFF2-40B4-BE49-F238E27FC236}">
              <a16:creationId xmlns:a16="http://schemas.microsoft.com/office/drawing/2014/main" xmlns="" id="{DC6DF493-ACA5-4EF9-9F9A-E25D6A630F1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3" name="楕円 212">
          <a:extLst>
            <a:ext uri="{FF2B5EF4-FFF2-40B4-BE49-F238E27FC236}">
              <a16:creationId xmlns:a16="http://schemas.microsoft.com/office/drawing/2014/main" xmlns="" id="{D77E67F7-EE18-4357-8AA9-124CF7EE50DA}"/>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4" name="テキスト ボックス 213">
          <a:extLst>
            <a:ext uri="{FF2B5EF4-FFF2-40B4-BE49-F238E27FC236}">
              <a16:creationId xmlns:a16="http://schemas.microsoft.com/office/drawing/2014/main" xmlns="" id="{3DA3FC78-4723-4054-9A66-D29EFD8E7F9F}"/>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5" name="楕円 214">
          <a:extLst>
            <a:ext uri="{FF2B5EF4-FFF2-40B4-BE49-F238E27FC236}">
              <a16:creationId xmlns:a16="http://schemas.microsoft.com/office/drawing/2014/main" xmlns="" id="{92B2B940-BF3C-4D44-8015-8CEC08399E33}"/>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6" name="テキスト ボックス 215">
          <a:extLst>
            <a:ext uri="{FF2B5EF4-FFF2-40B4-BE49-F238E27FC236}">
              <a16:creationId xmlns:a16="http://schemas.microsoft.com/office/drawing/2014/main" xmlns="" id="{B63E94AC-D9D5-4915-8244-108C7EC4DB71}"/>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7" name="楕円 216">
          <a:extLst>
            <a:ext uri="{FF2B5EF4-FFF2-40B4-BE49-F238E27FC236}">
              <a16:creationId xmlns:a16="http://schemas.microsoft.com/office/drawing/2014/main" xmlns="" id="{7EBD1CEC-686F-4054-960B-B412C76B1A32}"/>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8" name="テキスト ボックス 217">
          <a:extLst>
            <a:ext uri="{FF2B5EF4-FFF2-40B4-BE49-F238E27FC236}">
              <a16:creationId xmlns:a16="http://schemas.microsoft.com/office/drawing/2014/main" xmlns="" id="{1481216B-2E64-42B4-8B1D-B9774BC44BD1}"/>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9" name="楕円 218">
          <a:extLst>
            <a:ext uri="{FF2B5EF4-FFF2-40B4-BE49-F238E27FC236}">
              <a16:creationId xmlns:a16="http://schemas.microsoft.com/office/drawing/2014/main" xmlns="" id="{63E06BC1-15EC-4C17-AD1B-67D015D83DD6}"/>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20" name="テキスト ボックス 219">
          <a:extLst>
            <a:ext uri="{FF2B5EF4-FFF2-40B4-BE49-F238E27FC236}">
              <a16:creationId xmlns:a16="http://schemas.microsoft.com/office/drawing/2014/main" xmlns="" id="{BB1AFBB4-24A1-46C1-AB34-CBE64229BB99}"/>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A558DD29-F5EB-4B08-8C73-8F48C0F1117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473F4958-0998-458F-BA7A-CE0865F92E4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C9E1C08-7B60-41E2-A37F-E318F718295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A4D49481-47D1-4F98-A883-437951F25D4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7AD3FDAD-7D03-4142-B7B9-9FC3F378BB44}"/>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E4CF2086-92EB-4AEF-A560-84F1857188F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1527CE27-A59F-45BF-86F5-A343D05E70A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639EC8D9-7A45-4FCE-8826-48D04697D9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377BEC4-F7FE-4306-AE50-F3CF9CCEE20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D2C684F3-8BAB-4EA1-84A7-6743CF1ECD3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EFF6774D-6CBD-49A6-ADED-3F8B419D3E2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要因として、下水道事業会計への出資金の増及び後期高齢者医療特別会計への繰出金の増があげられる。今後は、高齢化の進展などにより介護給付費や高齢者医療費などの各広域連合への負担金の増が見込まれるため、介護予防の推進などにより、経費の縮減に努めていく。また、国民健康保険事業会計についても、国民健康保険料の適正化を図るため、保険料改定により特別会計の自立に努め、一般会計の負担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DE88A8F0-8C8D-4902-9F2B-7A845E34455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EFE6047C-6CA1-45D8-A412-912D1EC9CE1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FBFAAFD6-7C47-4E94-901B-F3E761A2561B}"/>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56371F6D-78B1-43B5-95C3-2CFE41BEF50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7061EB88-321C-4497-AD04-564F6F85252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5C052BDC-6066-48FF-BC5B-B106F7C40CCE}"/>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D979D774-09A8-4FEC-A584-A40617B789E4}"/>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BF6ABD28-D76D-4DB9-847C-C634D2290D0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D4411691-86A2-427F-A416-A2CFE7ECA46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63E02A06-374C-4C9B-B757-0FCC3A1F27ED}"/>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E808C2FE-5174-4121-86D2-877059170B3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E2F3143C-6A03-4266-AB85-4602054114B7}"/>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CF94027A-2B55-4284-B99A-C0E32FA22F35}"/>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26C20FAF-67D3-490E-B8A4-B06630B34D2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6EE91A1D-762D-4FB8-8C2C-D6431B749D2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108974D8-0E80-4AD1-B272-8D3C5C4CE6E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xmlns="" id="{4E72FAF8-0048-4B75-BCF2-E80E813575D1}"/>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xmlns="" id="{A591E1E3-6881-49E0-95C4-DC253BF27ED3}"/>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xmlns="" id="{506D02E9-E2E3-4645-9C66-963914CED75C}"/>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xmlns="" id="{510E2C65-3337-4AC3-A71F-813FBF73D0E4}"/>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xmlns="" id="{D16096B1-6CBF-48AF-A529-B2D819C76EFF}"/>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100330</xdr:rowOff>
    </xdr:to>
    <xdr:cxnSp macro="">
      <xdr:nvCxnSpPr>
        <xdr:cNvPr id="253" name="直線コネクタ 252">
          <a:extLst>
            <a:ext uri="{FF2B5EF4-FFF2-40B4-BE49-F238E27FC236}">
              <a16:creationId xmlns:a16="http://schemas.microsoft.com/office/drawing/2014/main" xmlns="" id="{E873AEBE-4E7E-4A23-963D-B308E745E13D}"/>
            </a:ext>
          </a:extLst>
        </xdr:cNvPr>
        <xdr:cNvCxnSpPr/>
      </xdr:nvCxnSpPr>
      <xdr:spPr>
        <a:xfrm>
          <a:off x="15671800" y="9735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xmlns="" id="{887D2954-81A6-4323-A4A3-8DB16DE2767A}"/>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xmlns="" id="{6465BF7B-97FC-492E-AC0A-67799ACAA8EB}"/>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58</xdr:row>
      <xdr:rowOff>104140</xdr:rowOff>
    </xdr:to>
    <xdr:cxnSp macro="">
      <xdr:nvCxnSpPr>
        <xdr:cNvPr id="256" name="直線コネクタ 255">
          <a:extLst>
            <a:ext uri="{FF2B5EF4-FFF2-40B4-BE49-F238E27FC236}">
              <a16:creationId xmlns:a16="http://schemas.microsoft.com/office/drawing/2014/main" xmlns="" id="{9A83103D-90E4-47FB-BA84-8D60ED8C9626}"/>
            </a:ext>
          </a:extLst>
        </xdr:cNvPr>
        <xdr:cNvCxnSpPr/>
      </xdr:nvCxnSpPr>
      <xdr:spPr>
        <a:xfrm flipV="1">
          <a:off x="14782800" y="97358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xmlns="" id="{1ED6A66A-42BC-4995-9B04-79B9E548EEF4}"/>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xmlns="" id="{3142ECDA-43E2-4580-A6E5-34B6EEFA9CC2}"/>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9" name="直線コネクタ 258">
          <a:extLst>
            <a:ext uri="{FF2B5EF4-FFF2-40B4-BE49-F238E27FC236}">
              <a16:creationId xmlns:a16="http://schemas.microsoft.com/office/drawing/2014/main" xmlns="" id="{6663F789-24D9-4BEE-A738-923C2CCCFE11}"/>
            </a:ext>
          </a:extLst>
        </xdr:cNvPr>
        <xdr:cNvCxnSpPr/>
      </xdr:nvCxnSpPr>
      <xdr:spPr>
        <a:xfrm>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xmlns="" id="{3BF24C8C-A962-4D39-B6C1-64BBCC0F9A9D}"/>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xmlns="" id="{2B09E091-6A51-439D-A45B-2FC0C866C5C9}"/>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104140</xdr:rowOff>
    </xdr:to>
    <xdr:cxnSp macro="">
      <xdr:nvCxnSpPr>
        <xdr:cNvPr id="262" name="直線コネクタ 261">
          <a:extLst>
            <a:ext uri="{FF2B5EF4-FFF2-40B4-BE49-F238E27FC236}">
              <a16:creationId xmlns:a16="http://schemas.microsoft.com/office/drawing/2014/main" xmlns="" id="{23AFD369-FE9E-4EBA-8D8C-C830ADB8459C}"/>
            </a:ext>
          </a:extLst>
        </xdr:cNvPr>
        <xdr:cNvCxnSpPr/>
      </xdr:nvCxnSpPr>
      <xdr:spPr>
        <a:xfrm flipV="1">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xmlns="" id="{66688A41-80C5-4AFF-A617-5FFF613A2D39}"/>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xmlns="" id="{8242465E-AEBF-4FFD-B613-4495736E7B7F}"/>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xmlns="" id="{73E87DBF-38E6-4707-BF50-7215AD4C5A92}"/>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xmlns="" id="{571E21BF-4788-49E2-B317-8BDCFFBED67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DAC1BBBD-FB0B-41C0-AFBC-B5104492D45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185E971E-4F44-458C-A1B5-CBB1A988828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E4377697-4500-4B66-8AAB-855D8A20A0E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EE83D515-447C-4241-AE8F-F902D94C0D0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2865E93D-63A7-4D4D-8AC0-977EB2D262E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2" name="楕円 271">
          <a:extLst>
            <a:ext uri="{FF2B5EF4-FFF2-40B4-BE49-F238E27FC236}">
              <a16:creationId xmlns:a16="http://schemas.microsoft.com/office/drawing/2014/main" xmlns="" id="{E9A07211-B821-4D7F-832E-B18E33BAE2D1}"/>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3" name="その他該当値テキスト">
          <a:extLst>
            <a:ext uri="{FF2B5EF4-FFF2-40B4-BE49-F238E27FC236}">
              <a16:creationId xmlns:a16="http://schemas.microsoft.com/office/drawing/2014/main" xmlns="" id="{479B74C5-37CB-45ED-99A8-CB870462452B}"/>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a:extLst>
            <a:ext uri="{FF2B5EF4-FFF2-40B4-BE49-F238E27FC236}">
              <a16:creationId xmlns:a16="http://schemas.microsoft.com/office/drawing/2014/main" xmlns="" id="{3921F5C1-2924-4FCD-8570-7BD7B14E1584}"/>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a:extLst>
            <a:ext uri="{FF2B5EF4-FFF2-40B4-BE49-F238E27FC236}">
              <a16:creationId xmlns:a16="http://schemas.microsoft.com/office/drawing/2014/main" xmlns="" id="{0FAA8F43-09C8-4C87-93B7-9935AE6596E7}"/>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6" name="楕円 275">
          <a:extLst>
            <a:ext uri="{FF2B5EF4-FFF2-40B4-BE49-F238E27FC236}">
              <a16:creationId xmlns:a16="http://schemas.microsoft.com/office/drawing/2014/main" xmlns="" id="{E46E7932-241D-4D7F-AB05-F465FFF84CF1}"/>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7" name="テキスト ボックス 276">
          <a:extLst>
            <a:ext uri="{FF2B5EF4-FFF2-40B4-BE49-F238E27FC236}">
              <a16:creationId xmlns:a16="http://schemas.microsoft.com/office/drawing/2014/main" xmlns="" id="{5D97F0F0-6FA3-4C5A-809F-07A47F630791}"/>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a:extLst>
            <a:ext uri="{FF2B5EF4-FFF2-40B4-BE49-F238E27FC236}">
              <a16:creationId xmlns:a16="http://schemas.microsoft.com/office/drawing/2014/main" xmlns="" id="{33499604-948C-42E8-ACD3-2332E0882953}"/>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xmlns="" id="{4A38B69A-07B7-46CE-A024-D78C8B715349}"/>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80" name="楕円 279">
          <a:extLst>
            <a:ext uri="{FF2B5EF4-FFF2-40B4-BE49-F238E27FC236}">
              <a16:creationId xmlns:a16="http://schemas.microsoft.com/office/drawing/2014/main" xmlns="" id="{A3532E8D-5488-4223-8FA1-F0DC9CDE4F9A}"/>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81" name="テキスト ボックス 280">
          <a:extLst>
            <a:ext uri="{FF2B5EF4-FFF2-40B4-BE49-F238E27FC236}">
              <a16:creationId xmlns:a16="http://schemas.microsoft.com/office/drawing/2014/main" xmlns="" id="{D4968438-74F5-4B7A-89D4-D16AC65E0D53}"/>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4EB6289D-F603-464F-9ACE-9F3DF8904B5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4F2D6FA0-2ABB-4B38-B169-8053BA88FD1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D7B23D2D-0BD8-4620-9A10-B3E4E9AFC7F3}"/>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B7E1737-E8AF-4AC7-A808-7222AC0A5DD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CFF5A8B3-4033-48A7-A149-88CD50CCBEA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C4A3018B-017E-45DC-B924-4C5FCC84C52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7CDF4078-3AB4-4B14-9FE3-95FDD2A34C9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BE9D6905-E6BA-4473-AC14-644E5E174C7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8A8588D7-5FDC-45D8-8253-B4121F3528C5}"/>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E5B0EC5E-CDA8-49DB-9405-0D310F0277D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3E5A2BF3-551A-4CCD-BB26-AC09D6658E9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ごみ処理業務やし尿処理業務及び消防業務を一部事務組合で、介護保険事業や後期高齢者医療事業を広域連合で行っているため、負担金が大きくなっていることがあげられる。令和２年度については、下水道事業会計への補助金等が減となったため、昨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ポイント減少している。今後も第４期遠賀町自立推進計画に基づき、補助事業・補助金額の見直しを検討し、経常経費の削減に努める。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824DB010-9BCF-4E46-A260-1C151A1CED7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853F0B97-14EB-4C3A-9D68-8F484E4417AC}"/>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CFFB259B-B78A-43DB-8B20-A485B9B3E5C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66B73EAE-E764-4D44-BF9F-97D1F5C17559}"/>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C22E8281-CDE0-4D3A-BCAE-B59463DD356B}"/>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116655A1-610F-4DBC-AED7-B86BE4663DEE}"/>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5477436E-12ED-41F9-A072-1798D3B6E27E}"/>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4F1F46FF-2508-4756-B46E-C9C2DC55F74D}"/>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B569022F-8814-475E-9B80-05DE3BF7D7C9}"/>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84CCFF87-32CE-4AE1-8B59-210E3640DCD5}"/>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7241A216-95E1-47A6-BEC0-AA57ABD89497}"/>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24212B5D-2EE8-483F-B3C9-A96043647406}"/>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C2A6509C-A779-4CF4-8970-B7AEC0E999F1}"/>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374DD39-754F-4FC9-ABF7-BA26472D9CC5}"/>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69ADE76E-AA92-4988-AD2C-691B14F5DBA6}"/>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B0AA83CC-3393-4300-A377-70E16D9665C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234DF9F8-35C5-4C25-A304-9BA5055FD281}"/>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93941AB4-38D4-43BE-B5CC-24FB30F2672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xmlns="" id="{1E3858C4-8E82-4C02-BA50-61C3FA433E28}"/>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xmlns="" id="{631712C6-4060-4D57-A40B-08EFB5C77BFC}"/>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xmlns="" id="{599030E0-1E87-4F56-8715-35539D1F85B8}"/>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xmlns="" id="{513472C9-8272-4D4F-B0E2-BD5D7D1F6083}"/>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xmlns="" id="{38DDEEB0-712E-4517-9205-EB06A0B57311}"/>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39</xdr:row>
      <xdr:rowOff>46990</xdr:rowOff>
    </xdr:to>
    <xdr:cxnSp macro="">
      <xdr:nvCxnSpPr>
        <xdr:cNvPr id="316" name="直線コネクタ 315">
          <a:extLst>
            <a:ext uri="{FF2B5EF4-FFF2-40B4-BE49-F238E27FC236}">
              <a16:creationId xmlns:a16="http://schemas.microsoft.com/office/drawing/2014/main" xmlns="" id="{C1A3E575-A6DA-485C-9662-990DC40B5AAC}"/>
            </a:ext>
          </a:extLst>
        </xdr:cNvPr>
        <xdr:cNvCxnSpPr/>
      </xdr:nvCxnSpPr>
      <xdr:spPr>
        <a:xfrm flipV="1">
          <a:off x="15671800" y="6459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xmlns="" id="{7DD176BA-E72E-498E-8C5D-C51969D960BA}"/>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xmlns="" id="{4EC68FCE-58E8-4946-9288-C29AB9B632B4}"/>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141696</xdr:rowOff>
    </xdr:from>
    <xdr:to>
      <xdr:col>78</xdr:col>
      <xdr:colOff>69850</xdr:colOff>
      <xdr:row>39</xdr:row>
      <xdr:rowOff>46990</xdr:rowOff>
    </xdr:to>
    <xdr:cxnSp macro="">
      <xdr:nvCxnSpPr>
        <xdr:cNvPr id="319" name="直線コネクタ 318">
          <a:extLst>
            <a:ext uri="{FF2B5EF4-FFF2-40B4-BE49-F238E27FC236}">
              <a16:creationId xmlns:a16="http://schemas.microsoft.com/office/drawing/2014/main" xmlns="" id="{9E492079-591A-4225-940C-DF4A12FC7C47}"/>
            </a:ext>
          </a:extLst>
        </xdr:cNvPr>
        <xdr:cNvCxnSpPr/>
      </xdr:nvCxnSpPr>
      <xdr:spPr>
        <a:xfrm>
          <a:off x="14782800" y="648534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xmlns="" id="{77ECC63D-B57A-4405-BFD6-E7FA157F2DD8}"/>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xmlns="" id="{6F8BEB04-7B3D-4BB9-AACD-2BA0DA1B200A}"/>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95976</xdr:rowOff>
    </xdr:from>
    <xdr:to>
      <xdr:col>73</xdr:col>
      <xdr:colOff>180975</xdr:colOff>
      <xdr:row>37</xdr:row>
      <xdr:rowOff>141696</xdr:rowOff>
    </xdr:to>
    <xdr:cxnSp macro="">
      <xdr:nvCxnSpPr>
        <xdr:cNvPr id="322" name="直線コネクタ 321">
          <a:extLst>
            <a:ext uri="{FF2B5EF4-FFF2-40B4-BE49-F238E27FC236}">
              <a16:creationId xmlns:a16="http://schemas.microsoft.com/office/drawing/2014/main" xmlns="" id="{A3580B7D-37F6-48F4-B61E-73BCEBCE51CA}"/>
            </a:ext>
          </a:extLst>
        </xdr:cNvPr>
        <xdr:cNvCxnSpPr/>
      </xdr:nvCxnSpPr>
      <xdr:spPr>
        <a:xfrm>
          <a:off x="13893800" y="6439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xmlns="" id="{95AE8C13-2BDE-4B82-A7A0-636B58467BBF}"/>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xmlns="" id="{CB95A4C1-F2AE-406E-9F21-42AAE89BB1D8}"/>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89444</xdr:rowOff>
    </xdr:from>
    <xdr:to>
      <xdr:col>69</xdr:col>
      <xdr:colOff>92075</xdr:colOff>
      <xdr:row>37</xdr:row>
      <xdr:rowOff>95976</xdr:rowOff>
    </xdr:to>
    <xdr:cxnSp macro="">
      <xdr:nvCxnSpPr>
        <xdr:cNvPr id="325" name="直線コネクタ 324">
          <a:extLst>
            <a:ext uri="{FF2B5EF4-FFF2-40B4-BE49-F238E27FC236}">
              <a16:creationId xmlns:a16="http://schemas.microsoft.com/office/drawing/2014/main" xmlns="" id="{2FC88423-2E82-4F26-B838-86706015EBB6}"/>
            </a:ext>
          </a:extLst>
        </xdr:cNvPr>
        <xdr:cNvCxnSpPr/>
      </xdr:nvCxnSpPr>
      <xdr:spPr>
        <a:xfrm>
          <a:off x="13004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xmlns="" id="{100BC245-ACEF-47BD-8F3E-67F9195CAF31}"/>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xmlns="" id="{FB6E63ED-3694-42C4-87DC-81586EF2D369}"/>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xmlns="" id="{477B8305-241A-4D54-A2E6-04028311A794}"/>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xmlns="" id="{401935A9-A77A-411A-839A-1E0AF4BF6528}"/>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2A8EF202-B74D-48CD-98EF-0B73CAFCB40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BA173951-C1E8-4318-86C4-05A3DF8F2A5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9FDC6E3F-7A2C-483C-A647-D3965451EA0A}"/>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1942B1FA-10C8-40D2-BD24-9602865E08E1}"/>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6CE4D212-6F8C-4CB0-8798-7D5F99BEE36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5" name="楕円 334">
          <a:extLst>
            <a:ext uri="{FF2B5EF4-FFF2-40B4-BE49-F238E27FC236}">
              <a16:creationId xmlns:a16="http://schemas.microsoft.com/office/drawing/2014/main" xmlns="" id="{3A767960-858E-483E-88D1-10451B6984AB}"/>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6" name="補助費等該当値テキスト">
          <a:extLst>
            <a:ext uri="{FF2B5EF4-FFF2-40B4-BE49-F238E27FC236}">
              <a16:creationId xmlns:a16="http://schemas.microsoft.com/office/drawing/2014/main" xmlns="" id="{24140F99-3A43-4AAC-A2AC-003F742825E8}"/>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7" name="楕円 336">
          <a:extLst>
            <a:ext uri="{FF2B5EF4-FFF2-40B4-BE49-F238E27FC236}">
              <a16:creationId xmlns:a16="http://schemas.microsoft.com/office/drawing/2014/main" xmlns="" id="{AB9D5468-66D8-4555-9387-2B85D267C09D}"/>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8" name="テキスト ボックス 337">
          <a:extLst>
            <a:ext uri="{FF2B5EF4-FFF2-40B4-BE49-F238E27FC236}">
              <a16:creationId xmlns:a16="http://schemas.microsoft.com/office/drawing/2014/main" xmlns="" id="{F24DD238-36E1-4BFD-B8F8-B171193F836F}"/>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90896</xdr:rowOff>
    </xdr:from>
    <xdr:to>
      <xdr:col>74</xdr:col>
      <xdr:colOff>31750</xdr:colOff>
      <xdr:row>38</xdr:row>
      <xdr:rowOff>21045</xdr:rowOff>
    </xdr:to>
    <xdr:sp macro="" textlink="">
      <xdr:nvSpPr>
        <xdr:cNvPr id="339" name="楕円 338">
          <a:extLst>
            <a:ext uri="{FF2B5EF4-FFF2-40B4-BE49-F238E27FC236}">
              <a16:creationId xmlns:a16="http://schemas.microsoft.com/office/drawing/2014/main" xmlns="" id="{CB16BA9E-BE24-49A7-8088-09A97ABEB8B7}"/>
            </a:ext>
          </a:extLst>
        </xdr:cNvPr>
        <xdr:cNvSpPr/>
      </xdr:nvSpPr>
      <xdr:spPr>
        <a:xfrm>
          <a:off x="14732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5823</xdr:rowOff>
    </xdr:from>
    <xdr:ext cx="762000" cy="259045"/>
    <xdr:sp macro="" textlink="">
      <xdr:nvSpPr>
        <xdr:cNvPr id="340" name="テキスト ボックス 339">
          <a:extLst>
            <a:ext uri="{FF2B5EF4-FFF2-40B4-BE49-F238E27FC236}">
              <a16:creationId xmlns:a16="http://schemas.microsoft.com/office/drawing/2014/main" xmlns="" id="{9397265E-EBDC-42CF-A8AD-65067CD6628C}"/>
            </a:ext>
          </a:extLst>
        </xdr:cNvPr>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41" name="楕円 340">
          <a:extLst>
            <a:ext uri="{FF2B5EF4-FFF2-40B4-BE49-F238E27FC236}">
              <a16:creationId xmlns:a16="http://schemas.microsoft.com/office/drawing/2014/main" xmlns="" id="{BD9F88C2-13FD-4BEB-ABEF-E8D9B28CE3FD}"/>
            </a:ext>
          </a:extLst>
        </xdr:cNvPr>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42" name="テキスト ボックス 341">
          <a:extLst>
            <a:ext uri="{FF2B5EF4-FFF2-40B4-BE49-F238E27FC236}">
              <a16:creationId xmlns:a16="http://schemas.microsoft.com/office/drawing/2014/main" xmlns="" id="{8D6C8570-35CD-47C4-8340-E60DFF38A7F0}"/>
            </a:ext>
          </a:extLst>
        </xdr:cNvPr>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3" name="楕円 342">
          <a:extLst>
            <a:ext uri="{FF2B5EF4-FFF2-40B4-BE49-F238E27FC236}">
              <a16:creationId xmlns:a16="http://schemas.microsoft.com/office/drawing/2014/main" xmlns="" id="{0E7560AC-468D-494A-A9D7-23A3D16C1A5E}"/>
            </a:ext>
          </a:extLst>
        </xdr:cNvPr>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4" name="テキスト ボックス 343">
          <a:extLst>
            <a:ext uri="{FF2B5EF4-FFF2-40B4-BE49-F238E27FC236}">
              <a16:creationId xmlns:a16="http://schemas.microsoft.com/office/drawing/2014/main" xmlns="" id="{50B4CF18-2E50-4869-854B-E4BD03294AD7}"/>
            </a:ext>
          </a:extLst>
        </xdr:cNvPr>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690BFA21-AA8D-41A2-B340-1871CEDC515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AB75C1E6-5C6E-4EF0-8208-C5D9D6EBF42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40A47790-2CC9-4A0B-8DC7-12EADFD364B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2E087F5B-6835-40DA-B2AB-189EB6BF791C}"/>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7570A60B-DD0B-438A-A54B-B9E23823CB8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354381CE-0C9A-4CC6-A382-14B939D101C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CCA56F19-8B7E-421C-BC4F-3ED84538B59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D0EFF826-DD05-4EF1-AE27-916D3EB469A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CA7CB75C-BAEC-43BE-9EEB-7DBECF2063A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AC8A0EF5-BDF2-4FDF-AC6A-277276248DE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CF9B7A92-123C-448C-B71A-C965E232B1F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類似団体平均と比較して低い水準を維持しており、元利償還金の人口１人当たりの決算額も類似団体平均と比較して少ない状況にある。今後も、</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遠賀川駅南地区の基幹道路整備事業や小中学校の大規模改修事業等に伴う地方債の借入により、地方債残高が増加することが見込まれるため、事業の必要性を十分精査し、地方債の新規借入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CAB25704-13FB-475B-B7A6-87DFE2595CC1}"/>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814E1213-AFF4-4C42-B19A-BE03338CCD2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E3D56EE0-EAFE-418B-8B61-2FBA27634A2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xmlns="" id="{91A0A3D6-C2F2-414C-9BB8-C4C0C68EF3DA}"/>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xmlns="" id="{3226D2FD-0524-4B60-8F96-E937D639A3B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xmlns="" id="{5F29A9B7-359D-40E1-98E5-D69F56E8E971}"/>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xmlns="" id="{B831D696-516D-468D-97C3-C1827806CEAB}"/>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xmlns="" id="{511EB583-C916-407F-A16C-36FEE77D2C1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xmlns="" id="{041A1F65-8D85-4335-B67C-34B836DC29E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xmlns="" id="{1DEB4CDA-81FC-41DC-A646-A1D9354782BC}"/>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xmlns="" id="{B9ECF693-9FBE-4935-8F41-04BF657F912A}"/>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FE327C35-DE34-4ADE-9AC3-82E3CA63E90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B8E7E04A-F2BA-471B-80EE-BC8D86CB3C2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xmlns="" id="{D48730ED-68A6-483A-BF52-890BBC0E8954}"/>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xmlns="" id="{56EA764B-3971-446F-BB4D-A872D9C7751C}"/>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xmlns="" id="{2AF5DE3A-52B0-4BB9-904F-D339FB342A75}"/>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xmlns="" id="{14BFB5C2-7094-4ECC-845D-D04FB2A6FA3B}"/>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xmlns="" id="{520DB960-EAA9-4B22-BD6B-99E9C19CE639}"/>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140715</xdr:rowOff>
    </xdr:to>
    <xdr:cxnSp macro="">
      <xdr:nvCxnSpPr>
        <xdr:cNvPr id="374" name="直線コネクタ 373">
          <a:extLst>
            <a:ext uri="{FF2B5EF4-FFF2-40B4-BE49-F238E27FC236}">
              <a16:creationId xmlns:a16="http://schemas.microsoft.com/office/drawing/2014/main" xmlns="" id="{3F8CFB8E-D26F-4E3C-94A0-DE516618DB53}"/>
            </a:ext>
          </a:extLst>
        </xdr:cNvPr>
        <xdr:cNvCxnSpPr/>
      </xdr:nvCxnSpPr>
      <xdr:spPr>
        <a:xfrm flipV="1">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xmlns="" id="{324F9ED5-C699-45A0-A790-31E0FD4B6A6A}"/>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xmlns="" id="{95C6B4C5-C4C3-4265-8687-D7FA97CDCB9F}"/>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140715</xdr:rowOff>
    </xdr:to>
    <xdr:cxnSp macro="">
      <xdr:nvCxnSpPr>
        <xdr:cNvPr id="377" name="直線コネクタ 376">
          <a:extLst>
            <a:ext uri="{FF2B5EF4-FFF2-40B4-BE49-F238E27FC236}">
              <a16:creationId xmlns:a16="http://schemas.microsoft.com/office/drawing/2014/main" xmlns="" id="{1D43D6A7-48DD-4CA8-AC55-7E3461B84906}"/>
            </a:ext>
          </a:extLst>
        </xdr:cNvPr>
        <xdr:cNvCxnSpPr/>
      </xdr:nvCxnSpPr>
      <xdr:spPr>
        <a:xfrm>
          <a:off x="3098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xmlns="" id="{BB7FFE77-6A36-4800-A722-EED91A1E1B3A}"/>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xmlns="" id="{0CC90581-535F-4D37-BFC7-8D90BF35778C}"/>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140715</xdr:rowOff>
    </xdr:to>
    <xdr:cxnSp macro="">
      <xdr:nvCxnSpPr>
        <xdr:cNvPr id="380" name="直線コネクタ 379">
          <a:extLst>
            <a:ext uri="{FF2B5EF4-FFF2-40B4-BE49-F238E27FC236}">
              <a16:creationId xmlns:a16="http://schemas.microsoft.com/office/drawing/2014/main" xmlns="" id="{6CCD917F-60DE-48AB-9917-B86DCE6D6736}"/>
            </a:ext>
          </a:extLst>
        </xdr:cNvPr>
        <xdr:cNvCxnSpPr/>
      </xdr:nvCxnSpPr>
      <xdr:spPr>
        <a:xfrm>
          <a:off x="2209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xmlns="" id="{95CA297D-BCAD-4F7D-8D4C-33FAF068FC19}"/>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xmlns="" id="{14352E32-CCCE-4A29-9698-741B1208BA18}"/>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149861</xdr:rowOff>
    </xdr:to>
    <xdr:cxnSp macro="">
      <xdr:nvCxnSpPr>
        <xdr:cNvPr id="383" name="直線コネクタ 382">
          <a:extLst>
            <a:ext uri="{FF2B5EF4-FFF2-40B4-BE49-F238E27FC236}">
              <a16:creationId xmlns:a16="http://schemas.microsoft.com/office/drawing/2014/main" xmlns="" id="{3E6674D6-0724-4181-9E38-6487F58C0796}"/>
            </a:ext>
          </a:extLst>
        </xdr:cNvPr>
        <xdr:cNvCxnSpPr/>
      </xdr:nvCxnSpPr>
      <xdr:spPr>
        <a:xfrm flipV="1">
          <a:off x="1320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xmlns="" id="{615D156C-D28F-4537-BDDE-76650ED36FF5}"/>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xmlns="" id="{9BFCC15C-3DFA-4247-A588-3289BFA27C1E}"/>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xmlns="" id="{816B1288-E0A7-4ED2-90E5-3AF93EC25EF1}"/>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xmlns="" id="{9BEF9A1A-2CBF-48D0-B8A1-2502B19A5FBF}"/>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486A3E40-A84A-4247-95DB-4C48DFE27CC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2E59E41F-D858-4D43-BF9B-A9ACB929EAC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4FACC6A7-02D5-4471-8C7C-167507DBDE8E}"/>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80824DE1-9625-45CB-9B85-DCFC329EACE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DC8CAD65-A908-4BDF-A615-B374E5E5B50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3" name="楕円 392">
          <a:extLst>
            <a:ext uri="{FF2B5EF4-FFF2-40B4-BE49-F238E27FC236}">
              <a16:creationId xmlns:a16="http://schemas.microsoft.com/office/drawing/2014/main" xmlns="" id="{BD1B9A00-AAA1-477F-B397-D193E50BF125}"/>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4" name="公債費該当値テキスト">
          <a:extLst>
            <a:ext uri="{FF2B5EF4-FFF2-40B4-BE49-F238E27FC236}">
              <a16:creationId xmlns:a16="http://schemas.microsoft.com/office/drawing/2014/main" xmlns="" id="{9C9A9E45-35FF-42FE-9E98-397E0B58AFDD}"/>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5" name="楕円 394">
          <a:extLst>
            <a:ext uri="{FF2B5EF4-FFF2-40B4-BE49-F238E27FC236}">
              <a16:creationId xmlns:a16="http://schemas.microsoft.com/office/drawing/2014/main" xmlns="" id="{FC464912-8A21-4950-AE11-F91F3F952343}"/>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6" name="テキスト ボックス 395">
          <a:extLst>
            <a:ext uri="{FF2B5EF4-FFF2-40B4-BE49-F238E27FC236}">
              <a16:creationId xmlns:a16="http://schemas.microsoft.com/office/drawing/2014/main" xmlns="" id="{34E503C8-2513-4220-A7B3-EDE62BC76714}"/>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7" name="楕円 396">
          <a:extLst>
            <a:ext uri="{FF2B5EF4-FFF2-40B4-BE49-F238E27FC236}">
              <a16:creationId xmlns:a16="http://schemas.microsoft.com/office/drawing/2014/main" xmlns="" id="{D14BEAD3-BA04-4B06-BD7B-44EB9798558B}"/>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8" name="テキスト ボックス 397">
          <a:extLst>
            <a:ext uri="{FF2B5EF4-FFF2-40B4-BE49-F238E27FC236}">
              <a16:creationId xmlns:a16="http://schemas.microsoft.com/office/drawing/2014/main" xmlns="" id="{1705FE77-BF62-4837-A022-430FB7A1FD8E}"/>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9" name="楕円 398">
          <a:extLst>
            <a:ext uri="{FF2B5EF4-FFF2-40B4-BE49-F238E27FC236}">
              <a16:creationId xmlns:a16="http://schemas.microsoft.com/office/drawing/2014/main" xmlns="" id="{6A5C79B1-09B7-4584-8F93-FCDC84FE49CD}"/>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400" name="テキスト ボックス 399">
          <a:extLst>
            <a:ext uri="{FF2B5EF4-FFF2-40B4-BE49-F238E27FC236}">
              <a16:creationId xmlns:a16="http://schemas.microsoft.com/office/drawing/2014/main" xmlns="" id="{743065C6-9C47-4412-AD90-581BDB9F3E8F}"/>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1" name="楕円 400">
          <a:extLst>
            <a:ext uri="{FF2B5EF4-FFF2-40B4-BE49-F238E27FC236}">
              <a16:creationId xmlns:a16="http://schemas.microsoft.com/office/drawing/2014/main" xmlns="" id="{C05E9831-9DC8-466B-B010-B3943F165F41}"/>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2" name="テキスト ボックス 401">
          <a:extLst>
            <a:ext uri="{FF2B5EF4-FFF2-40B4-BE49-F238E27FC236}">
              <a16:creationId xmlns:a16="http://schemas.microsoft.com/office/drawing/2014/main" xmlns="" id="{2B69E96A-0E97-4609-840E-72048145ABF1}"/>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2C64403E-3A34-4FF0-B871-7E58D579DEA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14C41742-257F-4A6D-B8D7-A8CD4D8C058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C9CA3454-B8E6-439A-B3D5-D335D95C8D9A}"/>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A0747DC1-F53F-4D0B-ABC9-4F5B17B8427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D08CEEB1-94BC-43CF-813D-3E6B8DDD11C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926D87E1-2246-4A10-8968-7BA927AA450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D05A154E-1609-4B7A-984D-2E550BD4E94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BC464234-5CC8-47ED-A5F8-D54CD9A3E6A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D57A50E0-7543-4821-BDBE-D2375511CCF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C61E17F7-66C6-40BD-9592-6C0202E45492}"/>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7A7DC690-7F18-4F0B-AE6C-6BAABD79703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を上回っている要因として、一部事務組合で行っているごみ処理やし尿処理及び消防業務に対する負担金と介護給付費負担金など社会保障関係経費の増加による繰出金などに係る経常収支比率が高いことなどがあげられる。今後も高齢化の進展などにより負担金の増加が見込まれるため、介護予防の推進などにより、経費の縮減に努める。また、第４期遠賀町自立推進計画に基づき補助事業の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C19E1E04-531C-47B6-B5BA-8C126CD4263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824FE0E8-2856-45F0-B601-01248130EAD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F740729A-250A-4512-A4B1-8B8D2BBE752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xmlns="" id="{DD9E9088-2168-4F82-ABA5-A621D288F3D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xmlns="" id="{533CD8A0-6380-4936-AEB1-7BE7E98571DA}"/>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xmlns="" id="{62A7D833-B7FF-4E3D-B9C9-99A5820E7C67}"/>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xmlns="" id="{FDFF07F0-6CCB-4763-95D7-033C67E2E2ED}"/>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xmlns="" id="{7BE3E7A7-7A59-4F28-99AD-F75A1744DCDD}"/>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xmlns="" id="{4BC76E6D-EDCA-4F79-A4B6-EF3F799835BD}"/>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xmlns="" id="{2F451DA5-8DF1-4DA7-B1A9-10A0F928C5D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xmlns="" id="{41E678C2-785A-40C2-8F3C-66F7D44A53F2}"/>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xmlns="" id="{AD9967D4-45EB-43E3-9906-138C894AA429}"/>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xmlns="" id="{EB05DAFE-F7B8-4156-B32A-2340E9F5A263}"/>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16B53210-7EE7-4393-8FA3-FD4D9595D59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73C23234-2C50-48B8-969C-12E595F47BC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8C24EABC-F82C-468D-8796-F636FF9201E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xmlns="" id="{A84EC778-BA03-42BF-A886-F2401C5FE636}"/>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xmlns="" id="{BA165FE7-C8D3-4257-990C-24B643A6AD26}"/>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xmlns="" id="{90236714-061C-4AEA-9AE6-DCDF9AB65A19}"/>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xmlns="" id="{DE5DD12A-7EF0-433A-9545-F9E835378509}"/>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xmlns="" id="{CAB8956C-4F7F-42DD-8E1B-1F18490001CC}"/>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66039</xdr:rowOff>
    </xdr:to>
    <xdr:cxnSp macro="">
      <xdr:nvCxnSpPr>
        <xdr:cNvPr id="435" name="直線コネクタ 434">
          <a:extLst>
            <a:ext uri="{FF2B5EF4-FFF2-40B4-BE49-F238E27FC236}">
              <a16:creationId xmlns:a16="http://schemas.microsoft.com/office/drawing/2014/main" xmlns="" id="{2EE9D367-7C7B-4BA3-880E-B9CC269DB227}"/>
            </a:ext>
          </a:extLst>
        </xdr:cNvPr>
        <xdr:cNvCxnSpPr/>
      </xdr:nvCxnSpPr>
      <xdr:spPr>
        <a:xfrm flipV="1">
          <a:off x="15671800" y="13244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xmlns="" id="{FAE00E86-31C8-435C-9D16-3F985CEC1D93}"/>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xmlns="" id="{95F687A4-F87F-48F3-974D-2D6A85BBB8C7}"/>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77</xdr:row>
      <xdr:rowOff>100330</xdr:rowOff>
    </xdr:to>
    <xdr:cxnSp macro="">
      <xdr:nvCxnSpPr>
        <xdr:cNvPr id="438" name="直線コネクタ 437">
          <a:extLst>
            <a:ext uri="{FF2B5EF4-FFF2-40B4-BE49-F238E27FC236}">
              <a16:creationId xmlns:a16="http://schemas.microsoft.com/office/drawing/2014/main" xmlns="" id="{E5FC202A-CF06-4498-A72C-276E1A52CAE7}"/>
            </a:ext>
          </a:extLst>
        </xdr:cNvPr>
        <xdr:cNvCxnSpPr/>
      </xdr:nvCxnSpPr>
      <xdr:spPr>
        <a:xfrm flipV="1">
          <a:off x="14782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xmlns="" id="{52DB1180-85FD-47A5-AD56-8E390D95E585}"/>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xmlns="" id="{3D130B4B-AB33-46B4-9579-5CBE48582926}"/>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119380</xdr:rowOff>
    </xdr:to>
    <xdr:cxnSp macro="">
      <xdr:nvCxnSpPr>
        <xdr:cNvPr id="441" name="直線コネクタ 440">
          <a:extLst>
            <a:ext uri="{FF2B5EF4-FFF2-40B4-BE49-F238E27FC236}">
              <a16:creationId xmlns:a16="http://schemas.microsoft.com/office/drawing/2014/main" xmlns="" id="{E1361A60-DF92-4C82-A124-BD9EB789C159}"/>
            </a:ext>
          </a:extLst>
        </xdr:cNvPr>
        <xdr:cNvCxnSpPr/>
      </xdr:nvCxnSpPr>
      <xdr:spPr>
        <a:xfrm flipV="1">
          <a:off x="13893800" y="13301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xmlns="" id="{D6724D38-68B6-4675-B4FF-B8E4FDB82356}"/>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xmlns="" id="{DB2D4965-1490-418A-9828-3EF18594AAA9}"/>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161289</xdr:rowOff>
    </xdr:to>
    <xdr:cxnSp macro="">
      <xdr:nvCxnSpPr>
        <xdr:cNvPr id="444" name="直線コネクタ 443">
          <a:extLst>
            <a:ext uri="{FF2B5EF4-FFF2-40B4-BE49-F238E27FC236}">
              <a16:creationId xmlns:a16="http://schemas.microsoft.com/office/drawing/2014/main" xmlns="" id="{5C108F35-62F2-4EB9-9D1C-F13352E90AA7}"/>
            </a:ext>
          </a:extLst>
        </xdr:cNvPr>
        <xdr:cNvCxnSpPr/>
      </xdr:nvCxnSpPr>
      <xdr:spPr>
        <a:xfrm flipV="1">
          <a:off x="13004800" y="13321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xmlns="" id="{B47F081A-6EBE-4A6C-B7B1-A13FF3E8D557}"/>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xmlns="" id="{DF8A96A0-4A43-467F-A94B-CC09E9E8F61E}"/>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xmlns="" id="{EEE644A3-AB91-4C97-B94B-BF823CEF102C}"/>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xmlns="" id="{1B73663F-304E-47AC-9CD3-867AAD6685B7}"/>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4F3E23D8-F84C-4D83-9B4B-18EBA51CFC7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2A30E874-0464-4C59-93AC-BF677B5CBBF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E83F115A-A0F7-4279-B236-045CDA2B445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D904160-0049-4A3D-9FA3-B2C302C56CA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DFA87617-32E8-4508-9164-BE78877FFBFA}"/>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54" name="楕円 453">
          <a:extLst>
            <a:ext uri="{FF2B5EF4-FFF2-40B4-BE49-F238E27FC236}">
              <a16:creationId xmlns:a16="http://schemas.microsoft.com/office/drawing/2014/main" xmlns="" id="{D7EE4970-AB01-4367-AC37-919A08295E44}"/>
            </a:ext>
          </a:extLst>
        </xdr:cNvPr>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55" name="公債費以外該当値テキスト">
          <a:extLst>
            <a:ext uri="{FF2B5EF4-FFF2-40B4-BE49-F238E27FC236}">
              <a16:creationId xmlns:a16="http://schemas.microsoft.com/office/drawing/2014/main" xmlns="" id="{82894E89-2343-4165-8EA1-E8A745BAD0E2}"/>
            </a:ext>
          </a:extLst>
        </xdr:cNvPr>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56" name="楕円 455">
          <a:extLst>
            <a:ext uri="{FF2B5EF4-FFF2-40B4-BE49-F238E27FC236}">
              <a16:creationId xmlns:a16="http://schemas.microsoft.com/office/drawing/2014/main" xmlns="" id="{B205AEBD-CA09-4C49-AE04-83077FC5B224}"/>
            </a:ext>
          </a:extLst>
        </xdr:cNvPr>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101616</xdr:rowOff>
    </xdr:from>
    <xdr:ext cx="736600" cy="259045"/>
    <xdr:sp macro="" textlink="">
      <xdr:nvSpPr>
        <xdr:cNvPr id="457" name="テキスト ボックス 456">
          <a:extLst>
            <a:ext uri="{FF2B5EF4-FFF2-40B4-BE49-F238E27FC236}">
              <a16:creationId xmlns:a16="http://schemas.microsoft.com/office/drawing/2014/main" xmlns="" id="{D4D06B0E-CCA5-45ED-9D7D-B39A4C6D5EEA}"/>
            </a:ext>
          </a:extLst>
        </xdr:cNvPr>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8" name="楕円 457">
          <a:extLst>
            <a:ext uri="{FF2B5EF4-FFF2-40B4-BE49-F238E27FC236}">
              <a16:creationId xmlns:a16="http://schemas.microsoft.com/office/drawing/2014/main" xmlns="" id="{72E758DE-5F37-4BB1-90E9-48F63D6DABA4}"/>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9" name="テキスト ボックス 458">
          <a:extLst>
            <a:ext uri="{FF2B5EF4-FFF2-40B4-BE49-F238E27FC236}">
              <a16:creationId xmlns:a16="http://schemas.microsoft.com/office/drawing/2014/main" xmlns="" id="{25AC857E-1231-421A-8965-75B43BF3D396}"/>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60" name="楕円 459">
          <a:extLst>
            <a:ext uri="{FF2B5EF4-FFF2-40B4-BE49-F238E27FC236}">
              <a16:creationId xmlns:a16="http://schemas.microsoft.com/office/drawing/2014/main" xmlns="" id="{B484F99F-2EA7-442F-AAFB-2BF674A317AD}"/>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154957</xdr:rowOff>
    </xdr:from>
    <xdr:ext cx="762000" cy="259045"/>
    <xdr:sp macro="" textlink="">
      <xdr:nvSpPr>
        <xdr:cNvPr id="461" name="テキスト ボックス 460">
          <a:extLst>
            <a:ext uri="{FF2B5EF4-FFF2-40B4-BE49-F238E27FC236}">
              <a16:creationId xmlns:a16="http://schemas.microsoft.com/office/drawing/2014/main" xmlns="" id="{0409BC48-1DE0-4C00-B139-5F2F22FECBE9}"/>
            </a:ext>
          </a:extLst>
        </xdr:cNvPr>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62" name="楕円 461">
          <a:extLst>
            <a:ext uri="{FF2B5EF4-FFF2-40B4-BE49-F238E27FC236}">
              <a16:creationId xmlns:a16="http://schemas.microsoft.com/office/drawing/2014/main" xmlns="" id="{BA0A6FA7-08F4-4B78-867F-22E45613EFAC}"/>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3" name="テキスト ボックス 462">
          <a:extLst>
            <a:ext uri="{FF2B5EF4-FFF2-40B4-BE49-F238E27FC236}">
              <a16:creationId xmlns:a16="http://schemas.microsoft.com/office/drawing/2014/main" xmlns="" id="{80CBDA2D-669E-4971-AD68-94E5ABB7CA37}"/>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83219246-9D4C-452F-97D1-32A9AC975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EB90A333-17AE-446B-A6A5-3F8A8D3A694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DE5FD89-CF93-498B-8005-6A189924365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AE71FEB3-D8E7-4408-B019-7EE24A78016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2AD87F9C-3B75-4883-8B48-9EE7A69E4F8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B5CE7E0E-126B-400E-A00A-7A8BA38A793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922C8BE7-FC04-4CA5-A1EA-7E898B0E504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D4960A74-DB58-4554-A0EC-02C42868BB1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6EAEE06A-449A-486C-B15D-D1DA43FD2A53}"/>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72F358A3-BA6C-453B-AABA-85432B114F7C}"/>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9B580C0C-611F-439A-AFC9-F5B7B4343412}"/>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DAC732F5-2C17-44B8-B23F-DFE7C7290833}"/>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1212CE72-A4D7-44DA-B958-5F6D1162580B}"/>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2ED0D0B7-53CD-4234-9875-897B5C047081}"/>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A6B1CDE0-30B2-449B-8711-60508782E7E7}"/>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A82E36B9-C2EF-4253-8BA7-7DFB1A5859E5}"/>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3F8F56C3-4E67-4072-A67B-58B2D33FE7BE}"/>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941CC2B2-7331-4680-9EC5-7C80E9063FC4}"/>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6136109D-982B-4E84-87D9-2532EEEE3F53}"/>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8A89B74-9BA8-40D8-A787-48169AD6576B}"/>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8632B23-898E-4126-AD2A-4EF7C2C46EA5}"/>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A2ED0FAE-FFB8-4241-A034-D0BE2A56AC12}"/>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ECEFDF1-CEBB-438C-A61A-792ACD2CAB6C}"/>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65846BE8-8128-409F-8BA7-41828290C174}"/>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F1AE1034-0492-4529-AF43-B507856F4D93}"/>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B3DE56CD-23EF-4BF3-8F39-D723CCB0DDCF}"/>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724DD1B6-55B5-42CF-9C6D-87433D850354}"/>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65CA9310-F86B-4EC1-B1EE-75F403880797}"/>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9767A991-390B-4652-BA96-81768FABDB06}"/>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E70D57-20E6-460E-B49F-65A5873CFB09}"/>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1B32B69B-BDC7-4052-885E-6E53C7FC98C2}"/>
            </a:ext>
          </a:extLst>
        </xdr:cNvPr>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7A7FC65D-7202-4CA7-86BD-C637095B1996}"/>
            </a:ext>
          </a:extLst>
        </xdr:cNvPr>
        <xdr:cNvSpPr txBox="1"/>
      </xdr:nvSpPr>
      <xdr:spPr>
        <a:xfrm>
          <a:off x="13843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FA531D6E-CA0E-4014-B588-431BE5B132BC}"/>
            </a:ext>
          </a:extLst>
        </xdr:cNvPr>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EE40C317-7B66-4E12-9A6B-559DE7AC2E95}"/>
            </a:ext>
          </a:extLst>
        </xdr:cNvPr>
        <xdr:cNvSpPr txBox="1"/>
      </xdr:nvSpPr>
      <xdr:spPr>
        <a:xfrm>
          <a:off x="13843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828E1857-5A40-4F12-B6E1-2992E1AEEF0E}"/>
            </a:ext>
          </a:extLst>
        </xdr:cNvPr>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40D3EFD0-8E20-49E5-AF08-136B0483181A}"/>
            </a:ext>
          </a:extLst>
        </xdr:cNvPr>
        <xdr:cNvSpPr txBox="1"/>
      </xdr:nvSpPr>
      <xdr:spPr>
        <a:xfrm>
          <a:off x="13843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851AA462-30BE-4B57-9E25-88ECCF2A8BA6}"/>
            </a:ext>
          </a:extLst>
        </xdr:cNvPr>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E4325AE4-3247-486D-8C0C-AB5151BD6437}"/>
            </a:ext>
          </a:extLst>
        </xdr:cNvPr>
        <xdr:cNvSpPr txBox="1"/>
      </xdr:nvSpPr>
      <xdr:spPr>
        <a:xfrm>
          <a:off x="13843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761CA983-BF10-47AF-BB7D-46E5979D9498}"/>
            </a:ext>
          </a:extLst>
        </xdr:cNvPr>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14531BAF-8AF4-46DB-A804-6A0F1BC082BC}"/>
            </a:ext>
          </a:extLst>
        </xdr:cNvPr>
        <xdr:cNvSpPr txBox="1"/>
      </xdr:nvSpPr>
      <xdr:spPr>
        <a:xfrm>
          <a:off x="13843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13326CB0-A72F-49DB-B37A-E7695D99BAB5}"/>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6BD4D507-C3FD-40F7-84EA-EC40EA48F877}"/>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81CF6259-E656-427E-8D16-C6D0748FA0AC}"/>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xmlns="" id="{E1E533FC-CAE4-400D-9C36-05E34C779CB2}"/>
            </a:ext>
          </a:extLst>
        </xdr:cNvPr>
        <xdr:cNvCxnSpPr/>
      </xdr:nvCxnSpPr>
      <xdr:spPr bwMode="auto">
        <a:xfrm flipV="1">
          <a:off x="5651500" y="2203412"/>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xmlns="" id="{C61B569E-8720-46AA-9B9B-2A080B7CB107}"/>
            </a:ext>
          </a:extLst>
        </xdr:cNvPr>
        <xdr:cNvSpPr txBox="1"/>
      </xdr:nvSpPr>
      <xdr:spPr>
        <a:xfrm>
          <a:off x="5740400" y="351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xmlns="" id="{AFC4DDED-7746-4ECB-9DE3-0FEEAD0B41CB}"/>
            </a:ext>
          </a:extLst>
        </xdr:cNvPr>
        <xdr:cNvCxnSpPr/>
      </xdr:nvCxnSpPr>
      <xdr:spPr bwMode="auto">
        <a:xfrm>
          <a:off x="5562600" y="35400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xmlns="" id="{58677979-FAA1-4469-BB56-8E778C3242D5}"/>
            </a:ext>
          </a:extLst>
        </xdr:cNvPr>
        <xdr:cNvSpPr txBox="1"/>
      </xdr:nvSpPr>
      <xdr:spPr>
        <a:xfrm>
          <a:off x="5740400" y="194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xmlns="" id="{C66D72D5-F32F-4DA1-A9B2-5DE0D18A7260}"/>
            </a:ext>
          </a:extLst>
        </xdr:cNvPr>
        <xdr:cNvCxnSpPr/>
      </xdr:nvCxnSpPr>
      <xdr:spPr bwMode="auto">
        <a:xfrm>
          <a:off x="5562600" y="2203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167234</xdr:rowOff>
    </xdr:from>
    <xdr:to>
      <xdr:col>29</xdr:col>
      <xdr:colOff>127000</xdr:colOff>
      <xdr:row>20</xdr:row>
      <xdr:rowOff>10058</xdr:rowOff>
    </xdr:to>
    <xdr:cxnSp macro="">
      <xdr:nvCxnSpPr>
        <xdr:cNvPr id="50" name="直線コネクタ 49">
          <a:extLst>
            <a:ext uri="{FF2B5EF4-FFF2-40B4-BE49-F238E27FC236}">
              <a16:creationId xmlns:a16="http://schemas.microsoft.com/office/drawing/2014/main" xmlns="" id="{5E365042-4F66-4AB3-871A-0856B2D1240A}"/>
            </a:ext>
          </a:extLst>
        </xdr:cNvPr>
        <xdr:cNvCxnSpPr/>
      </xdr:nvCxnSpPr>
      <xdr:spPr bwMode="auto">
        <a:xfrm>
          <a:off x="5003800" y="3424784"/>
          <a:ext cx="6477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xmlns="" id="{A6878EB4-0971-4F44-BA41-6144A4B9A07E}"/>
            </a:ext>
          </a:extLst>
        </xdr:cNvPr>
        <xdr:cNvSpPr txBox="1"/>
      </xdr:nvSpPr>
      <xdr:spPr>
        <a:xfrm>
          <a:off x="5740400" y="2776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xmlns="" id="{CA403140-8A25-4F04-98A0-9F18C00196BE}"/>
            </a:ext>
          </a:extLst>
        </xdr:cNvPr>
        <xdr:cNvSpPr/>
      </xdr:nvSpPr>
      <xdr:spPr bwMode="auto">
        <a:xfrm>
          <a:off x="5600700" y="2931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167234</xdr:rowOff>
    </xdr:from>
    <xdr:to>
      <xdr:col>26</xdr:col>
      <xdr:colOff>50800</xdr:colOff>
      <xdr:row>20</xdr:row>
      <xdr:rowOff>2654</xdr:rowOff>
    </xdr:to>
    <xdr:cxnSp macro="">
      <xdr:nvCxnSpPr>
        <xdr:cNvPr id="53" name="直線コネクタ 52">
          <a:extLst>
            <a:ext uri="{FF2B5EF4-FFF2-40B4-BE49-F238E27FC236}">
              <a16:creationId xmlns:a16="http://schemas.microsoft.com/office/drawing/2014/main" xmlns="" id="{BCA5E96E-D731-413E-9EB1-926018C9C6CE}"/>
            </a:ext>
          </a:extLst>
        </xdr:cNvPr>
        <xdr:cNvCxnSpPr/>
      </xdr:nvCxnSpPr>
      <xdr:spPr bwMode="auto">
        <a:xfrm flipV="1">
          <a:off x="4305300" y="3424784"/>
          <a:ext cx="6985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xmlns="" id="{0C92D45A-257F-4E29-928A-4136F0BDA562}"/>
            </a:ext>
          </a:extLst>
        </xdr:cNvPr>
        <xdr:cNvSpPr/>
      </xdr:nvSpPr>
      <xdr:spPr bwMode="auto">
        <a:xfrm>
          <a:off x="4953000" y="2921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xmlns="" id="{D9E45C21-EE50-4B5B-9E29-DF108A907580}"/>
            </a:ext>
          </a:extLst>
        </xdr:cNvPr>
        <xdr:cNvSpPr txBox="1"/>
      </xdr:nvSpPr>
      <xdr:spPr>
        <a:xfrm>
          <a:off x="4622800" y="269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2654</xdr:rowOff>
    </xdr:from>
    <xdr:to>
      <xdr:col>22</xdr:col>
      <xdr:colOff>114300</xdr:colOff>
      <xdr:row>20</xdr:row>
      <xdr:rowOff>17425</xdr:rowOff>
    </xdr:to>
    <xdr:cxnSp macro="">
      <xdr:nvCxnSpPr>
        <xdr:cNvPr id="56" name="直線コネクタ 55">
          <a:extLst>
            <a:ext uri="{FF2B5EF4-FFF2-40B4-BE49-F238E27FC236}">
              <a16:creationId xmlns:a16="http://schemas.microsoft.com/office/drawing/2014/main" xmlns="" id="{E4FD2FB5-B951-4714-86BC-9744229AA99F}"/>
            </a:ext>
          </a:extLst>
        </xdr:cNvPr>
        <xdr:cNvCxnSpPr/>
      </xdr:nvCxnSpPr>
      <xdr:spPr bwMode="auto">
        <a:xfrm flipV="1">
          <a:off x="3606800" y="3431654"/>
          <a:ext cx="698500" cy="1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xmlns="" id="{26B27907-F622-49CC-B603-C3ED3AF6B54C}"/>
            </a:ext>
          </a:extLst>
        </xdr:cNvPr>
        <xdr:cNvSpPr/>
      </xdr:nvSpPr>
      <xdr:spPr bwMode="auto">
        <a:xfrm>
          <a:off x="4254500" y="2944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xmlns="" id="{A9472E9B-512E-4361-9CEA-FE4463C2FE13}"/>
            </a:ext>
          </a:extLst>
        </xdr:cNvPr>
        <xdr:cNvSpPr txBox="1"/>
      </xdr:nvSpPr>
      <xdr:spPr>
        <a:xfrm>
          <a:off x="3924300" y="27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8890</xdr:rowOff>
    </xdr:from>
    <xdr:to>
      <xdr:col>18</xdr:col>
      <xdr:colOff>177800</xdr:colOff>
      <xdr:row>20</xdr:row>
      <xdr:rowOff>17425</xdr:rowOff>
    </xdr:to>
    <xdr:cxnSp macro="">
      <xdr:nvCxnSpPr>
        <xdr:cNvPr id="59" name="直線コネクタ 58">
          <a:extLst>
            <a:ext uri="{FF2B5EF4-FFF2-40B4-BE49-F238E27FC236}">
              <a16:creationId xmlns:a16="http://schemas.microsoft.com/office/drawing/2014/main" xmlns="" id="{4369FBC1-5D1A-45D0-84A7-7D0075D55C72}"/>
            </a:ext>
          </a:extLst>
        </xdr:cNvPr>
        <xdr:cNvCxnSpPr/>
      </xdr:nvCxnSpPr>
      <xdr:spPr bwMode="auto">
        <a:xfrm>
          <a:off x="2908300" y="3437890"/>
          <a:ext cx="6985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xmlns="" id="{03FB7CBB-691C-4DF2-A15B-0D00166B8FC5}"/>
            </a:ext>
          </a:extLst>
        </xdr:cNvPr>
        <xdr:cNvSpPr/>
      </xdr:nvSpPr>
      <xdr:spPr bwMode="auto">
        <a:xfrm>
          <a:off x="3556000" y="2966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xmlns="" id="{EEF8BD96-1E8F-4B55-B35C-25D6E54C9363}"/>
            </a:ext>
          </a:extLst>
        </xdr:cNvPr>
        <xdr:cNvSpPr txBox="1"/>
      </xdr:nvSpPr>
      <xdr:spPr>
        <a:xfrm>
          <a:off x="3225800" y="273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xmlns="" id="{179B1200-1981-4579-8477-B12D25FBA947}"/>
            </a:ext>
          </a:extLst>
        </xdr:cNvPr>
        <xdr:cNvSpPr/>
      </xdr:nvSpPr>
      <xdr:spPr bwMode="auto">
        <a:xfrm>
          <a:off x="2857500" y="2984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xmlns="" id="{6F83AD0C-BA13-4E46-80E9-4044329EA409}"/>
            </a:ext>
          </a:extLst>
        </xdr:cNvPr>
        <xdr:cNvSpPr txBox="1"/>
      </xdr:nvSpPr>
      <xdr:spPr>
        <a:xfrm>
          <a:off x="2527300" y="275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D4FBA062-EDB3-4CDB-973B-2A9DF638240A}"/>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A21DD5B3-0B80-4DD4-BFF2-31BA6D8F8041}"/>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62319B8C-2EDC-40AF-B511-B91055CA94AD}"/>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ED2D6820-DB73-4A27-8933-2F070C7F3D09}"/>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ACFC9144-EBCD-420E-B7B6-9D9945DF91E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130708</xdr:rowOff>
    </xdr:from>
    <xdr:to>
      <xdr:col>29</xdr:col>
      <xdr:colOff>177800</xdr:colOff>
      <xdr:row>20</xdr:row>
      <xdr:rowOff>60858</xdr:rowOff>
    </xdr:to>
    <xdr:sp macro="" textlink="">
      <xdr:nvSpPr>
        <xdr:cNvPr id="69" name="楕円 68">
          <a:extLst>
            <a:ext uri="{FF2B5EF4-FFF2-40B4-BE49-F238E27FC236}">
              <a16:creationId xmlns:a16="http://schemas.microsoft.com/office/drawing/2014/main" xmlns="" id="{C40F9857-7D6C-4EB2-B994-EC8681D9C3BC}"/>
            </a:ext>
          </a:extLst>
        </xdr:cNvPr>
        <xdr:cNvSpPr/>
      </xdr:nvSpPr>
      <xdr:spPr bwMode="auto">
        <a:xfrm>
          <a:off x="5600700" y="338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39285</xdr:rowOff>
    </xdr:from>
    <xdr:ext cx="762000" cy="259045"/>
    <xdr:sp macro="" textlink="">
      <xdr:nvSpPr>
        <xdr:cNvPr id="70" name="人口1人当たり決算額の推移該当値テキスト130">
          <a:extLst>
            <a:ext uri="{FF2B5EF4-FFF2-40B4-BE49-F238E27FC236}">
              <a16:creationId xmlns:a16="http://schemas.microsoft.com/office/drawing/2014/main" xmlns="" id="{7F8CC069-D782-4F84-AC89-0FC1282FA24E}"/>
            </a:ext>
          </a:extLst>
        </xdr:cNvPr>
        <xdr:cNvSpPr txBox="1"/>
      </xdr:nvSpPr>
      <xdr:spPr>
        <a:xfrm>
          <a:off x="5740400" y="32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116434</xdr:rowOff>
    </xdr:from>
    <xdr:to>
      <xdr:col>26</xdr:col>
      <xdr:colOff>101600</xdr:colOff>
      <xdr:row>20</xdr:row>
      <xdr:rowOff>46584</xdr:rowOff>
    </xdr:to>
    <xdr:sp macro="" textlink="">
      <xdr:nvSpPr>
        <xdr:cNvPr id="71" name="楕円 70">
          <a:extLst>
            <a:ext uri="{FF2B5EF4-FFF2-40B4-BE49-F238E27FC236}">
              <a16:creationId xmlns:a16="http://schemas.microsoft.com/office/drawing/2014/main" xmlns="" id="{8740C836-6004-46DA-9584-CAF9F6221A2C}"/>
            </a:ext>
          </a:extLst>
        </xdr:cNvPr>
        <xdr:cNvSpPr/>
      </xdr:nvSpPr>
      <xdr:spPr bwMode="auto">
        <a:xfrm>
          <a:off x="4953000" y="337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31361</xdr:rowOff>
    </xdr:from>
    <xdr:ext cx="736600" cy="259045"/>
    <xdr:sp macro="" textlink="">
      <xdr:nvSpPr>
        <xdr:cNvPr id="72" name="テキスト ボックス 71">
          <a:extLst>
            <a:ext uri="{FF2B5EF4-FFF2-40B4-BE49-F238E27FC236}">
              <a16:creationId xmlns:a16="http://schemas.microsoft.com/office/drawing/2014/main" xmlns="" id="{B8468DB4-0637-447C-8ABB-3E5972CD58CD}"/>
            </a:ext>
          </a:extLst>
        </xdr:cNvPr>
        <xdr:cNvSpPr txBox="1"/>
      </xdr:nvSpPr>
      <xdr:spPr>
        <a:xfrm>
          <a:off x="4622800" y="346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123304</xdr:rowOff>
    </xdr:from>
    <xdr:to>
      <xdr:col>22</xdr:col>
      <xdr:colOff>165100</xdr:colOff>
      <xdr:row>20</xdr:row>
      <xdr:rowOff>53454</xdr:rowOff>
    </xdr:to>
    <xdr:sp macro="" textlink="">
      <xdr:nvSpPr>
        <xdr:cNvPr id="73" name="楕円 72">
          <a:extLst>
            <a:ext uri="{FF2B5EF4-FFF2-40B4-BE49-F238E27FC236}">
              <a16:creationId xmlns:a16="http://schemas.microsoft.com/office/drawing/2014/main" xmlns="" id="{D2A3BE5F-0E64-4AA4-A5E9-49D9B6853726}"/>
            </a:ext>
          </a:extLst>
        </xdr:cNvPr>
        <xdr:cNvSpPr/>
      </xdr:nvSpPr>
      <xdr:spPr bwMode="auto">
        <a:xfrm>
          <a:off x="4254500" y="338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38231</xdr:rowOff>
    </xdr:from>
    <xdr:ext cx="762000" cy="259045"/>
    <xdr:sp macro="" textlink="">
      <xdr:nvSpPr>
        <xdr:cNvPr id="74" name="テキスト ボックス 73">
          <a:extLst>
            <a:ext uri="{FF2B5EF4-FFF2-40B4-BE49-F238E27FC236}">
              <a16:creationId xmlns:a16="http://schemas.microsoft.com/office/drawing/2014/main" xmlns="" id="{3DBEE54F-B051-421F-8FEA-1FFF4D53A533}"/>
            </a:ext>
          </a:extLst>
        </xdr:cNvPr>
        <xdr:cNvSpPr txBox="1"/>
      </xdr:nvSpPr>
      <xdr:spPr>
        <a:xfrm>
          <a:off x="3924300" y="346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138075</xdr:rowOff>
    </xdr:from>
    <xdr:to>
      <xdr:col>19</xdr:col>
      <xdr:colOff>38100</xdr:colOff>
      <xdr:row>20</xdr:row>
      <xdr:rowOff>68225</xdr:rowOff>
    </xdr:to>
    <xdr:sp macro="" textlink="">
      <xdr:nvSpPr>
        <xdr:cNvPr id="75" name="楕円 74">
          <a:extLst>
            <a:ext uri="{FF2B5EF4-FFF2-40B4-BE49-F238E27FC236}">
              <a16:creationId xmlns:a16="http://schemas.microsoft.com/office/drawing/2014/main" xmlns="" id="{F8FA5B8C-2393-4016-8CD7-8BF95F97D5F0}"/>
            </a:ext>
          </a:extLst>
        </xdr:cNvPr>
        <xdr:cNvSpPr/>
      </xdr:nvSpPr>
      <xdr:spPr bwMode="auto">
        <a:xfrm>
          <a:off x="3556000" y="33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53002</xdr:rowOff>
    </xdr:from>
    <xdr:ext cx="762000" cy="259045"/>
    <xdr:sp macro="" textlink="">
      <xdr:nvSpPr>
        <xdr:cNvPr id="76" name="テキスト ボックス 75">
          <a:extLst>
            <a:ext uri="{FF2B5EF4-FFF2-40B4-BE49-F238E27FC236}">
              <a16:creationId xmlns:a16="http://schemas.microsoft.com/office/drawing/2014/main" xmlns="" id="{6E027BC3-B06C-4B9E-9517-8C95BF038088}"/>
            </a:ext>
          </a:extLst>
        </xdr:cNvPr>
        <xdr:cNvSpPr txBox="1"/>
      </xdr:nvSpPr>
      <xdr:spPr>
        <a:xfrm>
          <a:off x="32258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129540</xdr:rowOff>
    </xdr:from>
    <xdr:to>
      <xdr:col>15</xdr:col>
      <xdr:colOff>101600</xdr:colOff>
      <xdr:row>20</xdr:row>
      <xdr:rowOff>59690</xdr:rowOff>
    </xdr:to>
    <xdr:sp macro="" textlink="">
      <xdr:nvSpPr>
        <xdr:cNvPr id="77" name="楕円 76">
          <a:extLst>
            <a:ext uri="{FF2B5EF4-FFF2-40B4-BE49-F238E27FC236}">
              <a16:creationId xmlns:a16="http://schemas.microsoft.com/office/drawing/2014/main" xmlns="" id="{96C50639-1E14-4431-983E-BAA8FF835F37}"/>
            </a:ext>
          </a:extLst>
        </xdr:cNvPr>
        <xdr:cNvSpPr/>
      </xdr:nvSpPr>
      <xdr:spPr bwMode="auto">
        <a:xfrm>
          <a:off x="2857500" y="338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44467</xdr:rowOff>
    </xdr:from>
    <xdr:ext cx="762000" cy="259045"/>
    <xdr:sp macro="" textlink="">
      <xdr:nvSpPr>
        <xdr:cNvPr id="78" name="テキスト ボックス 77">
          <a:extLst>
            <a:ext uri="{FF2B5EF4-FFF2-40B4-BE49-F238E27FC236}">
              <a16:creationId xmlns:a16="http://schemas.microsoft.com/office/drawing/2014/main" xmlns="" id="{DB89EE6E-A54E-4278-9100-1E6E76A8FEB6}"/>
            </a:ext>
          </a:extLst>
        </xdr:cNvPr>
        <xdr:cNvSpPr txBox="1"/>
      </xdr:nvSpPr>
      <xdr:spPr>
        <a:xfrm>
          <a:off x="2527300" y="347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7E61AAB7-0AD3-4E3D-93C1-2676CB153F9C}"/>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CC1413A6-7844-4E63-8CAF-04813A693839}"/>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B9A5C59C-5F1C-4BF7-A09E-27F7645C6F25}"/>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7317AFFB-CDF8-4B16-A045-830140E17C79}"/>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3EE913F3-5565-4101-A281-0B308323B796}"/>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8B4F78A0-EB6E-4E27-8696-B6E085D526DB}"/>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B75FDF68-DEFE-455C-9CD0-2338286DAC78}"/>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C7E440D0-C3BC-4ECB-8BAA-7E88BB850F5A}"/>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60AB60E0-37A8-4FCB-A94F-1A81DAA3F9C5}"/>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94582491-1C4A-4821-BF40-8BCDCCD4303E}"/>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6C7A810-EAD7-4813-B828-5E3FAC0B7CA4}"/>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319A7F8C-175D-47EF-B1FA-D29341A1FCB4}"/>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7380EE05-B066-410C-B5BD-055222CF70C2}"/>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638DF7A9-CFCC-4A48-AC95-4C178C341D6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673B05EC-5C6D-4969-B46C-2B4FFEB25C6F}"/>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83FF5F42-D03A-45BB-B218-C4864383291D}"/>
            </a:ext>
          </a:extLst>
        </xdr:cNvPr>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B8F808A1-0F3C-4A64-83A9-E5E351185543}"/>
            </a:ext>
          </a:extLst>
        </xdr:cNvPr>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C5FDBC9C-3622-410F-84A4-C8E9D90438BD}"/>
            </a:ext>
          </a:extLst>
        </xdr:cNvPr>
        <xdr:cNvSpPr txBox="1"/>
      </xdr:nvSpPr>
      <xdr:spPr>
        <a:xfrm>
          <a:off x="1384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9AE8B396-77A3-40AF-B27A-54036D336C71}"/>
            </a:ext>
          </a:extLst>
        </xdr:cNvPr>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C590FFC7-193A-4E46-A1CC-5E13EBEE3C69}"/>
            </a:ext>
          </a:extLst>
        </xdr:cNvPr>
        <xdr:cNvSpPr txBox="1"/>
      </xdr:nvSpPr>
      <xdr:spPr>
        <a:xfrm>
          <a:off x="13843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12F71292-6B4C-4A09-A473-4BE1BED49791}"/>
            </a:ext>
          </a:extLst>
        </xdr:cNvPr>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9BDC62B8-872C-4E39-BEA8-1DD60B0407B8}"/>
            </a:ext>
          </a:extLst>
        </xdr:cNvPr>
        <xdr:cNvSpPr txBox="1"/>
      </xdr:nvSpPr>
      <xdr:spPr>
        <a:xfrm>
          <a:off x="13843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A7C34B33-4490-48E6-86EA-6FF1F00A8DB8}"/>
            </a:ext>
          </a:extLst>
        </xdr:cNvPr>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D573835A-459C-4C51-B5E2-4F46323A0BDE}"/>
            </a:ext>
          </a:extLst>
        </xdr:cNvPr>
        <xdr:cNvSpPr txBox="1"/>
      </xdr:nvSpPr>
      <xdr:spPr>
        <a:xfrm>
          <a:off x="13843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4524ECE9-EE62-4CB6-B337-FE6B187A008D}"/>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74415B76-9768-4991-AB63-84416B436336}"/>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54C22E12-202B-4661-B6C1-42129BDCB613}"/>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xmlns="" id="{A715899A-3687-40C3-B967-C82B10C8CE3F}"/>
            </a:ext>
          </a:extLst>
        </xdr:cNvPr>
        <xdr:cNvCxnSpPr/>
      </xdr:nvCxnSpPr>
      <xdr:spPr bwMode="auto">
        <a:xfrm flipV="1">
          <a:off x="5651500" y="5860193"/>
          <a:ext cx="0" cy="65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xmlns="" id="{F829C06A-6A61-478C-96C8-642AA3EAF3B0}"/>
            </a:ext>
          </a:extLst>
        </xdr:cNvPr>
        <xdr:cNvSpPr txBox="1"/>
      </xdr:nvSpPr>
      <xdr:spPr>
        <a:xfrm>
          <a:off x="5740400" y="64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xmlns="" id="{6D5FF001-3246-4CD6-A7DC-45E570FDAF4E}"/>
            </a:ext>
          </a:extLst>
        </xdr:cNvPr>
        <xdr:cNvCxnSpPr/>
      </xdr:nvCxnSpPr>
      <xdr:spPr bwMode="auto">
        <a:xfrm>
          <a:off x="5562600" y="6513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xmlns="" id="{DF3C2268-5176-490E-A1C0-1F67B6771F0E}"/>
            </a:ext>
          </a:extLst>
        </xdr:cNvPr>
        <xdr:cNvSpPr txBox="1"/>
      </xdr:nvSpPr>
      <xdr:spPr>
        <a:xfrm>
          <a:off x="5740400" y="57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xmlns="" id="{74BA58C6-277E-4E80-BB6D-A5BE6BD3215E}"/>
            </a:ext>
          </a:extLst>
        </xdr:cNvPr>
        <xdr:cNvCxnSpPr/>
      </xdr:nvCxnSpPr>
      <xdr:spPr bwMode="auto">
        <a:xfrm>
          <a:off x="5562600" y="586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315671</xdr:rowOff>
    </xdr:from>
    <xdr:to>
      <xdr:col>29</xdr:col>
      <xdr:colOff>127000</xdr:colOff>
      <xdr:row>35</xdr:row>
      <xdr:rowOff>318033</xdr:rowOff>
    </xdr:to>
    <xdr:cxnSp macro="">
      <xdr:nvCxnSpPr>
        <xdr:cNvPr id="111" name="直線コネクタ 110">
          <a:extLst>
            <a:ext uri="{FF2B5EF4-FFF2-40B4-BE49-F238E27FC236}">
              <a16:creationId xmlns:a16="http://schemas.microsoft.com/office/drawing/2014/main" xmlns="" id="{E1EF2306-64EB-4AAD-BE38-B1F2E352BE0F}"/>
            </a:ext>
          </a:extLst>
        </xdr:cNvPr>
        <xdr:cNvCxnSpPr/>
      </xdr:nvCxnSpPr>
      <xdr:spPr bwMode="auto">
        <a:xfrm>
          <a:off x="5003800" y="6173546"/>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9DF07186-9807-4771-9477-0686C096DD00}"/>
            </a:ext>
          </a:extLst>
        </xdr:cNvPr>
        <xdr:cNvSpPr txBox="1"/>
      </xdr:nvSpPr>
      <xdr:spPr>
        <a:xfrm>
          <a:off x="5740400" y="600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xmlns="" id="{796D8B76-BF23-4D9E-AA21-F5A0096474D8}"/>
            </a:ext>
          </a:extLst>
        </xdr:cNvPr>
        <xdr:cNvSpPr/>
      </xdr:nvSpPr>
      <xdr:spPr bwMode="auto">
        <a:xfrm>
          <a:off x="5600700" y="6159150"/>
          <a:ext cx="101600" cy="158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291688</xdr:rowOff>
    </xdr:from>
    <xdr:to>
      <xdr:col>26</xdr:col>
      <xdr:colOff>50800</xdr:colOff>
      <xdr:row>35</xdr:row>
      <xdr:rowOff>315671</xdr:rowOff>
    </xdr:to>
    <xdr:cxnSp macro="">
      <xdr:nvCxnSpPr>
        <xdr:cNvPr id="114" name="直線コネクタ 113">
          <a:extLst>
            <a:ext uri="{FF2B5EF4-FFF2-40B4-BE49-F238E27FC236}">
              <a16:creationId xmlns:a16="http://schemas.microsoft.com/office/drawing/2014/main" xmlns="" id="{0446C41F-464F-4CB4-B86F-221B6158319F}"/>
            </a:ext>
          </a:extLst>
        </xdr:cNvPr>
        <xdr:cNvCxnSpPr/>
      </xdr:nvCxnSpPr>
      <xdr:spPr bwMode="auto">
        <a:xfrm>
          <a:off x="4305300" y="6168613"/>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xmlns="" id="{00584B15-615B-4C16-8F92-1FE43E46F7D4}"/>
            </a:ext>
          </a:extLst>
        </xdr:cNvPr>
        <xdr:cNvSpPr/>
      </xdr:nvSpPr>
      <xdr:spPr bwMode="auto">
        <a:xfrm>
          <a:off x="4953000" y="6143511"/>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xmlns="" id="{7DDCADCB-A1C3-47F2-BE43-CC6E7C8D80C8}"/>
            </a:ext>
          </a:extLst>
        </xdr:cNvPr>
        <xdr:cNvSpPr txBox="1"/>
      </xdr:nvSpPr>
      <xdr:spPr>
        <a:xfrm>
          <a:off x="4622800" y="599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291688</xdr:rowOff>
    </xdr:from>
    <xdr:to>
      <xdr:col>22</xdr:col>
      <xdr:colOff>114300</xdr:colOff>
      <xdr:row>35</xdr:row>
      <xdr:rowOff>339807</xdr:rowOff>
    </xdr:to>
    <xdr:cxnSp macro="">
      <xdr:nvCxnSpPr>
        <xdr:cNvPr id="117" name="直線コネクタ 116">
          <a:extLst>
            <a:ext uri="{FF2B5EF4-FFF2-40B4-BE49-F238E27FC236}">
              <a16:creationId xmlns:a16="http://schemas.microsoft.com/office/drawing/2014/main" xmlns="" id="{1915D4BD-6626-425F-9B54-4EB311D102B5}"/>
            </a:ext>
          </a:extLst>
        </xdr:cNvPr>
        <xdr:cNvCxnSpPr/>
      </xdr:nvCxnSpPr>
      <xdr:spPr bwMode="auto">
        <a:xfrm flipV="1">
          <a:off x="3606800" y="6168613"/>
          <a:ext cx="698500" cy="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xmlns="" id="{BC4FD0EE-7CCC-4C8E-A8E5-C29B6AB51099}"/>
            </a:ext>
          </a:extLst>
        </xdr:cNvPr>
        <xdr:cNvSpPr/>
      </xdr:nvSpPr>
      <xdr:spPr bwMode="auto">
        <a:xfrm>
          <a:off x="4254500" y="6141358"/>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xmlns="" id="{AC9DBFC4-7A49-4BB9-8054-E623A228F7CA}"/>
            </a:ext>
          </a:extLst>
        </xdr:cNvPr>
        <xdr:cNvSpPr txBox="1"/>
      </xdr:nvSpPr>
      <xdr:spPr>
        <a:xfrm>
          <a:off x="3924300" y="600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318224</xdr:rowOff>
    </xdr:from>
    <xdr:to>
      <xdr:col>18</xdr:col>
      <xdr:colOff>177800</xdr:colOff>
      <xdr:row>35</xdr:row>
      <xdr:rowOff>339807</xdr:rowOff>
    </xdr:to>
    <xdr:cxnSp macro="">
      <xdr:nvCxnSpPr>
        <xdr:cNvPr id="120" name="直線コネクタ 119">
          <a:extLst>
            <a:ext uri="{FF2B5EF4-FFF2-40B4-BE49-F238E27FC236}">
              <a16:creationId xmlns:a16="http://schemas.microsoft.com/office/drawing/2014/main" xmlns="" id="{8A298B45-7ED7-432D-AA88-40742959D15C}"/>
            </a:ext>
          </a:extLst>
        </xdr:cNvPr>
        <xdr:cNvCxnSpPr/>
      </xdr:nvCxnSpPr>
      <xdr:spPr bwMode="auto">
        <a:xfrm>
          <a:off x="2908300" y="6176099"/>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xmlns="" id="{65A2E46E-9318-4198-88BF-5908499DDDB0}"/>
            </a:ext>
          </a:extLst>
        </xdr:cNvPr>
        <xdr:cNvSpPr/>
      </xdr:nvSpPr>
      <xdr:spPr bwMode="auto">
        <a:xfrm>
          <a:off x="3556000" y="6137301"/>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xmlns="" id="{AF664133-840E-452E-B081-BD270F27DE96}"/>
            </a:ext>
          </a:extLst>
        </xdr:cNvPr>
        <xdr:cNvSpPr txBox="1"/>
      </xdr:nvSpPr>
      <xdr:spPr>
        <a:xfrm>
          <a:off x="3225800" y="600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xmlns="" id="{10EE0EE1-FB0E-49CF-87C8-20E7357599A9}"/>
            </a:ext>
          </a:extLst>
        </xdr:cNvPr>
        <xdr:cNvSpPr/>
      </xdr:nvSpPr>
      <xdr:spPr bwMode="auto">
        <a:xfrm>
          <a:off x="2857500" y="6134424"/>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A0262BD0-7134-4B37-84AE-796B2B53048B}"/>
            </a:ext>
          </a:extLst>
        </xdr:cNvPr>
        <xdr:cNvSpPr txBox="1"/>
      </xdr:nvSpPr>
      <xdr:spPr>
        <a:xfrm>
          <a:off x="2527300" y="59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5758DBDC-21EE-486A-BC7C-DD9FAA730B4F}"/>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8B4C2681-CBFB-404E-8FBF-5212D09DA953}"/>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22224537-4AC0-4A63-BE47-A6E6C458A459}"/>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2C904F9-243D-40A8-BA8B-7D7726CD3C2E}"/>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7C33F7F-1424-47FB-8DCB-15084C100655}"/>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267233</xdr:rowOff>
    </xdr:from>
    <xdr:to>
      <xdr:col>29</xdr:col>
      <xdr:colOff>177800</xdr:colOff>
      <xdr:row>36</xdr:row>
      <xdr:rowOff>25933</xdr:rowOff>
    </xdr:to>
    <xdr:sp macro="" textlink="">
      <xdr:nvSpPr>
        <xdr:cNvPr id="130" name="楕円 129">
          <a:extLst>
            <a:ext uri="{FF2B5EF4-FFF2-40B4-BE49-F238E27FC236}">
              <a16:creationId xmlns:a16="http://schemas.microsoft.com/office/drawing/2014/main" xmlns="" id="{BA9F54DA-4994-433B-8595-B8FF5BEF2DC1}"/>
            </a:ext>
          </a:extLst>
        </xdr:cNvPr>
        <xdr:cNvSpPr/>
      </xdr:nvSpPr>
      <xdr:spPr bwMode="auto">
        <a:xfrm>
          <a:off x="5600700" y="6172733"/>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239310</xdr:rowOff>
    </xdr:from>
    <xdr:ext cx="762000" cy="259045"/>
    <xdr:sp macro="" textlink="">
      <xdr:nvSpPr>
        <xdr:cNvPr id="131" name="人口1人当たり決算額の推移該当値テキスト445">
          <a:extLst>
            <a:ext uri="{FF2B5EF4-FFF2-40B4-BE49-F238E27FC236}">
              <a16:creationId xmlns:a16="http://schemas.microsoft.com/office/drawing/2014/main" xmlns="" id="{92CD60C4-B75B-4EFE-8E1C-6DDA62B07AE2}"/>
            </a:ext>
          </a:extLst>
        </xdr:cNvPr>
        <xdr:cNvSpPr txBox="1"/>
      </xdr:nvSpPr>
      <xdr:spPr>
        <a:xfrm>
          <a:off x="5740400" y="61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264871</xdr:rowOff>
    </xdr:from>
    <xdr:to>
      <xdr:col>26</xdr:col>
      <xdr:colOff>101600</xdr:colOff>
      <xdr:row>36</xdr:row>
      <xdr:rowOff>23571</xdr:rowOff>
    </xdr:to>
    <xdr:sp macro="" textlink="">
      <xdr:nvSpPr>
        <xdr:cNvPr id="132" name="楕円 131">
          <a:extLst>
            <a:ext uri="{FF2B5EF4-FFF2-40B4-BE49-F238E27FC236}">
              <a16:creationId xmlns:a16="http://schemas.microsoft.com/office/drawing/2014/main" xmlns="" id="{1D77F3FC-45A6-48CF-8581-ACDD1711A8A5}"/>
            </a:ext>
          </a:extLst>
        </xdr:cNvPr>
        <xdr:cNvSpPr/>
      </xdr:nvSpPr>
      <xdr:spPr bwMode="auto">
        <a:xfrm>
          <a:off x="4953000" y="6170371"/>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33" name="テキスト ボックス 132">
          <a:extLst>
            <a:ext uri="{FF2B5EF4-FFF2-40B4-BE49-F238E27FC236}">
              <a16:creationId xmlns:a16="http://schemas.microsoft.com/office/drawing/2014/main" xmlns="" id="{E9072889-3118-4C70-A354-D55F23EFE09C}"/>
            </a:ext>
          </a:extLst>
        </xdr:cNvPr>
        <xdr:cNvSpPr txBox="1"/>
      </xdr:nvSpPr>
      <xdr:spPr>
        <a:xfrm>
          <a:off x="4622800" y="618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240888</xdr:rowOff>
    </xdr:from>
    <xdr:to>
      <xdr:col>22</xdr:col>
      <xdr:colOff>165100</xdr:colOff>
      <xdr:row>35</xdr:row>
      <xdr:rowOff>342488</xdr:rowOff>
    </xdr:to>
    <xdr:sp macro="" textlink="">
      <xdr:nvSpPr>
        <xdr:cNvPr id="134" name="楕円 133">
          <a:extLst>
            <a:ext uri="{FF2B5EF4-FFF2-40B4-BE49-F238E27FC236}">
              <a16:creationId xmlns:a16="http://schemas.microsoft.com/office/drawing/2014/main" xmlns="" id="{03FC3407-39A9-4417-AB6B-AB75A873EAC4}"/>
            </a:ext>
          </a:extLst>
        </xdr:cNvPr>
        <xdr:cNvSpPr/>
      </xdr:nvSpPr>
      <xdr:spPr bwMode="auto">
        <a:xfrm>
          <a:off x="4254500" y="6174963"/>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327265</xdr:rowOff>
    </xdr:from>
    <xdr:ext cx="762000" cy="259045"/>
    <xdr:sp macro="" textlink="">
      <xdr:nvSpPr>
        <xdr:cNvPr id="135" name="テキスト ボックス 134">
          <a:extLst>
            <a:ext uri="{FF2B5EF4-FFF2-40B4-BE49-F238E27FC236}">
              <a16:creationId xmlns:a16="http://schemas.microsoft.com/office/drawing/2014/main" xmlns="" id="{8183082D-C1B9-4C17-A250-B53CA6D7E291}"/>
            </a:ext>
          </a:extLst>
        </xdr:cNvPr>
        <xdr:cNvSpPr txBox="1"/>
      </xdr:nvSpPr>
      <xdr:spPr>
        <a:xfrm>
          <a:off x="3924300" y="617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289007</xdr:rowOff>
    </xdr:from>
    <xdr:to>
      <xdr:col>19</xdr:col>
      <xdr:colOff>38100</xdr:colOff>
      <xdr:row>36</xdr:row>
      <xdr:rowOff>47707</xdr:rowOff>
    </xdr:to>
    <xdr:sp macro="" textlink="">
      <xdr:nvSpPr>
        <xdr:cNvPr id="136" name="楕円 135">
          <a:extLst>
            <a:ext uri="{FF2B5EF4-FFF2-40B4-BE49-F238E27FC236}">
              <a16:creationId xmlns:a16="http://schemas.microsoft.com/office/drawing/2014/main" xmlns="" id="{490F6909-A183-4CD5-91F3-A19288D7F698}"/>
            </a:ext>
          </a:extLst>
        </xdr:cNvPr>
        <xdr:cNvSpPr/>
      </xdr:nvSpPr>
      <xdr:spPr bwMode="auto">
        <a:xfrm>
          <a:off x="3556000" y="6175457"/>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32484</xdr:rowOff>
    </xdr:from>
    <xdr:ext cx="762000" cy="259045"/>
    <xdr:sp macro="" textlink="">
      <xdr:nvSpPr>
        <xdr:cNvPr id="137" name="テキスト ボックス 136">
          <a:extLst>
            <a:ext uri="{FF2B5EF4-FFF2-40B4-BE49-F238E27FC236}">
              <a16:creationId xmlns:a16="http://schemas.microsoft.com/office/drawing/2014/main" xmlns="" id="{F0FE6E23-E37A-481C-9D23-424F89349518}"/>
            </a:ext>
          </a:extLst>
        </xdr:cNvPr>
        <xdr:cNvSpPr txBox="1"/>
      </xdr:nvSpPr>
      <xdr:spPr>
        <a:xfrm>
          <a:off x="3225800" y="62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267424</xdr:rowOff>
    </xdr:from>
    <xdr:to>
      <xdr:col>15</xdr:col>
      <xdr:colOff>101600</xdr:colOff>
      <xdr:row>36</xdr:row>
      <xdr:rowOff>26124</xdr:rowOff>
    </xdr:to>
    <xdr:sp macro="" textlink="">
      <xdr:nvSpPr>
        <xdr:cNvPr id="138" name="楕円 137">
          <a:extLst>
            <a:ext uri="{FF2B5EF4-FFF2-40B4-BE49-F238E27FC236}">
              <a16:creationId xmlns:a16="http://schemas.microsoft.com/office/drawing/2014/main" xmlns="" id="{7053F5A7-7A6A-4524-984B-8A916F478204}"/>
            </a:ext>
          </a:extLst>
        </xdr:cNvPr>
        <xdr:cNvSpPr/>
      </xdr:nvSpPr>
      <xdr:spPr bwMode="auto">
        <a:xfrm>
          <a:off x="2857500" y="6172924"/>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10901</xdr:rowOff>
    </xdr:from>
    <xdr:ext cx="762000" cy="259045"/>
    <xdr:sp macro="" textlink="">
      <xdr:nvSpPr>
        <xdr:cNvPr id="139" name="テキスト ボックス 138">
          <a:extLst>
            <a:ext uri="{FF2B5EF4-FFF2-40B4-BE49-F238E27FC236}">
              <a16:creationId xmlns:a16="http://schemas.microsoft.com/office/drawing/2014/main" xmlns="" id="{1416F00F-FC5A-4143-B628-2780ECD70C2C}"/>
            </a:ext>
          </a:extLst>
        </xdr:cNvPr>
        <xdr:cNvSpPr txBox="1"/>
      </xdr:nvSpPr>
      <xdr:spPr>
        <a:xfrm>
          <a:off x="2527300" y="61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76ABB51-5037-4831-92BE-8F38F766CF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4D657AE6-0678-40C1-9897-3DB20411B40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A6A0CED7-99C9-4612-810E-635B4A95993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F7D29E77-DE03-470D-97F7-222D652FCCF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AA34B04-57CF-4587-8927-921B82FE30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9B13E6C-1202-4BBC-9DF8-643684E436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7D953E9-93C0-4430-AB36-E881B3BC62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2A3E2E6-1314-4D80-A240-64A181778F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3A36C45-15E1-4B2E-88F1-ABAB5539F9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6D3CCE54-73E8-487E-B722-AF25B2F15DA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5ED6F2D-768D-4951-B922-C62B03E9CE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AA61FB7-B28C-4D22-9C49-E72F124227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EF24267-A6A6-43BA-AD03-53E4538D62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9A8EACF-D157-47AF-A738-56EB37AA81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89A8D59-3A58-4C66-86EC-9783C59109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47C6FAE4-AF2B-4A51-82B0-E13CE986C84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7ADD0381-3F99-4CF3-9281-D927B76C174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29FFBCE9-6918-4FAA-AF10-67DE1DC4618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9DC6191A-9348-49EA-831D-FF309710865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82E1A5F-9724-4F83-AC83-240E857C06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1B04C1DC-2A0D-45D7-B5EE-3D6FFD86013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15DD4419-F695-401D-94A7-E50B9E20371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914E8C82-97E6-42B4-80F5-14F47D081F9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7F77CF31-AF16-417C-A21D-C19E5D53862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64D8FF1-5B52-4955-BF99-BF6E22E64C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13A0E052-7D3B-4BB3-98DA-A7AA4A0DEE9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D5BB246-D8E7-4B1A-85B4-2FBE336A8F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352BF07C-75FB-4ECC-8461-D1E3B70D09F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35ADC085-3398-4321-8687-111719B32B8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E7E90896-7DFA-4C11-9D1B-30B75C3B91D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A1C71A58-D52A-4348-824F-E74D9D52354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32F9FF82-B13F-444F-8A3C-DDFA9326DA3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517572C0-133C-4508-AF9D-B07C27708FA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F32B748C-B966-4CE5-B4BF-F26C4E26D52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1A6536CE-AA78-40A2-A50F-E256D15A2E4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4CE9CC55-49A2-4349-A0CB-8393E4A5877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AC146E2D-3596-40B9-8555-3BFCDDBBADC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9B9DE717-194E-434F-B962-75015813760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5358DC3C-01FB-468F-BA0F-6971CB89A46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35395AFF-D1F2-4D21-84DA-E67C0375E07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C49EEA15-3E2E-4231-BC9D-D1CCF5928C0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BC6B2210-2054-4238-B3DA-EFCD94BC422D}"/>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F63CDD54-C216-4EF0-BF35-D7FA2605B0B5}"/>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DD8A1C34-812E-42AA-A697-2373B8483EF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69F00637-687E-483B-B6D5-6EF39CD19A9B}"/>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FBE8852B-E08D-4FDC-9E5B-AE6A9188E0D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15E6A45B-FC83-4F86-916C-033B55624D9F}"/>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6B035DFD-013A-4B73-995C-CB97F62AFB46}"/>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429261A2-342B-45DD-B169-895F93FF727A}"/>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741DA70A-1DEF-4CC2-9CB0-AFB6D090E2F6}"/>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1CD809B2-6957-499B-8B81-67E186D04D8E}"/>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C05FBCC9-EB97-4732-8A59-F9F344442E0A}"/>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5BE7A948-12A7-4959-8AE2-F6FED841089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33C3F9F4-0887-475C-84F2-6A6E2E8FDA8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8F961E37-6C4E-4342-BC22-D30B32923C6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ADE87FE3-CA8E-4E1B-8824-397C64ABD68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xmlns="" id="{8C355D2F-F131-4FC6-BFEB-852C3B228531}"/>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xmlns="" id="{6A27335E-4815-43DF-B5E6-2C9B2970DCD6}"/>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xmlns="" id="{7E21EE48-78F0-458E-8356-08AAC91C6BC7}"/>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xmlns="" id="{F724632E-835E-42AD-B81D-9E515FA92794}"/>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xmlns="" id="{5DAEB241-3AC9-4B2B-942F-C34383658CD7}"/>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31996</xdr:rowOff>
    </xdr:from>
    <xdr:to>
      <xdr:col>24</xdr:col>
      <xdr:colOff>63500</xdr:colOff>
      <xdr:row>38</xdr:row>
      <xdr:rowOff>95123</xdr:rowOff>
    </xdr:to>
    <xdr:cxnSp macro="">
      <xdr:nvCxnSpPr>
        <xdr:cNvPr id="63" name="直線コネクタ 62">
          <a:extLst>
            <a:ext uri="{FF2B5EF4-FFF2-40B4-BE49-F238E27FC236}">
              <a16:creationId xmlns:a16="http://schemas.microsoft.com/office/drawing/2014/main" xmlns="" id="{34CBA6F2-FE38-48D2-B8EF-707671A1BF6F}"/>
            </a:ext>
          </a:extLst>
        </xdr:cNvPr>
        <xdr:cNvCxnSpPr/>
      </xdr:nvCxnSpPr>
      <xdr:spPr>
        <a:xfrm flipV="1">
          <a:off x="3797300" y="6547096"/>
          <a:ext cx="8382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xmlns="" id="{4564D503-A831-48EC-A769-F6904DF999F3}"/>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xmlns="" id="{62314514-976A-4C68-AD6B-D2F04BD5E686}"/>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59053</xdr:rowOff>
    </xdr:from>
    <xdr:to>
      <xdr:col>19</xdr:col>
      <xdr:colOff>177800</xdr:colOff>
      <xdr:row>38</xdr:row>
      <xdr:rowOff>95123</xdr:rowOff>
    </xdr:to>
    <xdr:cxnSp macro="">
      <xdr:nvCxnSpPr>
        <xdr:cNvPr id="66" name="直線コネクタ 65">
          <a:extLst>
            <a:ext uri="{FF2B5EF4-FFF2-40B4-BE49-F238E27FC236}">
              <a16:creationId xmlns:a16="http://schemas.microsoft.com/office/drawing/2014/main" xmlns="" id="{CE7D4BC7-8A61-42B4-B098-9A0C07899C9B}"/>
            </a:ext>
          </a:extLst>
        </xdr:cNvPr>
        <xdr:cNvCxnSpPr/>
      </xdr:nvCxnSpPr>
      <xdr:spPr>
        <a:xfrm>
          <a:off x="2908300" y="6574153"/>
          <a:ext cx="8890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xmlns="" id="{511DB19E-0996-410D-8E9F-7B2790DAB8A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xmlns="" id="{9284352B-FCF3-4C02-901B-BF9E69AB6EA3}"/>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52963</xdr:rowOff>
    </xdr:from>
    <xdr:to>
      <xdr:col>15</xdr:col>
      <xdr:colOff>50800</xdr:colOff>
      <xdr:row>38</xdr:row>
      <xdr:rowOff>59053</xdr:rowOff>
    </xdr:to>
    <xdr:cxnSp macro="">
      <xdr:nvCxnSpPr>
        <xdr:cNvPr id="69" name="直線コネクタ 68">
          <a:extLst>
            <a:ext uri="{FF2B5EF4-FFF2-40B4-BE49-F238E27FC236}">
              <a16:creationId xmlns:a16="http://schemas.microsoft.com/office/drawing/2014/main" xmlns="" id="{65364718-644C-4A7F-9BE0-805B4247D87C}"/>
            </a:ext>
          </a:extLst>
        </xdr:cNvPr>
        <xdr:cNvCxnSpPr/>
      </xdr:nvCxnSpPr>
      <xdr:spPr>
        <a:xfrm>
          <a:off x="2019300" y="6568063"/>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xmlns="" id="{D36C6C9B-C610-41BC-B651-702FF8AF93D7}"/>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xmlns="" id="{FCB94F47-6DA5-4806-BCC3-934891000A49}"/>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31033</xdr:rowOff>
    </xdr:from>
    <xdr:to>
      <xdr:col>10</xdr:col>
      <xdr:colOff>114300</xdr:colOff>
      <xdr:row>38</xdr:row>
      <xdr:rowOff>52963</xdr:rowOff>
    </xdr:to>
    <xdr:cxnSp macro="">
      <xdr:nvCxnSpPr>
        <xdr:cNvPr id="72" name="直線コネクタ 71">
          <a:extLst>
            <a:ext uri="{FF2B5EF4-FFF2-40B4-BE49-F238E27FC236}">
              <a16:creationId xmlns:a16="http://schemas.microsoft.com/office/drawing/2014/main" xmlns="" id="{4FD6F0B3-55BB-4F2D-B422-9A6CF6D98E56}"/>
            </a:ext>
          </a:extLst>
        </xdr:cNvPr>
        <xdr:cNvCxnSpPr/>
      </xdr:nvCxnSpPr>
      <xdr:spPr>
        <a:xfrm>
          <a:off x="1130300" y="6546133"/>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xmlns="" id="{A2C28CD4-9416-43E4-9B77-FD7C5B452CE4}"/>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xmlns="" id="{81242E61-79C8-46CD-8108-255B26718083}"/>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xmlns="" id="{7A37983E-FEC6-48DB-94A2-2E32D351AFF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xmlns="" id="{5E5B8059-12D8-4251-BB40-E70A97DDBA3C}"/>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F8447FF6-7231-41BF-928F-3F105DEBDFA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AAB066C1-5DE6-4CF7-8622-98347CB421B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4B717A43-D4EE-4153-B265-FFFD1ABB356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65AFDE73-41C5-498E-9A4C-4F22C9E6160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DAB47427-5606-4BCE-A8F0-B1A38591A8E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152647</xdr:rowOff>
    </xdr:from>
    <xdr:to>
      <xdr:col>24</xdr:col>
      <xdr:colOff>114300</xdr:colOff>
      <xdr:row>38</xdr:row>
      <xdr:rowOff>82796</xdr:rowOff>
    </xdr:to>
    <xdr:sp macro="" textlink="">
      <xdr:nvSpPr>
        <xdr:cNvPr id="82" name="楕円 81">
          <a:extLst>
            <a:ext uri="{FF2B5EF4-FFF2-40B4-BE49-F238E27FC236}">
              <a16:creationId xmlns:a16="http://schemas.microsoft.com/office/drawing/2014/main" xmlns="" id="{74E7A048-5F50-4B97-AA91-F72DE0FD6B2C}"/>
            </a:ext>
          </a:extLst>
        </xdr:cNvPr>
        <xdr:cNvSpPr/>
      </xdr:nvSpPr>
      <xdr:spPr>
        <a:xfrm>
          <a:off x="45847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67574</xdr:rowOff>
    </xdr:from>
    <xdr:ext cx="534377" cy="259045"/>
    <xdr:sp macro="" textlink="">
      <xdr:nvSpPr>
        <xdr:cNvPr id="83" name="人件費該当値テキスト">
          <a:extLst>
            <a:ext uri="{FF2B5EF4-FFF2-40B4-BE49-F238E27FC236}">
              <a16:creationId xmlns:a16="http://schemas.microsoft.com/office/drawing/2014/main" xmlns="" id="{2209228D-714E-4480-A12D-DBFAB1FBBB18}"/>
            </a:ext>
          </a:extLst>
        </xdr:cNvPr>
        <xdr:cNvSpPr txBox="1"/>
      </xdr:nvSpPr>
      <xdr:spPr>
        <a:xfrm>
          <a:off x="4686300" y="64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44323</xdr:rowOff>
    </xdr:from>
    <xdr:to>
      <xdr:col>20</xdr:col>
      <xdr:colOff>38100</xdr:colOff>
      <xdr:row>38</xdr:row>
      <xdr:rowOff>145923</xdr:rowOff>
    </xdr:to>
    <xdr:sp macro="" textlink="">
      <xdr:nvSpPr>
        <xdr:cNvPr id="84" name="楕円 83">
          <a:extLst>
            <a:ext uri="{FF2B5EF4-FFF2-40B4-BE49-F238E27FC236}">
              <a16:creationId xmlns:a16="http://schemas.microsoft.com/office/drawing/2014/main" xmlns="" id="{F1F31B0A-F22D-47F5-8D2B-B8E306240FE7}"/>
            </a:ext>
          </a:extLst>
        </xdr:cNvPr>
        <xdr:cNvSpPr/>
      </xdr:nvSpPr>
      <xdr:spPr>
        <a:xfrm>
          <a:off x="3746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137050</xdr:rowOff>
    </xdr:from>
    <xdr:ext cx="534377" cy="259045"/>
    <xdr:sp macro="" textlink="">
      <xdr:nvSpPr>
        <xdr:cNvPr id="85" name="テキスト ボックス 84">
          <a:extLst>
            <a:ext uri="{FF2B5EF4-FFF2-40B4-BE49-F238E27FC236}">
              <a16:creationId xmlns:a16="http://schemas.microsoft.com/office/drawing/2014/main" xmlns="" id="{FB88012E-A05F-4336-A4BA-3276999B02B7}"/>
            </a:ext>
          </a:extLst>
        </xdr:cNvPr>
        <xdr:cNvSpPr txBox="1"/>
      </xdr:nvSpPr>
      <xdr:spPr>
        <a:xfrm>
          <a:off x="3530111" y="66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8253</xdr:rowOff>
    </xdr:from>
    <xdr:to>
      <xdr:col>15</xdr:col>
      <xdr:colOff>101600</xdr:colOff>
      <xdr:row>38</xdr:row>
      <xdr:rowOff>109853</xdr:rowOff>
    </xdr:to>
    <xdr:sp macro="" textlink="">
      <xdr:nvSpPr>
        <xdr:cNvPr id="86" name="楕円 85">
          <a:extLst>
            <a:ext uri="{FF2B5EF4-FFF2-40B4-BE49-F238E27FC236}">
              <a16:creationId xmlns:a16="http://schemas.microsoft.com/office/drawing/2014/main" xmlns="" id="{E25BA8EA-47F3-4B53-BD98-37E9BE785CEC}"/>
            </a:ext>
          </a:extLst>
        </xdr:cNvPr>
        <xdr:cNvSpPr/>
      </xdr:nvSpPr>
      <xdr:spPr>
        <a:xfrm>
          <a:off x="28575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100980</xdr:rowOff>
    </xdr:from>
    <xdr:ext cx="534377" cy="259045"/>
    <xdr:sp macro="" textlink="">
      <xdr:nvSpPr>
        <xdr:cNvPr id="87" name="テキスト ボックス 86">
          <a:extLst>
            <a:ext uri="{FF2B5EF4-FFF2-40B4-BE49-F238E27FC236}">
              <a16:creationId xmlns:a16="http://schemas.microsoft.com/office/drawing/2014/main" xmlns="" id="{4D449148-826E-4D39-B48C-1E0B03C5A030}"/>
            </a:ext>
          </a:extLst>
        </xdr:cNvPr>
        <xdr:cNvSpPr txBox="1"/>
      </xdr:nvSpPr>
      <xdr:spPr>
        <a:xfrm>
          <a:off x="2641111" y="6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2163</xdr:rowOff>
    </xdr:from>
    <xdr:to>
      <xdr:col>10</xdr:col>
      <xdr:colOff>165100</xdr:colOff>
      <xdr:row>38</xdr:row>
      <xdr:rowOff>103763</xdr:rowOff>
    </xdr:to>
    <xdr:sp macro="" textlink="">
      <xdr:nvSpPr>
        <xdr:cNvPr id="88" name="楕円 87">
          <a:extLst>
            <a:ext uri="{FF2B5EF4-FFF2-40B4-BE49-F238E27FC236}">
              <a16:creationId xmlns:a16="http://schemas.microsoft.com/office/drawing/2014/main" xmlns="" id="{69F65279-AAC5-469E-9FF0-621B7FC5BF3C}"/>
            </a:ext>
          </a:extLst>
        </xdr:cNvPr>
        <xdr:cNvSpPr/>
      </xdr:nvSpPr>
      <xdr:spPr>
        <a:xfrm>
          <a:off x="1968500" y="65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94890</xdr:rowOff>
    </xdr:from>
    <xdr:ext cx="534377" cy="259045"/>
    <xdr:sp macro="" textlink="">
      <xdr:nvSpPr>
        <xdr:cNvPr id="89" name="テキスト ボックス 88">
          <a:extLst>
            <a:ext uri="{FF2B5EF4-FFF2-40B4-BE49-F238E27FC236}">
              <a16:creationId xmlns:a16="http://schemas.microsoft.com/office/drawing/2014/main" xmlns="" id="{A1ABC192-9009-4CDE-9660-D699902B06F9}"/>
            </a:ext>
          </a:extLst>
        </xdr:cNvPr>
        <xdr:cNvSpPr txBox="1"/>
      </xdr:nvSpPr>
      <xdr:spPr>
        <a:xfrm>
          <a:off x="1752111" y="66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151683</xdr:rowOff>
    </xdr:from>
    <xdr:to>
      <xdr:col>6</xdr:col>
      <xdr:colOff>38100</xdr:colOff>
      <xdr:row>38</xdr:row>
      <xdr:rowOff>81834</xdr:rowOff>
    </xdr:to>
    <xdr:sp macro="" textlink="">
      <xdr:nvSpPr>
        <xdr:cNvPr id="90" name="楕円 89">
          <a:extLst>
            <a:ext uri="{FF2B5EF4-FFF2-40B4-BE49-F238E27FC236}">
              <a16:creationId xmlns:a16="http://schemas.microsoft.com/office/drawing/2014/main" xmlns="" id="{6DD8719F-42C5-49F0-9101-990079A8C29D}"/>
            </a:ext>
          </a:extLst>
        </xdr:cNvPr>
        <xdr:cNvSpPr/>
      </xdr:nvSpPr>
      <xdr:spPr>
        <a:xfrm>
          <a:off x="1079500" y="6495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72960</xdr:rowOff>
    </xdr:from>
    <xdr:ext cx="534377" cy="259045"/>
    <xdr:sp macro="" textlink="">
      <xdr:nvSpPr>
        <xdr:cNvPr id="91" name="テキスト ボックス 90">
          <a:extLst>
            <a:ext uri="{FF2B5EF4-FFF2-40B4-BE49-F238E27FC236}">
              <a16:creationId xmlns:a16="http://schemas.microsoft.com/office/drawing/2014/main" xmlns="" id="{207270E5-F823-4EC8-ADFD-5BFFCB8DF934}"/>
            </a:ext>
          </a:extLst>
        </xdr:cNvPr>
        <xdr:cNvSpPr txBox="1"/>
      </xdr:nvSpPr>
      <xdr:spPr>
        <a:xfrm>
          <a:off x="863111" y="6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DD3C5E3D-4C65-467C-978D-77CD2566796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DC24C815-6FCA-418B-B015-D0C8E05F25D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F30E45E2-5B87-4048-9415-4D4396AF41A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1313E403-DA5C-4D4D-B712-B82F32B00C0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48DE9C92-16B4-43E7-B51F-ED7DB41C59B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A9B38867-3F21-41F7-A629-58CC26769B5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C0B2E8BB-4DA2-497A-BCAA-6B7AA6975FB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BFA8F7FB-F757-4E4C-AA8E-631C04F17A3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1DDB81D9-78C8-4819-91A0-CC9BB476787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24ACF28B-9CC6-4777-838B-346FEC9A09F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3B842A11-172E-463D-A899-3EB792A063B4}"/>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A418B5A1-2753-4F59-A283-E6931000172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F076AE63-F9D9-45E9-8B78-3420ED35DDE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33CB4E00-2000-45A3-902F-1D597835C585}"/>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24986706-0D21-42C2-832C-B27E1128E55D}"/>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E13FECD9-5779-40A4-951F-B5B2DBD5B867}"/>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6BDF4AB2-5ED7-4694-871C-FCCE6E3CF17F}"/>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3973CD4B-CA6F-4B41-9424-9B5F6D9BED99}"/>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BB6E8DA0-E3FA-493D-A021-C3337C135B9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649D3A65-863E-4A10-BDF8-4722FCA50843}"/>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6EDC155D-AA7C-4B85-93A4-E8902BEFFE33}"/>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E61695EB-616D-4D27-A700-E939B3E2F547}"/>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E434D75E-5B1E-4F20-AD04-9BA24E06620F}"/>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E1C056A6-7D18-43F6-810B-15AD5E09230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D38FCE79-8747-4462-B41B-89047269FB2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D29E89D3-3910-42A7-9D84-78364235E8C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xmlns="" id="{8CFE97B9-EC88-40BE-8247-792D37C7E36E}"/>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xmlns="" id="{EB68830F-A58F-40AA-927E-3CC00FCD0853}"/>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xmlns="" id="{58B76BFD-68D3-4129-AE93-2191BD04E24C}"/>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xmlns="" id="{CDB8129B-1977-40D9-A5D0-28C412D4FD4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xmlns="" id="{34DEA6C2-46C2-4D87-B5A1-20018B9A1FA7}"/>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100348</xdr:rowOff>
    </xdr:from>
    <xdr:to>
      <xdr:col>24</xdr:col>
      <xdr:colOff>63500</xdr:colOff>
      <xdr:row>57</xdr:row>
      <xdr:rowOff>137953</xdr:rowOff>
    </xdr:to>
    <xdr:cxnSp macro="">
      <xdr:nvCxnSpPr>
        <xdr:cNvPr id="123" name="直線コネクタ 122">
          <a:extLst>
            <a:ext uri="{FF2B5EF4-FFF2-40B4-BE49-F238E27FC236}">
              <a16:creationId xmlns:a16="http://schemas.microsoft.com/office/drawing/2014/main" xmlns="" id="{509DABF8-FF1A-4460-BCE0-023C834F820A}"/>
            </a:ext>
          </a:extLst>
        </xdr:cNvPr>
        <xdr:cNvCxnSpPr/>
      </xdr:nvCxnSpPr>
      <xdr:spPr>
        <a:xfrm flipV="1">
          <a:off x="3797300" y="9701548"/>
          <a:ext cx="8382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xmlns="" id="{6311919A-7157-4EF3-9A0F-25821ED3461F}"/>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xmlns="" id="{272B78AD-B13F-49E9-943B-1B43D6FC0F2E}"/>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127601</xdr:rowOff>
    </xdr:from>
    <xdr:to>
      <xdr:col>19</xdr:col>
      <xdr:colOff>177800</xdr:colOff>
      <xdr:row>57</xdr:row>
      <xdr:rowOff>137953</xdr:rowOff>
    </xdr:to>
    <xdr:cxnSp macro="">
      <xdr:nvCxnSpPr>
        <xdr:cNvPr id="126" name="直線コネクタ 125">
          <a:extLst>
            <a:ext uri="{FF2B5EF4-FFF2-40B4-BE49-F238E27FC236}">
              <a16:creationId xmlns:a16="http://schemas.microsoft.com/office/drawing/2014/main" xmlns="" id="{B7303004-4684-4903-9DB2-BC40F86618F8}"/>
            </a:ext>
          </a:extLst>
        </xdr:cNvPr>
        <xdr:cNvCxnSpPr/>
      </xdr:nvCxnSpPr>
      <xdr:spPr>
        <a:xfrm>
          <a:off x="2908300" y="9900251"/>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xmlns="" id="{BCA0C6AA-73A7-4D32-82DE-8B5B8E804591}"/>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xmlns="" id="{71903C7F-F46D-41BD-B650-5F083E83FFBE}"/>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127225</xdr:rowOff>
    </xdr:from>
    <xdr:to>
      <xdr:col>15</xdr:col>
      <xdr:colOff>50800</xdr:colOff>
      <xdr:row>57</xdr:row>
      <xdr:rowOff>127601</xdr:rowOff>
    </xdr:to>
    <xdr:cxnSp macro="">
      <xdr:nvCxnSpPr>
        <xdr:cNvPr id="129" name="直線コネクタ 128">
          <a:extLst>
            <a:ext uri="{FF2B5EF4-FFF2-40B4-BE49-F238E27FC236}">
              <a16:creationId xmlns:a16="http://schemas.microsoft.com/office/drawing/2014/main" xmlns="" id="{579ABEFE-2074-4B5A-BE11-1E4FCA7A5FEC}"/>
            </a:ext>
          </a:extLst>
        </xdr:cNvPr>
        <xdr:cNvCxnSpPr/>
      </xdr:nvCxnSpPr>
      <xdr:spPr>
        <a:xfrm>
          <a:off x="2019300" y="9899875"/>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xmlns="" id="{11D8D49D-5A6C-4B80-88D5-67BC977EACDE}"/>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xmlns="" id="{BAF25318-5CFA-411D-AE3A-7AA528929308}"/>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61715</xdr:rowOff>
    </xdr:from>
    <xdr:to>
      <xdr:col>10</xdr:col>
      <xdr:colOff>114300</xdr:colOff>
      <xdr:row>57</xdr:row>
      <xdr:rowOff>127225</xdr:rowOff>
    </xdr:to>
    <xdr:cxnSp macro="">
      <xdr:nvCxnSpPr>
        <xdr:cNvPr id="132" name="直線コネクタ 131">
          <a:extLst>
            <a:ext uri="{FF2B5EF4-FFF2-40B4-BE49-F238E27FC236}">
              <a16:creationId xmlns:a16="http://schemas.microsoft.com/office/drawing/2014/main" xmlns="" id="{D29F6AC3-4FD9-4652-A9CF-C66ACF447473}"/>
            </a:ext>
          </a:extLst>
        </xdr:cNvPr>
        <xdr:cNvCxnSpPr/>
      </xdr:nvCxnSpPr>
      <xdr:spPr>
        <a:xfrm>
          <a:off x="1130300" y="9834365"/>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xmlns="" id="{D0EDFCB2-DF12-4BC4-A4BA-2774D3127898}"/>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xmlns="" id="{6CE513F1-7442-4B65-9DA3-42A64F8EDADA}"/>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xmlns="" id="{695A5AE8-2372-4CC9-BA71-7A5CA6005EB2}"/>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xmlns="" id="{C97B35DC-B918-4F55-9889-A20695B7D321}"/>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9568EC9E-4D4A-44A8-9D2A-E5933E352FB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4B428091-EB3C-4208-919A-63C45BA28DB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6D5BB6F5-2649-4FFC-9717-9171CF432DF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2BC2DCBD-8D0B-4D8E-A16E-0F951589859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93C13D6B-8588-40FB-8B2E-6C954BA62E8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49548</xdr:rowOff>
    </xdr:from>
    <xdr:to>
      <xdr:col>24</xdr:col>
      <xdr:colOff>114300</xdr:colOff>
      <xdr:row>56</xdr:row>
      <xdr:rowOff>151148</xdr:rowOff>
    </xdr:to>
    <xdr:sp macro="" textlink="">
      <xdr:nvSpPr>
        <xdr:cNvPr id="142" name="楕円 141">
          <a:extLst>
            <a:ext uri="{FF2B5EF4-FFF2-40B4-BE49-F238E27FC236}">
              <a16:creationId xmlns:a16="http://schemas.microsoft.com/office/drawing/2014/main" xmlns="" id="{2C08EBB6-CC7E-4068-829F-47229DB0811A}"/>
            </a:ext>
          </a:extLst>
        </xdr:cNvPr>
        <xdr:cNvSpPr/>
      </xdr:nvSpPr>
      <xdr:spPr>
        <a:xfrm>
          <a:off x="4584700" y="96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27975</xdr:rowOff>
    </xdr:from>
    <xdr:ext cx="534377" cy="259045"/>
    <xdr:sp macro="" textlink="">
      <xdr:nvSpPr>
        <xdr:cNvPr id="143" name="物件費該当値テキスト">
          <a:extLst>
            <a:ext uri="{FF2B5EF4-FFF2-40B4-BE49-F238E27FC236}">
              <a16:creationId xmlns:a16="http://schemas.microsoft.com/office/drawing/2014/main" xmlns="" id="{42CEA512-A9BD-47D5-9296-686F70A3DAFF}"/>
            </a:ext>
          </a:extLst>
        </xdr:cNvPr>
        <xdr:cNvSpPr txBox="1"/>
      </xdr:nvSpPr>
      <xdr:spPr>
        <a:xfrm>
          <a:off x="4686300" y="96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87153</xdr:rowOff>
    </xdr:from>
    <xdr:to>
      <xdr:col>20</xdr:col>
      <xdr:colOff>38100</xdr:colOff>
      <xdr:row>58</xdr:row>
      <xdr:rowOff>17303</xdr:rowOff>
    </xdr:to>
    <xdr:sp macro="" textlink="">
      <xdr:nvSpPr>
        <xdr:cNvPr id="144" name="楕円 143">
          <a:extLst>
            <a:ext uri="{FF2B5EF4-FFF2-40B4-BE49-F238E27FC236}">
              <a16:creationId xmlns:a16="http://schemas.microsoft.com/office/drawing/2014/main" xmlns="" id="{9D2C0CAD-82F2-407A-BAD3-77009C9A1BFB}"/>
            </a:ext>
          </a:extLst>
        </xdr:cNvPr>
        <xdr:cNvSpPr/>
      </xdr:nvSpPr>
      <xdr:spPr>
        <a:xfrm>
          <a:off x="3746500" y="9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8430</xdr:rowOff>
    </xdr:from>
    <xdr:ext cx="534377" cy="259045"/>
    <xdr:sp macro="" textlink="">
      <xdr:nvSpPr>
        <xdr:cNvPr id="145" name="テキスト ボックス 144">
          <a:extLst>
            <a:ext uri="{FF2B5EF4-FFF2-40B4-BE49-F238E27FC236}">
              <a16:creationId xmlns:a16="http://schemas.microsoft.com/office/drawing/2014/main" xmlns="" id="{E997BBAE-01C7-4CF7-9FFB-ABEC67EA7968}"/>
            </a:ext>
          </a:extLst>
        </xdr:cNvPr>
        <xdr:cNvSpPr txBox="1"/>
      </xdr:nvSpPr>
      <xdr:spPr>
        <a:xfrm>
          <a:off x="3530111" y="99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76801</xdr:rowOff>
    </xdr:from>
    <xdr:to>
      <xdr:col>15</xdr:col>
      <xdr:colOff>101600</xdr:colOff>
      <xdr:row>58</xdr:row>
      <xdr:rowOff>6951</xdr:rowOff>
    </xdr:to>
    <xdr:sp macro="" textlink="">
      <xdr:nvSpPr>
        <xdr:cNvPr id="146" name="楕円 145">
          <a:extLst>
            <a:ext uri="{FF2B5EF4-FFF2-40B4-BE49-F238E27FC236}">
              <a16:creationId xmlns:a16="http://schemas.microsoft.com/office/drawing/2014/main" xmlns="" id="{E3B8057D-4B60-4B39-BD26-8E9048D848C2}"/>
            </a:ext>
          </a:extLst>
        </xdr:cNvPr>
        <xdr:cNvSpPr/>
      </xdr:nvSpPr>
      <xdr:spPr>
        <a:xfrm>
          <a:off x="2857500" y="98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169528</xdr:rowOff>
    </xdr:from>
    <xdr:ext cx="534377" cy="259045"/>
    <xdr:sp macro="" textlink="">
      <xdr:nvSpPr>
        <xdr:cNvPr id="147" name="テキスト ボックス 146">
          <a:extLst>
            <a:ext uri="{FF2B5EF4-FFF2-40B4-BE49-F238E27FC236}">
              <a16:creationId xmlns:a16="http://schemas.microsoft.com/office/drawing/2014/main" xmlns="" id="{6FAB6B9E-E61A-44F2-81C5-2BF4884D37DB}"/>
            </a:ext>
          </a:extLst>
        </xdr:cNvPr>
        <xdr:cNvSpPr txBox="1"/>
      </xdr:nvSpPr>
      <xdr:spPr>
        <a:xfrm>
          <a:off x="2641111" y="99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76425</xdr:rowOff>
    </xdr:from>
    <xdr:to>
      <xdr:col>10</xdr:col>
      <xdr:colOff>165100</xdr:colOff>
      <xdr:row>58</xdr:row>
      <xdr:rowOff>6575</xdr:rowOff>
    </xdr:to>
    <xdr:sp macro="" textlink="">
      <xdr:nvSpPr>
        <xdr:cNvPr id="148" name="楕円 147">
          <a:extLst>
            <a:ext uri="{FF2B5EF4-FFF2-40B4-BE49-F238E27FC236}">
              <a16:creationId xmlns:a16="http://schemas.microsoft.com/office/drawing/2014/main" xmlns="" id="{1565050D-2138-400B-B06A-E45E52584625}"/>
            </a:ext>
          </a:extLst>
        </xdr:cNvPr>
        <xdr:cNvSpPr/>
      </xdr:nvSpPr>
      <xdr:spPr>
        <a:xfrm>
          <a:off x="19685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169152</xdr:rowOff>
    </xdr:from>
    <xdr:ext cx="534377" cy="259045"/>
    <xdr:sp macro="" textlink="">
      <xdr:nvSpPr>
        <xdr:cNvPr id="149" name="テキスト ボックス 148">
          <a:extLst>
            <a:ext uri="{FF2B5EF4-FFF2-40B4-BE49-F238E27FC236}">
              <a16:creationId xmlns:a16="http://schemas.microsoft.com/office/drawing/2014/main" xmlns="" id="{23AC0EAF-4A5B-42DD-A25C-60CCFF582678}"/>
            </a:ext>
          </a:extLst>
        </xdr:cNvPr>
        <xdr:cNvSpPr txBox="1"/>
      </xdr:nvSpPr>
      <xdr:spPr>
        <a:xfrm>
          <a:off x="1752111" y="99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10915</xdr:rowOff>
    </xdr:from>
    <xdr:to>
      <xdr:col>6</xdr:col>
      <xdr:colOff>38100</xdr:colOff>
      <xdr:row>57</xdr:row>
      <xdr:rowOff>112515</xdr:rowOff>
    </xdr:to>
    <xdr:sp macro="" textlink="">
      <xdr:nvSpPr>
        <xdr:cNvPr id="150" name="楕円 149">
          <a:extLst>
            <a:ext uri="{FF2B5EF4-FFF2-40B4-BE49-F238E27FC236}">
              <a16:creationId xmlns:a16="http://schemas.microsoft.com/office/drawing/2014/main" xmlns="" id="{039F0978-FEBB-416E-BC41-33886B85BCEC}"/>
            </a:ext>
          </a:extLst>
        </xdr:cNvPr>
        <xdr:cNvSpPr/>
      </xdr:nvSpPr>
      <xdr:spPr>
        <a:xfrm>
          <a:off x="1079500" y="97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103642</xdr:rowOff>
    </xdr:from>
    <xdr:ext cx="534377" cy="259045"/>
    <xdr:sp macro="" textlink="">
      <xdr:nvSpPr>
        <xdr:cNvPr id="151" name="テキスト ボックス 150">
          <a:extLst>
            <a:ext uri="{FF2B5EF4-FFF2-40B4-BE49-F238E27FC236}">
              <a16:creationId xmlns:a16="http://schemas.microsoft.com/office/drawing/2014/main" xmlns="" id="{9A2593FC-B8F9-48E1-A41E-E27C8FC5FBDB}"/>
            </a:ext>
          </a:extLst>
        </xdr:cNvPr>
        <xdr:cNvSpPr txBox="1"/>
      </xdr:nvSpPr>
      <xdr:spPr>
        <a:xfrm>
          <a:off x="863111" y="98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A5FBC7B-5EFF-41F9-815B-AF7790B4C05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DCD8D1C2-D4D7-4899-A77F-D63F16470C0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D0E75D0A-9AA9-4339-9953-B8AD0984A9E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DADFFF09-3394-48EC-A774-7BBB07CF57A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AAE0BA5-FA40-4909-A366-B29EABEA369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2DB1168E-196C-45E1-AA5C-F9316626AA5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C4583598-7C83-4159-BE58-89D62E9F22A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320126B9-0FBE-4235-9BC0-27809E3B59F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B27F0267-2766-4132-95FF-E7B8A50B9A9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6ECE59F9-CD35-411A-AC08-9E7D8FEA55C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90DED036-B746-457E-80D2-B20EC57FD12E}"/>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41A22E98-DAA2-4770-8DFB-69A1C014F94D}"/>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3FF92238-7429-479F-ABEF-C70845A0C0D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CBABF9D8-F575-4E4C-87A3-94EA551672B2}"/>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81EEC6DC-C33E-4847-9129-CF4C3311095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2DFA7617-BD8D-4C8F-9DB3-774DC52AC22A}"/>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BDE4FAF0-9A12-4F99-9EDF-1F98AF7A33C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1AD2FD1C-BAE0-408D-B13C-4F9B42D1F497}"/>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1C7F7E31-E686-4D0B-944F-00F3DD3362B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29DDC82C-75A2-4D4C-B1E5-5DCBACC9622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A0EE7109-DAAB-46DD-8FFF-3C2DF0CE42E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xmlns="" id="{724DA6A7-DF6B-4829-99F7-066C2CC5BCD8}"/>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xmlns="" id="{A05BC4C1-25AB-43C3-AED2-3BF85BDAA791}"/>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xmlns="" id="{5912CB33-ECD9-4FCF-8CE0-E8F63335D064}"/>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xmlns="" id="{004FA44F-12BD-4826-8F41-17741B713E02}"/>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xmlns="" id="{6A651256-83E1-4868-A4B4-D497437C0019}"/>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106736</xdr:rowOff>
    </xdr:from>
    <xdr:to>
      <xdr:col>24</xdr:col>
      <xdr:colOff>63500</xdr:colOff>
      <xdr:row>78</xdr:row>
      <xdr:rowOff>109251</xdr:rowOff>
    </xdr:to>
    <xdr:cxnSp macro="">
      <xdr:nvCxnSpPr>
        <xdr:cNvPr id="178" name="直線コネクタ 177">
          <a:extLst>
            <a:ext uri="{FF2B5EF4-FFF2-40B4-BE49-F238E27FC236}">
              <a16:creationId xmlns:a16="http://schemas.microsoft.com/office/drawing/2014/main" xmlns="" id="{28C0BBEC-CCCE-4C01-BA8F-9496C1FD4A67}"/>
            </a:ext>
          </a:extLst>
        </xdr:cNvPr>
        <xdr:cNvCxnSpPr/>
      </xdr:nvCxnSpPr>
      <xdr:spPr>
        <a:xfrm>
          <a:off x="3797300" y="1347983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xmlns="" id="{C351DC15-6804-40B7-B67C-8F690D544AA3}"/>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xmlns="" id="{3F701EBE-EAA0-4890-8D7F-A2EAFF6B1139}"/>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106736</xdr:rowOff>
    </xdr:from>
    <xdr:to>
      <xdr:col>19</xdr:col>
      <xdr:colOff>177800</xdr:colOff>
      <xdr:row>78</xdr:row>
      <xdr:rowOff>110234</xdr:rowOff>
    </xdr:to>
    <xdr:cxnSp macro="">
      <xdr:nvCxnSpPr>
        <xdr:cNvPr id="181" name="直線コネクタ 180">
          <a:extLst>
            <a:ext uri="{FF2B5EF4-FFF2-40B4-BE49-F238E27FC236}">
              <a16:creationId xmlns:a16="http://schemas.microsoft.com/office/drawing/2014/main" xmlns="" id="{822EBD12-776F-4775-83A9-44E2AE36D0B0}"/>
            </a:ext>
          </a:extLst>
        </xdr:cNvPr>
        <xdr:cNvCxnSpPr/>
      </xdr:nvCxnSpPr>
      <xdr:spPr>
        <a:xfrm flipV="1">
          <a:off x="2908300" y="1347983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xmlns="" id="{DF1AE2E9-005B-41D5-BA67-B3FC3DD274F8}"/>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xmlns="" id="{DADC4F08-5798-4612-9648-64AF8F9E1C94}"/>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107238</xdr:rowOff>
    </xdr:from>
    <xdr:to>
      <xdr:col>15</xdr:col>
      <xdr:colOff>50800</xdr:colOff>
      <xdr:row>78</xdr:row>
      <xdr:rowOff>110234</xdr:rowOff>
    </xdr:to>
    <xdr:cxnSp macro="">
      <xdr:nvCxnSpPr>
        <xdr:cNvPr id="184" name="直線コネクタ 183">
          <a:extLst>
            <a:ext uri="{FF2B5EF4-FFF2-40B4-BE49-F238E27FC236}">
              <a16:creationId xmlns:a16="http://schemas.microsoft.com/office/drawing/2014/main" xmlns="" id="{D8D9169D-B8E7-4EDA-9B1E-9A170F846B2F}"/>
            </a:ext>
          </a:extLst>
        </xdr:cNvPr>
        <xdr:cNvCxnSpPr/>
      </xdr:nvCxnSpPr>
      <xdr:spPr>
        <a:xfrm>
          <a:off x="2019300" y="1348033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xmlns="" id="{64BC1962-E199-4B27-B4D1-2BBC166A15D3}"/>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xmlns="" id="{9899B3AE-9A01-4E71-BE0F-FC08450834D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105181</xdr:rowOff>
    </xdr:from>
    <xdr:to>
      <xdr:col>10</xdr:col>
      <xdr:colOff>114300</xdr:colOff>
      <xdr:row>78</xdr:row>
      <xdr:rowOff>107238</xdr:rowOff>
    </xdr:to>
    <xdr:cxnSp macro="">
      <xdr:nvCxnSpPr>
        <xdr:cNvPr id="187" name="直線コネクタ 186">
          <a:extLst>
            <a:ext uri="{FF2B5EF4-FFF2-40B4-BE49-F238E27FC236}">
              <a16:creationId xmlns:a16="http://schemas.microsoft.com/office/drawing/2014/main" xmlns="" id="{12736438-BB91-446A-8E95-1B494E43C55A}"/>
            </a:ext>
          </a:extLst>
        </xdr:cNvPr>
        <xdr:cNvCxnSpPr/>
      </xdr:nvCxnSpPr>
      <xdr:spPr>
        <a:xfrm>
          <a:off x="1130300" y="1347828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xmlns="" id="{E2D4F278-1E7A-41B9-8B93-657F41D9E3C7}"/>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xmlns="" id="{DCD0547C-798F-424B-9100-B272814B989B}"/>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xmlns="" id="{9C69B3E8-D7D1-4D92-A228-BC20F52AD2EE}"/>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xmlns="" id="{7F2D5DB2-4117-4BD0-8148-B7F62BB59EF8}"/>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7B08D970-B9DE-48C2-9F39-DA9F2B344CE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B9536DAD-CE2B-4AA3-875C-F479EB142DE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2CA61AC-1747-43FB-A42B-D27CE3D3227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B24DA6EF-BFEA-4BCF-A732-00D6B15513A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DC2DCF35-0DEF-41AB-BDFC-A111D6E36B6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58451</xdr:rowOff>
    </xdr:from>
    <xdr:to>
      <xdr:col>24</xdr:col>
      <xdr:colOff>114300</xdr:colOff>
      <xdr:row>78</xdr:row>
      <xdr:rowOff>160051</xdr:rowOff>
    </xdr:to>
    <xdr:sp macro="" textlink="">
      <xdr:nvSpPr>
        <xdr:cNvPr id="197" name="楕円 196">
          <a:extLst>
            <a:ext uri="{FF2B5EF4-FFF2-40B4-BE49-F238E27FC236}">
              <a16:creationId xmlns:a16="http://schemas.microsoft.com/office/drawing/2014/main" xmlns="" id="{8328984C-6204-4AF7-897A-6C46A6DCB981}"/>
            </a:ext>
          </a:extLst>
        </xdr:cNvPr>
        <xdr:cNvSpPr/>
      </xdr:nvSpPr>
      <xdr:spPr>
        <a:xfrm>
          <a:off x="45847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144828</xdr:rowOff>
    </xdr:from>
    <xdr:ext cx="469744" cy="259045"/>
    <xdr:sp macro="" textlink="">
      <xdr:nvSpPr>
        <xdr:cNvPr id="198" name="維持補修費該当値テキスト">
          <a:extLst>
            <a:ext uri="{FF2B5EF4-FFF2-40B4-BE49-F238E27FC236}">
              <a16:creationId xmlns:a16="http://schemas.microsoft.com/office/drawing/2014/main" xmlns="" id="{8820F5E3-8991-4D77-BB6B-F9C8A9D2C735}"/>
            </a:ext>
          </a:extLst>
        </xdr:cNvPr>
        <xdr:cNvSpPr txBox="1"/>
      </xdr:nvSpPr>
      <xdr:spPr>
        <a:xfrm>
          <a:off x="4686300" y="133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55936</xdr:rowOff>
    </xdr:from>
    <xdr:to>
      <xdr:col>20</xdr:col>
      <xdr:colOff>38100</xdr:colOff>
      <xdr:row>78</xdr:row>
      <xdr:rowOff>157536</xdr:rowOff>
    </xdr:to>
    <xdr:sp macro="" textlink="">
      <xdr:nvSpPr>
        <xdr:cNvPr id="199" name="楕円 198">
          <a:extLst>
            <a:ext uri="{FF2B5EF4-FFF2-40B4-BE49-F238E27FC236}">
              <a16:creationId xmlns:a16="http://schemas.microsoft.com/office/drawing/2014/main" xmlns="" id="{5D8324A6-9E3B-40B8-8D52-C310F4C488B5}"/>
            </a:ext>
          </a:extLst>
        </xdr:cNvPr>
        <xdr:cNvSpPr/>
      </xdr:nvSpPr>
      <xdr:spPr>
        <a:xfrm>
          <a:off x="3746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148663</xdr:rowOff>
    </xdr:from>
    <xdr:ext cx="469744" cy="259045"/>
    <xdr:sp macro="" textlink="">
      <xdr:nvSpPr>
        <xdr:cNvPr id="200" name="テキスト ボックス 199">
          <a:extLst>
            <a:ext uri="{FF2B5EF4-FFF2-40B4-BE49-F238E27FC236}">
              <a16:creationId xmlns:a16="http://schemas.microsoft.com/office/drawing/2014/main" xmlns="" id="{54CB77D0-205B-40F2-9AB6-CA22FA2249CF}"/>
            </a:ext>
          </a:extLst>
        </xdr:cNvPr>
        <xdr:cNvSpPr txBox="1"/>
      </xdr:nvSpPr>
      <xdr:spPr>
        <a:xfrm>
          <a:off x="3562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59434</xdr:rowOff>
    </xdr:from>
    <xdr:to>
      <xdr:col>15</xdr:col>
      <xdr:colOff>101600</xdr:colOff>
      <xdr:row>78</xdr:row>
      <xdr:rowOff>161034</xdr:rowOff>
    </xdr:to>
    <xdr:sp macro="" textlink="">
      <xdr:nvSpPr>
        <xdr:cNvPr id="201" name="楕円 200">
          <a:extLst>
            <a:ext uri="{FF2B5EF4-FFF2-40B4-BE49-F238E27FC236}">
              <a16:creationId xmlns:a16="http://schemas.microsoft.com/office/drawing/2014/main" xmlns="" id="{21E7EE16-55C2-4096-B441-EF81B5CB9EE5}"/>
            </a:ext>
          </a:extLst>
        </xdr:cNvPr>
        <xdr:cNvSpPr/>
      </xdr:nvSpPr>
      <xdr:spPr>
        <a:xfrm>
          <a:off x="2857500" y="134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152161</xdr:rowOff>
    </xdr:from>
    <xdr:ext cx="469744" cy="259045"/>
    <xdr:sp macro="" textlink="">
      <xdr:nvSpPr>
        <xdr:cNvPr id="202" name="テキスト ボックス 201">
          <a:extLst>
            <a:ext uri="{FF2B5EF4-FFF2-40B4-BE49-F238E27FC236}">
              <a16:creationId xmlns:a16="http://schemas.microsoft.com/office/drawing/2014/main" xmlns="" id="{411C01FD-774B-4707-BB29-669995170462}"/>
            </a:ext>
          </a:extLst>
        </xdr:cNvPr>
        <xdr:cNvSpPr txBox="1"/>
      </xdr:nvSpPr>
      <xdr:spPr>
        <a:xfrm>
          <a:off x="2673428" y="135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56438</xdr:rowOff>
    </xdr:from>
    <xdr:to>
      <xdr:col>10</xdr:col>
      <xdr:colOff>165100</xdr:colOff>
      <xdr:row>78</xdr:row>
      <xdr:rowOff>158038</xdr:rowOff>
    </xdr:to>
    <xdr:sp macro="" textlink="">
      <xdr:nvSpPr>
        <xdr:cNvPr id="203" name="楕円 202">
          <a:extLst>
            <a:ext uri="{FF2B5EF4-FFF2-40B4-BE49-F238E27FC236}">
              <a16:creationId xmlns:a16="http://schemas.microsoft.com/office/drawing/2014/main" xmlns="" id="{35645D93-2A3E-430D-AA10-88356A08A4FB}"/>
            </a:ext>
          </a:extLst>
        </xdr:cNvPr>
        <xdr:cNvSpPr/>
      </xdr:nvSpPr>
      <xdr:spPr>
        <a:xfrm>
          <a:off x="1968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149165</xdr:rowOff>
    </xdr:from>
    <xdr:ext cx="469744" cy="259045"/>
    <xdr:sp macro="" textlink="">
      <xdr:nvSpPr>
        <xdr:cNvPr id="204" name="テキスト ボックス 203">
          <a:extLst>
            <a:ext uri="{FF2B5EF4-FFF2-40B4-BE49-F238E27FC236}">
              <a16:creationId xmlns:a16="http://schemas.microsoft.com/office/drawing/2014/main" xmlns="" id="{D0A52DD3-1CAC-4BBF-978C-D881D172A84C}"/>
            </a:ext>
          </a:extLst>
        </xdr:cNvPr>
        <xdr:cNvSpPr txBox="1"/>
      </xdr:nvSpPr>
      <xdr:spPr>
        <a:xfrm>
          <a:off x="1784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54381</xdr:rowOff>
    </xdr:from>
    <xdr:to>
      <xdr:col>6</xdr:col>
      <xdr:colOff>38100</xdr:colOff>
      <xdr:row>78</xdr:row>
      <xdr:rowOff>155981</xdr:rowOff>
    </xdr:to>
    <xdr:sp macro="" textlink="">
      <xdr:nvSpPr>
        <xdr:cNvPr id="205" name="楕円 204">
          <a:extLst>
            <a:ext uri="{FF2B5EF4-FFF2-40B4-BE49-F238E27FC236}">
              <a16:creationId xmlns:a16="http://schemas.microsoft.com/office/drawing/2014/main" xmlns="" id="{337CD2F4-32FB-4A51-A68A-A9B496D78B3D}"/>
            </a:ext>
          </a:extLst>
        </xdr:cNvPr>
        <xdr:cNvSpPr/>
      </xdr:nvSpPr>
      <xdr:spPr>
        <a:xfrm>
          <a:off x="1079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147108</xdr:rowOff>
    </xdr:from>
    <xdr:ext cx="469744" cy="259045"/>
    <xdr:sp macro="" textlink="">
      <xdr:nvSpPr>
        <xdr:cNvPr id="206" name="テキスト ボックス 205">
          <a:extLst>
            <a:ext uri="{FF2B5EF4-FFF2-40B4-BE49-F238E27FC236}">
              <a16:creationId xmlns:a16="http://schemas.microsoft.com/office/drawing/2014/main" xmlns="" id="{A2DDEBD9-5DA9-4251-8354-1E077C7D4EC5}"/>
            </a:ext>
          </a:extLst>
        </xdr:cNvPr>
        <xdr:cNvSpPr txBox="1"/>
      </xdr:nvSpPr>
      <xdr:spPr>
        <a:xfrm>
          <a:off x="895428" y="1352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788FE1BD-6B7F-4F4B-BB6C-736DB212A04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8E9ACF0C-2312-41D7-9063-5381160029B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46CA252A-EC59-4E4C-BFDB-AF8040A407F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CC391280-026E-4AFE-9FD5-F1CCF45F000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930296B-241C-492E-8798-D542E90D86A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F3D01BF1-F27B-4650-A3C0-8F76CA2DDA4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5A6E1D41-2EB4-4C0E-816C-7B6D103CA63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168C0315-59F5-4533-B1B3-0DD7B177EB2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4E14855B-4DAF-405A-93C7-FA3C9E36FE0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E99CD1F8-CC4D-42ED-969D-88B7DD095D8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CD0BF75F-84CA-4DEB-81C3-8E65BE1BB8FE}"/>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xmlns="" id="{30DEFDE9-05A1-4AFD-9D2C-05FA3A684899}"/>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xmlns="" id="{E9C39F4D-84EE-47BA-8153-03A6316C6492}"/>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xmlns="" id="{C3D86C79-2B04-4CEB-A19D-464DE20D295D}"/>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xmlns="" id="{B029356F-3A64-4373-A88C-5C7C8B816C64}"/>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xmlns="" id="{74D2AE3E-01FF-43E3-97A2-C428789843EB}"/>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xmlns="" id="{4C7D6E57-03BD-42A4-8C5E-45C8C9AE4687}"/>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45017D93-AFE7-46A2-8179-05CFEFC60DF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EBDE7DC2-9BDB-40D5-B2BD-A0B900B65CED}"/>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xmlns="" id="{9673E9F1-D01A-46AF-A6D1-3182784F9203}"/>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xmlns="" id="{C248DEC7-7538-4AD2-810A-3303B6ED8244}"/>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xmlns="" id="{36B6EF8A-E402-475C-B865-29479ABF3549}"/>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xmlns="" id="{F4B74FA7-4F2B-41E0-B785-A43047691199}"/>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xmlns="" id="{FC84219F-0788-479A-B619-C3FE476F61DB}"/>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xmlns="" id="{02D24E3E-3B7A-4269-B184-039B3E9DD912}"/>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7543B7C7-DE70-487D-A75C-035910FC45D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53FB7AD5-A4C0-49CC-AFBD-3CB2C6D45FA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25A661CA-273E-41F6-874E-9A0B0054BAA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xmlns="" id="{5DB3CCC1-3091-44E2-96B8-66F1FE1BE1A4}"/>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xmlns="" id="{85C66245-B66D-4FB7-9EE3-0EFAEAF42509}"/>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xmlns="" id="{78837223-9703-4890-B2D8-E01E7BB8D427}"/>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xmlns="" id="{A1261BF3-3251-4216-BC15-407BD21BB6CC}"/>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xmlns="" id="{BAFF6124-1C0B-4C6D-9435-3A1881871621}"/>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36216</xdr:rowOff>
    </xdr:from>
    <xdr:to>
      <xdr:col>24</xdr:col>
      <xdr:colOff>63500</xdr:colOff>
      <xdr:row>94</xdr:row>
      <xdr:rowOff>145786</xdr:rowOff>
    </xdr:to>
    <xdr:cxnSp macro="">
      <xdr:nvCxnSpPr>
        <xdr:cNvPr id="240" name="直線コネクタ 239">
          <a:extLst>
            <a:ext uri="{FF2B5EF4-FFF2-40B4-BE49-F238E27FC236}">
              <a16:creationId xmlns:a16="http://schemas.microsoft.com/office/drawing/2014/main" xmlns="" id="{7E1BF9CB-433E-4A81-9AC7-08067FDB9CBA}"/>
            </a:ext>
          </a:extLst>
        </xdr:cNvPr>
        <xdr:cNvCxnSpPr/>
      </xdr:nvCxnSpPr>
      <xdr:spPr>
        <a:xfrm flipV="1">
          <a:off x="3797300" y="16152516"/>
          <a:ext cx="838200" cy="10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xmlns="" id="{48FACDF1-E17E-4BFC-84D9-78AC46403995}"/>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xmlns="" id="{5539411E-C754-4D87-8727-D5B694CF4612}"/>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145786</xdr:rowOff>
    </xdr:from>
    <xdr:to>
      <xdr:col>19</xdr:col>
      <xdr:colOff>177800</xdr:colOff>
      <xdr:row>95</xdr:row>
      <xdr:rowOff>30229</xdr:rowOff>
    </xdr:to>
    <xdr:cxnSp macro="">
      <xdr:nvCxnSpPr>
        <xdr:cNvPr id="243" name="直線コネクタ 242">
          <a:extLst>
            <a:ext uri="{FF2B5EF4-FFF2-40B4-BE49-F238E27FC236}">
              <a16:creationId xmlns:a16="http://schemas.microsoft.com/office/drawing/2014/main" xmlns="" id="{2578FFB2-D8D8-4983-A87D-D59510F3071D}"/>
            </a:ext>
          </a:extLst>
        </xdr:cNvPr>
        <xdr:cNvCxnSpPr/>
      </xdr:nvCxnSpPr>
      <xdr:spPr>
        <a:xfrm flipV="1">
          <a:off x="2908300" y="16262086"/>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xmlns="" id="{6288ABE4-80D6-4845-8FD2-0576CFE7826C}"/>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xmlns="" id="{9966A5B6-02AE-4E46-8B7A-DFAD07110E9C}"/>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30229</xdr:rowOff>
    </xdr:from>
    <xdr:to>
      <xdr:col>15</xdr:col>
      <xdr:colOff>50800</xdr:colOff>
      <xdr:row>95</xdr:row>
      <xdr:rowOff>38230</xdr:rowOff>
    </xdr:to>
    <xdr:cxnSp macro="">
      <xdr:nvCxnSpPr>
        <xdr:cNvPr id="246" name="直線コネクタ 245">
          <a:extLst>
            <a:ext uri="{FF2B5EF4-FFF2-40B4-BE49-F238E27FC236}">
              <a16:creationId xmlns:a16="http://schemas.microsoft.com/office/drawing/2014/main" xmlns="" id="{42FE969C-9E0F-419D-A36C-3D31E4DFF040}"/>
            </a:ext>
          </a:extLst>
        </xdr:cNvPr>
        <xdr:cNvCxnSpPr/>
      </xdr:nvCxnSpPr>
      <xdr:spPr>
        <a:xfrm flipV="1">
          <a:off x="2019300" y="163179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xmlns="" id="{A38BC2F0-328C-4E42-91ED-04E9AF5CBCFA}"/>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xmlns="" id="{5CD1BCB9-A796-4183-9E40-520181390986}"/>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38230</xdr:rowOff>
    </xdr:from>
    <xdr:to>
      <xdr:col>10</xdr:col>
      <xdr:colOff>114300</xdr:colOff>
      <xdr:row>95</xdr:row>
      <xdr:rowOff>78222</xdr:rowOff>
    </xdr:to>
    <xdr:cxnSp macro="">
      <xdr:nvCxnSpPr>
        <xdr:cNvPr id="249" name="直線コネクタ 248">
          <a:extLst>
            <a:ext uri="{FF2B5EF4-FFF2-40B4-BE49-F238E27FC236}">
              <a16:creationId xmlns:a16="http://schemas.microsoft.com/office/drawing/2014/main" xmlns="" id="{244435EC-6A41-43A8-B7B0-E8554AC6E78D}"/>
            </a:ext>
          </a:extLst>
        </xdr:cNvPr>
        <xdr:cNvCxnSpPr/>
      </xdr:nvCxnSpPr>
      <xdr:spPr>
        <a:xfrm flipV="1">
          <a:off x="1130300" y="16325980"/>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xmlns="" id="{82241DDF-2124-497C-B8F5-D63C28822B37}"/>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xmlns="" id="{E6C0BD85-FDEB-4735-A7B1-699728B4825C}"/>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xmlns="" id="{627F39D0-728B-435E-9326-5D653B001941}"/>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xmlns="" id="{053DDC25-8A4D-4718-9D1D-1DC6B0FDE407}"/>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A0BFFDB3-760D-416D-BAE4-14126A9AE45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CA338D58-9CFD-4455-AF50-36E1BF8D8C9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66627D39-0F2D-42B7-9BBC-1D35A7B6D49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4F8731C3-1D8A-4AF7-9FF9-247CCACD7D3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6D1C7AF-0BFE-436C-9EBF-DC500816415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156866</xdr:rowOff>
    </xdr:from>
    <xdr:to>
      <xdr:col>24</xdr:col>
      <xdr:colOff>114300</xdr:colOff>
      <xdr:row>94</xdr:row>
      <xdr:rowOff>87016</xdr:rowOff>
    </xdr:to>
    <xdr:sp macro="" textlink="">
      <xdr:nvSpPr>
        <xdr:cNvPr id="259" name="楕円 258">
          <a:extLst>
            <a:ext uri="{FF2B5EF4-FFF2-40B4-BE49-F238E27FC236}">
              <a16:creationId xmlns:a16="http://schemas.microsoft.com/office/drawing/2014/main" xmlns="" id="{5BBEDDF0-31AC-4217-9B61-3C6A9C1AA11F}"/>
            </a:ext>
          </a:extLst>
        </xdr:cNvPr>
        <xdr:cNvSpPr/>
      </xdr:nvSpPr>
      <xdr:spPr>
        <a:xfrm>
          <a:off x="4584700" y="161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8293</xdr:rowOff>
    </xdr:from>
    <xdr:ext cx="534377" cy="259045"/>
    <xdr:sp macro="" textlink="">
      <xdr:nvSpPr>
        <xdr:cNvPr id="260" name="扶助費該当値テキスト">
          <a:extLst>
            <a:ext uri="{FF2B5EF4-FFF2-40B4-BE49-F238E27FC236}">
              <a16:creationId xmlns:a16="http://schemas.microsoft.com/office/drawing/2014/main" xmlns="" id="{63F42E30-5F92-4AB2-84C3-6DCE1887AC9F}"/>
            </a:ext>
          </a:extLst>
        </xdr:cNvPr>
        <xdr:cNvSpPr txBox="1"/>
      </xdr:nvSpPr>
      <xdr:spPr>
        <a:xfrm>
          <a:off x="4686300" y="159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94986</xdr:rowOff>
    </xdr:from>
    <xdr:to>
      <xdr:col>20</xdr:col>
      <xdr:colOff>38100</xdr:colOff>
      <xdr:row>95</xdr:row>
      <xdr:rowOff>25136</xdr:rowOff>
    </xdr:to>
    <xdr:sp macro="" textlink="">
      <xdr:nvSpPr>
        <xdr:cNvPr id="261" name="楕円 260">
          <a:extLst>
            <a:ext uri="{FF2B5EF4-FFF2-40B4-BE49-F238E27FC236}">
              <a16:creationId xmlns:a16="http://schemas.microsoft.com/office/drawing/2014/main" xmlns="" id="{FC7C2AB4-3909-4C83-9199-9C968ADDFD61}"/>
            </a:ext>
          </a:extLst>
        </xdr:cNvPr>
        <xdr:cNvSpPr/>
      </xdr:nvSpPr>
      <xdr:spPr>
        <a:xfrm>
          <a:off x="3746500" y="16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41663</xdr:rowOff>
    </xdr:from>
    <xdr:ext cx="534377" cy="259045"/>
    <xdr:sp macro="" textlink="">
      <xdr:nvSpPr>
        <xdr:cNvPr id="262" name="テキスト ボックス 261">
          <a:extLst>
            <a:ext uri="{FF2B5EF4-FFF2-40B4-BE49-F238E27FC236}">
              <a16:creationId xmlns:a16="http://schemas.microsoft.com/office/drawing/2014/main" xmlns="" id="{DB4152CF-F528-485A-A8C8-60B7FEB593C7}"/>
            </a:ext>
          </a:extLst>
        </xdr:cNvPr>
        <xdr:cNvSpPr txBox="1"/>
      </xdr:nvSpPr>
      <xdr:spPr>
        <a:xfrm>
          <a:off x="3530111" y="159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150879</xdr:rowOff>
    </xdr:from>
    <xdr:to>
      <xdr:col>15</xdr:col>
      <xdr:colOff>101600</xdr:colOff>
      <xdr:row>95</xdr:row>
      <xdr:rowOff>81029</xdr:rowOff>
    </xdr:to>
    <xdr:sp macro="" textlink="">
      <xdr:nvSpPr>
        <xdr:cNvPr id="263" name="楕円 262">
          <a:extLst>
            <a:ext uri="{FF2B5EF4-FFF2-40B4-BE49-F238E27FC236}">
              <a16:creationId xmlns:a16="http://schemas.microsoft.com/office/drawing/2014/main" xmlns="" id="{5E4F97C4-93E1-43A4-87A5-4623314983F9}"/>
            </a:ext>
          </a:extLst>
        </xdr:cNvPr>
        <xdr:cNvSpPr/>
      </xdr:nvSpPr>
      <xdr:spPr>
        <a:xfrm>
          <a:off x="2857500" y="162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97556</xdr:rowOff>
    </xdr:from>
    <xdr:ext cx="534377" cy="259045"/>
    <xdr:sp macro="" textlink="">
      <xdr:nvSpPr>
        <xdr:cNvPr id="264" name="テキスト ボックス 263">
          <a:extLst>
            <a:ext uri="{FF2B5EF4-FFF2-40B4-BE49-F238E27FC236}">
              <a16:creationId xmlns:a16="http://schemas.microsoft.com/office/drawing/2014/main" xmlns="" id="{7D2700B7-FA9C-470E-85EA-F642C108B1D2}"/>
            </a:ext>
          </a:extLst>
        </xdr:cNvPr>
        <xdr:cNvSpPr txBox="1"/>
      </xdr:nvSpPr>
      <xdr:spPr>
        <a:xfrm>
          <a:off x="2641111" y="160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158880</xdr:rowOff>
    </xdr:from>
    <xdr:to>
      <xdr:col>10</xdr:col>
      <xdr:colOff>165100</xdr:colOff>
      <xdr:row>95</xdr:row>
      <xdr:rowOff>89030</xdr:rowOff>
    </xdr:to>
    <xdr:sp macro="" textlink="">
      <xdr:nvSpPr>
        <xdr:cNvPr id="265" name="楕円 264">
          <a:extLst>
            <a:ext uri="{FF2B5EF4-FFF2-40B4-BE49-F238E27FC236}">
              <a16:creationId xmlns:a16="http://schemas.microsoft.com/office/drawing/2014/main" xmlns="" id="{690424E0-D5B4-4100-80B7-9CCB443BFC78}"/>
            </a:ext>
          </a:extLst>
        </xdr:cNvPr>
        <xdr:cNvSpPr/>
      </xdr:nvSpPr>
      <xdr:spPr>
        <a:xfrm>
          <a:off x="1968500" y="162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105557</xdr:rowOff>
    </xdr:from>
    <xdr:ext cx="534377" cy="259045"/>
    <xdr:sp macro="" textlink="">
      <xdr:nvSpPr>
        <xdr:cNvPr id="266" name="テキスト ボックス 265">
          <a:extLst>
            <a:ext uri="{FF2B5EF4-FFF2-40B4-BE49-F238E27FC236}">
              <a16:creationId xmlns:a16="http://schemas.microsoft.com/office/drawing/2014/main" xmlns="" id="{868135FF-BC13-4B9C-AAC3-69D3CF8A4042}"/>
            </a:ext>
          </a:extLst>
        </xdr:cNvPr>
        <xdr:cNvSpPr txBox="1"/>
      </xdr:nvSpPr>
      <xdr:spPr>
        <a:xfrm>
          <a:off x="1752111" y="160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27422</xdr:rowOff>
    </xdr:from>
    <xdr:to>
      <xdr:col>6</xdr:col>
      <xdr:colOff>38100</xdr:colOff>
      <xdr:row>95</xdr:row>
      <xdr:rowOff>129022</xdr:rowOff>
    </xdr:to>
    <xdr:sp macro="" textlink="">
      <xdr:nvSpPr>
        <xdr:cNvPr id="267" name="楕円 266">
          <a:extLst>
            <a:ext uri="{FF2B5EF4-FFF2-40B4-BE49-F238E27FC236}">
              <a16:creationId xmlns:a16="http://schemas.microsoft.com/office/drawing/2014/main" xmlns="" id="{EFF6FBA5-0288-4C62-B80F-345AE7981530}"/>
            </a:ext>
          </a:extLst>
        </xdr:cNvPr>
        <xdr:cNvSpPr/>
      </xdr:nvSpPr>
      <xdr:spPr>
        <a:xfrm>
          <a:off x="1079500" y="163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145549</xdr:rowOff>
    </xdr:from>
    <xdr:ext cx="534377" cy="259045"/>
    <xdr:sp macro="" textlink="">
      <xdr:nvSpPr>
        <xdr:cNvPr id="268" name="テキスト ボックス 267">
          <a:extLst>
            <a:ext uri="{FF2B5EF4-FFF2-40B4-BE49-F238E27FC236}">
              <a16:creationId xmlns:a16="http://schemas.microsoft.com/office/drawing/2014/main" xmlns="" id="{A0A03521-E0EE-4FD5-A28C-2390B9C6122E}"/>
            </a:ext>
          </a:extLst>
        </xdr:cNvPr>
        <xdr:cNvSpPr txBox="1"/>
      </xdr:nvSpPr>
      <xdr:spPr>
        <a:xfrm>
          <a:off x="863111" y="160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C71E02CD-5588-4872-BD9B-A426496D8B7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50AC4D80-D466-44FB-951D-5D18A854B21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BC5C3730-D305-4EFB-83B1-060D78515B2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E5672715-7522-4879-A537-07B933587C3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730C7A66-A213-4491-BB60-B19668B2ECF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49ED763F-2D3C-4217-B8ED-72F3D1F073F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5F304760-7F67-4892-B684-C6BECBE7564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2441C1E-9352-48D5-9183-42D51E1ADE9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5DAE6918-CBB8-453B-8909-48216D6B24C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99729852-7181-4B9E-A32D-894F45B3C0C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AFE20045-4D2F-48F7-99CE-764B6476B55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66A39CBF-3BAC-49E9-A093-560CBF715E87}"/>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F64A38A9-E60B-468D-929D-5365958D6814}"/>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52755067-746C-4BD2-BCB0-6BE472776294}"/>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DA1C7236-F9CA-4AD8-9EFC-8FCE0EF12C7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268AD214-7419-4114-8476-7FFFCCBE97A8}"/>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AF235860-2300-41C6-AEE8-A6F4BADD7BB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4D7632E3-9DBD-4B6F-A1EA-8CCB53CB768D}"/>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88D99013-5C39-42F1-BD1D-D30A2CF7D95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804691D2-A634-4BD9-B0A2-CC17BC47BF3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D19A7325-7AFB-4672-958F-F484154A783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xmlns="" id="{8E5F7545-0105-4481-86A0-A4DFE193BF94}"/>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xmlns="" id="{1CFC69EC-4B92-4D1E-9154-AD2ADD1FD923}"/>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xmlns="" id="{BBFFD8E3-B06F-4864-8E0A-3E50AD2E39D2}"/>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xmlns="" id="{70E3119B-15D3-4F5D-85EC-7756E9787DF9}"/>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xmlns="" id="{29EE0BB0-D813-496D-94D9-C9233DB105D6}"/>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43779</xdr:rowOff>
    </xdr:from>
    <xdr:to>
      <xdr:col>55</xdr:col>
      <xdr:colOff>0</xdr:colOff>
      <xdr:row>37</xdr:row>
      <xdr:rowOff>22501</xdr:rowOff>
    </xdr:to>
    <xdr:cxnSp macro="">
      <xdr:nvCxnSpPr>
        <xdr:cNvPr id="295" name="直線コネクタ 294">
          <a:extLst>
            <a:ext uri="{FF2B5EF4-FFF2-40B4-BE49-F238E27FC236}">
              <a16:creationId xmlns:a16="http://schemas.microsoft.com/office/drawing/2014/main" xmlns="" id="{2F2DBCFC-50A7-4A06-B592-6D8377E31B9F}"/>
            </a:ext>
          </a:extLst>
        </xdr:cNvPr>
        <xdr:cNvCxnSpPr/>
      </xdr:nvCxnSpPr>
      <xdr:spPr>
        <a:xfrm flipV="1">
          <a:off x="9639300" y="5873079"/>
          <a:ext cx="838200" cy="4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xmlns="" id="{00FEA668-FAAF-4DD4-B762-3899094EEBF5}"/>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xmlns="" id="{375932AC-B9AB-4430-94B4-21D460AE05E8}"/>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22501</xdr:rowOff>
    </xdr:from>
    <xdr:to>
      <xdr:col>50</xdr:col>
      <xdr:colOff>114300</xdr:colOff>
      <xdr:row>37</xdr:row>
      <xdr:rowOff>84008</xdr:rowOff>
    </xdr:to>
    <xdr:cxnSp macro="">
      <xdr:nvCxnSpPr>
        <xdr:cNvPr id="298" name="直線コネクタ 297">
          <a:extLst>
            <a:ext uri="{FF2B5EF4-FFF2-40B4-BE49-F238E27FC236}">
              <a16:creationId xmlns:a16="http://schemas.microsoft.com/office/drawing/2014/main" xmlns="" id="{4C98E4AF-D72B-42AE-AD74-3770B7165B20}"/>
            </a:ext>
          </a:extLst>
        </xdr:cNvPr>
        <xdr:cNvCxnSpPr/>
      </xdr:nvCxnSpPr>
      <xdr:spPr>
        <a:xfrm flipV="1">
          <a:off x="8750300" y="6366151"/>
          <a:ext cx="889000" cy="6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xmlns="" id="{26DE375E-2299-48A3-83F9-65BA730F0D9B}"/>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xmlns="" id="{7D229A78-7EC9-4A99-88F0-8BA61D36C56E}"/>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83958</xdr:rowOff>
    </xdr:from>
    <xdr:to>
      <xdr:col>45</xdr:col>
      <xdr:colOff>177800</xdr:colOff>
      <xdr:row>37</xdr:row>
      <xdr:rowOff>84008</xdr:rowOff>
    </xdr:to>
    <xdr:cxnSp macro="">
      <xdr:nvCxnSpPr>
        <xdr:cNvPr id="301" name="直線コネクタ 300">
          <a:extLst>
            <a:ext uri="{FF2B5EF4-FFF2-40B4-BE49-F238E27FC236}">
              <a16:creationId xmlns:a16="http://schemas.microsoft.com/office/drawing/2014/main" xmlns="" id="{1039A222-18E2-4BBD-AF62-D5DA0E771D28}"/>
            </a:ext>
          </a:extLst>
        </xdr:cNvPr>
        <xdr:cNvCxnSpPr/>
      </xdr:nvCxnSpPr>
      <xdr:spPr>
        <a:xfrm>
          <a:off x="7861300" y="642760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xmlns="" id="{E7C9D597-1913-4742-8204-9957AB240FF1}"/>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xmlns="" id="{E36362DB-ABF9-4B45-A349-27E5A8EA5B4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83958</xdr:rowOff>
    </xdr:from>
    <xdr:to>
      <xdr:col>41</xdr:col>
      <xdr:colOff>50800</xdr:colOff>
      <xdr:row>37</xdr:row>
      <xdr:rowOff>89696</xdr:rowOff>
    </xdr:to>
    <xdr:cxnSp macro="">
      <xdr:nvCxnSpPr>
        <xdr:cNvPr id="304" name="直線コネクタ 303">
          <a:extLst>
            <a:ext uri="{FF2B5EF4-FFF2-40B4-BE49-F238E27FC236}">
              <a16:creationId xmlns:a16="http://schemas.microsoft.com/office/drawing/2014/main" xmlns="" id="{66E6C26C-6621-4777-857A-1D6FE0AA859D}"/>
            </a:ext>
          </a:extLst>
        </xdr:cNvPr>
        <xdr:cNvCxnSpPr/>
      </xdr:nvCxnSpPr>
      <xdr:spPr>
        <a:xfrm flipV="1">
          <a:off x="6972300" y="642760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xmlns="" id="{54A7BE6C-5770-42DC-BBF1-3B7B03C15911}"/>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xmlns="" id="{836F2AEE-7EFC-4D7C-8089-B50B8F433C92}"/>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xmlns="" id="{FCC01CDB-C86E-48FC-8A1D-B1A87EAAB045}"/>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xmlns="" id="{EE5A846F-4D29-4636-8C18-DC804C0F7DA3}"/>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9BEAB2FC-F993-4064-98A6-26EFB17254B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1130D9C1-ECF0-49EB-BA8F-D0C0BF586F3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5F92B216-89C7-4392-9182-7AFE3DB7612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F924B3D1-6DD9-4C46-B5B7-7B051A1A39F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BE2A2C6E-204C-4611-A8EB-47B687FF5F3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164429</xdr:rowOff>
    </xdr:from>
    <xdr:to>
      <xdr:col>55</xdr:col>
      <xdr:colOff>50800</xdr:colOff>
      <xdr:row>34</xdr:row>
      <xdr:rowOff>94579</xdr:rowOff>
    </xdr:to>
    <xdr:sp macro="" textlink="">
      <xdr:nvSpPr>
        <xdr:cNvPr id="314" name="楕円 313">
          <a:extLst>
            <a:ext uri="{FF2B5EF4-FFF2-40B4-BE49-F238E27FC236}">
              <a16:creationId xmlns:a16="http://schemas.microsoft.com/office/drawing/2014/main" xmlns="" id="{43296D9E-FF45-4677-9224-45EA0CA9665D}"/>
            </a:ext>
          </a:extLst>
        </xdr:cNvPr>
        <xdr:cNvSpPr/>
      </xdr:nvSpPr>
      <xdr:spPr>
        <a:xfrm>
          <a:off x="10426700" y="5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142856</xdr:rowOff>
    </xdr:from>
    <xdr:ext cx="599010" cy="259045"/>
    <xdr:sp macro="" textlink="">
      <xdr:nvSpPr>
        <xdr:cNvPr id="315" name="補助費等該当値テキスト">
          <a:extLst>
            <a:ext uri="{FF2B5EF4-FFF2-40B4-BE49-F238E27FC236}">
              <a16:creationId xmlns:a16="http://schemas.microsoft.com/office/drawing/2014/main" xmlns="" id="{A52245A5-2CA4-4809-9E91-AA15CE3104AD}"/>
            </a:ext>
          </a:extLst>
        </xdr:cNvPr>
        <xdr:cNvSpPr txBox="1"/>
      </xdr:nvSpPr>
      <xdr:spPr>
        <a:xfrm>
          <a:off x="10528300" y="580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143151</xdr:rowOff>
    </xdr:from>
    <xdr:to>
      <xdr:col>50</xdr:col>
      <xdr:colOff>165100</xdr:colOff>
      <xdr:row>37</xdr:row>
      <xdr:rowOff>73301</xdr:rowOff>
    </xdr:to>
    <xdr:sp macro="" textlink="">
      <xdr:nvSpPr>
        <xdr:cNvPr id="316" name="楕円 315">
          <a:extLst>
            <a:ext uri="{FF2B5EF4-FFF2-40B4-BE49-F238E27FC236}">
              <a16:creationId xmlns:a16="http://schemas.microsoft.com/office/drawing/2014/main" xmlns="" id="{61A678CE-0224-4C9A-9103-8BD1507E7DEA}"/>
            </a:ext>
          </a:extLst>
        </xdr:cNvPr>
        <xdr:cNvSpPr/>
      </xdr:nvSpPr>
      <xdr:spPr>
        <a:xfrm>
          <a:off x="9588500" y="63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64428</xdr:rowOff>
    </xdr:from>
    <xdr:ext cx="534377" cy="259045"/>
    <xdr:sp macro="" textlink="">
      <xdr:nvSpPr>
        <xdr:cNvPr id="317" name="テキスト ボックス 316">
          <a:extLst>
            <a:ext uri="{FF2B5EF4-FFF2-40B4-BE49-F238E27FC236}">
              <a16:creationId xmlns:a16="http://schemas.microsoft.com/office/drawing/2014/main" xmlns="" id="{CBD7AD06-465D-4A96-9C66-74A7E5ACD214}"/>
            </a:ext>
          </a:extLst>
        </xdr:cNvPr>
        <xdr:cNvSpPr txBox="1"/>
      </xdr:nvSpPr>
      <xdr:spPr>
        <a:xfrm>
          <a:off x="9372111" y="64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33208</xdr:rowOff>
    </xdr:from>
    <xdr:to>
      <xdr:col>46</xdr:col>
      <xdr:colOff>38100</xdr:colOff>
      <xdr:row>37</xdr:row>
      <xdr:rowOff>134808</xdr:rowOff>
    </xdr:to>
    <xdr:sp macro="" textlink="">
      <xdr:nvSpPr>
        <xdr:cNvPr id="318" name="楕円 317">
          <a:extLst>
            <a:ext uri="{FF2B5EF4-FFF2-40B4-BE49-F238E27FC236}">
              <a16:creationId xmlns:a16="http://schemas.microsoft.com/office/drawing/2014/main" xmlns="" id="{CFA626CE-8B07-41AD-B271-34B9236F26E3}"/>
            </a:ext>
          </a:extLst>
        </xdr:cNvPr>
        <xdr:cNvSpPr/>
      </xdr:nvSpPr>
      <xdr:spPr>
        <a:xfrm>
          <a:off x="8699500" y="63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125936</xdr:rowOff>
    </xdr:from>
    <xdr:ext cx="534377" cy="259045"/>
    <xdr:sp macro="" textlink="">
      <xdr:nvSpPr>
        <xdr:cNvPr id="319" name="テキスト ボックス 318">
          <a:extLst>
            <a:ext uri="{FF2B5EF4-FFF2-40B4-BE49-F238E27FC236}">
              <a16:creationId xmlns:a16="http://schemas.microsoft.com/office/drawing/2014/main" xmlns="" id="{5B87C819-72A5-43F5-8710-7993B2237848}"/>
            </a:ext>
          </a:extLst>
        </xdr:cNvPr>
        <xdr:cNvSpPr txBox="1"/>
      </xdr:nvSpPr>
      <xdr:spPr>
        <a:xfrm>
          <a:off x="8483111" y="646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33158</xdr:rowOff>
    </xdr:from>
    <xdr:to>
      <xdr:col>41</xdr:col>
      <xdr:colOff>101600</xdr:colOff>
      <xdr:row>37</xdr:row>
      <xdr:rowOff>134758</xdr:rowOff>
    </xdr:to>
    <xdr:sp macro="" textlink="">
      <xdr:nvSpPr>
        <xdr:cNvPr id="320" name="楕円 319">
          <a:extLst>
            <a:ext uri="{FF2B5EF4-FFF2-40B4-BE49-F238E27FC236}">
              <a16:creationId xmlns:a16="http://schemas.microsoft.com/office/drawing/2014/main" xmlns="" id="{2732FC19-E670-4AC6-96F2-5CE0F3D23680}"/>
            </a:ext>
          </a:extLst>
        </xdr:cNvPr>
        <xdr:cNvSpPr/>
      </xdr:nvSpPr>
      <xdr:spPr>
        <a:xfrm>
          <a:off x="7810500" y="6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125885</xdr:rowOff>
    </xdr:from>
    <xdr:ext cx="534377" cy="259045"/>
    <xdr:sp macro="" textlink="">
      <xdr:nvSpPr>
        <xdr:cNvPr id="321" name="テキスト ボックス 320">
          <a:extLst>
            <a:ext uri="{FF2B5EF4-FFF2-40B4-BE49-F238E27FC236}">
              <a16:creationId xmlns:a16="http://schemas.microsoft.com/office/drawing/2014/main" xmlns="" id="{8D605455-FED1-40D0-8AEF-10E438DC06BF}"/>
            </a:ext>
          </a:extLst>
        </xdr:cNvPr>
        <xdr:cNvSpPr txBox="1"/>
      </xdr:nvSpPr>
      <xdr:spPr>
        <a:xfrm>
          <a:off x="7594111" y="64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38896</xdr:rowOff>
    </xdr:from>
    <xdr:to>
      <xdr:col>36</xdr:col>
      <xdr:colOff>165100</xdr:colOff>
      <xdr:row>37</xdr:row>
      <xdr:rowOff>140496</xdr:rowOff>
    </xdr:to>
    <xdr:sp macro="" textlink="">
      <xdr:nvSpPr>
        <xdr:cNvPr id="322" name="楕円 321">
          <a:extLst>
            <a:ext uri="{FF2B5EF4-FFF2-40B4-BE49-F238E27FC236}">
              <a16:creationId xmlns:a16="http://schemas.microsoft.com/office/drawing/2014/main" xmlns="" id="{4A964976-2F9E-4E1E-B586-D0BAA51477E4}"/>
            </a:ext>
          </a:extLst>
        </xdr:cNvPr>
        <xdr:cNvSpPr/>
      </xdr:nvSpPr>
      <xdr:spPr>
        <a:xfrm>
          <a:off x="6921500" y="63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131623</xdr:rowOff>
    </xdr:from>
    <xdr:ext cx="534377" cy="259045"/>
    <xdr:sp macro="" textlink="">
      <xdr:nvSpPr>
        <xdr:cNvPr id="323" name="テキスト ボックス 322">
          <a:extLst>
            <a:ext uri="{FF2B5EF4-FFF2-40B4-BE49-F238E27FC236}">
              <a16:creationId xmlns:a16="http://schemas.microsoft.com/office/drawing/2014/main" xmlns="" id="{489A50BD-CA26-43E9-8A44-897A5DEA12A9}"/>
            </a:ext>
          </a:extLst>
        </xdr:cNvPr>
        <xdr:cNvSpPr txBox="1"/>
      </xdr:nvSpPr>
      <xdr:spPr>
        <a:xfrm>
          <a:off x="6705111" y="64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B767AFED-3986-453B-8FE0-A5D192EF619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9768C2F-F5B9-482C-BC67-E23171E16A0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D767BEB6-CAD3-4E09-A351-217E92BC0D8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DECCE35-9D9C-4987-834C-5EE022D1A6B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D3856268-711A-4BA7-A852-5601281FCF4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3920C46E-E03C-4621-9C46-C598411F326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EF9D5517-E183-467F-9384-DA75257078A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6FAD2BE2-2216-4846-8120-FDB43F647BC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2BC9D341-B025-40E1-96BD-4E7CB1928FA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8D6DA0A4-FB92-474D-AB59-2E143AF3719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E7C31500-0381-495D-A586-5366B3AF6B1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9CE7D9D7-9DC3-4EE5-AEDF-FFDED75FBF9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985052B2-CACC-44C5-B3B0-941E1586B6E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83A11738-02BC-497F-9622-AC517C13231E}"/>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F9E90725-6D85-4384-BFB9-F41ED3B666E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405702A8-A2CD-4FC7-8CFA-6E0FDCF617C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12E71EB1-397A-48D5-A33C-DAEC7A506743}"/>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77B71158-FCE4-4E82-A6F7-74BC3228BC4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E06DC7D4-5F14-4064-B6DE-1D0AAF7E3B0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ADBF197-3D77-4C22-B51E-5DD204BF512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15581EFC-3FE5-4224-A1C8-A29D25ED2E2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xmlns="" id="{C608231C-0DA0-43E4-B829-6B2DFAB553E9}"/>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xmlns="" id="{104149CA-03BF-44FD-95C0-0B7179D4D908}"/>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xmlns="" id="{269A06BB-5D0D-4BE2-9693-17CAA5E25BB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xmlns="" id="{7CC35CBB-D619-4A9F-9C5C-19C97B72E43A}"/>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xmlns="" id="{51AF1E0D-EF40-4E2D-B243-7E942C3A0DE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88576</xdr:rowOff>
    </xdr:from>
    <xdr:to>
      <xdr:col>55</xdr:col>
      <xdr:colOff>0</xdr:colOff>
      <xdr:row>57</xdr:row>
      <xdr:rowOff>121920</xdr:rowOff>
    </xdr:to>
    <xdr:cxnSp macro="">
      <xdr:nvCxnSpPr>
        <xdr:cNvPr id="350" name="直線コネクタ 349">
          <a:extLst>
            <a:ext uri="{FF2B5EF4-FFF2-40B4-BE49-F238E27FC236}">
              <a16:creationId xmlns:a16="http://schemas.microsoft.com/office/drawing/2014/main" xmlns="" id="{7090F852-96D3-447D-8BB4-91536EA539BB}"/>
            </a:ext>
          </a:extLst>
        </xdr:cNvPr>
        <xdr:cNvCxnSpPr/>
      </xdr:nvCxnSpPr>
      <xdr:spPr>
        <a:xfrm flipV="1">
          <a:off x="9639300" y="9861226"/>
          <a:ext cx="8382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xmlns="" id="{2892DCD0-1A26-443C-A0D3-70276076C7AE}"/>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xmlns="" id="{042079B4-DF56-4303-BE33-77A2BB73AED3}"/>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68619</xdr:rowOff>
    </xdr:from>
    <xdr:to>
      <xdr:col>50</xdr:col>
      <xdr:colOff>114300</xdr:colOff>
      <xdr:row>57</xdr:row>
      <xdr:rowOff>121920</xdr:rowOff>
    </xdr:to>
    <xdr:cxnSp macro="">
      <xdr:nvCxnSpPr>
        <xdr:cNvPr id="353" name="直線コネクタ 352">
          <a:extLst>
            <a:ext uri="{FF2B5EF4-FFF2-40B4-BE49-F238E27FC236}">
              <a16:creationId xmlns:a16="http://schemas.microsoft.com/office/drawing/2014/main" xmlns="" id="{7F5AF077-0949-4FC8-BB1E-941A12F6E4D1}"/>
            </a:ext>
          </a:extLst>
        </xdr:cNvPr>
        <xdr:cNvCxnSpPr/>
      </xdr:nvCxnSpPr>
      <xdr:spPr>
        <a:xfrm>
          <a:off x="8750300" y="9841269"/>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xmlns="" id="{703229F7-7C1F-4783-941E-2E4C40CDA0DB}"/>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xmlns="" id="{87DDACC4-4F9A-45E1-AF1D-FD1DD6F799E8}"/>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154893</xdr:rowOff>
    </xdr:from>
    <xdr:to>
      <xdr:col>45</xdr:col>
      <xdr:colOff>177800</xdr:colOff>
      <xdr:row>57</xdr:row>
      <xdr:rowOff>68619</xdr:rowOff>
    </xdr:to>
    <xdr:cxnSp macro="">
      <xdr:nvCxnSpPr>
        <xdr:cNvPr id="356" name="直線コネクタ 355">
          <a:extLst>
            <a:ext uri="{FF2B5EF4-FFF2-40B4-BE49-F238E27FC236}">
              <a16:creationId xmlns:a16="http://schemas.microsoft.com/office/drawing/2014/main" xmlns="" id="{DCFDE9FF-708A-4A41-B966-B5D26D3EB194}"/>
            </a:ext>
          </a:extLst>
        </xdr:cNvPr>
        <xdr:cNvCxnSpPr/>
      </xdr:nvCxnSpPr>
      <xdr:spPr>
        <a:xfrm>
          <a:off x="7861300" y="9756093"/>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xmlns="" id="{4FC468B1-D8A2-42E4-A1B3-E6565D110B67}"/>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xmlns="" id="{96856260-2209-4BFD-B3C5-37FB42448BD1}"/>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95200</xdr:rowOff>
    </xdr:from>
    <xdr:to>
      <xdr:col>41</xdr:col>
      <xdr:colOff>50800</xdr:colOff>
      <xdr:row>56</xdr:row>
      <xdr:rowOff>154893</xdr:rowOff>
    </xdr:to>
    <xdr:cxnSp macro="">
      <xdr:nvCxnSpPr>
        <xdr:cNvPr id="359" name="直線コネクタ 358">
          <a:extLst>
            <a:ext uri="{FF2B5EF4-FFF2-40B4-BE49-F238E27FC236}">
              <a16:creationId xmlns:a16="http://schemas.microsoft.com/office/drawing/2014/main" xmlns="" id="{689AB8DA-6989-48CC-AA83-AC41A1848F27}"/>
            </a:ext>
          </a:extLst>
        </xdr:cNvPr>
        <xdr:cNvCxnSpPr/>
      </xdr:nvCxnSpPr>
      <xdr:spPr>
        <a:xfrm>
          <a:off x="6972300" y="9524950"/>
          <a:ext cx="889000" cy="2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xmlns="" id="{99020A9E-A1AB-48B5-A3D2-5133FDD699D9}"/>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xmlns="" id="{8872B01B-79B1-4477-85B9-DBE631183034}"/>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xmlns="" id="{1BB40D9A-CC40-4DB0-939F-E37D57E14FEC}"/>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xmlns="" id="{64C278D5-B7EF-4E94-A2BD-78E5C5C59B64}"/>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A17C542-6314-44DD-893F-1FAA3F4EBB2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D8A80260-216F-4661-B556-4649949A59C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7667D74D-4E77-49C8-A3B3-6610F3A64C3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F85212E7-10C8-414D-AC08-AABDBC7FB99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43771ED5-FC92-4A81-8272-6581924072E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37776</xdr:rowOff>
    </xdr:from>
    <xdr:to>
      <xdr:col>55</xdr:col>
      <xdr:colOff>50800</xdr:colOff>
      <xdr:row>57</xdr:row>
      <xdr:rowOff>139376</xdr:rowOff>
    </xdr:to>
    <xdr:sp macro="" textlink="">
      <xdr:nvSpPr>
        <xdr:cNvPr id="369" name="楕円 368">
          <a:extLst>
            <a:ext uri="{FF2B5EF4-FFF2-40B4-BE49-F238E27FC236}">
              <a16:creationId xmlns:a16="http://schemas.microsoft.com/office/drawing/2014/main" xmlns="" id="{D052EF58-7B4A-49EB-A7D8-4EBDB553A253}"/>
            </a:ext>
          </a:extLst>
        </xdr:cNvPr>
        <xdr:cNvSpPr/>
      </xdr:nvSpPr>
      <xdr:spPr>
        <a:xfrm>
          <a:off x="10426700" y="98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xdr:rowOff>
    </xdr:from>
    <xdr:ext cx="534377" cy="259045"/>
    <xdr:sp macro="" textlink="">
      <xdr:nvSpPr>
        <xdr:cNvPr id="370" name="普通建設事業費該当値テキスト">
          <a:extLst>
            <a:ext uri="{FF2B5EF4-FFF2-40B4-BE49-F238E27FC236}">
              <a16:creationId xmlns:a16="http://schemas.microsoft.com/office/drawing/2014/main" xmlns="" id="{01058DD3-0905-4930-9F13-CD3E3914F6C1}"/>
            </a:ext>
          </a:extLst>
        </xdr:cNvPr>
        <xdr:cNvSpPr txBox="1"/>
      </xdr:nvSpPr>
      <xdr:spPr>
        <a:xfrm>
          <a:off x="10528300" y="978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71120</xdr:rowOff>
    </xdr:from>
    <xdr:to>
      <xdr:col>50</xdr:col>
      <xdr:colOff>165100</xdr:colOff>
      <xdr:row>58</xdr:row>
      <xdr:rowOff>1270</xdr:rowOff>
    </xdr:to>
    <xdr:sp macro="" textlink="">
      <xdr:nvSpPr>
        <xdr:cNvPr id="371" name="楕円 370">
          <a:extLst>
            <a:ext uri="{FF2B5EF4-FFF2-40B4-BE49-F238E27FC236}">
              <a16:creationId xmlns:a16="http://schemas.microsoft.com/office/drawing/2014/main" xmlns="" id="{7218DABC-8494-464C-B54F-919CB374B16A}"/>
            </a:ext>
          </a:extLst>
        </xdr:cNvPr>
        <xdr:cNvSpPr/>
      </xdr:nvSpPr>
      <xdr:spPr>
        <a:xfrm>
          <a:off x="9588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163847</xdr:rowOff>
    </xdr:from>
    <xdr:ext cx="534377" cy="259045"/>
    <xdr:sp macro="" textlink="">
      <xdr:nvSpPr>
        <xdr:cNvPr id="372" name="テキスト ボックス 371">
          <a:extLst>
            <a:ext uri="{FF2B5EF4-FFF2-40B4-BE49-F238E27FC236}">
              <a16:creationId xmlns:a16="http://schemas.microsoft.com/office/drawing/2014/main" xmlns="" id="{08A2E563-9AAE-45E2-95F5-248C09B37667}"/>
            </a:ext>
          </a:extLst>
        </xdr:cNvPr>
        <xdr:cNvSpPr txBox="1"/>
      </xdr:nvSpPr>
      <xdr:spPr>
        <a:xfrm>
          <a:off x="9372111" y="99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17819</xdr:rowOff>
    </xdr:from>
    <xdr:to>
      <xdr:col>46</xdr:col>
      <xdr:colOff>38100</xdr:colOff>
      <xdr:row>57</xdr:row>
      <xdr:rowOff>119419</xdr:rowOff>
    </xdr:to>
    <xdr:sp macro="" textlink="">
      <xdr:nvSpPr>
        <xdr:cNvPr id="373" name="楕円 372">
          <a:extLst>
            <a:ext uri="{FF2B5EF4-FFF2-40B4-BE49-F238E27FC236}">
              <a16:creationId xmlns:a16="http://schemas.microsoft.com/office/drawing/2014/main" xmlns="" id="{3B653CFD-B0D2-4E21-A16E-9F9A41294519}"/>
            </a:ext>
          </a:extLst>
        </xdr:cNvPr>
        <xdr:cNvSpPr/>
      </xdr:nvSpPr>
      <xdr:spPr>
        <a:xfrm>
          <a:off x="8699500" y="97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110546</xdr:rowOff>
    </xdr:from>
    <xdr:ext cx="534377" cy="259045"/>
    <xdr:sp macro="" textlink="">
      <xdr:nvSpPr>
        <xdr:cNvPr id="374" name="テキスト ボックス 373">
          <a:extLst>
            <a:ext uri="{FF2B5EF4-FFF2-40B4-BE49-F238E27FC236}">
              <a16:creationId xmlns:a16="http://schemas.microsoft.com/office/drawing/2014/main" xmlns="" id="{CCC22EAC-C570-499C-83FA-CF54B8345924}"/>
            </a:ext>
          </a:extLst>
        </xdr:cNvPr>
        <xdr:cNvSpPr txBox="1"/>
      </xdr:nvSpPr>
      <xdr:spPr>
        <a:xfrm>
          <a:off x="8483111" y="98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104093</xdr:rowOff>
    </xdr:from>
    <xdr:to>
      <xdr:col>41</xdr:col>
      <xdr:colOff>101600</xdr:colOff>
      <xdr:row>57</xdr:row>
      <xdr:rowOff>34243</xdr:rowOff>
    </xdr:to>
    <xdr:sp macro="" textlink="">
      <xdr:nvSpPr>
        <xdr:cNvPr id="375" name="楕円 374">
          <a:extLst>
            <a:ext uri="{FF2B5EF4-FFF2-40B4-BE49-F238E27FC236}">
              <a16:creationId xmlns:a16="http://schemas.microsoft.com/office/drawing/2014/main" xmlns="" id="{096F3163-A512-4826-84D9-52BED5E13A01}"/>
            </a:ext>
          </a:extLst>
        </xdr:cNvPr>
        <xdr:cNvSpPr/>
      </xdr:nvSpPr>
      <xdr:spPr>
        <a:xfrm>
          <a:off x="7810500" y="97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50770</xdr:rowOff>
    </xdr:from>
    <xdr:ext cx="534377" cy="259045"/>
    <xdr:sp macro="" textlink="">
      <xdr:nvSpPr>
        <xdr:cNvPr id="376" name="テキスト ボックス 375">
          <a:extLst>
            <a:ext uri="{FF2B5EF4-FFF2-40B4-BE49-F238E27FC236}">
              <a16:creationId xmlns:a16="http://schemas.microsoft.com/office/drawing/2014/main" xmlns="" id="{9F273EE5-ED41-4C36-9656-552337B67C63}"/>
            </a:ext>
          </a:extLst>
        </xdr:cNvPr>
        <xdr:cNvSpPr txBox="1"/>
      </xdr:nvSpPr>
      <xdr:spPr>
        <a:xfrm>
          <a:off x="7594111" y="94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44400</xdr:rowOff>
    </xdr:from>
    <xdr:to>
      <xdr:col>36</xdr:col>
      <xdr:colOff>165100</xdr:colOff>
      <xdr:row>55</xdr:row>
      <xdr:rowOff>146000</xdr:rowOff>
    </xdr:to>
    <xdr:sp macro="" textlink="">
      <xdr:nvSpPr>
        <xdr:cNvPr id="377" name="楕円 376">
          <a:extLst>
            <a:ext uri="{FF2B5EF4-FFF2-40B4-BE49-F238E27FC236}">
              <a16:creationId xmlns:a16="http://schemas.microsoft.com/office/drawing/2014/main" xmlns="" id="{11843660-31F3-4E10-B007-11103F7BE235}"/>
            </a:ext>
          </a:extLst>
        </xdr:cNvPr>
        <xdr:cNvSpPr/>
      </xdr:nvSpPr>
      <xdr:spPr>
        <a:xfrm>
          <a:off x="6921500" y="94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162527</xdr:rowOff>
    </xdr:from>
    <xdr:ext cx="599010" cy="259045"/>
    <xdr:sp macro="" textlink="">
      <xdr:nvSpPr>
        <xdr:cNvPr id="378" name="テキスト ボックス 377">
          <a:extLst>
            <a:ext uri="{FF2B5EF4-FFF2-40B4-BE49-F238E27FC236}">
              <a16:creationId xmlns:a16="http://schemas.microsoft.com/office/drawing/2014/main" xmlns="" id="{3D5FD28F-F0C9-4DFC-9B78-50D2FA73ADD1}"/>
            </a:ext>
          </a:extLst>
        </xdr:cNvPr>
        <xdr:cNvSpPr txBox="1"/>
      </xdr:nvSpPr>
      <xdr:spPr>
        <a:xfrm>
          <a:off x="6672795" y="92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4C317D96-DADA-44AF-BB45-6FAFEE25974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BC9FC4AB-8641-47F4-BD9F-5757DEA60F9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C9A7A1DC-04AC-40BE-846C-1B12DFBAE4C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6370FD3-5F37-464F-AAF4-CAB1C7CF7F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60AF361B-3100-4E4F-9BAE-EA094558049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99A3C723-7D3F-4CF7-AFDA-97F2B577997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84D68329-C948-443A-83D1-CC4A00D1784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A7AFF00C-98BA-46A8-8446-B665C71816A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C6C72CF-36F8-4F8E-B3AA-B99B08FEE7B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533678AD-5539-44C6-B337-988E631412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92CC9F39-2653-4230-BE6C-80829800128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8DCA9504-E0A8-4959-8C30-84BBF04B090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449A2B66-8629-49EE-96AD-8A45DFA4B83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B6A7BDD7-BA5A-4BDE-9919-44A72C94E44B}"/>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6A16C60D-1773-4715-A8FB-593ABFA7855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99635F49-8F2C-4499-9FF5-3427220A2D96}"/>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5BABFA86-1446-49D1-ADAA-4CD7C8E11C6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2BAE3693-E104-418F-9630-779393BA85D2}"/>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6537331B-0D10-413E-AA1B-CB12E253AA05}"/>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D3A574D6-7747-4EEC-B568-C9C2BDE9DD6E}"/>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7D240924-5542-43B3-AD7C-0F0DA5BA62B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36D82FD5-67E1-43A1-9392-B919FA16637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51F4EB0E-35DB-4968-B015-2758BC37D80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84BABDE3-E54C-4A8B-B2B0-7D08AAC302D8}"/>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EB3808BE-2278-47C8-BEDE-BBF10463EE32}"/>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CBA1C8B9-D1A8-4920-BDAC-2F9395533C7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DA07115C-5CA6-4D42-B9A5-2F1A923F5181}"/>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xmlns="" id="{61E43746-0159-4309-BF02-6FBC3AE23B23}"/>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5131</xdr:rowOff>
    </xdr:from>
    <xdr:to>
      <xdr:col>55</xdr:col>
      <xdr:colOff>0</xdr:colOff>
      <xdr:row>78</xdr:row>
      <xdr:rowOff>78122</xdr:rowOff>
    </xdr:to>
    <xdr:cxnSp macro="">
      <xdr:nvCxnSpPr>
        <xdr:cNvPr id="407" name="直線コネクタ 406">
          <a:extLst>
            <a:ext uri="{FF2B5EF4-FFF2-40B4-BE49-F238E27FC236}">
              <a16:creationId xmlns:a16="http://schemas.microsoft.com/office/drawing/2014/main" xmlns="" id="{0B8602EA-A16A-4040-861E-771D4A39FD56}"/>
            </a:ext>
          </a:extLst>
        </xdr:cNvPr>
        <xdr:cNvCxnSpPr/>
      </xdr:nvCxnSpPr>
      <xdr:spPr>
        <a:xfrm flipV="1">
          <a:off x="9639300" y="13378231"/>
          <a:ext cx="838200" cy="7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D128CD9F-002F-4D95-8411-7A92BE5E4A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xmlns="" id="{D90896D0-87FB-43D4-BF5B-9FE884C9FECE}"/>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78122</xdr:rowOff>
    </xdr:from>
    <xdr:to>
      <xdr:col>50</xdr:col>
      <xdr:colOff>114300</xdr:colOff>
      <xdr:row>78</xdr:row>
      <xdr:rowOff>96419</xdr:rowOff>
    </xdr:to>
    <xdr:cxnSp macro="">
      <xdr:nvCxnSpPr>
        <xdr:cNvPr id="410" name="直線コネクタ 409">
          <a:extLst>
            <a:ext uri="{FF2B5EF4-FFF2-40B4-BE49-F238E27FC236}">
              <a16:creationId xmlns:a16="http://schemas.microsoft.com/office/drawing/2014/main" xmlns="" id="{2C66649E-5B85-4F25-A214-2829367F36A2}"/>
            </a:ext>
          </a:extLst>
        </xdr:cNvPr>
        <xdr:cNvCxnSpPr/>
      </xdr:nvCxnSpPr>
      <xdr:spPr>
        <a:xfrm flipV="1">
          <a:off x="8750300" y="13451222"/>
          <a:ext cx="8890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xmlns="" id="{7FB9ED6E-C6E1-4ECD-BA19-6AE1FF5015B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xmlns="" id="{F7AEEBB3-1F0C-4B7C-9F41-CAF1D5476354}"/>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64658</xdr:rowOff>
    </xdr:from>
    <xdr:to>
      <xdr:col>45</xdr:col>
      <xdr:colOff>177800</xdr:colOff>
      <xdr:row>78</xdr:row>
      <xdr:rowOff>96419</xdr:rowOff>
    </xdr:to>
    <xdr:cxnSp macro="">
      <xdr:nvCxnSpPr>
        <xdr:cNvPr id="413" name="直線コネクタ 412">
          <a:extLst>
            <a:ext uri="{FF2B5EF4-FFF2-40B4-BE49-F238E27FC236}">
              <a16:creationId xmlns:a16="http://schemas.microsoft.com/office/drawing/2014/main" xmlns="" id="{3934F89F-D4AE-4F0B-979F-FB834D1E70CA}"/>
            </a:ext>
          </a:extLst>
        </xdr:cNvPr>
        <xdr:cNvCxnSpPr/>
      </xdr:nvCxnSpPr>
      <xdr:spPr>
        <a:xfrm>
          <a:off x="7861300" y="13437758"/>
          <a:ext cx="889000" cy="3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xmlns="" id="{EB5DA18E-8437-4FFC-9577-FCF4D6B10D2F}"/>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xmlns="" id="{92E8245F-A409-4207-A09D-31F3456C5C46}"/>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127188</xdr:rowOff>
    </xdr:from>
    <xdr:to>
      <xdr:col>41</xdr:col>
      <xdr:colOff>50800</xdr:colOff>
      <xdr:row>78</xdr:row>
      <xdr:rowOff>64658</xdr:rowOff>
    </xdr:to>
    <xdr:cxnSp macro="">
      <xdr:nvCxnSpPr>
        <xdr:cNvPr id="416" name="直線コネクタ 415">
          <a:extLst>
            <a:ext uri="{FF2B5EF4-FFF2-40B4-BE49-F238E27FC236}">
              <a16:creationId xmlns:a16="http://schemas.microsoft.com/office/drawing/2014/main" xmlns="" id="{D654D80C-C13B-4FF7-B025-F3EA50263C68}"/>
            </a:ext>
          </a:extLst>
        </xdr:cNvPr>
        <xdr:cNvCxnSpPr/>
      </xdr:nvCxnSpPr>
      <xdr:spPr>
        <a:xfrm>
          <a:off x="6972300" y="13157388"/>
          <a:ext cx="889000" cy="2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xmlns="" id="{ADF1154A-1126-4898-AA43-AD6123EB399C}"/>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xmlns="" id="{11055605-BBF7-4BA2-A0AC-0CA733620E1E}"/>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xmlns="" id="{B38C0096-9B40-44DD-986E-3B27ED960919}"/>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xmlns="" id="{726008B3-F14D-4790-A199-A615630CE00F}"/>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B22DD50D-15AA-4E2E-AA50-FC27AC3C3B3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794A92EB-5164-4370-97B0-CE0B808CB1F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B8F4CEF8-4583-42F5-9842-E9A8EE1C57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F84DD924-79C3-460C-BD18-6329FE34FCA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FC90C7B7-B497-4078-B85D-58C7682684A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125781</xdr:rowOff>
    </xdr:from>
    <xdr:to>
      <xdr:col>55</xdr:col>
      <xdr:colOff>50800</xdr:colOff>
      <xdr:row>78</xdr:row>
      <xdr:rowOff>55931</xdr:rowOff>
    </xdr:to>
    <xdr:sp macro="" textlink="">
      <xdr:nvSpPr>
        <xdr:cNvPr id="426" name="楕円 425">
          <a:extLst>
            <a:ext uri="{FF2B5EF4-FFF2-40B4-BE49-F238E27FC236}">
              <a16:creationId xmlns:a16="http://schemas.microsoft.com/office/drawing/2014/main" xmlns="" id="{8BB24656-0E62-48D2-A444-F7183F89D607}"/>
            </a:ext>
          </a:extLst>
        </xdr:cNvPr>
        <xdr:cNvSpPr/>
      </xdr:nvSpPr>
      <xdr:spPr>
        <a:xfrm>
          <a:off x="104267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104208</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5C9819C0-DB38-487F-A691-59223FF7A8B2}"/>
            </a:ext>
          </a:extLst>
        </xdr:cNvPr>
        <xdr:cNvSpPr txBox="1"/>
      </xdr:nvSpPr>
      <xdr:spPr>
        <a:xfrm>
          <a:off x="10528300" y="133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27322</xdr:rowOff>
    </xdr:from>
    <xdr:to>
      <xdr:col>50</xdr:col>
      <xdr:colOff>165100</xdr:colOff>
      <xdr:row>78</xdr:row>
      <xdr:rowOff>128922</xdr:rowOff>
    </xdr:to>
    <xdr:sp macro="" textlink="">
      <xdr:nvSpPr>
        <xdr:cNvPr id="428" name="楕円 427">
          <a:extLst>
            <a:ext uri="{FF2B5EF4-FFF2-40B4-BE49-F238E27FC236}">
              <a16:creationId xmlns:a16="http://schemas.microsoft.com/office/drawing/2014/main" xmlns="" id="{270B3753-4484-4FA1-8A60-F5974A1D6C18}"/>
            </a:ext>
          </a:extLst>
        </xdr:cNvPr>
        <xdr:cNvSpPr/>
      </xdr:nvSpPr>
      <xdr:spPr>
        <a:xfrm>
          <a:off x="9588500" y="1340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120049</xdr:rowOff>
    </xdr:from>
    <xdr:ext cx="534377" cy="259045"/>
    <xdr:sp macro="" textlink="">
      <xdr:nvSpPr>
        <xdr:cNvPr id="429" name="テキスト ボックス 428">
          <a:extLst>
            <a:ext uri="{FF2B5EF4-FFF2-40B4-BE49-F238E27FC236}">
              <a16:creationId xmlns:a16="http://schemas.microsoft.com/office/drawing/2014/main" xmlns="" id="{B8ACE325-B048-4483-974F-B5A6E2C3C08E}"/>
            </a:ext>
          </a:extLst>
        </xdr:cNvPr>
        <xdr:cNvSpPr txBox="1"/>
      </xdr:nvSpPr>
      <xdr:spPr>
        <a:xfrm>
          <a:off x="9372111" y="1349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45619</xdr:rowOff>
    </xdr:from>
    <xdr:to>
      <xdr:col>46</xdr:col>
      <xdr:colOff>38100</xdr:colOff>
      <xdr:row>78</xdr:row>
      <xdr:rowOff>147219</xdr:rowOff>
    </xdr:to>
    <xdr:sp macro="" textlink="">
      <xdr:nvSpPr>
        <xdr:cNvPr id="430" name="楕円 429">
          <a:extLst>
            <a:ext uri="{FF2B5EF4-FFF2-40B4-BE49-F238E27FC236}">
              <a16:creationId xmlns:a16="http://schemas.microsoft.com/office/drawing/2014/main" xmlns="" id="{AFD1DD65-587A-450D-A55C-DF8FF7DFF54E}"/>
            </a:ext>
          </a:extLst>
        </xdr:cNvPr>
        <xdr:cNvSpPr/>
      </xdr:nvSpPr>
      <xdr:spPr>
        <a:xfrm>
          <a:off x="8699500" y="13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138346</xdr:rowOff>
    </xdr:from>
    <xdr:ext cx="534377" cy="259045"/>
    <xdr:sp macro="" textlink="">
      <xdr:nvSpPr>
        <xdr:cNvPr id="431" name="テキスト ボックス 430">
          <a:extLst>
            <a:ext uri="{FF2B5EF4-FFF2-40B4-BE49-F238E27FC236}">
              <a16:creationId xmlns:a16="http://schemas.microsoft.com/office/drawing/2014/main" xmlns="" id="{DB60D4B3-9F5B-4406-89CE-C9876A964447}"/>
            </a:ext>
          </a:extLst>
        </xdr:cNvPr>
        <xdr:cNvSpPr txBox="1"/>
      </xdr:nvSpPr>
      <xdr:spPr>
        <a:xfrm>
          <a:off x="8483111" y="135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13858</xdr:rowOff>
    </xdr:from>
    <xdr:to>
      <xdr:col>41</xdr:col>
      <xdr:colOff>101600</xdr:colOff>
      <xdr:row>78</xdr:row>
      <xdr:rowOff>115458</xdr:rowOff>
    </xdr:to>
    <xdr:sp macro="" textlink="">
      <xdr:nvSpPr>
        <xdr:cNvPr id="432" name="楕円 431">
          <a:extLst>
            <a:ext uri="{FF2B5EF4-FFF2-40B4-BE49-F238E27FC236}">
              <a16:creationId xmlns:a16="http://schemas.microsoft.com/office/drawing/2014/main" xmlns="" id="{A745876C-6255-45EA-891C-A091B585D7BA}"/>
            </a:ext>
          </a:extLst>
        </xdr:cNvPr>
        <xdr:cNvSpPr/>
      </xdr:nvSpPr>
      <xdr:spPr>
        <a:xfrm>
          <a:off x="7810500" y="133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131985</xdr:rowOff>
    </xdr:from>
    <xdr:ext cx="534377" cy="259045"/>
    <xdr:sp macro="" textlink="">
      <xdr:nvSpPr>
        <xdr:cNvPr id="433" name="テキスト ボックス 432">
          <a:extLst>
            <a:ext uri="{FF2B5EF4-FFF2-40B4-BE49-F238E27FC236}">
              <a16:creationId xmlns:a16="http://schemas.microsoft.com/office/drawing/2014/main" xmlns="" id="{33129315-0C5F-4A7D-8639-AB926453E216}"/>
            </a:ext>
          </a:extLst>
        </xdr:cNvPr>
        <xdr:cNvSpPr txBox="1"/>
      </xdr:nvSpPr>
      <xdr:spPr>
        <a:xfrm>
          <a:off x="7594111" y="131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76388</xdr:rowOff>
    </xdr:from>
    <xdr:to>
      <xdr:col>36</xdr:col>
      <xdr:colOff>165100</xdr:colOff>
      <xdr:row>77</xdr:row>
      <xdr:rowOff>6538</xdr:rowOff>
    </xdr:to>
    <xdr:sp macro="" textlink="">
      <xdr:nvSpPr>
        <xdr:cNvPr id="434" name="楕円 433">
          <a:extLst>
            <a:ext uri="{FF2B5EF4-FFF2-40B4-BE49-F238E27FC236}">
              <a16:creationId xmlns:a16="http://schemas.microsoft.com/office/drawing/2014/main" xmlns="" id="{4AD77D43-5C2D-47B2-9284-D3196736F7E6}"/>
            </a:ext>
          </a:extLst>
        </xdr:cNvPr>
        <xdr:cNvSpPr/>
      </xdr:nvSpPr>
      <xdr:spPr>
        <a:xfrm>
          <a:off x="6921500" y="131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23065</xdr:rowOff>
    </xdr:from>
    <xdr:ext cx="534377" cy="259045"/>
    <xdr:sp macro="" textlink="">
      <xdr:nvSpPr>
        <xdr:cNvPr id="435" name="テキスト ボックス 434">
          <a:extLst>
            <a:ext uri="{FF2B5EF4-FFF2-40B4-BE49-F238E27FC236}">
              <a16:creationId xmlns:a16="http://schemas.microsoft.com/office/drawing/2014/main" xmlns="" id="{EAD942A3-BC22-44FA-BA99-4DED94C75196}"/>
            </a:ext>
          </a:extLst>
        </xdr:cNvPr>
        <xdr:cNvSpPr txBox="1"/>
      </xdr:nvSpPr>
      <xdr:spPr>
        <a:xfrm>
          <a:off x="6705111" y="128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12FD194E-0D24-410B-A8D1-47F7C5D47B0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EC422AD4-014C-4411-B87A-D6D60FDC88B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AF586609-35C9-4BA0-812A-DC0723F6B6F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479D1CE9-5255-44F3-995E-B7C7535A74E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18D9EFD1-203D-4A58-8F90-CFACE78638A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BCDA5EEB-42B5-44F3-B544-B62811D7125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6A77A76C-3A92-4323-BD5D-12C91BD3C7D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D292DE25-D0BF-4135-B640-B95EA87EF5B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98C282A8-4AF4-4414-AFA9-BC55DB1BA22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17D0A93C-AF05-4358-9A1A-4352E7490BD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xmlns="" id="{372ECF19-DBF8-44F2-BEB7-166DDFB37BFF}"/>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xmlns="" id="{E4FC9AC7-2619-478F-B730-4F6A79A3526A}"/>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CAE2A1A-E404-45B9-B90C-B9269D624ACF}"/>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82C0ABF4-2144-429F-B3A1-CFDD55EBADD5}"/>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xmlns="" id="{63443BDD-8C82-45A2-8AAD-8C5859973517}"/>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xmlns="" id="{7A3CED08-C4F6-4EF3-8DC7-EF206E7F2E13}"/>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B013F68-694A-4816-BE11-EBE748AE570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52162A5A-0D31-40D5-92C8-407C5D692F9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6F8C6A9-64BB-4067-90CF-053610BE201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xmlns="" id="{06711DA8-1393-4EFF-ADE4-7306E7A8560B}"/>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5695274-4D2B-4748-84EF-DB5D2CDBCBAC}"/>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xmlns="" id="{FFF1AD41-6156-4A49-A727-CF0AE2B7F54D}"/>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20EBEF5E-008E-4FF2-BC97-65761345F81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xmlns="" id="{0F407260-FA82-4768-BD01-63B3F4F75E3D}"/>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80818</xdr:rowOff>
    </xdr:from>
    <xdr:to>
      <xdr:col>55</xdr:col>
      <xdr:colOff>0</xdr:colOff>
      <xdr:row>97</xdr:row>
      <xdr:rowOff>98535</xdr:rowOff>
    </xdr:to>
    <xdr:cxnSp macro="">
      <xdr:nvCxnSpPr>
        <xdr:cNvPr id="460" name="直線コネクタ 459">
          <a:extLst>
            <a:ext uri="{FF2B5EF4-FFF2-40B4-BE49-F238E27FC236}">
              <a16:creationId xmlns:a16="http://schemas.microsoft.com/office/drawing/2014/main" xmlns="" id="{F3EA9E0E-F5CF-4152-BF2B-B0BBD820DC1D}"/>
            </a:ext>
          </a:extLst>
        </xdr:cNvPr>
        <xdr:cNvCxnSpPr/>
      </xdr:nvCxnSpPr>
      <xdr:spPr>
        <a:xfrm>
          <a:off x="9639300" y="16711468"/>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B913BF8A-EA71-4CD0-8797-39B2D351BDE9}"/>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xmlns="" id="{C779C567-38DD-49AC-9D3E-FB49AB1296EB}"/>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10283</xdr:rowOff>
    </xdr:from>
    <xdr:to>
      <xdr:col>50</xdr:col>
      <xdr:colOff>114300</xdr:colOff>
      <xdr:row>97</xdr:row>
      <xdr:rowOff>80818</xdr:rowOff>
    </xdr:to>
    <xdr:cxnSp macro="">
      <xdr:nvCxnSpPr>
        <xdr:cNvPr id="463" name="直線コネクタ 462">
          <a:extLst>
            <a:ext uri="{FF2B5EF4-FFF2-40B4-BE49-F238E27FC236}">
              <a16:creationId xmlns:a16="http://schemas.microsoft.com/office/drawing/2014/main" xmlns="" id="{7B65FB3E-E238-4FE0-8439-0A8011BABA50}"/>
            </a:ext>
          </a:extLst>
        </xdr:cNvPr>
        <xdr:cNvCxnSpPr/>
      </xdr:nvCxnSpPr>
      <xdr:spPr>
        <a:xfrm>
          <a:off x="8750300" y="16640933"/>
          <a:ext cx="889000" cy="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xmlns="" id="{C60FE853-DE5D-47D3-8243-472E78124A3F}"/>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xmlns="" id="{39C6FCC2-387F-4103-9784-F8EE978271BD}"/>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121796</xdr:rowOff>
    </xdr:from>
    <xdr:to>
      <xdr:col>45</xdr:col>
      <xdr:colOff>177800</xdr:colOff>
      <xdr:row>97</xdr:row>
      <xdr:rowOff>10283</xdr:rowOff>
    </xdr:to>
    <xdr:cxnSp macro="">
      <xdr:nvCxnSpPr>
        <xdr:cNvPr id="466" name="直線コネクタ 465">
          <a:extLst>
            <a:ext uri="{FF2B5EF4-FFF2-40B4-BE49-F238E27FC236}">
              <a16:creationId xmlns:a16="http://schemas.microsoft.com/office/drawing/2014/main" xmlns="" id="{B4FA1298-CECE-4BB6-9595-967F7A3E1296}"/>
            </a:ext>
          </a:extLst>
        </xdr:cNvPr>
        <xdr:cNvCxnSpPr/>
      </xdr:nvCxnSpPr>
      <xdr:spPr>
        <a:xfrm>
          <a:off x="7861300" y="16580996"/>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xmlns="" id="{CDCD6A57-096F-4D62-AFBA-05EAC98AB1CE}"/>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xmlns="" id="{020E6F0A-3A8E-4CCE-AF0A-300003239EC9}"/>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121796</xdr:rowOff>
    </xdr:from>
    <xdr:to>
      <xdr:col>41</xdr:col>
      <xdr:colOff>50800</xdr:colOff>
      <xdr:row>97</xdr:row>
      <xdr:rowOff>98237</xdr:rowOff>
    </xdr:to>
    <xdr:cxnSp macro="">
      <xdr:nvCxnSpPr>
        <xdr:cNvPr id="469" name="直線コネクタ 468">
          <a:extLst>
            <a:ext uri="{FF2B5EF4-FFF2-40B4-BE49-F238E27FC236}">
              <a16:creationId xmlns:a16="http://schemas.microsoft.com/office/drawing/2014/main" xmlns="" id="{E010CCF4-16D1-4331-9593-E94E20207A91}"/>
            </a:ext>
          </a:extLst>
        </xdr:cNvPr>
        <xdr:cNvCxnSpPr/>
      </xdr:nvCxnSpPr>
      <xdr:spPr>
        <a:xfrm flipV="1">
          <a:off x="6972300" y="16580996"/>
          <a:ext cx="889000" cy="1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xmlns="" id="{5D7634E6-59BD-4D88-98F5-31F5AD3638B2}"/>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xmlns="" id="{76DD13F7-D10A-49E3-BCA7-47940FCF615F}"/>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xmlns="" id="{ED8D6690-60CA-4BB1-96BE-94569804FE7E}"/>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xmlns="" id="{15983609-8614-48E1-A624-D59BFDB3F855}"/>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C469E9A5-15DF-4D5B-8959-A604FE26D95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D282D06C-0398-4554-800A-D530355FC1D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42D7E132-0F38-411B-9472-28557463641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E98E30B7-9ACB-4DBC-8B41-64F98F5F03A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BF4361A2-8D46-4A6A-B7D6-C727EA61D8D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47735</xdr:rowOff>
    </xdr:from>
    <xdr:to>
      <xdr:col>55</xdr:col>
      <xdr:colOff>50800</xdr:colOff>
      <xdr:row>97</xdr:row>
      <xdr:rowOff>149335</xdr:rowOff>
    </xdr:to>
    <xdr:sp macro="" textlink="">
      <xdr:nvSpPr>
        <xdr:cNvPr id="479" name="楕円 478">
          <a:extLst>
            <a:ext uri="{FF2B5EF4-FFF2-40B4-BE49-F238E27FC236}">
              <a16:creationId xmlns:a16="http://schemas.microsoft.com/office/drawing/2014/main" xmlns="" id="{23086E4B-AA79-41BC-A312-2BD1E8C26874}"/>
            </a:ext>
          </a:extLst>
        </xdr:cNvPr>
        <xdr:cNvSpPr/>
      </xdr:nvSpPr>
      <xdr:spPr>
        <a:xfrm>
          <a:off x="104267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134112</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69B25899-7653-47A3-A44C-BED5EDFF8E28}"/>
            </a:ext>
          </a:extLst>
        </xdr:cNvPr>
        <xdr:cNvSpPr txBox="1"/>
      </xdr:nvSpPr>
      <xdr:spPr>
        <a:xfrm>
          <a:off x="10528300" y="165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30018</xdr:rowOff>
    </xdr:from>
    <xdr:to>
      <xdr:col>50</xdr:col>
      <xdr:colOff>165100</xdr:colOff>
      <xdr:row>97</xdr:row>
      <xdr:rowOff>131618</xdr:rowOff>
    </xdr:to>
    <xdr:sp macro="" textlink="">
      <xdr:nvSpPr>
        <xdr:cNvPr id="481" name="楕円 480">
          <a:extLst>
            <a:ext uri="{FF2B5EF4-FFF2-40B4-BE49-F238E27FC236}">
              <a16:creationId xmlns:a16="http://schemas.microsoft.com/office/drawing/2014/main" xmlns="" id="{94AB0A02-8748-4413-A7A3-6B479B81440B}"/>
            </a:ext>
          </a:extLst>
        </xdr:cNvPr>
        <xdr:cNvSpPr/>
      </xdr:nvSpPr>
      <xdr:spPr>
        <a:xfrm>
          <a:off x="9588500" y="166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122745</xdr:rowOff>
    </xdr:from>
    <xdr:ext cx="534377" cy="259045"/>
    <xdr:sp macro="" textlink="">
      <xdr:nvSpPr>
        <xdr:cNvPr id="482" name="テキスト ボックス 481">
          <a:extLst>
            <a:ext uri="{FF2B5EF4-FFF2-40B4-BE49-F238E27FC236}">
              <a16:creationId xmlns:a16="http://schemas.microsoft.com/office/drawing/2014/main" xmlns="" id="{097659A9-3F4D-4B91-870C-46877DA98751}"/>
            </a:ext>
          </a:extLst>
        </xdr:cNvPr>
        <xdr:cNvSpPr txBox="1"/>
      </xdr:nvSpPr>
      <xdr:spPr>
        <a:xfrm>
          <a:off x="9372111" y="167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130933</xdr:rowOff>
    </xdr:from>
    <xdr:to>
      <xdr:col>46</xdr:col>
      <xdr:colOff>38100</xdr:colOff>
      <xdr:row>97</xdr:row>
      <xdr:rowOff>61083</xdr:rowOff>
    </xdr:to>
    <xdr:sp macro="" textlink="">
      <xdr:nvSpPr>
        <xdr:cNvPr id="483" name="楕円 482">
          <a:extLst>
            <a:ext uri="{FF2B5EF4-FFF2-40B4-BE49-F238E27FC236}">
              <a16:creationId xmlns:a16="http://schemas.microsoft.com/office/drawing/2014/main" xmlns="" id="{79F1E316-B675-43F1-AC15-209175EE604C}"/>
            </a:ext>
          </a:extLst>
        </xdr:cNvPr>
        <xdr:cNvSpPr/>
      </xdr:nvSpPr>
      <xdr:spPr>
        <a:xfrm>
          <a:off x="8699500" y="16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52210</xdr:rowOff>
    </xdr:from>
    <xdr:ext cx="534377" cy="259045"/>
    <xdr:sp macro="" textlink="">
      <xdr:nvSpPr>
        <xdr:cNvPr id="484" name="テキスト ボックス 483">
          <a:extLst>
            <a:ext uri="{FF2B5EF4-FFF2-40B4-BE49-F238E27FC236}">
              <a16:creationId xmlns:a16="http://schemas.microsoft.com/office/drawing/2014/main" xmlns="" id="{91081461-0F7D-473C-B49E-421A1488071A}"/>
            </a:ext>
          </a:extLst>
        </xdr:cNvPr>
        <xdr:cNvSpPr txBox="1"/>
      </xdr:nvSpPr>
      <xdr:spPr>
        <a:xfrm>
          <a:off x="8483111" y="166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70996</xdr:rowOff>
    </xdr:from>
    <xdr:to>
      <xdr:col>41</xdr:col>
      <xdr:colOff>101600</xdr:colOff>
      <xdr:row>97</xdr:row>
      <xdr:rowOff>1146</xdr:rowOff>
    </xdr:to>
    <xdr:sp macro="" textlink="">
      <xdr:nvSpPr>
        <xdr:cNvPr id="485" name="楕円 484">
          <a:extLst>
            <a:ext uri="{FF2B5EF4-FFF2-40B4-BE49-F238E27FC236}">
              <a16:creationId xmlns:a16="http://schemas.microsoft.com/office/drawing/2014/main" xmlns="" id="{C5CE4809-7037-40CA-9FBC-45C582D9F73C}"/>
            </a:ext>
          </a:extLst>
        </xdr:cNvPr>
        <xdr:cNvSpPr/>
      </xdr:nvSpPr>
      <xdr:spPr>
        <a:xfrm>
          <a:off x="7810500" y="165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17673</xdr:rowOff>
    </xdr:from>
    <xdr:ext cx="534377" cy="259045"/>
    <xdr:sp macro="" textlink="">
      <xdr:nvSpPr>
        <xdr:cNvPr id="486" name="テキスト ボックス 485">
          <a:extLst>
            <a:ext uri="{FF2B5EF4-FFF2-40B4-BE49-F238E27FC236}">
              <a16:creationId xmlns:a16="http://schemas.microsoft.com/office/drawing/2014/main" xmlns="" id="{C84249EB-8DD2-429A-9EDB-D099C73EAA02}"/>
            </a:ext>
          </a:extLst>
        </xdr:cNvPr>
        <xdr:cNvSpPr txBox="1"/>
      </xdr:nvSpPr>
      <xdr:spPr>
        <a:xfrm>
          <a:off x="7594111" y="163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47437</xdr:rowOff>
    </xdr:from>
    <xdr:to>
      <xdr:col>36</xdr:col>
      <xdr:colOff>165100</xdr:colOff>
      <xdr:row>97</xdr:row>
      <xdr:rowOff>149037</xdr:rowOff>
    </xdr:to>
    <xdr:sp macro="" textlink="">
      <xdr:nvSpPr>
        <xdr:cNvPr id="487" name="楕円 486">
          <a:extLst>
            <a:ext uri="{FF2B5EF4-FFF2-40B4-BE49-F238E27FC236}">
              <a16:creationId xmlns:a16="http://schemas.microsoft.com/office/drawing/2014/main" xmlns="" id="{9778AFDC-FB9A-4D96-B820-A0BB27590E95}"/>
            </a:ext>
          </a:extLst>
        </xdr:cNvPr>
        <xdr:cNvSpPr/>
      </xdr:nvSpPr>
      <xdr:spPr>
        <a:xfrm>
          <a:off x="6921500" y="166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140164</xdr:rowOff>
    </xdr:from>
    <xdr:ext cx="534377" cy="259045"/>
    <xdr:sp macro="" textlink="">
      <xdr:nvSpPr>
        <xdr:cNvPr id="488" name="テキスト ボックス 487">
          <a:extLst>
            <a:ext uri="{FF2B5EF4-FFF2-40B4-BE49-F238E27FC236}">
              <a16:creationId xmlns:a16="http://schemas.microsoft.com/office/drawing/2014/main" xmlns="" id="{088EF102-96B2-47B3-8D48-7F3E4A0A7B3F}"/>
            </a:ext>
          </a:extLst>
        </xdr:cNvPr>
        <xdr:cNvSpPr txBox="1"/>
      </xdr:nvSpPr>
      <xdr:spPr>
        <a:xfrm>
          <a:off x="6705111" y="167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CCA7911-1815-43FA-AC54-04A1C37F6E3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5ABE28A7-30B1-428C-861C-00DD4DB22BE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1289D01-2933-41A0-8805-515B7A4A49A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857D2B06-954E-4DF0-8131-D54893C4228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A9FFAA81-0AF5-4B7A-81F2-5F12B494616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24F817CD-4C75-4EB8-A71D-342606BBF05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F4C9375-C50D-4BB6-85BC-EDC7578F504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AA936F26-C06A-4503-8DBA-7CAC99CBDA4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7904AEF1-E81A-4F41-90AD-5AD9858C2B6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E1DE71C6-80C2-489A-8ACC-9E60F50258A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xmlns="" id="{AD5F7C74-9D80-4088-A22F-3667C424101B}"/>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xmlns="" id="{F26C00B1-EBF2-4C45-B800-AD443D9F5C21}"/>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11099F09-AAA6-43E4-925D-DC6286E0C2D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5B66CAAE-7C52-4655-BE02-2E474328086C}"/>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xmlns="" id="{232288AE-9B12-4BD8-8B7A-29FE527DAC5E}"/>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xmlns="" id="{292D95A2-84C1-4531-803C-62313E8BC834}"/>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6830CA92-2B33-43FC-9608-176F76A1BEA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59595E06-CAF6-472A-A676-FCBBC7C6158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D69137FE-CBE7-4D30-B2E8-F8A2C544755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xmlns="" id="{4F093DE7-98B3-4993-A921-BFEC3D927208}"/>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xmlns="" id="{9AED9866-8A03-467C-9CF3-9CBC85C7E3D6}"/>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xmlns="" id="{8B913D2C-2FC6-4BA8-A61D-FFBC705AC4C6}"/>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xmlns="" id="{A0EF0EEB-18A9-4522-A31F-45AE5EDA0C5B}"/>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xmlns="" id="{37FAB577-10AF-4968-80D6-412C6FF3F0A3}"/>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xmlns="" id="{FF9BB102-8370-4FFE-A159-8053891E93D5}"/>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xmlns="" id="{6D4ABDAD-F8BE-4625-A8CE-22E29186D815}"/>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xmlns="" id="{3AB80E4B-E52C-49D3-A6C0-B60DCC87BDF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xmlns="" id="{41B34C5C-46DF-4A3E-A47A-5F242AFEC1AB}"/>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xmlns="" id="{DBCF9090-4BE1-4F76-8175-0352778A6DE8}"/>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xmlns="" id="{9486E917-D627-451E-9360-762AB9F4A10D}"/>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xmlns="" id="{7648B801-840B-4E7B-9686-0A03C78A1D3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xmlns="" id="{ECE0DA47-0608-455A-A87F-D15532664F4A}"/>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xmlns="" id="{0B3C3CEE-FDE9-4307-858B-D76AC5CAEDDE}"/>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xmlns="" id="{3CB33420-BC30-422A-B5E5-A4BD71EB3E9F}"/>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xmlns="" id="{58EE0094-A146-4C0D-AC54-444BCADC0E19}"/>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xmlns="" id="{DDD7E515-3992-4B8F-862F-67B976C4F77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xmlns="" id="{CE8D6B12-41A0-4992-8272-E2E60EE82687}"/>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xmlns="" id="{E6B7B40F-4954-4F01-B4E1-0821D667D3E8}"/>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32F5ACC1-50ED-4F59-A2B0-571D8A43945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80A1BE12-5FE7-4B16-886E-2D450AF5733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B2A92C9D-2446-4E50-A5C9-03AD7B9067E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12464A07-8C54-4B0D-BC16-CEACB2A7F91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82CB7374-0023-4E27-8F04-F5DB88B3B45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xmlns="" id="{12217E5E-B158-4D9D-92ED-DD3E0BB8B3F3}"/>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xmlns="" id="{24BBBC58-42ED-4006-BC22-C9C98788C428}"/>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xmlns="" id="{3C544DD9-EBD1-4F6B-A6F1-B7B30969DC5D}"/>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xmlns="" id="{C5205C0E-A51C-4603-BE44-39BF0DEDA829}"/>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xmlns="" id="{CCCB7ECB-D488-4397-82A1-116D407F5588}"/>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xmlns="" id="{467FD941-77E8-4C50-A3E5-CB6EF78B4FE6}"/>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xmlns="" id="{7B37B837-A562-4F89-9225-8B50AB54A071}"/>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xmlns="" id="{BE5D7703-071D-45B5-B99E-D1910704E554}"/>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xmlns="" id="{16D318CA-A267-408D-BCFC-E9D68B5A4832}"/>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xmlns="" id="{6503AC77-EA07-4554-AFCE-D4EE2394A29A}"/>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6F7A799B-CC87-4088-A0F0-69DF864EB52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867E03B7-DE4D-4302-A44B-BD4B26C8CC5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8496837E-4787-40A4-9710-9C5E4698A13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440675BC-3F9E-4175-8B55-F3BC73F33D2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FB210131-A1F9-4531-A56D-1C318953697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62119761-4435-4AE8-96D5-7662D0E18E7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51A707F6-6CDD-4CA2-B3CA-9DE9B917192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7C13EA66-9A6C-4B87-B61F-840D6A78A33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6229EE6-4026-4969-B200-C25418EF681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963ADB44-7F8E-438D-9697-3F2B1F67154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xmlns="" id="{3D666DEA-D9D8-4C11-8F50-B6EF09F94F5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xmlns="" id="{1394A2B1-6BFF-47E8-B395-3BFDB47F2B3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xmlns="" id="{01619AB5-B25F-4A08-806A-F6E5DE694F4D}"/>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xmlns="" id="{CA90A589-E833-4E4E-84B4-57F49B6FEA53}"/>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xmlns="" id="{31A0E09C-1872-4257-A775-A93F3084250F}"/>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xmlns="" id="{8146B3B5-5592-4096-B7F8-399AF30C34E7}"/>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xmlns="" id="{8B307030-928B-4EF0-91EA-9C3CAEF4EA18}"/>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xmlns="" id="{FC7DBFBD-EE51-46A9-8BDE-EF915E3A6862}"/>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5CFACDC4-562E-4DCD-BE98-484CA8A020D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56492F37-7BA8-4443-9D4B-80DF1318904B}"/>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A7723DD4-8BFD-42BB-80AB-60519F9B1CE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xmlns="" id="{0D8A574B-148E-491A-9991-01EC6E9B2882}"/>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45A3876C-F1DB-4C61-8541-376B08A90FE7}"/>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xmlns="" id="{5AD1FE0F-401A-4EF8-8B2B-1FCD306FE4C1}"/>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84F1EE29-84AE-412F-9FD9-4F8E29DF7872}"/>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xmlns="" id="{07091167-45E1-411B-90CA-E9E403AB4AEA}"/>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xmlns="" id="{4D82C3EE-AC56-4766-AB67-560947FF6578}"/>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ABA2FC97-61A3-4906-9925-22EACA6541D7}"/>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xmlns="" id="{1B810A59-8973-4D01-A478-F5FAECAD2404}"/>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xmlns="" id="{CBC8A57B-8BD8-4619-AA79-5EB8FC7553B3}"/>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xmlns="" id="{B80D23BD-DA44-4896-823C-1E1CD16712BD}"/>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237116CE-1D7C-4DC4-86FB-ECAE12BBEEC7}"/>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xmlns="" id="{4A4B93E8-A6FF-4F0A-A1B7-C9FFC8BFE2A2}"/>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xmlns="" id="{3A4A5859-0A5B-451D-9320-02E23314312D}"/>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52000EFF-A6E9-41E5-B72E-423F7C327A89}"/>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xmlns="" id="{428C40E5-8BC2-4164-BCC4-4D29E6449F6E}"/>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xmlns="" id="{32016F7A-0AA5-410E-9CBF-17ABADBD5E79}"/>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xmlns="" id="{81455507-6179-4FA4-B458-DBEAF209A0C4}"/>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xmlns="" id="{433DDB39-4144-4A40-BB2E-6DAADE81A905}"/>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xmlns="" id="{0FD01D88-06C2-4D15-86C9-022FB26E07A9}"/>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8229FD2D-92C7-4AB3-92E1-77D30C61929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C8681854-8C27-4E24-8300-BE3F9CDF5F6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7FDCB08C-4D7F-4802-A44B-3EFBF1E39B8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5841A45F-A88C-4CBB-80F5-A52B429C09E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AA70EF2E-E82C-48CF-A595-6F40DABCC92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xmlns="" id="{95E9F5AC-F8DA-4E56-9320-714F42D77409}"/>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A9D9AF56-20C6-4667-86FC-3440A46EAD9C}"/>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xmlns="" id="{F55A21EB-ED30-4104-99CE-6F1B25C920B1}"/>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xmlns="" id="{63DF3831-C049-4079-810A-B6B539846E07}"/>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xmlns="" id="{87DE558A-AA4F-43D5-8D7E-A0F79EEA6518}"/>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xmlns="" id="{B601FF6B-9705-43CE-8EFC-A76DA9245435}"/>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xmlns="" id="{65835927-5E72-46FC-A805-D356D3E9AFCC}"/>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xmlns="" id="{678E6A0B-F1CC-4319-A5C2-94A5BFDF9534}"/>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xmlns="" id="{B8617139-4A1C-45B4-B4BE-73E9A1E4C8DE}"/>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xmlns="" id="{2B9F5C57-E979-47F2-876B-BF2D4F9EA87D}"/>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644131C-87B2-406B-9568-5DA9B3D73FA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F31A0B51-4C49-4A5A-8909-ECB864E3149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4B4F46E2-D075-41B9-9ACC-166D4910BA2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D988E92D-C34C-488C-A3C9-4F5675657B4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FBDA6178-1F68-42C6-88FD-FE7AE5C7380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9E002D7E-4431-4A19-9B51-9E6C15B06D5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C5EADB9C-E117-4069-A2D8-88C4C829713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2266FF28-772A-41F0-9C38-92504065595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9956B426-FFEF-4567-944C-EC5AE43F5ED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E14AFFF1-9CB1-413E-82A1-BBB29578106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61023DC2-7B57-485E-BD2B-290A728C323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489DB2F9-7545-4A35-AFF9-A3DB5C278F8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C5F7B881-A57D-4178-B068-95BCF459895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B22FC14B-0ED8-4155-B516-DC80D9F7EF6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611CD69B-B35C-4886-A8D0-64641C2A7CE9}"/>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F2B5DF74-E0B1-4C12-80ED-74F7A7B6457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B1F6987D-F6B6-408C-B4B2-A8BA214B39E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7050D14D-C111-482B-9A34-1831EA649573}"/>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D8B7003F-F0BB-474A-917F-3103029447F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316D3F8D-720F-4379-B142-A351B45E4C49}"/>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679EF8B8-EA98-4869-A2F7-CC2F7D9805B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B490BF91-3B37-4F04-B224-E272CF3F7AE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3A11FC0C-153A-471B-B484-C97C7A2D425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xmlns="" id="{13652813-19BC-4EBE-A8E4-4A39469E7CE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xmlns="" id="{D800B59E-35EB-49A9-912C-3DB9C3D86D2E}"/>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xmlns="" id="{A07F9AB9-2051-432F-A475-B053EE052053}"/>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xmlns="" id="{7F7E9D6B-34A7-44FD-9C7A-E443BF0065D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xmlns="" id="{0B7163CE-7BF9-4332-A7A6-80D79C207E31}"/>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161813</xdr:rowOff>
    </xdr:from>
    <xdr:to>
      <xdr:col>85</xdr:col>
      <xdr:colOff>127000</xdr:colOff>
      <xdr:row>78</xdr:row>
      <xdr:rowOff>772</xdr:rowOff>
    </xdr:to>
    <xdr:cxnSp macro="">
      <xdr:nvCxnSpPr>
        <xdr:cNvPr id="625" name="直線コネクタ 624">
          <a:extLst>
            <a:ext uri="{FF2B5EF4-FFF2-40B4-BE49-F238E27FC236}">
              <a16:creationId xmlns:a16="http://schemas.microsoft.com/office/drawing/2014/main" xmlns="" id="{8ACDCFA7-ACC4-4F53-B0F9-2294C94486FD}"/>
            </a:ext>
          </a:extLst>
        </xdr:cNvPr>
        <xdr:cNvCxnSpPr/>
      </xdr:nvCxnSpPr>
      <xdr:spPr>
        <a:xfrm flipV="1">
          <a:off x="15481300" y="13363463"/>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xmlns="" id="{0051674D-50DF-41AF-A3FF-6F02D23EB14C}"/>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xmlns="" id="{85C14A8A-5BFB-4BA5-9224-E17BEB0F398D}"/>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170562</xdr:rowOff>
    </xdr:from>
    <xdr:to>
      <xdr:col>81</xdr:col>
      <xdr:colOff>50800</xdr:colOff>
      <xdr:row>78</xdr:row>
      <xdr:rowOff>772</xdr:rowOff>
    </xdr:to>
    <xdr:cxnSp macro="">
      <xdr:nvCxnSpPr>
        <xdr:cNvPr id="628" name="直線コネクタ 627">
          <a:extLst>
            <a:ext uri="{FF2B5EF4-FFF2-40B4-BE49-F238E27FC236}">
              <a16:creationId xmlns:a16="http://schemas.microsoft.com/office/drawing/2014/main" xmlns="" id="{F5240424-C94A-4AA8-A48A-8E955149DEC8}"/>
            </a:ext>
          </a:extLst>
        </xdr:cNvPr>
        <xdr:cNvCxnSpPr/>
      </xdr:nvCxnSpPr>
      <xdr:spPr>
        <a:xfrm>
          <a:off x="14592300" y="13372212"/>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xmlns="" id="{DBA8C2A3-337D-4619-9C41-5B35D9D305FA}"/>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xmlns="" id="{7D719053-C8D2-46AE-9934-5646291A567C}"/>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170562</xdr:rowOff>
    </xdr:from>
    <xdr:to>
      <xdr:col>76</xdr:col>
      <xdr:colOff>114300</xdr:colOff>
      <xdr:row>78</xdr:row>
      <xdr:rowOff>1823</xdr:rowOff>
    </xdr:to>
    <xdr:cxnSp macro="">
      <xdr:nvCxnSpPr>
        <xdr:cNvPr id="631" name="直線コネクタ 630">
          <a:extLst>
            <a:ext uri="{FF2B5EF4-FFF2-40B4-BE49-F238E27FC236}">
              <a16:creationId xmlns:a16="http://schemas.microsoft.com/office/drawing/2014/main" xmlns="" id="{994C48AB-D25A-4AE0-84B5-FE4994C989CF}"/>
            </a:ext>
          </a:extLst>
        </xdr:cNvPr>
        <xdr:cNvCxnSpPr/>
      </xdr:nvCxnSpPr>
      <xdr:spPr>
        <a:xfrm flipV="1">
          <a:off x="13703300" y="1337221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xmlns="" id="{B788B9BF-FCAE-4466-8393-80A19DE247A6}"/>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xmlns="" id="{3CB8313D-5205-45B8-88F5-9DC1AC6E6B9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1823</xdr:rowOff>
    </xdr:from>
    <xdr:to>
      <xdr:col>71</xdr:col>
      <xdr:colOff>177800</xdr:colOff>
      <xdr:row>78</xdr:row>
      <xdr:rowOff>6655</xdr:rowOff>
    </xdr:to>
    <xdr:cxnSp macro="">
      <xdr:nvCxnSpPr>
        <xdr:cNvPr id="634" name="直線コネクタ 633">
          <a:extLst>
            <a:ext uri="{FF2B5EF4-FFF2-40B4-BE49-F238E27FC236}">
              <a16:creationId xmlns:a16="http://schemas.microsoft.com/office/drawing/2014/main" xmlns="" id="{ACBCA4B6-B2A9-43D5-86BD-A2563BD840C5}"/>
            </a:ext>
          </a:extLst>
        </xdr:cNvPr>
        <xdr:cNvCxnSpPr/>
      </xdr:nvCxnSpPr>
      <xdr:spPr>
        <a:xfrm flipV="1">
          <a:off x="12814300" y="13374923"/>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xmlns="" id="{D56B4F64-ABAA-405C-8FBA-206809AD23C4}"/>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xmlns="" id="{05F1F098-0118-48D2-A6AD-C9C879024703}"/>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xmlns="" id="{92A01F2B-77D8-41E0-A00A-0D2D12CA0F44}"/>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xmlns="" id="{1DC2514C-5A9E-47BB-9C9B-C5DA0CCC0FF1}"/>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26B63F4D-91DD-473C-B694-84B547E4707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EC8398A1-1B83-4D9E-859D-91B6DE8216F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60D2E90D-82BA-44ED-8558-089EADA0799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1F9F8140-C1EA-49D8-8802-2306EC5F4CE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90AFEF0D-AFCD-4F04-912D-930D7399923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111013</xdr:rowOff>
    </xdr:from>
    <xdr:to>
      <xdr:col>85</xdr:col>
      <xdr:colOff>177800</xdr:colOff>
      <xdr:row>78</xdr:row>
      <xdr:rowOff>41163</xdr:rowOff>
    </xdr:to>
    <xdr:sp macro="" textlink="">
      <xdr:nvSpPr>
        <xdr:cNvPr id="644" name="楕円 643">
          <a:extLst>
            <a:ext uri="{FF2B5EF4-FFF2-40B4-BE49-F238E27FC236}">
              <a16:creationId xmlns:a16="http://schemas.microsoft.com/office/drawing/2014/main" xmlns="" id="{10F16BE7-3141-453C-A34F-D7E89BD89792}"/>
            </a:ext>
          </a:extLst>
        </xdr:cNvPr>
        <xdr:cNvSpPr/>
      </xdr:nvSpPr>
      <xdr:spPr>
        <a:xfrm>
          <a:off x="16268700" y="133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89440</xdr:rowOff>
    </xdr:from>
    <xdr:ext cx="534377" cy="259045"/>
    <xdr:sp macro="" textlink="">
      <xdr:nvSpPr>
        <xdr:cNvPr id="645" name="公債費該当値テキスト">
          <a:extLst>
            <a:ext uri="{FF2B5EF4-FFF2-40B4-BE49-F238E27FC236}">
              <a16:creationId xmlns:a16="http://schemas.microsoft.com/office/drawing/2014/main" xmlns="" id="{7EDDBBD5-C5AE-41D4-BFAC-9C9C6DB710C3}"/>
            </a:ext>
          </a:extLst>
        </xdr:cNvPr>
        <xdr:cNvSpPr txBox="1"/>
      </xdr:nvSpPr>
      <xdr:spPr>
        <a:xfrm>
          <a:off x="16370300" y="132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121422</xdr:rowOff>
    </xdr:from>
    <xdr:to>
      <xdr:col>81</xdr:col>
      <xdr:colOff>101600</xdr:colOff>
      <xdr:row>78</xdr:row>
      <xdr:rowOff>51572</xdr:rowOff>
    </xdr:to>
    <xdr:sp macro="" textlink="">
      <xdr:nvSpPr>
        <xdr:cNvPr id="646" name="楕円 645">
          <a:extLst>
            <a:ext uri="{FF2B5EF4-FFF2-40B4-BE49-F238E27FC236}">
              <a16:creationId xmlns:a16="http://schemas.microsoft.com/office/drawing/2014/main" xmlns="" id="{3029D0BA-6561-4B79-85FF-CB4AD6DFF796}"/>
            </a:ext>
          </a:extLst>
        </xdr:cNvPr>
        <xdr:cNvSpPr/>
      </xdr:nvSpPr>
      <xdr:spPr>
        <a:xfrm>
          <a:off x="15430500" y="133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42699</xdr:rowOff>
    </xdr:from>
    <xdr:ext cx="534377" cy="259045"/>
    <xdr:sp macro="" textlink="">
      <xdr:nvSpPr>
        <xdr:cNvPr id="647" name="テキスト ボックス 646">
          <a:extLst>
            <a:ext uri="{FF2B5EF4-FFF2-40B4-BE49-F238E27FC236}">
              <a16:creationId xmlns:a16="http://schemas.microsoft.com/office/drawing/2014/main" xmlns="" id="{B37DCEFD-EA8B-4485-9635-07FC519B8977}"/>
            </a:ext>
          </a:extLst>
        </xdr:cNvPr>
        <xdr:cNvSpPr txBox="1"/>
      </xdr:nvSpPr>
      <xdr:spPr>
        <a:xfrm>
          <a:off x="15214111" y="134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119762</xdr:rowOff>
    </xdr:from>
    <xdr:to>
      <xdr:col>76</xdr:col>
      <xdr:colOff>165100</xdr:colOff>
      <xdr:row>78</xdr:row>
      <xdr:rowOff>49912</xdr:rowOff>
    </xdr:to>
    <xdr:sp macro="" textlink="">
      <xdr:nvSpPr>
        <xdr:cNvPr id="648" name="楕円 647">
          <a:extLst>
            <a:ext uri="{FF2B5EF4-FFF2-40B4-BE49-F238E27FC236}">
              <a16:creationId xmlns:a16="http://schemas.microsoft.com/office/drawing/2014/main" xmlns="" id="{63A341FF-C041-4B8D-948E-3E0A46D9EB57}"/>
            </a:ext>
          </a:extLst>
        </xdr:cNvPr>
        <xdr:cNvSpPr/>
      </xdr:nvSpPr>
      <xdr:spPr>
        <a:xfrm>
          <a:off x="14541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41039</xdr:rowOff>
    </xdr:from>
    <xdr:ext cx="534377" cy="259045"/>
    <xdr:sp macro="" textlink="">
      <xdr:nvSpPr>
        <xdr:cNvPr id="649" name="テキスト ボックス 648">
          <a:extLst>
            <a:ext uri="{FF2B5EF4-FFF2-40B4-BE49-F238E27FC236}">
              <a16:creationId xmlns:a16="http://schemas.microsoft.com/office/drawing/2014/main" xmlns="" id="{34086722-D198-4734-B5D1-39710D2A19C6}"/>
            </a:ext>
          </a:extLst>
        </xdr:cNvPr>
        <xdr:cNvSpPr txBox="1"/>
      </xdr:nvSpPr>
      <xdr:spPr>
        <a:xfrm>
          <a:off x="14325111" y="13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122473</xdr:rowOff>
    </xdr:from>
    <xdr:to>
      <xdr:col>72</xdr:col>
      <xdr:colOff>38100</xdr:colOff>
      <xdr:row>78</xdr:row>
      <xdr:rowOff>52623</xdr:rowOff>
    </xdr:to>
    <xdr:sp macro="" textlink="">
      <xdr:nvSpPr>
        <xdr:cNvPr id="650" name="楕円 649">
          <a:extLst>
            <a:ext uri="{FF2B5EF4-FFF2-40B4-BE49-F238E27FC236}">
              <a16:creationId xmlns:a16="http://schemas.microsoft.com/office/drawing/2014/main" xmlns="" id="{312ED259-6ED3-4582-BC2F-38316A8BA44A}"/>
            </a:ext>
          </a:extLst>
        </xdr:cNvPr>
        <xdr:cNvSpPr/>
      </xdr:nvSpPr>
      <xdr:spPr>
        <a:xfrm>
          <a:off x="13652500" y="13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43750</xdr:rowOff>
    </xdr:from>
    <xdr:ext cx="534377" cy="259045"/>
    <xdr:sp macro="" textlink="">
      <xdr:nvSpPr>
        <xdr:cNvPr id="651" name="テキスト ボックス 650">
          <a:extLst>
            <a:ext uri="{FF2B5EF4-FFF2-40B4-BE49-F238E27FC236}">
              <a16:creationId xmlns:a16="http://schemas.microsoft.com/office/drawing/2014/main" xmlns="" id="{D813EC11-51DE-446D-8F39-0D83030EF8AE}"/>
            </a:ext>
          </a:extLst>
        </xdr:cNvPr>
        <xdr:cNvSpPr txBox="1"/>
      </xdr:nvSpPr>
      <xdr:spPr>
        <a:xfrm>
          <a:off x="13436111" y="134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127305</xdr:rowOff>
    </xdr:from>
    <xdr:to>
      <xdr:col>67</xdr:col>
      <xdr:colOff>101600</xdr:colOff>
      <xdr:row>78</xdr:row>
      <xdr:rowOff>57455</xdr:rowOff>
    </xdr:to>
    <xdr:sp macro="" textlink="">
      <xdr:nvSpPr>
        <xdr:cNvPr id="652" name="楕円 651">
          <a:extLst>
            <a:ext uri="{FF2B5EF4-FFF2-40B4-BE49-F238E27FC236}">
              <a16:creationId xmlns:a16="http://schemas.microsoft.com/office/drawing/2014/main" xmlns="" id="{852077A4-42E3-44EF-B2FF-7B36789332CA}"/>
            </a:ext>
          </a:extLst>
        </xdr:cNvPr>
        <xdr:cNvSpPr/>
      </xdr:nvSpPr>
      <xdr:spPr>
        <a:xfrm>
          <a:off x="12763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48582</xdr:rowOff>
    </xdr:from>
    <xdr:ext cx="534377" cy="259045"/>
    <xdr:sp macro="" textlink="">
      <xdr:nvSpPr>
        <xdr:cNvPr id="653" name="テキスト ボックス 652">
          <a:extLst>
            <a:ext uri="{FF2B5EF4-FFF2-40B4-BE49-F238E27FC236}">
              <a16:creationId xmlns:a16="http://schemas.microsoft.com/office/drawing/2014/main" xmlns="" id="{220E7E57-B0E0-4558-97EA-0D1A49BCAB1F}"/>
            </a:ext>
          </a:extLst>
        </xdr:cNvPr>
        <xdr:cNvSpPr txBox="1"/>
      </xdr:nvSpPr>
      <xdr:spPr>
        <a:xfrm>
          <a:off x="12547111" y="134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4FE3E00F-049C-4AAF-8D9D-F16504E0D85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8E1A2DA8-F0BA-4C27-8633-92A66DF8051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9680E436-5307-421F-A322-54826037770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5B4C4989-4FAB-443E-9BA9-E93E47B2B2B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807774A7-79FB-475D-A0D4-9A3DD8852F3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69CC95B-254F-4323-896F-D32E2E62BB6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6C790ECC-55AF-4BB4-AB91-E62840DA589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D4BC622A-CDEF-4075-83B9-CBD5CBE5273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C6A03D01-762E-40B2-8279-0D64654CE04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DB651959-D977-48FA-9914-686D0E17039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C7E4A9CB-7FD0-4311-BEEE-01F2B2D3CE76}"/>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D147EFF0-4351-41E8-A8C5-B4B3AC5FD25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EBEA1DF4-D0CB-4573-A359-017614A7A79C}"/>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xmlns="" id="{493B6312-8BDB-4047-BDB7-F21458976061}"/>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8709C83C-1D86-472E-B480-0A07505E8305}"/>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xmlns="" id="{B0906E17-1BA3-442F-ABA5-E65FA4AEAC79}"/>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858FE690-6540-4454-B81D-AA06BF7607B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xmlns="" id="{0BE13104-CF02-4AFD-98D5-B7A4796BEDFD}"/>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E38F74E4-8D7F-4ED0-B6D3-A4D5BEC2E5C5}"/>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B91C09F0-75BB-4812-8A8D-70E79B832C07}"/>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AB7ABDB0-C2E7-4360-9203-D90440D6B24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FC83A7C5-5DEE-433A-AC03-593D75FBBD41}"/>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71F08783-84CB-47E8-A556-0C60705A4EB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E941E2CA-DAB1-403C-B1FD-3260C274EF6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10146776-03E7-4010-B863-095312D8ECD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xmlns="" id="{DEE895A1-2260-40AE-8D19-90342B3111C4}"/>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xmlns="" id="{ABDB275A-2AFA-4AAA-8FF6-D3EAFCECB599}"/>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xmlns="" id="{9ABD9BE2-546D-432B-BE52-A2D6015F28E9}"/>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xmlns="" id="{29CB09E5-CB72-4BE8-9BE3-C8BBC3C0062D}"/>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xmlns="" id="{7A88BFB6-6038-4F32-8D9F-7D384A39DDD9}"/>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152513</xdr:rowOff>
    </xdr:from>
    <xdr:to>
      <xdr:col>85</xdr:col>
      <xdr:colOff>127000</xdr:colOff>
      <xdr:row>99</xdr:row>
      <xdr:rowOff>10748</xdr:rowOff>
    </xdr:to>
    <xdr:cxnSp macro="">
      <xdr:nvCxnSpPr>
        <xdr:cNvPr id="684" name="直線コネクタ 683">
          <a:extLst>
            <a:ext uri="{FF2B5EF4-FFF2-40B4-BE49-F238E27FC236}">
              <a16:creationId xmlns:a16="http://schemas.microsoft.com/office/drawing/2014/main" xmlns="" id="{D1647298-FB25-4DFD-8655-764D3EA8BB5A}"/>
            </a:ext>
          </a:extLst>
        </xdr:cNvPr>
        <xdr:cNvCxnSpPr/>
      </xdr:nvCxnSpPr>
      <xdr:spPr>
        <a:xfrm flipV="1">
          <a:off x="15481300" y="16783163"/>
          <a:ext cx="8382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xmlns="" id="{2997E619-6A5F-44CC-A6BD-5882E586D714}"/>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xmlns="" id="{B9C6779D-DFC7-4724-B367-596B22351887}"/>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133975</xdr:rowOff>
    </xdr:from>
    <xdr:to>
      <xdr:col>81</xdr:col>
      <xdr:colOff>50800</xdr:colOff>
      <xdr:row>99</xdr:row>
      <xdr:rowOff>10748</xdr:rowOff>
    </xdr:to>
    <xdr:cxnSp macro="">
      <xdr:nvCxnSpPr>
        <xdr:cNvPr id="687" name="直線コネクタ 686">
          <a:extLst>
            <a:ext uri="{FF2B5EF4-FFF2-40B4-BE49-F238E27FC236}">
              <a16:creationId xmlns:a16="http://schemas.microsoft.com/office/drawing/2014/main" xmlns="" id="{91AD0036-4EFD-4E4F-91DC-011014FA7BA9}"/>
            </a:ext>
          </a:extLst>
        </xdr:cNvPr>
        <xdr:cNvCxnSpPr/>
      </xdr:nvCxnSpPr>
      <xdr:spPr>
        <a:xfrm>
          <a:off x="14592300" y="16936075"/>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xmlns="" id="{8D57BCF9-210D-4605-9C6D-4A5D5777E2C4}"/>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xmlns="" id="{921F0AA1-D0C8-4DD3-B34D-6249F1F7CDE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133975</xdr:rowOff>
    </xdr:from>
    <xdr:to>
      <xdr:col>76</xdr:col>
      <xdr:colOff>114300</xdr:colOff>
      <xdr:row>99</xdr:row>
      <xdr:rowOff>23603</xdr:rowOff>
    </xdr:to>
    <xdr:cxnSp macro="">
      <xdr:nvCxnSpPr>
        <xdr:cNvPr id="690" name="直線コネクタ 689">
          <a:extLst>
            <a:ext uri="{FF2B5EF4-FFF2-40B4-BE49-F238E27FC236}">
              <a16:creationId xmlns:a16="http://schemas.microsoft.com/office/drawing/2014/main" xmlns="" id="{D32479E2-26D7-4CA1-AC8F-1FA4123A588A}"/>
            </a:ext>
          </a:extLst>
        </xdr:cNvPr>
        <xdr:cNvCxnSpPr/>
      </xdr:nvCxnSpPr>
      <xdr:spPr>
        <a:xfrm flipV="1">
          <a:off x="13703300" y="16936075"/>
          <a:ext cx="889000" cy="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xmlns="" id="{22923A08-D232-496C-A3D0-003FB0E9AEF9}"/>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xmlns="" id="{F13E68A2-1B06-412C-A972-2A1E4C6C26C7}"/>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23603</xdr:rowOff>
    </xdr:from>
    <xdr:to>
      <xdr:col>71</xdr:col>
      <xdr:colOff>177800</xdr:colOff>
      <xdr:row>99</xdr:row>
      <xdr:rowOff>47171</xdr:rowOff>
    </xdr:to>
    <xdr:cxnSp macro="">
      <xdr:nvCxnSpPr>
        <xdr:cNvPr id="693" name="直線コネクタ 692">
          <a:extLst>
            <a:ext uri="{FF2B5EF4-FFF2-40B4-BE49-F238E27FC236}">
              <a16:creationId xmlns:a16="http://schemas.microsoft.com/office/drawing/2014/main" xmlns="" id="{F7544A3E-6920-4EE1-ADBA-2BBF278E70CB}"/>
            </a:ext>
          </a:extLst>
        </xdr:cNvPr>
        <xdr:cNvCxnSpPr/>
      </xdr:nvCxnSpPr>
      <xdr:spPr>
        <a:xfrm flipV="1">
          <a:off x="12814300" y="16997153"/>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xmlns="" id="{6802F722-2442-45F2-A41A-E60FA4036027}"/>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xmlns="" id="{030F3ACA-2963-471D-AD44-56B04BEA1821}"/>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xmlns="" id="{01AFED29-4A40-4BFE-8091-D35E8E33977F}"/>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xmlns="" id="{9A00E5D2-E2CF-4BE2-B679-FE2DD5D05E44}"/>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94D4A1BF-6A54-4E6B-98F6-D6EF1526962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F1C09DE2-0AC9-46CD-B6F2-B93D0FD775F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F8E943A4-7D48-4EF2-BB9C-401E2C55687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8293182B-46FD-43BB-921A-8F9D2358585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28C35ED7-A98C-45F4-AB8E-468B27206CB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101713</xdr:rowOff>
    </xdr:from>
    <xdr:to>
      <xdr:col>85</xdr:col>
      <xdr:colOff>177800</xdr:colOff>
      <xdr:row>98</xdr:row>
      <xdr:rowOff>31863</xdr:rowOff>
    </xdr:to>
    <xdr:sp macro="" textlink="">
      <xdr:nvSpPr>
        <xdr:cNvPr id="703" name="楕円 702">
          <a:extLst>
            <a:ext uri="{FF2B5EF4-FFF2-40B4-BE49-F238E27FC236}">
              <a16:creationId xmlns:a16="http://schemas.microsoft.com/office/drawing/2014/main" xmlns="" id="{3391BAA0-C061-4071-A6CD-ECDB776FD4D5}"/>
            </a:ext>
          </a:extLst>
        </xdr:cNvPr>
        <xdr:cNvSpPr/>
      </xdr:nvSpPr>
      <xdr:spPr>
        <a:xfrm>
          <a:off x="16268700" y="167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80140</xdr:rowOff>
    </xdr:from>
    <xdr:ext cx="534377" cy="259045"/>
    <xdr:sp macro="" textlink="">
      <xdr:nvSpPr>
        <xdr:cNvPr id="704" name="積立金該当値テキスト">
          <a:extLst>
            <a:ext uri="{FF2B5EF4-FFF2-40B4-BE49-F238E27FC236}">
              <a16:creationId xmlns:a16="http://schemas.microsoft.com/office/drawing/2014/main" xmlns="" id="{C1D977F6-28C4-470E-ADDD-3B900A739E18}"/>
            </a:ext>
          </a:extLst>
        </xdr:cNvPr>
        <xdr:cNvSpPr txBox="1"/>
      </xdr:nvSpPr>
      <xdr:spPr>
        <a:xfrm>
          <a:off x="16370300" y="167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131398</xdr:rowOff>
    </xdr:from>
    <xdr:to>
      <xdr:col>81</xdr:col>
      <xdr:colOff>101600</xdr:colOff>
      <xdr:row>99</xdr:row>
      <xdr:rowOff>61548</xdr:rowOff>
    </xdr:to>
    <xdr:sp macro="" textlink="">
      <xdr:nvSpPr>
        <xdr:cNvPr id="705" name="楕円 704">
          <a:extLst>
            <a:ext uri="{FF2B5EF4-FFF2-40B4-BE49-F238E27FC236}">
              <a16:creationId xmlns:a16="http://schemas.microsoft.com/office/drawing/2014/main" xmlns="" id="{93459C9D-B23F-44D3-B973-5A8D319FC4D4}"/>
            </a:ext>
          </a:extLst>
        </xdr:cNvPr>
        <xdr:cNvSpPr/>
      </xdr:nvSpPr>
      <xdr:spPr>
        <a:xfrm>
          <a:off x="15430500" y="169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52675</xdr:rowOff>
    </xdr:from>
    <xdr:ext cx="469744" cy="259045"/>
    <xdr:sp macro="" textlink="">
      <xdr:nvSpPr>
        <xdr:cNvPr id="706" name="テキスト ボックス 705">
          <a:extLst>
            <a:ext uri="{FF2B5EF4-FFF2-40B4-BE49-F238E27FC236}">
              <a16:creationId xmlns:a16="http://schemas.microsoft.com/office/drawing/2014/main" xmlns="" id="{A6FA45D3-469A-42FB-8305-C08F200D09DA}"/>
            </a:ext>
          </a:extLst>
        </xdr:cNvPr>
        <xdr:cNvSpPr txBox="1"/>
      </xdr:nvSpPr>
      <xdr:spPr>
        <a:xfrm>
          <a:off x="15246428" y="1702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83175</xdr:rowOff>
    </xdr:from>
    <xdr:to>
      <xdr:col>76</xdr:col>
      <xdr:colOff>165100</xdr:colOff>
      <xdr:row>99</xdr:row>
      <xdr:rowOff>13325</xdr:rowOff>
    </xdr:to>
    <xdr:sp macro="" textlink="">
      <xdr:nvSpPr>
        <xdr:cNvPr id="707" name="楕円 706">
          <a:extLst>
            <a:ext uri="{FF2B5EF4-FFF2-40B4-BE49-F238E27FC236}">
              <a16:creationId xmlns:a16="http://schemas.microsoft.com/office/drawing/2014/main" xmlns="" id="{AD074972-84FB-4C10-A0EB-9CDA7E71B832}"/>
            </a:ext>
          </a:extLst>
        </xdr:cNvPr>
        <xdr:cNvSpPr/>
      </xdr:nvSpPr>
      <xdr:spPr>
        <a:xfrm>
          <a:off x="14541500" y="168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4452</xdr:rowOff>
    </xdr:from>
    <xdr:ext cx="534377" cy="259045"/>
    <xdr:sp macro="" textlink="">
      <xdr:nvSpPr>
        <xdr:cNvPr id="708" name="テキスト ボックス 707">
          <a:extLst>
            <a:ext uri="{FF2B5EF4-FFF2-40B4-BE49-F238E27FC236}">
              <a16:creationId xmlns:a16="http://schemas.microsoft.com/office/drawing/2014/main" xmlns="" id="{15C8ED63-53F1-4A11-B897-C29AA4159FF2}"/>
            </a:ext>
          </a:extLst>
        </xdr:cNvPr>
        <xdr:cNvSpPr txBox="1"/>
      </xdr:nvSpPr>
      <xdr:spPr>
        <a:xfrm>
          <a:off x="14325111" y="169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144253</xdr:rowOff>
    </xdr:from>
    <xdr:to>
      <xdr:col>72</xdr:col>
      <xdr:colOff>38100</xdr:colOff>
      <xdr:row>99</xdr:row>
      <xdr:rowOff>74403</xdr:rowOff>
    </xdr:to>
    <xdr:sp macro="" textlink="">
      <xdr:nvSpPr>
        <xdr:cNvPr id="709" name="楕円 708">
          <a:extLst>
            <a:ext uri="{FF2B5EF4-FFF2-40B4-BE49-F238E27FC236}">
              <a16:creationId xmlns:a16="http://schemas.microsoft.com/office/drawing/2014/main" xmlns="" id="{53432456-9823-4A2F-9273-BBCF7BB704A0}"/>
            </a:ext>
          </a:extLst>
        </xdr:cNvPr>
        <xdr:cNvSpPr/>
      </xdr:nvSpPr>
      <xdr:spPr>
        <a:xfrm>
          <a:off x="13652500" y="16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65530</xdr:rowOff>
    </xdr:from>
    <xdr:ext cx="469744" cy="259045"/>
    <xdr:sp macro="" textlink="">
      <xdr:nvSpPr>
        <xdr:cNvPr id="710" name="テキスト ボックス 709">
          <a:extLst>
            <a:ext uri="{FF2B5EF4-FFF2-40B4-BE49-F238E27FC236}">
              <a16:creationId xmlns:a16="http://schemas.microsoft.com/office/drawing/2014/main" xmlns="" id="{E4AA000E-9270-4865-873B-9552053D369A}"/>
            </a:ext>
          </a:extLst>
        </xdr:cNvPr>
        <xdr:cNvSpPr txBox="1"/>
      </xdr:nvSpPr>
      <xdr:spPr>
        <a:xfrm>
          <a:off x="13468428" y="170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167821</xdr:rowOff>
    </xdr:from>
    <xdr:to>
      <xdr:col>67</xdr:col>
      <xdr:colOff>101600</xdr:colOff>
      <xdr:row>99</xdr:row>
      <xdr:rowOff>97971</xdr:rowOff>
    </xdr:to>
    <xdr:sp macro="" textlink="">
      <xdr:nvSpPr>
        <xdr:cNvPr id="711" name="楕円 710">
          <a:extLst>
            <a:ext uri="{FF2B5EF4-FFF2-40B4-BE49-F238E27FC236}">
              <a16:creationId xmlns:a16="http://schemas.microsoft.com/office/drawing/2014/main" xmlns="" id="{8E983675-7284-450D-BE46-5476B64316B9}"/>
            </a:ext>
          </a:extLst>
        </xdr:cNvPr>
        <xdr:cNvSpPr/>
      </xdr:nvSpPr>
      <xdr:spPr>
        <a:xfrm>
          <a:off x="12763500" y="169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89098</xdr:rowOff>
    </xdr:from>
    <xdr:ext cx="469744" cy="259045"/>
    <xdr:sp macro="" textlink="">
      <xdr:nvSpPr>
        <xdr:cNvPr id="712" name="テキスト ボックス 711">
          <a:extLst>
            <a:ext uri="{FF2B5EF4-FFF2-40B4-BE49-F238E27FC236}">
              <a16:creationId xmlns:a16="http://schemas.microsoft.com/office/drawing/2014/main" xmlns="" id="{A6DD5AD3-0C8A-4E51-B851-A32D962D7799}"/>
            </a:ext>
          </a:extLst>
        </xdr:cNvPr>
        <xdr:cNvSpPr txBox="1"/>
      </xdr:nvSpPr>
      <xdr:spPr>
        <a:xfrm>
          <a:off x="12579428" y="1706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6245F62E-C3B1-4E74-A818-EA25BA12906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46BEF412-2248-4C84-A78A-FF833B4AA46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9E3ECB7B-8E61-4552-A679-C7E3C58F96B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F341EE1E-8C28-4078-A9FB-E1646A360DF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37B9E93A-E793-4B68-85AD-F5E27328058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D9BEA182-EDFC-4EF5-90D2-181ADD725F5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D797A606-A46E-4896-BC2A-AAD8CD29BEE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FDAD5DE3-E716-4B16-8FC5-C232CD30D9C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8AC3A93B-4E08-4A44-814D-2669FA3B9FE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887588B3-483F-4825-A224-5C1110B3789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43B774E-F47F-485C-84AF-CC509E91D3C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C6B4FA53-1CC5-4244-B31C-A35C9581391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9C60A222-9F2B-4128-A8BB-84927DB9AA8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38475E33-FD78-484E-8EBE-6E1117162DC5}"/>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EF2CA486-865C-4844-9739-1DC185A88CE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DB7FACC4-4AEE-4929-B943-1C5246D77CB4}"/>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B86590D4-7B80-4CCE-9E9F-E4555FDC8B1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79FADFF8-04F0-46DC-A8DD-9A95A52366F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C1398168-EB03-4923-97E3-329EA1C5E32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E6173E1B-F3A6-4188-852F-CDA85AA2D672}"/>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FA367EA6-01CB-4852-93B3-5B2E7CADD15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2A150C77-7EC4-47BD-BA4D-CCF5CD12345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4C7F63A7-414C-4403-9EE7-0E53A91E658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B5F42B4B-236A-4C9C-9F21-56AD3540AB13}"/>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590E7593-A12F-4655-802C-7A3E9A45DF96}"/>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D452A6DB-18B1-449F-BE76-22B0AD50628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xmlns="" id="{6338D5CB-EEB5-48EC-BC9F-D8C2DFBCC583}"/>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xmlns="" id="{96A60EF7-45A5-4274-92CF-653C0C7CB118}"/>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113411</xdr:rowOff>
    </xdr:from>
    <xdr:to>
      <xdr:col>116</xdr:col>
      <xdr:colOff>63500</xdr:colOff>
      <xdr:row>37</xdr:row>
      <xdr:rowOff>145415</xdr:rowOff>
    </xdr:to>
    <xdr:cxnSp macro="">
      <xdr:nvCxnSpPr>
        <xdr:cNvPr id="741" name="直線コネクタ 740">
          <a:extLst>
            <a:ext uri="{FF2B5EF4-FFF2-40B4-BE49-F238E27FC236}">
              <a16:creationId xmlns:a16="http://schemas.microsoft.com/office/drawing/2014/main" xmlns="" id="{807FD952-A0D7-43AF-9EB3-F0CA14DBF72D}"/>
            </a:ext>
          </a:extLst>
        </xdr:cNvPr>
        <xdr:cNvCxnSpPr/>
      </xdr:nvCxnSpPr>
      <xdr:spPr>
        <a:xfrm flipV="1">
          <a:off x="21323300" y="645706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2" name="投資及び出資金平均値テキスト">
          <a:extLst>
            <a:ext uri="{FF2B5EF4-FFF2-40B4-BE49-F238E27FC236}">
              <a16:creationId xmlns:a16="http://schemas.microsoft.com/office/drawing/2014/main" xmlns="" id="{FE6CC865-62A1-49AE-B02E-97793CC6E3E0}"/>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xmlns="" id="{BEF67747-01A9-41EC-A614-EB1F34DB06FD}"/>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145415</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EF7F6701-2D20-423F-82D5-F737A724F2C5}"/>
            </a:ext>
          </a:extLst>
        </xdr:cNvPr>
        <xdr:cNvCxnSpPr/>
      </xdr:nvCxnSpPr>
      <xdr:spPr>
        <a:xfrm flipV="1">
          <a:off x="20434300" y="648906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xmlns="" id="{4F67E3F0-0A9F-4F2A-AD19-E05FB4D2E3A8}"/>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xmlns="" id="{DFFE512A-9CB3-4049-8E83-6F160D174506}"/>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D3162A0E-CF5C-47B8-978B-647479120ECB}"/>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xmlns="" id="{4937B9A7-24DF-442D-93CF-243B3CFD087C}"/>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xmlns="" id="{8C46B35A-D93C-4F20-93D8-E38DD48AAA6F}"/>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3EE74A12-EB59-4D82-87F4-E6D34D25201D}"/>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xmlns="" id="{83520F38-525B-4F1C-A988-F12971AE0A9A}"/>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xmlns="" id="{18120635-7DAA-444F-83A4-94683A9615E5}"/>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xmlns="" id="{74EE0E50-726D-4D47-B41C-5F67F275A1F6}"/>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xmlns="" id="{4DB2FB51-F496-47B0-B01C-90656E072834}"/>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19B019C4-1463-42A3-850E-EEF989B245F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6BD2E09-2686-4FC1-AB4F-06E443E1A2E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50EE2211-56F0-4EC3-A517-B1366D6E221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72B4905C-160F-491F-9922-7C33D342622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6CD2DDA3-4B06-4D8B-8F70-566186A0626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62611</xdr:rowOff>
    </xdr:from>
    <xdr:to>
      <xdr:col>116</xdr:col>
      <xdr:colOff>114300</xdr:colOff>
      <xdr:row>37</xdr:row>
      <xdr:rowOff>164211</xdr:rowOff>
    </xdr:to>
    <xdr:sp macro="" textlink="">
      <xdr:nvSpPr>
        <xdr:cNvPr id="760" name="楕円 759">
          <a:extLst>
            <a:ext uri="{FF2B5EF4-FFF2-40B4-BE49-F238E27FC236}">
              <a16:creationId xmlns:a16="http://schemas.microsoft.com/office/drawing/2014/main" xmlns="" id="{8FBD390D-6A34-42E6-99F7-B55429070CA2}"/>
            </a:ext>
          </a:extLst>
        </xdr:cNvPr>
        <xdr:cNvSpPr/>
      </xdr:nvSpPr>
      <xdr:spPr>
        <a:xfrm>
          <a:off x="22110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85488</xdr:rowOff>
    </xdr:from>
    <xdr:ext cx="469744" cy="259045"/>
    <xdr:sp macro="" textlink="">
      <xdr:nvSpPr>
        <xdr:cNvPr id="761" name="投資及び出資金該当値テキスト">
          <a:extLst>
            <a:ext uri="{FF2B5EF4-FFF2-40B4-BE49-F238E27FC236}">
              <a16:creationId xmlns:a16="http://schemas.microsoft.com/office/drawing/2014/main" xmlns="" id="{CE610049-EB05-4E58-B503-7EB0C1F6C881}"/>
            </a:ext>
          </a:extLst>
        </xdr:cNvPr>
        <xdr:cNvSpPr txBox="1"/>
      </xdr:nvSpPr>
      <xdr:spPr>
        <a:xfrm>
          <a:off x="22212300" y="625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94615</xdr:rowOff>
    </xdr:from>
    <xdr:to>
      <xdr:col>112</xdr:col>
      <xdr:colOff>38100</xdr:colOff>
      <xdr:row>38</xdr:row>
      <xdr:rowOff>24765</xdr:rowOff>
    </xdr:to>
    <xdr:sp macro="" textlink="">
      <xdr:nvSpPr>
        <xdr:cNvPr id="762" name="楕円 761">
          <a:extLst>
            <a:ext uri="{FF2B5EF4-FFF2-40B4-BE49-F238E27FC236}">
              <a16:creationId xmlns:a16="http://schemas.microsoft.com/office/drawing/2014/main" xmlns="" id="{C4EC84E1-6C53-4E14-AD3D-E8AFBFE218FB}"/>
            </a:ext>
          </a:extLst>
        </xdr:cNvPr>
        <xdr:cNvSpPr/>
      </xdr:nvSpPr>
      <xdr:spPr>
        <a:xfrm>
          <a:off x="21272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41292</xdr:rowOff>
    </xdr:from>
    <xdr:ext cx="469744" cy="259045"/>
    <xdr:sp macro="" textlink="">
      <xdr:nvSpPr>
        <xdr:cNvPr id="763" name="テキスト ボックス 762">
          <a:extLst>
            <a:ext uri="{FF2B5EF4-FFF2-40B4-BE49-F238E27FC236}">
              <a16:creationId xmlns:a16="http://schemas.microsoft.com/office/drawing/2014/main" xmlns="" id="{B49A3514-38FD-48A6-A427-6363F7B88523}"/>
            </a:ext>
          </a:extLst>
        </xdr:cNvPr>
        <xdr:cNvSpPr txBox="1"/>
      </xdr:nvSpPr>
      <xdr:spPr>
        <a:xfrm>
          <a:off x="21088428" y="62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28E4887E-E2E8-4670-A393-4CBEF7430524}"/>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A30DC345-1049-476E-AECB-B75F1B92810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21186BD5-6982-4BF8-9E9D-A77BD5D2CCB4}"/>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9E8B82FB-9074-4B39-BAE6-D1C015C0AF3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D5C30600-4E23-4ACF-A544-389AF49A3BD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390121FB-8C88-4B92-9154-D04AD43E280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53A94643-EF18-4D56-ABAA-DE301DC0F1B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3ED66704-2669-4C14-9C0A-75862A63211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3510DA59-2316-434F-94D7-FFBE2693E56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9390134A-7B11-41A0-B3C0-F0424E8C413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1C6DF4D8-7DD6-4477-94E2-9B93D467C31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A752821E-817A-4C24-97D3-23EFE6CCE3E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FBEBC426-6063-4FFD-BF55-17223E2AEEA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E9322119-F7AD-4158-B155-78DCA14EE5F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3221078-0475-4AD8-A97F-F307CB6157C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E6B1CC2E-BDD7-4571-84BF-6B547E38E61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9B004FD6-00E9-4B1E-90D1-B333D4FA7A2D}"/>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7F1AC319-3B48-4BA3-BED9-0827467CD8B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60904F33-33B6-4337-893A-0F35FDAE854E}"/>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xmlns="" id="{8F6A79F8-4CE4-4470-A891-21205309BBF2}"/>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C71458C4-5CB0-4417-8F7A-9DA620C6C43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2DAE1436-A18B-4E3B-8133-70A5795A303E}"/>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88A146B7-C363-478D-B1CA-EBE666947FDA}"/>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B4C2C313-2185-474C-A5BD-B2A24A532DB7}"/>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D41059CC-DD14-4D8C-940F-26E68BE90431}"/>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CA8D1AA8-5682-4516-A727-94DD9F78D82D}"/>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FBFACBAB-024F-4654-B603-D741149910D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xmlns="" id="{ECA3448D-F25B-4C6F-851B-7C1760898F7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7948CAB2-A210-4BB9-8A60-54456206865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BEF88B76-96F0-4005-8917-1A69EAFB3423}"/>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E8E2CB3B-37BA-4D5F-B3B6-0C6EF403F872}"/>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F22706AA-6630-4241-B4A5-74CD254DD495}"/>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xmlns="" id="{27F78DCC-064E-4544-B3DA-B40E8B9A885F}"/>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xmlns="" id="{F410553A-6E16-431B-A734-677D096BFC34}"/>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xmlns="" id="{CBA1FD52-7665-4EF8-AC0E-4AD5A9E9E44D}"/>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xmlns="" id="{4D140A99-CEAA-4680-A068-6ACDE5F53AA8}"/>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xmlns="" id="{4D2C894B-7EFE-42A2-956F-769C349C689D}"/>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44241</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xmlns="" id="{5C9CA916-1CBE-4A92-A3DD-6DECFF58922E}"/>
            </a:ext>
          </a:extLst>
        </xdr:cNvPr>
        <xdr:cNvCxnSpPr/>
      </xdr:nvCxnSpPr>
      <xdr:spPr>
        <a:xfrm>
          <a:off x="20434300" y="1015979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xmlns="" id="{56EE4836-DBD3-4D7F-B9E6-948D179A9AF2}"/>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xmlns="" id="{FC5BB350-89C9-42D9-9753-4C576FE78949}"/>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44241</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xmlns="" id="{1230DF59-E7D2-4A11-B0E2-02F9B48D6668}"/>
            </a:ext>
          </a:extLst>
        </xdr:cNvPr>
        <xdr:cNvCxnSpPr/>
      </xdr:nvCxnSpPr>
      <xdr:spPr>
        <a:xfrm flipV="1">
          <a:off x="19545300" y="1015979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xmlns="" id="{3402025F-FC15-4452-A56A-665A47D75083}"/>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xmlns="" id="{031F9140-CD6F-4537-9F0A-2F4A750CEF9D}"/>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xmlns="" id="{BDFF78A4-F777-4835-A2B0-69D61210BC09}"/>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xmlns="" id="{A857C01D-A27D-45B5-A691-D3E0D7FEC41E}"/>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xmlns="" id="{2EC98A70-B15E-4E42-9422-4773634E1B26}"/>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xmlns="" id="{85337449-2A1B-4CD6-8A01-9E002C9695AA}"/>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xmlns="" id="{26BDF5EC-75EA-4965-BED4-35513D5AFCBC}"/>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AF29B4EB-2D83-4575-B53E-2864FF48865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857D9F18-1DD8-401A-A063-699913A8C55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5896C82D-7C0E-4D8A-9235-A3BB834B126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40D0C3E9-184E-4897-A01E-9B2C07D54DE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B442A484-A19D-4464-A41B-835AC65962D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xmlns="" id="{3865A3AB-976E-4A95-91E3-AD6D4A9CB575}"/>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xmlns="" id="{CC2AC110-16AF-460A-B658-9F075013D852}"/>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xmlns="" id="{C82882FB-51F6-4D12-A4EB-FCCFC6CED226}"/>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7A0FB287-B05E-4777-A8D8-9E605CF43C61}"/>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164891</xdr:rowOff>
    </xdr:from>
    <xdr:to>
      <xdr:col>107</xdr:col>
      <xdr:colOff>101600</xdr:colOff>
      <xdr:row>59</xdr:row>
      <xdr:rowOff>95041</xdr:rowOff>
    </xdr:to>
    <xdr:sp macro="" textlink="">
      <xdr:nvSpPr>
        <xdr:cNvPr id="821" name="楕円 820">
          <a:extLst>
            <a:ext uri="{FF2B5EF4-FFF2-40B4-BE49-F238E27FC236}">
              <a16:creationId xmlns:a16="http://schemas.microsoft.com/office/drawing/2014/main" xmlns="" id="{995E2EAC-D58D-43A0-92AD-73BA42C476C6}"/>
            </a:ext>
          </a:extLst>
        </xdr:cNvPr>
        <xdr:cNvSpPr/>
      </xdr:nvSpPr>
      <xdr:spPr>
        <a:xfrm>
          <a:off x="20383500" y="101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86168</xdr:rowOff>
    </xdr:from>
    <xdr:ext cx="313932" cy="259045"/>
    <xdr:sp macro="" textlink="">
      <xdr:nvSpPr>
        <xdr:cNvPr id="822" name="テキスト ボックス 821">
          <a:extLst>
            <a:ext uri="{FF2B5EF4-FFF2-40B4-BE49-F238E27FC236}">
              <a16:creationId xmlns:a16="http://schemas.microsoft.com/office/drawing/2014/main" xmlns="" id="{BF67BC07-FA9B-4309-8B03-4441775E0212}"/>
            </a:ext>
          </a:extLst>
        </xdr:cNvPr>
        <xdr:cNvSpPr txBox="1"/>
      </xdr:nvSpPr>
      <xdr:spPr>
        <a:xfrm>
          <a:off x="20277333" y="10201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xmlns="" id="{3876F771-1D91-482B-B365-DE987B7AF45D}"/>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5BCC3CF7-7AFC-49F5-AC92-A754310031D4}"/>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xmlns="" id="{E5CD41E9-5EB6-4B75-A969-0C10BC77EDA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xmlns="" id="{EA8F94DF-A400-403F-AD3E-7F392D008FD1}"/>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50153F1-E1DA-4859-A98B-CD75F5214B7E}"/>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1CEF3FA5-12C5-4DBC-B2D6-C9A6ED27B62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B0628CCA-27A7-40C1-A14C-91785BAD00D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293740D7-6F1D-4D5B-933E-0FE77634B79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7AC478ED-AD3A-44AE-A5B7-CFCE2F5BB42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418F9936-2A85-4261-90E8-B74860BED9E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D1E7CEE9-D111-4F29-9ECB-6E1F5B371CD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225A0869-75C6-4D81-AEA8-1332D12ACBF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F763E61B-ADDB-4D55-866A-32157AC3C553}"/>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36F3FA25-AFF7-4B9C-A88D-915BDCEB451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680BAA1C-471C-45A3-B32C-D3785C7B147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xmlns="" id="{145EA325-DCC8-47EB-8AAE-5612E9D3053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xmlns="" id="{93BB0AA8-4856-4754-80BC-08B9E56C520E}"/>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xmlns="" id="{4E112EFE-DD33-41FF-A7DD-B3F6CE62D79E}"/>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xmlns="" id="{496DD270-CA2E-49CB-86ED-0014B6106A52}"/>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xmlns="" id="{6971CE5D-D27E-4106-A8AA-96585A7544EC}"/>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xmlns="" id="{9AFE3D57-5266-4A96-A5B4-686C8B8F1442}"/>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xmlns="" id="{F4D040B2-C499-46D4-9FE6-53FEB16436EB}"/>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xmlns="" id="{8924901D-D393-4013-8A0A-65B1B1DFA891}"/>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xmlns="" id="{3526CC44-5EE0-410E-90F9-C677CC1B3A1E}"/>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xmlns="" id="{61DCB1FC-A3B7-49B2-A263-3476D98B8AE1}"/>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xmlns="" id="{4B962D4B-DDC4-43F8-B23A-4B8DD87E961B}"/>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xmlns="" id="{CA3F3D3B-D2BE-44A5-84A7-A583E8CB9652}"/>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3FA0486B-84F5-415B-B475-0479707F1EF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2A00CD56-0F35-4D32-8C50-403203DF6C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19E2F413-263D-49F6-BD58-CBE737D7DF0F}"/>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xmlns="" id="{68CCE2A2-06EA-4A7B-97D1-DA2307EEFFB6}"/>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xmlns="" id="{82E8B717-3CCD-447B-9F73-1996E2E62D71}"/>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xmlns="" id="{2DC43F81-1FAB-412E-9E5A-4F314F246AB8}"/>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xmlns="" id="{E88C2320-B633-4284-BA3C-D45D4357EEF3}"/>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xmlns="" id="{0F2DC9AC-3724-4FEB-8378-904E9114C6EF}"/>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114702</xdr:rowOff>
    </xdr:from>
    <xdr:to>
      <xdr:col>116</xdr:col>
      <xdr:colOff>63500</xdr:colOff>
      <xdr:row>77</xdr:row>
      <xdr:rowOff>148468</xdr:rowOff>
    </xdr:to>
    <xdr:cxnSp macro="">
      <xdr:nvCxnSpPr>
        <xdr:cNvPr id="858" name="直線コネクタ 857">
          <a:extLst>
            <a:ext uri="{FF2B5EF4-FFF2-40B4-BE49-F238E27FC236}">
              <a16:creationId xmlns:a16="http://schemas.microsoft.com/office/drawing/2014/main" xmlns="" id="{596E4ECC-9382-4FBE-81B5-3A63153B19C6}"/>
            </a:ext>
          </a:extLst>
        </xdr:cNvPr>
        <xdr:cNvCxnSpPr/>
      </xdr:nvCxnSpPr>
      <xdr:spPr>
        <a:xfrm flipV="1">
          <a:off x="21323300" y="13316352"/>
          <a:ext cx="8382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xmlns="" id="{6F065F42-DA59-4F67-B9A4-2D2E8569461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xmlns="" id="{1614639C-3025-4050-84A7-C4F3AA6FED33}"/>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136320</xdr:rowOff>
    </xdr:from>
    <xdr:to>
      <xdr:col>111</xdr:col>
      <xdr:colOff>177800</xdr:colOff>
      <xdr:row>77</xdr:row>
      <xdr:rowOff>148468</xdr:rowOff>
    </xdr:to>
    <xdr:cxnSp macro="">
      <xdr:nvCxnSpPr>
        <xdr:cNvPr id="861" name="直線コネクタ 860">
          <a:extLst>
            <a:ext uri="{FF2B5EF4-FFF2-40B4-BE49-F238E27FC236}">
              <a16:creationId xmlns:a16="http://schemas.microsoft.com/office/drawing/2014/main" xmlns="" id="{2F160356-17EC-49C2-92D7-AB837046D2B5}"/>
            </a:ext>
          </a:extLst>
        </xdr:cNvPr>
        <xdr:cNvCxnSpPr/>
      </xdr:nvCxnSpPr>
      <xdr:spPr>
        <a:xfrm>
          <a:off x="20434300" y="13166520"/>
          <a:ext cx="8890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xmlns="" id="{FE45BF93-CA0C-431B-85DA-2637827432C7}"/>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xmlns="" id="{DCA5918E-9CC2-48C8-8C95-71B56B42445C}"/>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44554</xdr:rowOff>
    </xdr:from>
    <xdr:to>
      <xdr:col>107</xdr:col>
      <xdr:colOff>50800</xdr:colOff>
      <xdr:row>76</xdr:row>
      <xdr:rowOff>136320</xdr:rowOff>
    </xdr:to>
    <xdr:cxnSp macro="">
      <xdr:nvCxnSpPr>
        <xdr:cNvPr id="864" name="直線コネクタ 863">
          <a:extLst>
            <a:ext uri="{FF2B5EF4-FFF2-40B4-BE49-F238E27FC236}">
              <a16:creationId xmlns:a16="http://schemas.microsoft.com/office/drawing/2014/main" xmlns="" id="{C6D765B8-7C0F-42DD-B5CE-F12F66E733F0}"/>
            </a:ext>
          </a:extLst>
        </xdr:cNvPr>
        <xdr:cNvCxnSpPr/>
      </xdr:nvCxnSpPr>
      <xdr:spPr>
        <a:xfrm>
          <a:off x="19545300" y="13074754"/>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xmlns="" id="{99138C9A-A897-4A8D-9E93-432ADFAEAE98}"/>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xmlns="" id="{CC9BC953-DEBD-4A69-9C64-481FD5D22A65}"/>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162527</xdr:rowOff>
    </xdr:from>
    <xdr:to>
      <xdr:col>102</xdr:col>
      <xdr:colOff>114300</xdr:colOff>
      <xdr:row>76</xdr:row>
      <xdr:rowOff>44554</xdr:rowOff>
    </xdr:to>
    <xdr:cxnSp macro="">
      <xdr:nvCxnSpPr>
        <xdr:cNvPr id="867" name="直線コネクタ 866">
          <a:extLst>
            <a:ext uri="{FF2B5EF4-FFF2-40B4-BE49-F238E27FC236}">
              <a16:creationId xmlns:a16="http://schemas.microsoft.com/office/drawing/2014/main" xmlns="" id="{C51D53D5-A07D-41A9-8BCC-5F1102F58282}"/>
            </a:ext>
          </a:extLst>
        </xdr:cNvPr>
        <xdr:cNvCxnSpPr/>
      </xdr:nvCxnSpPr>
      <xdr:spPr>
        <a:xfrm>
          <a:off x="18656300" y="12678377"/>
          <a:ext cx="889000" cy="39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xmlns="" id="{585F2F4A-A134-4027-91F8-14AEF7755DC8}"/>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xmlns="" id="{B158E477-AD07-4825-900C-AEE85BBA77AC}"/>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xmlns="" id="{393B9CAD-EFEC-4CE3-AE8E-F93BA16FB3B4}"/>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xmlns="" id="{AC597504-6CBC-4592-82A0-805CD2DC4D3A}"/>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A742CEA1-D7C2-4908-8263-829C296D059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1FC1944E-1D72-4A91-8824-509D4A1E6A5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D026EB37-DFA1-4719-AABD-B8330E11282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C3AF80E6-EB76-4280-B5CC-B27213B4BEB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EA8325E0-23AF-43EC-B19D-1F609CAA3E8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63902</xdr:rowOff>
    </xdr:from>
    <xdr:to>
      <xdr:col>116</xdr:col>
      <xdr:colOff>114300</xdr:colOff>
      <xdr:row>77</xdr:row>
      <xdr:rowOff>165502</xdr:rowOff>
    </xdr:to>
    <xdr:sp macro="" textlink="">
      <xdr:nvSpPr>
        <xdr:cNvPr id="877" name="楕円 876">
          <a:extLst>
            <a:ext uri="{FF2B5EF4-FFF2-40B4-BE49-F238E27FC236}">
              <a16:creationId xmlns:a16="http://schemas.microsoft.com/office/drawing/2014/main" xmlns="" id="{70675F22-EC48-4E0E-ACCB-573F5D5379A5}"/>
            </a:ext>
          </a:extLst>
        </xdr:cNvPr>
        <xdr:cNvSpPr/>
      </xdr:nvSpPr>
      <xdr:spPr>
        <a:xfrm>
          <a:off x="22110700" y="132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42329</xdr:rowOff>
    </xdr:from>
    <xdr:ext cx="534377" cy="259045"/>
    <xdr:sp macro="" textlink="">
      <xdr:nvSpPr>
        <xdr:cNvPr id="878" name="繰出金該当値テキスト">
          <a:extLst>
            <a:ext uri="{FF2B5EF4-FFF2-40B4-BE49-F238E27FC236}">
              <a16:creationId xmlns:a16="http://schemas.microsoft.com/office/drawing/2014/main" xmlns="" id="{1DF16F7D-D02D-4D70-905C-669F121364D5}"/>
            </a:ext>
          </a:extLst>
        </xdr:cNvPr>
        <xdr:cNvSpPr txBox="1"/>
      </xdr:nvSpPr>
      <xdr:spPr>
        <a:xfrm>
          <a:off x="22212300" y="132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97668</xdr:rowOff>
    </xdr:from>
    <xdr:to>
      <xdr:col>112</xdr:col>
      <xdr:colOff>38100</xdr:colOff>
      <xdr:row>78</xdr:row>
      <xdr:rowOff>27818</xdr:rowOff>
    </xdr:to>
    <xdr:sp macro="" textlink="">
      <xdr:nvSpPr>
        <xdr:cNvPr id="879" name="楕円 878">
          <a:extLst>
            <a:ext uri="{FF2B5EF4-FFF2-40B4-BE49-F238E27FC236}">
              <a16:creationId xmlns:a16="http://schemas.microsoft.com/office/drawing/2014/main" xmlns="" id="{ED6BC982-752E-4184-9B02-1972094B1179}"/>
            </a:ext>
          </a:extLst>
        </xdr:cNvPr>
        <xdr:cNvSpPr/>
      </xdr:nvSpPr>
      <xdr:spPr>
        <a:xfrm>
          <a:off x="21272500" y="132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18945</xdr:rowOff>
    </xdr:from>
    <xdr:ext cx="534377" cy="259045"/>
    <xdr:sp macro="" textlink="">
      <xdr:nvSpPr>
        <xdr:cNvPr id="880" name="テキスト ボックス 879">
          <a:extLst>
            <a:ext uri="{FF2B5EF4-FFF2-40B4-BE49-F238E27FC236}">
              <a16:creationId xmlns:a16="http://schemas.microsoft.com/office/drawing/2014/main" xmlns="" id="{E798633D-0C6E-42A4-A81D-9F4E19656EC5}"/>
            </a:ext>
          </a:extLst>
        </xdr:cNvPr>
        <xdr:cNvSpPr txBox="1"/>
      </xdr:nvSpPr>
      <xdr:spPr>
        <a:xfrm>
          <a:off x="21056111" y="133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85520</xdr:rowOff>
    </xdr:from>
    <xdr:to>
      <xdr:col>107</xdr:col>
      <xdr:colOff>101600</xdr:colOff>
      <xdr:row>77</xdr:row>
      <xdr:rowOff>15670</xdr:rowOff>
    </xdr:to>
    <xdr:sp macro="" textlink="">
      <xdr:nvSpPr>
        <xdr:cNvPr id="881" name="楕円 880">
          <a:extLst>
            <a:ext uri="{FF2B5EF4-FFF2-40B4-BE49-F238E27FC236}">
              <a16:creationId xmlns:a16="http://schemas.microsoft.com/office/drawing/2014/main" xmlns="" id="{991A081B-E12F-4874-B196-4347460FB119}"/>
            </a:ext>
          </a:extLst>
        </xdr:cNvPr>
        <xdr:cNvSpPr/>
      </xdr:nvSpPr>
      <xdr:spPr>
        <a:xfrm>
          <a:off x="20383500" y="131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xdr:rowOff>
    </xdr:from>
    <xdr:ext cx="534377" cy="259045"/>
    <xdr:sp macro="" textlink="">
      <xdr:nvSpPr>
        <xdr:cNvPr id="882" name="テキスト ボックス 881">
          <a:extLst>
            <a:ext uri="{FF2B5EF4-FFF2-40B4-BE49-F238E27FC236}">
              <a16:creationId xmlns:a16="http://schemas.microsoft.com/office/drawing/2014/main" xmlns="" id="{2C7F86CB-3242-41F3-9399-31981A50CF5C}"/>
            </a:ext>
          </a:extLst>
        </xdr:cNvPr>
        <xdr:cNvSpPr txBox="1"/>
      </xdr:nvSpPr>
      <xdr:spPr>
        <a:xfrm>
          <a:off x="20167111" y="132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165204</xdr:rowOff>
    </xdr:from>
    <xdr:to>
      <xdr:col>102</xdr:col>
      <xdr:colOff>165100</xdr:colOff>
      <xdr:row>76</xdr:row>
      <xdr:rowOff>95354</xdr:rowOff>
    </xdr:to>
    <xdr:sp macro="" textlink="">
      <xdr:nvSpPr>
        <xdr:cNvPr id="883" name="楕円 882">
          <a:extLst>
            <a:ext uri="{FF2B5EF4-FFF2-40B4-BE49-F238E27FC236}">
              <a16:creationId xmlns:a16="http://schemas.microsoft.com/office/drawing/2014/main" xmlns="" id="{E66B196C-746D-4D58-ACE2-F7742F881DE9}"/>
            </a:ext>
          </a:extLst>
        </xdr:cNvPr>
        <xdr:cNvSpPr/>
      </xdr:nvSpPr>
      <xdr:spPr>
        <a:xfrm>
          <a:off x="19494500" y="13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86481</xdr:rowOff>
    </xdr:from>
    <xdr:ext cx="534377" cy="259045"/>
    <xdr:sp macro="" textlink="">
      <xdr:nvSpPr>
        <xdr:cNvPr id="884" name="テキスト ボックス 883">
          <a:extLst>
            <a:ext uri="{FF2B5EF4-FFF2-40B4-BE49-F238E27FC236}">
              <a16:creationId xmlns:a16="http://schemas.microsoft.com/office/drawing/2014/main" xmlns="" id="{8B445933-F0DF-4C21-84FD-736E338C6793}"/>
            </a:ext>
          </a:extLst>
        </xdr:cNvPr>
        <xdr:cNvSpPr txBox="1"/>
      </xdr:nvSpPr>
      <xdr:spPr>
        <a:xfrm>
          <a:off x="19278111" y="131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111727</xdr:rowOff>
    </xdr:from>
    <xdr:to>
      <xdr:col>98</xdr:col>
      <xdr:colOff>38100</xdr:colOff>
      <xdr:row>74</xdr:row>
      <xdr:rowOff>41877</xdr:rowOff>
    </xdr:to>
    <xdr:sp macro="" textlink="">
      <xdr:nvSpPr>
        <xdr:cNvPr id="885" name="楕円 884">
          <a:extLst>
            <a:ext uri="{FF2B5EF4-FFF2-40B4-BE49-F238E27FC236}">
              <a16:creationId xmlns:a16="http://schemas.microsoft.com/office/drawing/2014/main" xmlns="" id="{6E28D206-7BF3-4A77-9190-9C876CA9136A}"/>
            </a:ext>
          </a:extLst>
        </xdr:cNvPr>
        <xdr:cNvSpPr/>
      </xdr:nvSpPr>
      <xdr:spPr>
        <a:xfrm>
          <a:off x="18605500" y="126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58404</xdr:rowOff>
    </xdr:from>
    <xdr:ext cx="534377" cy="259045"/>
    <xdr:sp macro="" textlink="">
      <xdr:nvSpPr>
        <xdr:cNvPr id="886" name="テキスト ボックス 885">
          <a:extLst>
            <a:ext uri="{FF2B5EF4-FFF2-40B4-BE49-F238E27FC236}">
              <a16:creationId xmlns:a16="http://schemas.microsoft.com/office/drawing/2014/main" xmlns="" id="{781F36F6-C7D2-480A-BFD5-22C43E607EF8}"/>
            </a:ext>
          </a:extLst>
        </xdr:cNvPr>
        <xdr:cNvSpPr txBox="1"/>
      </xdr:nvSpPr>
      <xdr:spPr>
        <a:xfrm>
          <a:off x="18389111" y="124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8939FAAA-3360-417B-B3ED-B66670CB55D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82212CC7-02E4-48EF-8D00-AA2F128CEA1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4DD8098C-FF1C-4EA3-A516-CA2BAEC5BE4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56F2A0D6-D253-4155-B1C9-331FEF81403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8B8A896E-DDA7-47DF-926C-FD515E55BEF9}"/>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F28E7E76-8FE9-4C49-8D9C-53416E4477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1C6D2773-0E62-4A07-B83F-136AA28E14E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F45F7F4E-3CA7-422B-A32B-F8F5ED0A75C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C04666CF-5309-401F-A20B-47DACED79C6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69CF016F-0491-4AFA-988E-1FE0372B5E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940F9B1B-8DFD-42CA-B76C-8D071830E35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547B2C76-95AF-401D-BA23-A955E5995F17}"/>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D5D2711F-8FC8-4795-9794-3C0D6A85E215}"/>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D75E63E7-12B5-4AB3-847F-92EB15E9D4C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4D983DB4-E3EF-4DFF-9AE2-92361D0FE14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B03DF644-D1F8-41BC-A562-7D0C3BB9348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5DCF7B78-B84F-47C3-A5D1-0EEBAC153F9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6238FB8E-0892-44FD-993C-A47C702D848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D8356C6D-7D0A-4A6B-BA52-259D9B96B956}"/>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A53E7995-E700-4B65-84C6-E709E0B598F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5B171AA2-F315-4121-A3B9-0B2AE18098F6}"/>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BD1FE4ED-3BA3-4AE5-A2EF-509488D5B1E1}"/>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D756A9D2-EDB9-4F0D-937B-9AA0C418FBC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8CEEE609-9937-40D9-8A7A-4C7298ACC6F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D948A734-4181-4B95-912F-39B18AF47B6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BD900B3A-2A41-4902-95C1-EF3362A86E7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A7E42B77-0883-4458-A69A-E9A152D4CF5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A94CB8E7-2DF5-4B19-AC57-E2DDCFBF63D6}"/>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F38A8A5-012A-4D49-BF87-C1DA29DAF2F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31D7A13E-98EA-4C30-93B7-5FA770BE7CA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245A0733-4AB0-4E43-B360-7DCC92EB0F78}"/>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7312EF8E-CB7A-4461-A612-554D468621C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E41CFC58-E267-4D08-AD3E-A94997FCDEE7}"/>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B06E5EEF-67C8-4209-9BF0-1223718B2F7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1B059649-031A-439E-8DFA-A5F8E3B236C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7CC168A-2B72-42CE-953A-7FCAF36F3D2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FD9E6C44-7406-48EB-8A5D-B3F3A18F718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56C3ACD5-6858-491B-A7EB-1B8DB54198E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96BEE430-22BF-4009-B713-47E80D1A02B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34C327E4-AFA9-49F6-8582-EC64C630BEB7}"/>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87BDAD37-AA5E-40D9-8D09-A6AC1DF53907}"/>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C02A93D9-C76C-4288-9E47-36F3FB3A13C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9C004C65-FDA7-48D8-A8E3-9052AAA6BA1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C8FEE69-1963-43C7-B299-AA70D021231F}"/>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D92CDB62-609F-48E2-9036-4667BF3A3D5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5EE03D83-D4F9-45B3-9D37-DD7090B4DA1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3016AF53-81E3-4760-A46D-B21FC45A1DD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60FDC9BD-8D52-4BA3-AA7C-91A6402C8B9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7DB4A8E1-9E99-42E2-86CD-7FB13CD38F1D}"/>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ACEC52BA-D0AD-45D6-825B-72F7B3B19D7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2A52BBC-D10D-4A4C-A5E6-1126375BDE6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8E25A619-DA49-40D9-A1DE-63938B6AF27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歳出総額は住民一人当たり</a:t>
          </a:r>
          <a:r>
            <a:rPr kumimoji="1" lang="en-US" altLang="ja-JP" sz="1200">
              <a:latin typeface="ＭＳ Ｐゴシック" panose="020B0600070205080204" pitchFamily="50" charset="-128"/>
              <a:ea typeface="ＭＳ Ｐゴシック" panose="020B0600070205080204" pitchFamily="50" charset="-128"/>
            </a:rPr>
            <a:t>534,041</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54,596</a:t>
          </a:r>
          <a:r>
            <a:rPr kumimoji="1" lang="ja-JP" altLang="en-US" sz="1200">
              <a:latin typeface="ＭＳ Ｐゴシック" panose="020B0600070205080204" pitchFamily="50" charset="-128"/>
              <a:ea typeface="ＭＳ Ｐゴシック" panose="020B0600070205080204" pitchFamily="50" charset="-128"/>
            </a:rPr>
            <a:t>円となっており、類似団体平均を大きく下回っている。要因としては、定員管理の適正化により人口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人当たりの職員数が少ないこと、ごみ処理業務やし尿処理業務及び消防業務を一部事務組合で行っていること、指定管理者制度を導入していることなどがあげられる。</a:t>
          </a: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71,410</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円となっており、類似団体平均を下回っている。要因としては、ごみ処理業務やし尿処理業務及び消防業務を一部事務組合で行っていることがあげられる。</a:t>
          </a:r>
        </a:p>
        <a:p>
          <a:r>
            <a:rPr kumimoji="1" lang="ja-JP" altLang="en-US" sz="1200">
              <a:latin typeface="ＭＳ Ｐゴシック" panose="020B0600070205080204" pitchFamily="50" charset="-128"/>
              <a:ea typeface="ＭＳ Ｐゴシック" panose="020B0600070205080204" pitchFamily="50" charset="-128"/>
            </a:rPr>
            <a:t>　扶助費は住民一人当たり</a:t>
          </a:r>
          <a:r>
            <a:rPr kumimoji="1" lang="en-US" altLang="ja-JP" sz="1200">
              <a:latin typeface="ＭＳ Ｐゴシック" panose="020B0600070205080204" pitchFamily="50" charset="-128"/>
              <a:ea typeface="ＭＳ Ｐゴシック" panose="020B0600070205080204" pitchFamily="50" charset="-128"/>
            </a:rPr>
            <a:t>87,243</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円となっており、類似団体平均を上回っている。要因としては、介護給付費負担金など社会保障に係る経費の増加や町独自に子ども医療費の助成措置を行っていることなどがあげられる。</a:t>
          </a: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170,980</a:t>
          </a:r>
          <a:r>
            <a:rPr kumimoji="1" lang="ja-JP" altLang="en-US" sz="1200">
              <a:latin typeface="ＭＳ Ｐゴシック" panose="020B0600070205080204" pitchFamily="50" charset="-128"/>
              <a:ea typeface="ＭＳ Ｐゴシック" panose="020B0600070205080204" pitchFamily="50" charset="-128"/>
            </a:rPr>
            <a:t>円となっており、増加している要因としては、新型コロナウイルス対策の特別定額給付金を支給したことがあげられる。</a:t>
          </a:r>
        </a:p>
        <a:p>
          <a:r>
            <a:rPr kumimoji="1" lang="ja-JP" altLang="en-US" sz="12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200">
              <a:latin typeface="ＭＳ Ｐゴシック" panose="020B0600070205080204" pitchFamily="50" charset="-128"/>
              <a:ea typeface="ＭＳ Ｐゴシック" panose="020B0600070205080204" pitchFamily="50" charset="-128"/>
            </a:rPr>
            <a:t>3,595</a:t>
          </a:r>
          <a:r>
            <a:rPr kumimoji="1" lang="ja-JP" altLang="en-US" sz="1200">
              <a:latin typeface="ＭＳ Ｐゴシック" panose="020B0600070205080204" pitchFamily="50" charset="-128"/>
              <a:ea typeface="ＭＳ Ｐゴシック" panose="020B0600070205080204" pitchFamily="50" charset="-128"/>
            </a:rPr>
            <a:t>円となっており、増加している要因としては、下水道事業会計への出資金が増になったことがあげられる。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A547D2A-90AD-4463-86F7-430BC757CB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22726231-2BCF-4D12-B289-033BA2A368F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2AA54676-121D-48FC-A4E2-29E6C09BDDC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7A9A1E0B-6718-4B27-A103-537DFD946A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0D0D873-AA12-4E29-9FFF-4B8A0B04EE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7F1CA86-0F88-45DB-9B42-86591974ED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C2D0B1F-F011-4D71-9992-FB5D64DA72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F82F4F6-0159-42EE-AB6E-021BFCBB3D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FF2E228-D4D6-40EF-8544-221748F6D3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1F039698-AB48-4318-AFC5-81FADC1CC29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19,212
18,978
22.15
10,648,211
10,259,995
191,302
4,393,366
6,576,834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B7A4077-D16E-406B-A13A-69A2F21C0E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E980C76-27FA-41F5-B47D-A6B8AD099B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D2E4810-5E2A-4ECD-8ADB-F1B4E80147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83831CD-5088-4FBF-A488-A68D58774C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DBE62DC-FCA3-4F04-9A1C-17283DBBAC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44351EFB-10C6-4582-9711-C220E9C95BE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79632AE-07ED-4597-B238-00C03D1DB32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4E5EC1AC-85EA-490C-AE7C-CF3FDA27B1D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4AEE4DC1-86FA-4DA1-96FB-E124181EDB3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A5B9E22-E979-43EF-9637-292AF73944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9246BE49-80D8-4A5D-804F-E59B4C098CF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9A3AB22F-0B37-4F64-B7D1-FC3EB702705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A7FEDC8D-EBFF-4875-A00F-B2D62ECD8C0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5F2F589A-4CFC-40EB-8DC5-38B648FE20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57F56F7-7F74-4D29-8967-ABEA9538BC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332831D2-CFFA-45BF-A88D-E5A660C7F61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62C690C-5F93-45E0-ADFB-3F151F41EF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7744F5E4-1941-4A4C-98C2-7656BE1319E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32C4EA10-D807-496B-A284-A61F55A338F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3878E72D-0A62-4A1C-80AF-479DC1DE30D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34C2CDAA-91B9-498C-A086-FBE7BB2B782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BF74C38C-641D-49F0-8951-5DE3A682D06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407E983D-42D1-42A9-8FC9-3846AFCCCC7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D1C45F15-4379-4FCB-8F6E-706F3B161F3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15E1F8D7-AFF1-41D1-A1A1-E6C9F0115A1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3F906335-0625-4BC6-BE6B-F414A371E9B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AB15411A-41F6-41C7-A57A-573A22791C1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D5868B9D-B0DB-4247-A471-14DEE389206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4661DEC3-0735-4F83-96FA-2F08656768E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E8EADB4B-29FB-4BCE-A8EF-9AEA6C3199A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611BF1D-59DC-4678-8AA7-E94BCAAEA04E}"/>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5807FEC2-D120-4300-8A83-48DD6AF9680B}"/>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67CFEE07-D968-4268-8F84-C91EE27E2845}"/>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1C486DBD-1136-42D9-B384-64D7E8D3904A}"/>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885C602A-80F7-44D3-92EE-D0D76ABF0008}"/>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BD69BE39-6A42-4D24-8939-DF91BDDFA20A}"/>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C5A67AF9-A423-4F00-B790-41700BD983ED}"/>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37EB50D0-96ED-450E-B48C-8C6A5BDDFFEA}"/>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EE4A7C00-6A08-4F89-A27C-46B137DF6EA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A3BF3896-B2DB-489E-8024-654571D5719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5C0A4E94-7E74-4480-88C7-3D9F35B3483B}"/>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644DBEA2-6F43-4A5C-A12B-B064DC8515DA}"/>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B5F7779E-D036-4639-8493-39A70AB687F6}"/>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F9CD37F8-9355-4AAD-9578-30901483F29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417A0A48-C85F-4070-A8EE-A178CC9FA98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A66FE5D0-BCA7-4772-8946-C0E582F04ED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xmlns="" id="{09F480B5-DB47-4220-B8A4-0E63E521C3AD}"/>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xmlns="" id="{F31343B7-AE43-4797-AD96-7B3695E88BDD}"/>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xmlns="" id="{97BC9FD7-2113-4844-A362-0AD0681ED359}"/>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xmlns="" id="{74E3FF7E-4C25-4320-9259-1CAF06A4DEBE}"/>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xmlns="" id="{F7DD2506-561E-4C35-B0F4-72E19BC216C8}"/>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120432</xdr:rowOff>
    </xdr:from>
    <xdr:to>
      <xdr:col>24</xdr:col>
      <xdr:colOff>63500</xdr:colOff>
      <xdr:row>36</xdr:row>
      <xdr:rowOff>12337</xdr:rowOff>
    </xdr:to>
    <xdr:cxnSp macro="">
      <xdr:nvCxnSpPr>
        <xdr:cNvPr id="63" name="直線コネクタ 62">
          <a:extLst>
            <a:ext uri="{FF2B5EF4-FFF2-40B4-BE49-F238E27FC236}">
              <a16:creationId xmlns:a16="http://schemas.microsoft.com/office/drawing/2014/main" xmlns="" id="{08E2DDE9-DBAF-445A-9409-684DCA217C81}"/>
            </a:ext>
          </a:extLst>
        </xdr:cNvPr>
        <xdr:cNvCxnSpPr/>
      </xdr:nvCxnSpPr>
      <xdr:spPr>
        <a:xfrm>
          <a:off x="3797300" y="6121182"/>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xmlns="" id="{193F753A-F337-40BC-AABA-0F76BC44C82A}"/>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xmlns="" id="{E0733FAD-8797-4C9B-9F9C-F085388C1043}"/>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100511</xdr:rowOff>
    </xdr:from>
    <xdr:to>
      <xdr:col>19</xdr:col>
      <xdr:colOff>177800</xdr:colOff>
      <xdr:row>35</xdr:row>
      <xdr:rowOff>120432</xdr:rowOff>
    </xdr:to>
    <xdr:cxnSp macro="">
      <xdr:nvCxnSpPr>
        <xdr:cNvPr id="66" name="直線コネクタ 65">
          <a:extLst>
            <a:ext uri="{FF2B5EF4-FFF2-40B4-BE49-F238E27FC236}">
              <a16:creationId xmlns:a16="http://schemas.microsoft.com/office/drawing/2014/main" xmlns="" id="{85A191EF-AF1E-41C7-A7F2-14E9CFD06490}"/>
            </a:ext>
          </a:extLst>
        </xdr:cNvPr>
        <xdr:cNvCxnSpPr/>
      </xdr:nvCxnSpPr>
      <xdr:spPr>
        <a:xfrm>
          <a:off x="2908300" y="610126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xmlns="" id="{93AEB44C-EB1B-4D14-8F22-4A5AF4B95348}"/>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xmlns="" id="{170FED68-EFED-4EF3-9801-A18655239725}"/>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19522</xdr:rowOff>
    </xdr:from>
    <xdr:to>
      <xdr:col>15</xdr:col>
      <xdr:colOff>50800</xdr:colOff>
      <xdr:row>35</xdr:row>
      <xdr:rowOff>100511</xdr:rowOff>
    </xdr:to>
    <xdr:cxnSp macro="">
      <xdr:nvCxnSpPr>
        <xdr:cNvPr id="69" name="直線コネクタ 68">
          <a:extLst>
            <a:ext uri="{FF2B5EF4-FFF2-40B4-BE49-F238E27FC236}">
              <a16:creationId xmlns:a16="http://schemas.microsoft.com/office/drawing/2014/main" xmlns="" id="{A35E58AF-08EC-4D25-A694-D0EBE74834BD}"/>
            </a:ext>
          </a:extLst>
        </xdr:cNvPr>
        <xdr:cNvCxnSpPr/>
      </xdr:nvCxnSpPr>
      <xdr:spPr>
        <a:xfrm>
          <a:off x="2019300" y="6020272"/>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xmlns="" id="{13859BF5-2895-4625-B7CB-D3939F27BEE8}"/>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xmlns="" id="{806339F2-90E9-4DE2-81E8-51302CA36BB9}"/>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167458</xdr:rowOff>
    </xdr:from>
    <xdr:to>
      <xdr:col>10</xdr:col>
      <xdr:colOff>114300</xdr:colOff>
      <xdr:row>35</xdr:row>
      <xdr:rowOff>19522</xdr:rowOff>
    </xdr:to>
    <xdr:cxnSp macro="">
      <xdr:nvCxnSpPr>
        <xdr:cNvPr id="72" name="直線コネクタ 71">
          <a:extLst>
            <a:ext uri="{FF2B5EF4-FFF2-40B4-BE49-F238E27FC236}">
              <a16:creationId xmlns:a16="http://schemas.microsoft.com/office/drawing/2014/main" xmlns="" id="{37E4EAE7-75E0-4AF0-ACA4-961FD47BDE66}"/>
            </a:ext>
          </a:extLst>
        </xdr:cNvPr>
        <xdr:cNvCxnSpPr/>
      </xdr:nvCxnSpPr>
      <xdr:spPr>
        <a:xfrm>
          <a:off x="1130300" y="5996758"/>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xmlns="" id="{B4C777BA-9240-4630-A13F-46D651F2C1FC}"/>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xmlns="" id="{D501C1B5-70F1-4239-8137-AE7ACAAFEC9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xmlns="" id="{2B32D968-00B2-4BE7-A13B-FA24BDBD858C}"/>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xmlns="" id="{CC582FA6-3B6D-4501-B1D3-253E82F53A96}"/>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9503B034-DAB6-46E3-B873-92E92601B3F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4BB3AA8F-51EE-49C2-BE94-F0558FD6233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FF2BCA00-07DD-46E2-AC60-7C91C4A3A28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EC0B15AE-F5D9-4E2B-9295-A87CFA23C66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70EA6968-5388-4317-95BA-B4160706DFA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132987</xdr:rowOff>
    </xdr:from>
    <xdr:to>
      <xdr:col>24</xdr:col>
      <xdr:colOff>114300</xdr:colOff>
      <xdr:row>36</xdr:row>
      <xdr:rowOff>63137</xdr:rowOff>
    </xdr:to>
    <xdr:sp macro="" textlink="">
      <xdr:nvSpPr>
        <xdr:cNvPr id="82" name="楕円 81">
          <a:extLst>
            <a:ext uri="{FF2B5EF4-FFF2-40B4-BE49-F238E27FC236}">
              <a16:creationId xmlns:a16="http://schemas.microsoft.com/office/drawing/2014/main" xmlns="" id="{BC7E6C52-58F1-4C7F-8A29-EE96CE2769DE}"/>
            </a:ext>
          </a:extLst>
        </xdr:cNvPr>
        <xdr:cNvSpPr/>
      </xdr:nvSpPr>
      <xdr:spPr>
        <a:xfrm>
          <a:off x="45847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111414</xdr:rowOff>
    </xdr:from>
    <xdr:ext cx="469744" cy="259045"/>
    <xdr:sp macro="" textlink="">
      <xdr:nvSpPr>
        <xdr:cNvPr id="83" name="議会費該当値テキスト">
          <a:extLst>
            <a:ext uri="{FF2B5EF4-FFF2-40B4-BE49-F238E27FC236}">
              <a16:creationId xmlns:a16="http://schemas.microsoft.com/office/drawing/2014/main" xmlns="" id="{0C1EC630-DBC1-49EC-AB7A-B8ECF38D0D2D}"/>
            </a:ext>
          </a:extLst>
        </xdr:cNvPr>
        <xdr:cNvSpPr txBox="1"/>
      </xdr:nvSpPr>
      <xdr:spPr>
        <a:xfrm>
          <a:off x="4686300"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a:extLst>
            <a:ext uri="{FF2B5EF4-FFF2-40B4-BE49-F238E27FC236}">
              <a16:creationId xmlns:a16="http://schemas.microsoft.com/office/drawing/2014/main" xmlns="" id="{223EF52C-B9AC-4640-A070-3DBFF3353D46}"/>
            </a:ext>
          </a:extLst>
        </xdr:cNvPr>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162359</xdr:rowOff>
    </xdr:from>
    <xdr:ext cx="469744" cy="259045"/>
    <xdr:sp macro="" textlink="">
      <xdr:nvSpPr>
        <xdr:cNvPr id="85" name="テキスト ボックス 84">
          <a:extLst>
            <a:ext uri="{FF2B5EF4-FFF2-40B4-BE49-F238E27FC236}">
              <a16:creationId xmlns:a16="http://schemas.microsoft.com/office/drawing/2014/main" xmlns="" id="{3501A2B8-AA10-4E39-9E6D-273C540E20BA}"/>
            </a:ext>
          </a:extLst>
        </xdr:cNvPr>
        <xdr:cNvSpPr txBox="1"/>
      </xdr:nvSpPr>
      <xdr:spPr>
        <a:xfrm>
          <a:off x="3562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49711</xdr:rowOff>
    </xdr:from>
    <xdr:to>
      <xdr:col>15</xdr:col>
      <xdr:colOff>101600</xdr:colOff>
      <xdr:row>35</xdr:row>
      <xdr:rowOff>151311</xdr:rowOff>
    </xdr:to>
    <xdr:sp macro="" textlink="">
      <xdr:nvSpPr>
        <xdr:cNvPr id="86" name="楕円 85">
          <a:extLst>
            <a:ext uri="{FF2B5EF4-FFF2-40B4-BE49-F238E27FC236}">
              <a16:creationId xmlns:a16="http://schemas.microsoft.com/office/drawing/2014/main" xmlns="" id="{A44158E5-16AE-4D1F-A91C-514731BE9D4B}"/>
            </a:ext>
          </a:extLst>
        </xdr:cNvPr>
        <xdr:cNvSpPr/>
      </xdr:nvSpPr>
      <xdr:spPr>
        <a:xfrm>
          <a:off x="2857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142438</xdr:rowOff>
    </xdr:from>
    <xdr:ext cx="469744" cy="259045"/>
    <xdr:sp macro="" textlink="">
      <xdr:nvSpPr>
        <xdr:cNvPr id="87" name="テキスト ボックス 86">
          <a:extLst>
            <a:ext uri="{FF2B5EF4-FFF2-40B4-BE49-F238E27FC236}">
              <a16:creationId xmlns:a16="http://schemas.microsoft.com/office/drawing/2014/main" xmlns="" id="{685C63B9-23DC-4CA7-A034-2E290D795C80}"/>
            </a:ext>
          </a:extLst>
        </xdr:cNvPr>
        <xdr:cNvSpPr txBox="1"/>
      </xdr:nvSpPr>
      <xdr:spPr>
        <a:xfrm>
          <a:off x="2673428" y="61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140172</xdr:rowOff>
    </xdr:from>
    <xdr:to>
      <xdr:col>10</xdr:col>
      <xdr:colOff>165100</xdr:colOff>
      <xdr:row>35</xdr:row>
      <xdr:rowOff>70322</xdr:rowOff>
    </xdr:to>
    <xdr:sp macro="" textlink="">
      <xdr:nvSpPr>
        <xdr:cNvPr id="88" name="楕円 87">
          <a:extLst>
            <a:ext uri="{FF2B5EF4-FFF2-40B4-BE49-F238E27FC236}">
              <a16:creationId xmlns:a16="http://schemas.microsoft.com/office/drawing/2014/main" xmlns="" id="{7194667D-088B-496B-B701-66E37FEE7B57}"/>
            </a:ext>
          </a:extLst>
        </xdr:cNvPr>
        <xdr:cNvSpPr/>
      </xdr:nvSpPr>
      <xdr:spPr>
        <a:xfrm>
          <a:off x="1968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61449</xdr:rowOff>
    </xdr:from>
    <xdr:ext cx="469744" cy="259045"/>
    <xdr:sp macro="" textlink="">
      <xdr:nvSpPr>
        <xdr:cNvPr id="89" name="テキスト ボックス 88">
          <a:extLst>
            <a:ext uri="{FF2B5EF4-FFF2-40B4-BE49-F238E27FC236}">
              <a16:creationId xmlns:a16="http://schemas.microsoft.com/office/drawing/2014/main" xmlns="" id="{D2A441C4-6028-4887-8445-9BD334412CCB}"/>
            </a:ext>
          </a:extLst>
        </xdr:cNvPr>
        <xdr:cNvSpPr txBox="1"/>
      </xdr:nvSpPr>
      <xdr:spPr>
        <a:xfrm>
          <a:off x="1784428" y="6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116658</xdr:rowOff>
    </xdr:from>
    <xdr:to>
      <xdr:col>6</xdr:col>
      <xdr:colOff>38100</xdr:colOff>
      <xdr:row>35</xdr:row>
      <xdr:rowOff>46808</xdr:rowOff>
    </xdr:to>
    <xdr:sp macro="" textlink="">
      <xdr:nvSpPr>
        <xdr:cNvPr id="90" name="楕円 89">
          <a:extLst>
            <a:ext uri="{FF2B5EF4-FFF2-40B4-BE49-F238E27FC236}">
              <a16:creationId xmlns:a16="http://schemas.microsoft.com/office/drawing/2014/main" xmlns="" id="{BFED500E-B4DA-4AD6-B504-8BEBEA990FB6}"/>
            </a:ext>
          </a:extLst>
        </xdr:cNvPr>
        <xdr:cNvSpPr/>
      </xdr:nvSpPr>
      <xdr:spPr>
        <a:xfrm>
          <a:off x="1079500" y="5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37935</xdr:rowOff>
    </xdr:from>
    <xdr:ext cx="469744" cy="259045"/>
    <xdr:sp macro="" textlink="">
      <xdr:nvSpPr>
        <xdr:cNvPr id="91" name="テキスト ボックス 90">
          <a:extLst>
            <a:ext uri="{FF2B5EF4-FFF2-40B4-BE49-F238E27FC236}">
              <a16:creationId xmlns:a16="http://schemas.microsoft.com/office/drawing/2014/main" xmlns="" id="{FB970411-7840-4168-9174-964E9FBB37B2}"/>
            </a:ext>
          </a:extLst>
        </xdr:cNvPr>
        <xdr:cNvSpPr txBox="1"/>
      </xdr:nvSpPr>
      <xdr:spPr>
        <a:xfrm>
          <a:off x="895428" y="60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8616853B-4CF2-41E8-8D13-87D5636C4E9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9FA35C2-84A5-4A9D-9A86-20F9C75C468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B24F3635-BB08-4CE4-9C89-3328B85BFDB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C29881FC-EC7F-4D98-8F90-3185E5EF822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954A64DA-0AC6-4501-8023-3C1BE07C4A8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806C6AFD-1C86-4035-B20F-D61AC7BF712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1D6AD80B-2B8D-46BA-A266-FCA922E5437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5B9E4972-B52D-4A2A-B649-73A09A98360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50CF7F1-83E9-42BC-8861-31DEFF41E18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1764E00E-A33E-49D0-93B1-2DF91C0F66E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AC7CB6C9-5DC7-4D8B-A2F7-A75193E8164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D51BB68D-6D89-46D8-8865-2BC25ADBC8A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E553B69-799C-48B5-BB1B-36EAA0ED064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AFA17E14-6D93-444C-9D9D-5C2009F0EF5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8CE0F41F-488A-43D5-8822-B0E91EE472E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E18E2166-29E5-4CE4-BAF4-8AC68D6584E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F87E6059-6888-48ED-99F0-F83BDA8B78A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46AB22A2-FD60-4265-9561-113E57B3177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85C58A8B-7DA4-43CD-9FD2-8499BDD4724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12AC7DD9-0B0D-4874-95C3-41F5EA035C0E}"/>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6E2AF9E0-C144-497D-8555-0808036C9D1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36271E7D-7C93-455A-ABCD-D9E34E2192A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D744806A-6A95-45A9-A698-BEE4A98FA41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xmlns="" id="{5990804B-492A-4345-A579-47014104EE52}"/>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xmlns="" id="{ABCED8F3-66CD-4C73-9CD7-EFB7B0BFCE26}"/>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xmlns="" id="{A0DCB6BB-4E71-4932-9A1D-0210D15127F5}"/>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xmlns="" id="{77264EDC-D7E4-49A9-9379-EEE03F4B6B23}"/>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xmlns="" id="{579194E2-A055-4187-9634-C06DFCED1227}"/>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97127</xdr:rowOff>
    </xdr:from>
    <xdr:to>
      <xdr:col>24</xdr:col>
      <xdr:colOff>63500</xdr:colOff>
      <xdr:row>58</xdr:row>
      <xdr:rowOff>64849</xdr:rowOff>
    </xdr:to>
    <xdr:cxnSp macro="">
      <xdr:nvCxnSpPr>
        <xdr:cNvPr id="120" name="直線コネクタ 119">
          <a:extLst>
            <a:ext uri="{FF2B5EF4-FFF2-40B4-BE49-F238E27FC236}">
              <a16:creationId xmlns:a16="http://schemas.microsoft.com/office/drawing/2014/main" xmlns="" id="{138BC04E-AC68-4C9E-ADA0-642EF9A2A62E}"/>
            </a:ext>
          </a:extLst>
        </xdr:cNvPr>
        <xdr:cNvCxnSpPr/>
      </xdr:nvCxnSpPr>
      <xdr:spPr>
        <a:xfrm flipV="1">
          <a:off x="3797300" y="9526877"/>
          <a:ext cx="838200" cy="48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xmlns="" id="{4F5B1847-7A27-4414-946C-584D3F33DA3E}"/>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xmlns="" id="{9001050B-076E-47A6-9DB0-3D24C32E7C26}"/>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33919</xdr:rowOff>
    </xdr:from>
    <xdr:to>
      <xdr:col>19</xdr:col>
      <xdr:colOff>177800</xdr:colOff>
      <xdr:row>58</xdr:row>
      <xdr:rowOff>64849</xdr:rowOff>
    </xdr:to>
    <xdr:cxnSp macro="">
      <xdr:nvCxnSpPr>
        <xdr:cNvPr id="123" name="直線コネクタ 122">
          <a:extLst>
            <a:ext uri="{FF2B5EF4-FFF2-40B4-BE49-F238E27FC236}">
              <a16:creationId xmlns:a16="http://schemas.microsoft.com/office/drawing/2014/main" xmlns="" id="{0EFAF99E-B638-4A3D-8571-A453342DBA66}"/>
            </a:ext>
          </a:extLst>
        </xdr:cNvPr>
        <xdr:cNvCxnSpPr/>
      </xdr:nvCxnSpPr>
      <xdr:spPr>
        <a:xfrm>
          <a:off x="2908300" y="9978019"/>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xmlns="" id="{0653C671-0A70-4696-AF95-9535CD4286B9}"/>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xmlns="" id="{251A834A-0C33-473F-B952-190A45183A14}"/>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1153</xdr:rowOff>
    </xdr:from>
    <xdr:to>
      <xdr:col>15</xdr:col>
      <xdr:colOff>50800</xdr:colOff>
      <xdr:row>58</xdr:row>
      <xdr:rowOff>33919</xdr:rowOff>
    </xdr:to>
    <xdr:cxnSp macro="">
      <xdr:nvCxnSpPr>
        <xdr:cNvPr id="126" name="直線コネクタ 125">
          <a:extLst>
            <a:ext uri="{FF2B5EF4-FFF2-40B4-BE49-F238E27FC236}">
              <a16:creationId xmlns:a16="http://schemas.microsoft.com/office/drawing/2014/main" xmlns="" id="{3B76A5CE-91B7-4865-BB98-664DE9ED4280}"/>
            </a:ext>
          </a:extLst>
        </xdr:cNvPr>
        <xdr:cNvCxnSpPr/>
      </xdr:nvCxnSpPr>
      <xdr:spPr>
        <a:xfrm>
          <a:off x="2019300" y="994525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xmlns="" id="{1012987E-3343-4610-9025-7D930030AA59}"/>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xmlns="" id="{6F98C4C6-FB32-49B5-A6B0-B39B0A692EC8}"/>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102857</xdr:rowOff>
    </xdr:from>
    <xdr:to>
      <xdr:col>10</xdr:col>
      <xdr:colOff>114300</xdr:colOff>
      <xdr:row>58</xdr:row>
      <xdr:rowOff>1153</xdr:rowOff>
    </xdr:to>
    <xdr:cxnSp macro="">
      <xdr:nvCxnSpPr>
        <xdr:cNvPr id="129" name="直線コネクタ 128">
          <a:extLst>
            <a:ext uri="{FF2B5EF4-FFF2-40B4-BE49-F238E27FC236}">
              <a16:creationId xmlns:a16="http://schemas.microsoft.com/office/drawing/2014/main" xmlns="" id="{C3859105-4832-4896-AD1F-B49208FE73DD}"/>
            </a:ext>
          </a:extLst>
        </xdr:cNvPr>
        <xdr:cNvCxnSpPr/>
      </xdr:nvCxnSpPr>
      <xdr:spPr>
        <a:xfrm>
          <a:off x="1130300" y="9875507"/>
          <a:ext cx="8890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xmlns="" id="{A553EEBE-AE5E-4DD9-9823-1DEA6E36372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xmlns="" id="{7A7C053B-3C4B-4920-92ED-5E9EEB7BF85F}"/>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xmlns="" id="{B00CB078-57D4-4EB1-861B-54C11F848244}"/>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xmlns="" id="{EEAE179D-C348-4125-AB17-FF791F757DB6}"/>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1FC0511A-099E-40F8-B4A1-002FD49D858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A6A936CB-09F1-4A8A-A01C-A0E44B63681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DDFA0511-C469-42C7-B7AB-E0C9C7E7DE0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21A8A647-CA55-4A68-96E5-57DB68BA149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AAE2D761-4283-4F98-8374-32C4276274F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46327</xdr:rowOff>
    </xdr:from>
    <xdr:to>
      <xdr:col>24</xdr:col>
      <xdr:colOff>114300</xdr:colOff>
      <xdr:row>55</xdr:row>
      <xdr:rowOff>147927</xdr:rowOff>
    </xdr:to>
    <xdr:sp macro="" textlink="">
      <xdr:nvSpPr>
        <xdr:cNvPr id="139" name="楕円 138">
          <a:extLst>
            <a:ext uri="{FF2B5EF4-FFF2-40B4-BE49-F238E27FC236}">
              <a16:creationId xmlns:a16="http://schemas.microsoft.com/office/drawing/2014/main" xmlns="" id="{6F409BA5-03AB-47DC-8CC9-473EB6152F2D}"/>
            </a:ext>
          </a:extLst>
        </xdr:cNvPr>
        <xdr:cNvSpPr/>
      </xdr:nvSpPr>
      <xdr:spPr>
        <a:xfrm>
          <a:off x="4584700" y="94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24754</xdr:rowOff>
    </xdr:from>
    <xdr:ext cx="599010" cy="259045"/>
    <xdr:sp macro="" textlink="">
      <xdr:nvSpPr>
        <xdr:cNvPr id="140" name="総務費該当値テキスト">
          <a:extLst>
            <a:ext uri="{FF2B5EF4-FFF2-40B4-BE49-F238E27FC236}">
              <a16:creationId xmlns:a16="http://schemas.microsoft.com/office/drawing/2014/main" xmlns="" id="{A19F7E29-CF8F-4CC5-B0A8-9D3A5BBA9225}"/>
            </a:ext>
          </a:extLst>
        </xdr:cNvPr>
        <xdr:cNvSpPr txBox="1"/>
      </xdr:nvSpPr>
      <xdr:spPr>
        <a:xfrm>
          <a:off x="4686300" y="94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14049</xdr:rowOff>
    </xdr:from>
    <xdr:to>
      <xdr:col>20</xdr:col>
      <xdr:colOff>38100</xdr:colOff>
      <xdr:row>58</xdr:row>
      <xdr:rowOff>115649</xdr:rowOff>
    </xdr:to>
    <xdr:sp macro="" textlink="">
      <xdr:nvSpPr>
        <xdr:cNvPr id="141" name="楕円 140">
          <a:extLst>
            <a:ext uri="{FF2B5EF4-FFF2-40B4-BE49-F238E27FC236}">
              <a16:creationId xmlns:a16="http://schemas.microsoft.com/office/drawing/2014/main" xmlns="" id="{B475B51A-D1A6-4F92-A6F5-D9B429C2508B}"/>
            </a:ext>
          </a:extLst>
        </xdr:cNvPr>
        <xdr:cNvSpPr/>
      </xdr:nvSpPr>
      <xdr:spPr>
        <a:xfrm>
          <a:off x="3746500" y="99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106776</xdr:rowOff>
    </xdr:from>
    <xdr:ext cx="534377" cy="259045"/>
    <xdr:sp macro="" textlink="">
      <xdr:nvSpPr>
        <xdr:cNvPr id="142" name="テキスト ボックス 141">
          <a:extLst>
            <a:ext uri="{FF2B5EF4-FFF2-40B4-BE49-F238E27FC236}">
              <a16:creationId xmlns:a16="http://schemas.microsoft.com/office/drawing/2014/main" xmlns="" id="{31FA56D7-5FAE-49C0-8D7D-6EEFF9401FC0}"/>
            </a:ext>
          </a:extLst>
        </xdr:cNvPr>
        <xdr:cNvSpPr txBox="1"/>
      </xdr:nvSpPr>
      <xdr:spPr>
        <a:xfrm>
          <a:off x="3530111" y="100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154569</xdr:rowOff>
    </xdr:from>
    <xdr:to>
      <xdr:col>15</xdr:col>
      <xdr:colOff>101600</xdr:colOff>
      <xdr:row>58</xdr:row>
      <xdr:rowOff>84719</xdr:rowOff>
    </xdr:to>
    <xdr:sp macro="" textlink="">
      <xdr:nvSpPr>
        <xdr:cNvPr id="143" name="楕円 142">
          <a:extLst>
            <a:ext uri="{FF2B5EF4-FFF2-40B4-BE49-F238E27FC236}">
              <a16:creationId xmlns:a16="http://schemas.microsoft.com/office/drawing/2014/main" xmlns="" id="{C3BAD452-9ACA-4B30-AB41-D5561FA51D9E}"/>
            </a:ext>
          </a:extLst>
        </xdr:cNvPr>
        <xdr:cNvSpPr/>
      </xdr:nvSpPr>
      <xdr:spPr>
        <a:xfrm>
          <a:off x="2857500" y="99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75846</xdr:rowOff>
    </xdr:from>
    <xdr:ext cx="534377" cy="259045"/>
    <xdr:sp macro="" textlink="">
      <xdr:nvSpPr>
        <xdr:cNvPr id="144" name="テキスト ボックス 143">
          <a:extLst>
            <a:ext uri="{FF2B5EF4-FFF2-40B4-BE49-F238E27FC236}">
              <a16:creationId xmlns:a16="http://schemas.microsoft.com/office/drawing/2014/main" xmlns="" id="{7AD8A895-CAF6-4912-9736-69660745F85C}"/>
            </a:ext>
          </a:extLst>
        </xdr:cNvPr>
        <xdr:cNvSpPr txBox="1"/>
      </xdr:nvSpPr>
      <xdr:spPr>
        <a:xfrm>
          <a:off x="2641111" y="100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121803</xdr:rowOff>
    </xdr:from>
    <xdr:to>
      <xdr:col>10</xdr:col>
      <xdr:colOff>165100</xdr:colOff>
      <xdr:row>58</xdr:row>
      <xdr:rowOff>51953</xdr:rowOff>
    </xdr:to>
    <xdr:sp macro="" textlink="">
      <xdr:nvSpPr>
        <xdr:cNvPr id="145" name="楕円 144">
          <a:extLst>
            <a:ext uri="{FF2B5EF4-FFF2-40B4-BE49-F238E27FC236}">
              <a16:creationId xmlns:a16="http://schemas.microsoft.com/office/drawing/2014/main" xmlns="" id="{587F97D9-9FB2-4B42-965B-3618978FE29D}"/>
            </a:ext>
          </a:extLst>
        </xdr:cNvPr>
        <xdr:cNvSpPr/>
      </xdr:nvSpPr>
      <xdr:spPr>
        <a:xfrm>
          <a:off x="1968500" y="9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43080</xdr:rowOff>
    </xdr:from>
    <xdr:ext cx="534377" cy="259045"/>
    <xdr:sp macro="" textlink="">
      <xdr:nvSpPr>
        <xdr:cNvPr id="146" name="テキスト ボックス 145">
          <a:extLst>
            <a:ext uri="{FF2B5EF4-FFF2-40B4-BE49-F238E27FC236}">
              <a16:creationId xmlns:a16="http://schemas.microsoft.com/office/drawing/2014/main" xmlns="" id="{C19EAD0A-A72A-424D-8036-50B8508FA4FC}"/>
            </a:ext>
          </a:extLst>
        </xdr:cNvPr>
        <xdr:cNvSpPr txBox="1"/>
      </xdr:nvSpPr>
      <xdr:spPr>
        <a:xfrm>
          <a:off x="1752111" y="9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52057</xdr:rowOff>
    </xdr:from>
    <xdr:to>
      <xdr:col>6</xdr:col>
      <xdr:colOff>38100</xdr:colOff>
      <xdr:row>57</xdr:row>
      <xdr:rowOff>153657</xdr:rowOff>
    </xdr:to>
    <xdr:sp macro="" textlink="">
      <xdr:nvSpPr>
        <xdr:cNvPr id="147" name="楕円 146">
          <a:extLst>
            <a:ext uri="{FF2B5EF4-FFF2-40B4-BE49-F238E27FC236}">
              <a16:creationId xmlns:a16="http://schemas.microsoft.com/office/drawing/2014/main" xmlns="" id="{235EB5F3-107B-4BC0-A325-9047460C07D2}"/>
            </a:ext>
          </a:extLst>
        </xdr:cNvPr>
        <xdr:cNvSpPr/>
      </xdr:nvSpPr>
      <xdr:spPr>
        <a:xfrm>
          <a:off x="1079500" y="98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144784</xdr:rowOff>
    </xdr:from>
    <xdr:ext cx="534377" cy="259045"/>
    <xdr:sp macro="" textlink="">
      <xdr:nvSpPr>
        <xdr:cNvPr id="148" name="テキスト ボックス 147">
          <a:extLst>
            <a:ext uri="{FF2B5EF4-FFF2-40B4-BE49-F238E27FC236}">
              <a16:creationId xmlns:a16="http://schemas.microsoft.com/office/drawing/2014/main" xmlns="" id="{6688D0C4-0A79-4D39-8E8B-32B3D2F7EBE8}"/>
            </a:ext>
          </a:extLst>
        </xdr:cNvPr>
        <xdr:cNvSpPr txBox="1"/>
      </xdr:nvSpPr>
      <xdr:spPr>
        <a:xfrm>
          <a:off x="863111" y="99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B3894DAD-2867-4EE3-8160-13440851C7E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18AB41BA-6E2A-4B14-805C-F6F643266F5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9DBF3804-8C54-44C4-A05C-E42724524A5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DE78470F-E106-45C4-AAD1-846E770CC99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D142F3B1-C654-4277-9395-92FD2C1F212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A9131DB8-8073-4BB6-80C7-301CA1797F4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39C4FA44-072B-40F6-8F04-F8A85A86188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6B992A4F-0B0D-4303-A38A-C99B236ACB5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C3CB4268-D8C9-49A5-8247-1DA1098769C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3425E7B2-625F-408A-ABF6-0C3D9041185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73DAFFE2-6E6A-4C3C-A986-16C39D2A698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AE2A3A16-D3F2-45CE-A278-628562EEB0E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CDB30C64-F052-45A7-B31E-17C01180E19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55BC39D2-A3CD-4230-A90A-57B4CEDC995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CAD32626-1687-4534-B368-A240E2310352}"/>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73C73152-E078-4E69-8434-F559372DFC2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D2EBC61A-EE56-4C9C-A1AB-FFCAA5E83E11}"/>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28443D12-97ED-492D-813C-E6E73E5DCC5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12E19119-4A94-42C1-9362-0383C2C7211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1ABA5403-9EA9-4E5C-B720-A300A4BA6B5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8008EAFF-9AD1-484D-B9AB-8073EA2DECD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A3F93FBC-5E99-4F1A-8341-9A383AE353B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F2B11D1B-824E-4B1A-920D-92C2D1DFD8B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40385501-40E0-40B7-9DBD-2054030DDEA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xmlns="" id="{9EF73738-5E27-4BF1-81CD-4726056F2448}"/>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xmlns="" id="{9C671122-1180-49A1-B87F-FABC4687F12E}"/>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xmlns="" id="{337B5BBB-11C4-4F38-8396-0DD141D7A9AD}"/>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xmlns="" id="{37861DF5-0804-4A1F-92AE-2C64869DE599}"/>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xmlns="" id="{4C9E94F5-D7C1-44A5-9639-01B26088326C}"/>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116452</xdr:rowOff>
    </xdr:from>
    <xdr:to>
      <xdr:col>24</xdr:col>
      <xdr:colOff>63500</xdr:colOff>
      <xdr:row>77</xdr:row>
      <xdr:rowOff>51970</xdr:rowOff>
    </xdr:to>
    <xdr:cxnSp macro="">
      <xdr:nvCxnSpPr>
        <xdr:cNvPr id="178" name="直線コネクタ 177">
          <a:extLst>
            <a:ext uri="{FF2B5EF4-FFF2-40B4-BE49-F238E27FC236}">
              <a16:creationId xmlns:a16="http://schemas.microsoft.com/office/drawing/2014/main" xmlns="" id="{BCEADD83-2760-4E21-87BF-AEB129CE1658}"/>
            </a:ext>
          </a:extLst>
        </xdr:cNvPr>
        <xdr:cNvCxnSpPr/>
      </xdr:nvCxnSpPr>
      <xdr:spPr>
        <a:xfrm flipV="1">
          <a:off x="3797300" y="13146652"/>
          <a:ext cx="838200" cy="10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a:extLst>
            <a:ext uri="{FF2B5EF4-FFF2-40B4-BE49-F238E27FC236}">
              <a16:creationId xmlns:a16="http://schemas.microsoft.com/office/drawing/2014/main" xmlns="" id="{F68E65D5-4C02-4BE3-BFB7-A11AB6B133F8}"/>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xmlns="" id="{9D754E1C-ED90-4839-8BFE-4FBC314DF729}"/>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51970</xdr:rowOff>
    </xdr:from>
    <xdr:to>
      <xdr:col>19</xdr:col>
      <xdr:colOff>177800</xdr:colOff>
      <xdr:row>77</xdr:row>
      <xdr:rowOff>103155</xdr:rowOff>
    </xdr:to>
    <xdr:cxnSp macro="">
      <xdr:nvCxnSpPr>
        <xdr:cNvPr id="181" name="直線コネクタ 180">
          <a:extLst>
            <a:ext uri="{FF2B5EF4-FFF2-40B4-BE49-F238E27FC236}">
              <a16:creationId xmlns:a16="http://schemas.microsoft.com/office/drawing/2014/main" xmlns="" id="{8418B739-32C5-4173-B881-417152CCAC84}"/>
            </a:ext>
          </a:extLst>
        </xdr:cNvPr>
        <xdr:cNvCxnSpPr/>
      </xdr:nvCxnSpPr>
      <xdr:spPr>
        <a:xfrm flipV="1">
          <a:off x="2908300" y="13253620"/>
          <a:ext cx="889000" cy="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xmlns="" id="{B730CE06-8E14-467D-91B1-8ACCFEA4C835}"/>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xmlns="" id="{0559A759-8F9D-4370-8ABB-39BAAE825BF2}"/>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103155</xdr:rowOff>
    </xdr:from>
    <xdr:to>
      <xdr:col>15</xdr:col>
      <xdr:colOff>50800</xdr:colOff>
      <xdr:row>77</xdr:row>
      <xdr:rowOff>107863</xdr:rowOff>
    </xdr:to>
    <xdr:cxnSp macro="">
      <xdr:nvCxnSpPr>
        <xdr:cNvPr id="184" name="直線コネクタ 183">
          <a:extLst>
            <a:ext uri="{FF2B5EF4-FFF2-40B4-BE49-F238E27FC236}">
              <a16:creationId xmlns:a16="http://schemas.microsoft.com/office/drawing/2014/main" xmlns="" id="{D44D9BB6-EA08-4B88-A448-D8A1D73CC3E4}"/>
            </a:ext>
          </a:extLst>
        </xdr:cNvPr>
        <xdr:cNvCxnSpPr/>
      </xdr:nvCxnSpPr>
      <xdr:spPr>
        <a:xfrm flipV="1">
          <a:off x="2019300" y="13304805"/>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xmlns="" id="{E7F0B45B-8A81-46B7-A5B8-405928168092}"/>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xmlns="" id="{4E314155-6083-4930-840A-0D34D3098598}"/>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107863</xdr:rowOff>
    </xdr:from>
    <xdr:to>
      <xdr:col>10</xdr:col>
      <xdr:colOff>114300</xdr:colOff>
      <xdr:row>77</xdr:row>
      <xdr:rowOff>111841</xdr:rowOff>
    </xdr:to>
    <xdr:cxnSp macro="">
      <xdr:nvCxnSpPr>
        <xdr:cNvPr id="187" name="直線コネクタ 186">
          <a:extLst>
            <a:ext uri="{FF2B5EF4-FFF2-40B4-BE49-F238E27FC236}">
              <a16:creationId xmlns:a16="http://schemas.microsoft.com/office/drawing/2014/main" xmlns="" id="{C51CD672-E6D1-44F4-A01E-F30F036CB404}"/>
            </a:ext>
          </a:extLst>
        </xdr:cNvPr>
        <xdr:cNvCxnSpPr/>
      </xdr:nvCxnSpPr>
      <xdr:spPr>
        <a:xfrm flipV="1">
          <a:off x="1130300" y="13309513"/>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xmlns="" id="{279D4E2D-A718-4DAD-AE09-836082F9BC57}"/>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xmlns="" id="{61FE1EEB-E13C-40B7-B951-A727E7B8CDA4}"/>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xmlns="" id="{74BAA756-FACA-44F9-A543-3CEE91A03D4F}"/>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xmlns="" id="{38727A74-A5EA-44CE-A9EF-048FB9953499}"/>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1D923C-3907-4F0F-9803-6855ED56DFD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F1DCAB8B-431D-4079-AAFA-4A36F235932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5C9C596E-A551-4B4B-9F4C-51598EBAE0C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1A8B8269-5D8F-4424-8D5A-C71E70F060D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EA94C2C9-9952-4966-8AC8-21C4AC7879A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65652</xdr:rowOff>
    </xdr:from>
    <xdr:to>
      <xdr:col>24</xdr:col>
      <xdr:colOff>114300</xdr:colOff>
      <xdr:row>76</xdr:row>
      <xdr:rowOff>167252</xdr:rowOff>
    </xdr:to>
    <xdr:sp macro="" textlink="">
      <xdr:nvSpPr>
        <xdr:cNvPr id="197" name="楕円 196">
          <a:extLst>
            <a:ext uri="{FF2B5EF4-FFF2-40B4-BE49-F238E27FC236}">
              <a16:creationId xmlns:a16="http://schemas.microsoft.com/office/drawing/2014/main" xmlns="" id="{F02994DB-F0BD-4A67-8156-43EDAB3A0671}"/>
            </a:ext>
          </a:extLst>
        </xdr:cNvPr>
        <xdr:cNvSpPr/>
      </xdr:nvSpPr>
      <xdr:spPr>
        <a:xfrm>
          <a:off x="4584700" y="130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88528</xdr:rowOff>
    </xdr:from>
    <xdr:ext cx="599010" cy="259045"/>
    <xdr:sp macro="" textlink="">
      <xdr:nvSpPr>
        <xdr:cNvPr id="198" name="民生費該当値テキスト">
          <a:extLst>
            <a:ext uri="{FF2B5EF4-FFF2-40B4-BE49-F238E27FC236}">
              <a16:creationId xmlns:a16="http://schemas.microsoft.com/office/drawing/2014/main" xmlns="" id="{F90F3951-0BB0-4CC0-9418-F3CF7B7129A5}"/>
            </a:ext>
          </a:extLst>
        </xdr:cNvPr>
        <xdr:cNvSpPr txBox="1"/>
      </xdr:nvSpPr>
      <xdr:spPr>
        <a:xfrm>
          <a:off x="4686300" y="129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1170</xdr:rowOff>
    </xdr:from>
    <xdr:to>
      <xdr:col>20</xdr:col>
      <xdr:colOff>38100</xdr:colOff>
      <xdr:row>77</xdr:row>
      <xdr:rowOff>102770</xdr:rowOff>
    </xdr:to>
    <xdr:sp macro="" textlink="">
      <xdr:nvSpPr>
        <xdr:cNvPr id="199" name="楕円 198">
          <a:extLst>
            <a:ext uri="{FF2B5EF4-FFF2-40B4-BE49-F238E27FC236}">
              <a16:creationId xmlns:a16="http://schemas.microsoft.com/office/drawing/2014/main" xmlns="" id="{CD38CA21-1D13-46DF-993D-644F68663CC7}"/>
            </a:ext>
          </a:extLst>
        </xdr:cNvPr>
        <xdr:cNvSpPr/>
      </xdr:nvSpPr>
      <xdr:spPr>
        <a:xfrm>
          <a:off x="3746500" y="132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93897</xdr:rowOff>
    </xdr:from>
    <xdr:ext cx="599010" cy="259045"/>
    <xdr:sp macro="" textlink="">
      <xdr:nvSpPr>
        <xdr:cNvPr id="200" name="テキスト ボックス 199">
          <a:extLst>
            <a:ext uri="{FF2B5EF4-FFF2-40B4-BE49-F238E27FC236}">
              <a16:creationId xmlns:a16="http://schemas.microsoft.com/office/drawing/2014/main" xmlns="" id="{A9BC98B9-1DB0-4565-A500-73FD702D626C}"/>
            </a:ext>
          </a:extLst>
        </xdr:cNvPr>
        <xdr:cNvSpPr txBox="1"/>
      </xdr:nvSpPr>
      <xdr:spPr>
        <a:xfrm>
          <a:off x="3497795" y="1329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52355</xdr:rowOff>
    </xdr:from>
    <xdr:to>
      <xdr:col>15</xdr:col>
      <xdr:colOff>101600</xdr:colOff>
      <xdr:row>77</xdr:row>
      <xdr:rowOff>153955</xdr:rowOff>
    </xdr:to>
    <xdr:sp macro="" textlink="">
      <xdr:nvSpPr>
        <xdr:cNvPr id="201" name="楕円 200">
          <a:extLst>
            <a:ext uri="{FF2B5EF4-FFF2-40B4-BE49-F238E27FC236}">
              <a16:creationId xmlns:a16="http://schemas.microsoft.com/office/drawing/2014/main" xmlns="" id="{35BA193A-326F-4371-AF63-89FF4D63D4BE}"/>
            </a:ext>
          </a:extLst>
        </xdr:cNvPr>
        <xdr:cNvSpPr/>
      </xdr:nvSpPr>
      <xdr:spPr>
        <a:xfrm>
          <a:off x="2857500" y="132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145082</xdr:rowOff>
    </xdr:from>
    <xdr:ext cx="599010" cy="259045"/>
    <xdr:sp macro="" textlink="">
      <xdr:nvSpPr>
        <xdr:cNvPr id="202" name="テキスト ボックス 201">
          <a:extLst>
            <a:ext uri="{FF2B5EF4-FFF2-40B4-BE49-F238E27FC236}">
              <a16:creationId xmlns:a16="http://schemas.microsoft.com/office/drawing/2014/main" xmlns="" id="{FDC7FBB6-517F-4FC3-80C9-A47D4B0B3A14}"/>
            </a:ext>
          </a:extLst>
        </xdr:cNvPr>
        <xdr:cNvSpPr txBox="1"/>
      </xdr:nvSpPr>
      <xdr:spPr>
        <a:xfrm>
          <a:off x="2608795" y="133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57063</xdr:rowOff>
    </xdr:from>
    <xdr:to>
      <xdr:col>10</xdr:col>
      <xdr:colOff>165100</xdr:colOff>
      <xdr:row>77</xdr:row>
      <xdr:rowOff>158663</xdr:rowOff>
    </xdr:to>
    <xdr:sp macro="" textlink="">
      <xdr:nvSpPr>
        <xdr:cNvPr id="203" name="楕円 202">
          <a:extLst>
            <a:ext uri="{FF2B5EF4-FFF2-40B4-BE49-F238E27FC236}">
              <a16:creationId xmlns:a16="http://schemas.microsoft.com/office/drawing/2014/main" xmlns="" id="{77263424-F36E-4A5E-8040-F0F4DC06F083}"/>
            </a:ext>
          </a:extLst>
        </xdr:cNvPr>
        <xdr:cNvSpPr/>
      </xdr:nvSpPr>
      <xdr:spPr>
        <a:xfrm>
          <a:off x="1968500" y="132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149790</xdr:rowOff>
    </xdr:from>
    <xdr:ext cx="599010" cy="259045"/>
    <xdr:sp macro="" textlink="">
      <xdr:nvSpPr>
        <xdr:cNvPr id="204" name="テキスト ボックス 203">
          <a:extLst>
            <a:ext uri="{FF2B5EF4-FFF2-40B4-BE49-F238E27FC236}">
              <a16:creationId xmlns:a16="http://schemas.microsoft.com/office/drawing/2014/main" xmlns="" id="{91B2DAFC-A475-43AA-8BA7-0EF69DFCAB61}"/>
            </a:ext>
          </a:extLst>
        </xdr:cNvPr>
        <xdr:cNvSpPr txBox="1"/>
      </xdr:nvSpPr>
      <xdr:spPr>
        <a:xfrm>
          <a:off x="1719795" y="133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61041</xdr:rowOff>
    </xdr:from>
    <xdr:to>
      <xdr:col>6</xdr:col>
      <xdr:colOff>38100</xdr:colOff>
      <xdr:row>77</xdr:row>
      <xdr:rowOff>162641</xdr:rowOff>
    </xdr:to>
    <xdr:sp macro="" textlink="">
      <xdr:nvSpPr>
        <xdr:cNvPr id="205" name="楕円 204">
          <a:extLst>
            <a:ext uri="{FF2B5EF4-FFF2-40B4-BE49-F238E27FC236}">
              <a16:creationId xmlns:a16="http://schemas.microsoft.com/office/drawing/2014/main" xmlns="" id="{4DE86527-59C4-4339-8987-7F2480D6CEBA}"/>
            </a:ext>
          </a:extLst>
        </xdr:cNvPr>
        <xdr:cNvSpPr/>
      </xdr:nvSpPr>
      <xdr:spPr>
        <a:xfrm>
          <a:off x="1079500" y="132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153768</xdr:rowOff>
    </xdr:from>
    <xdr:ext cx="599010" cy="259045"/>
    <xdr:sp macro="" textlink="">
      <xdr:nvSpPr>
        <xdr:cNvPr id="206" name="テキスト ボックス 205">
          <a:extLst>
            <a:ext uri="{FF2B5EF4-FFF2-40B4-BE49-F238E27FC236}">
              <a16:creationId xmlns:a16="http://schemas.microsoft.com/office/drawing/2014/main" xmlns="" id="{E8ADB5AE-B959-4C08-864D-EC4C1EFD93E5}"/>
            </a:ext>
          </a:extLst>
        </xdr:cNvPr>
        <xdr:cNvSpPr txBox="1"/>
      </xdr:nvSpPr>
      <xdr:spPr>
        <a:xfrm>
          <a:off x="830795" y="133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576A18B0-81AE-4AFB-BA7E-FB689B5404C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A5FEB5B6-006B-45D2-B112-405026A251F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1BB429AC-7EAC-4B33-A63E-E3C9EB34726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49615E75-5E5B-4A00-8A72-39869395C9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7F812A6C-AD69-40A5-8BC9-563AE5D0176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8E04E3AF-62B4-4D6C-81F6-CAC9DB35400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C091C836-58F3-44DD-A67A-FEE19D6C95C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E97D87A3-B8C1-474F-87DD-BB164440C7E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34A021A1-9492-448C-8528-64F4EBB7960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1CA835F9-18C3-4C6E-8445-F18F827C7C0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653067B0-AC10-43F1-987D-DBEDD49DE3D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2D47E409-5E5C-493B-BC70-916F6DC94B15}"/>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5938A1D6-A434-4164-B543-0BE26F5E960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A61F72D1-804D-4E19-8CD7-2FF06474ECFB}"/>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3C8C3C39-9037-415A-B217-F334F8F705E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7156F69D-1552-44A1-9B69-C56DD0176792}"/>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ED3F6ACD-C3B9-4200-B177-A9416F6426E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57B967BB-BC07-4D2B-8BC7-4666E5E3047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8C10AB4-A62B-46E4-9F48-F5163332A7F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81A683A0-7DBF-45DA-915C-434972635DB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47AF480E-64A4-4396-AF22-E863041C103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2248F62E-99FE-454F-9D2A-F2F9D8D1B16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88D4A4CC-865D-46E5-841A-69A8AAEEDAA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xmlns="" id="{7F7128C5-5795-448C-8910-FE8903E08917}"/>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xmlns="" id="{4CF2F22D-4C51-4C90-A4FE-F9ED526A94EC}"/>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xmlns="" id="{5A106100-CDB9-4B89-B3A7-BFB2627B982A}"/>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xmlns="" id="{44DB494E-CB3F-4E99-A188-37888E7B4882}"/>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xmlns="" id="{A6050850-B1C9-47FE-9B73-014A8DA4E798}"/>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145675</xdr:rowOff>
    </xdr:from>
    <xdr:to>
      <xdr:col>24</xdr:col>
      <xdr:colOff>63500</xdr:colOff>
      <xdr:row>97</xdr:row>
      <xdr:rowOff>150893</xdr:rowOff>
    </xdr:to>
    <xdr:cxnSp macro="">
      <xdr:nvCxnSpPr>
        <xdr:cNvPr id="235" name="直線コネクタ 234">
          <a:extLst>
            <a:ext uri="{FF2B5EF4-FFF2-40B4-BE49-F238E27FC236}">
              <a16:creationId xmlns:a16="http://schemas.microsoft.com/office/drawing/2014/main" xmlns="" id="{98691709-E02B-4FDF-8895-B9AA0D9E2BE6}"/>
            </a:ext>
          </a:extLst>
        </xdr:cNvPr>
        <xdr:cNvCxnSpPr/>
      </xdr:nvCxnSpPr>
      <xdr:spPr>
        <a:xfrm>
          <a:off x="3797300" y="16776325"/>
          <a:ext cx="8382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xmlns="" id="{CDD6CA11-51F4-4664-89B9-0C40B78FA493}"/>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xmlns="" id="{30DC00DC-4A08-4285-B32C-6FCCF2CF6B9B}"/>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145675</xdr:rowOff>
    </xdr:from>
    <xdr:to>
      <xdr:col>19</xdr:col>
      <xdr:colOff>177800</xdr:colOff>
      <xdr:row>97</xdr:row>
      <xdr:rowOff>152905</xdr:rowOff>
    </xdr:to>
    <xdr:cxnSp macro="">
      <xdr:nvCxnSpPr>
        <xdr:cNvPr id="238" name="直線コネクタ 237">
          <a:extLst>
            <a:ext uri="{FF2B5EF4-FFF2-40B4-BE49-F238E27FC236}">
              <a16:creationId xmlns:a16="http://schemas.microsoft.com/office/drawing/2014/main" xmlns="" id="{3AD4F2A2-87D8-4B57-93C6-F976F4176EF7}"/>
            </a:ext>
          </a:extLst>
        </xdr:cNvPr>
        <xdr:cNvCxnSpPr/>
      </xdr:nvCxnSpPr>
      <xdr:spPr>
        <a:xfrm flipV="1">
          <a:off x="2908300" y="16776325"/>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xmlns="" id="{4DD8A068-1BE2-46A5-9DCF-7B862B8A43AF}"/>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xmlns="" id="{0EEAD23E-1BBD-4314-881A-374CA3F0A298}"/>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137726</xdr:rowOff>
    </xdr:from>
    <xdr:to>
      <xdr:col>15</xdr:col>
      <xdr:colOff>50800</xdr:colOff>
      <xdr:row>97</xdr:row>
      <xdr:rowOff>152905</xdr:rowOff>
    </xdr:to>
    <xdr:cxnSp macro="">
      <xdr:nvCxnSpPr>
        <xdr:cNvPr id="241" name="直線コネクタ 240">
          <a:extLst>
            <a:ext uri="{FF2B5EF4-FFF2-40B4-BE49-F238E27FC236}">
              <a16:creationId xmlns:a16="http://schemas.microsoft.com/office/drawing/2014/main" xmlns="" id="{E41B6AC5-EFA9-48E0-B3CF-59F3DDB425F2}"/>
            </a:ext>
          </a:extLst>
        </xdr:cNvPr>
        <xdr:cNvCxnSpPr/>
      </xdr:nvCxnSpPr>
      <xdr:spPr>
        <a:xfrm>
          <a:off x="2019300" y="16768376"/>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xmlns="" id="{E08140AC-C6E9-4960-8722-721A23E94CAA}"/>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xmlns="" id="{DBBAE31E-EE4F-42EB-B75D-028443BFC8D1}"/>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137726</xdr:rowOff>
    </xdr:from>
    <xdr:to>
      <xdr:col>10</xdr:col>
      <xdr:colOff>114300</xdr:colOff>
      <xdr:row>97</xdr:row>
      <xdr:rowOff>144797</xdr:rowOff>
    </xdr:to>
    <xdr:cxnSp macro="">
      <xdr:nvCxnSpPr>
        <xdr:cNvPr id="244" name="直線コネクタ 243">
          <a:extLst>
            <a:ext uri="{FF2B5EF4-FFF2-40B4-BE49-F238E27FC236}">
              <a16:creationId xmlns:a16="http://schemas.microsoft.com/office/drawing/2014/main" xmlns="" id="{9D2E7527-527A-471A-BC46-716EA04DDE66}"/>
            </a:ext>
          </a:extLst>
        </xdr:cNvPr>
        <xdr:cNvCxnSpPr/>
      </xdr:nvCxnSpPr>
      <xdr:spPr>
        <a:xfrm flipV="1">
          <a:off x="1130300" y="16768376"/>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xmlns="" id="{680D1A72-DAED-4BD7-A90D-5C9E0724203D}"/>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xmlns="" id="{8C4D4BB1-3851-48FA-83D7-1725B03FDFC3}"/>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xmlns="" id="{6577AC8C-8A10-4F71-8AD8-51F1EA9004C3}"/>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xmlns="" id="{E21D2D97-6CA7-4E23-9F92-38935D42A92F}"/>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73602FFC-9077-40A9-A59B-797A93DCEFE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E436B896-F442-449D-969F-910222935E5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E1F8AC2F-754B-428F-9E64-8A33CDD501A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EFBDD5E6-BE49-4755-A64F-0A0F384BB5A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20E6FA5E-0CAC-4849-AC62-4743EE8DF73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100093</xdr:rowOff>
    </xdr:from>
    <xdr:to>
      <xdr:col>24</xdr:col>
      <xdr:colOff>114300</xdr:colOff>
      <xdr:row>98</xdr:row>
      <xdr:rowOff>30243</xdr:rowOff>
    </xdr:to>
    <xdr:sp macro="" textlink="">
      <xdr:nvSpPr>
        <xdr:cNvPr id="254" name="楕円 253">
          <a:extLst>
            <a:ext uri="{FF2B5EF4-FFF2-40B4-BE49-F238E27FC236}">
              <a16:creationId xmlns:a16="http://schemas.microsoft.com/office/drawing/2014/main" xmlns="" id="{E1E81354-3CA0-4C96-A55C-7D9C8566A3D4}"/>
            </a:ext>
          </a:extLst>
        </xdr:cNvPr>
        <xdr:cNvSpPr/>
      </xdr:nvSpPr>
      <xdr:spPr>
        <a:xfrm>
          <a:off x="4584700" y="1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15020</xdr:rowOff>
    </xdr:from>
    <xdr:ext cx="534377" cy="259045"/>
    <xdr:sp macro="" textlink="">
      <xdr:nvSpPr>
        <xdr:cNvPr id="255" name="衛生費該当値テキスト">
          <a:extLst>
            <a:ext uri="{FF2B5EF4-FFF2-40B4-BE49-F238E27FC236}">
              <a16:creationId xmlns:a16="http://schemas.microsoft.com/office/drawing/2014/main" xmlns="" id="{F9E0639C-C25C-4C42-B4C5-38596403437C}"/>
            </a:ext>
          </a:extLst>
        </xdr:cNvPr>
        <xdr:cNvSpPr txBox="1"/>
      </xdr:nvSpPr>
      <xdr:spPr>
        <a:xfrm>
          <a:off x="4686300" y="166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94875</xdr:rowOff>
    </xdr:from>
    <xdr:to>
      <xdr:col>20</xdr:col>
      <xdr:colOff>38100</xdr:colOff>
      <xdr:row>98</xdr:row>
      <xdr:rowOff>25025</xdr:rowOff>
    </xdr:to>
    <xdr:sp macro="" textlink="">
      <xdr:nvSpPr>
        <xdr:cNvPr id="256" name="楕円 255">
          <a:extLst>
            <a:ext uri="{FF2B5EF4-FFF2-40B4-BE49-F238E27FC236}">
              <a16:creationId xmlns:a16="http://schemas.microsoft.com/office/drawing/2014/main" xmlns="" id="{B8F42158-9534-44F7-8C36-3E67C29C70CC}"/>
            </a:ext>
          </a:extLst>
        </xdr:cNvPr>
        <xdr:cNvSpPr/>
      </xdr:nvSpPr>
      <xdr:spPr>
        <a:xfrm>
          <a:off x="3746500" y="167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16152</xdr:rowOff>
    </xdr:from>
    <xdr:ext cx="534377" cy="259045"/>
    <xdr:sp macro="" textlink="">
      <xdr:nvSpPr>
        <xdr:cNvPr id="257" name="テキスト ボックス 256">
          <a:extLst>
            <a:ext uri="{FF2B5EF4-FFF2-40B4-BE49-F238E27FC236}">
              <a16:creationId xmlns:a16="http://schemas.microsoft.com/office/drawing/2014/main" xmlns="" id="{C1B86AE6-5262-4ECB-9212-71CA46D980F3}"/>
            </a:ext>
          </a:extLst>
        </xdr:cNvPr>
        <xdr:cNvSpPr txBox="1"/>
      </xdr:nvSpPr>
      <xdr:spPr>
        <a:xfrm>
          <a:off x="3530111" y="1681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102105</xdr:rowOff>
    </xdr:from>
    <xdr:to>
      <xdr:col>15</xdr:col>
      <xdr:colOff>101600</xdr:colOff>
      <xdr:row>98</xdr:row>
      <xdr:rowOff>32255</xdr:rowOff>
    </xdr:to>
    <xdr:sp macro="" textlink="">
      <xdr:nvSpPr>
        <xdr:cNvPr id="258" name="楕円 257">
          <a:extLst>
            <a:ext uri="{FF2B5EF4-FFF2-40B4-BE49-F238E27FC236}">
              <a16:creationId xmlns:a16="http://schemas.microsoft.com/office/drawing/2014/main" xmlns="" id="{D6A2997B-1AE2-4A39-89C6-35C2794B635F}"/>
            </a:ext>
          </a:extLst>
        </xdr:cNvPr>
        <xdr:cNvSpPr/>
      </xdr:nvSpPr>
      <xdr:spPr>
        <a:xfrm>
          <a:off x="2857500" y="167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23382</xdr:rowOff>
    </xdr:from>
    <xdr:ext cx="534377" cy="259045"/>
    <xdr:sp macro="" textlink="">
      <xdr:nvSpPr>
        <xdr:cNvPr id="259" name="テキスト ボックス 258">
          <a:extLst>
            <a:ext uri="{FF2B5EF4-FFF2-40B4-BE49-F238E27FC236}">
              <a16:creationId xmlns:a16="http://schemas.microsoft.com/office/drawing/2014/main" xmlns="" id="{DA94920E-E11E-4357-B500-7A5CE1805C50}"/>
            </a:ext>
          </a:extLst>
        </xdr:cNvPr>
        <xdr:cNvSpPr txBox="1"/>
      </xdr:nvSpPr>
      <xdr:spPr>
        <a:xfrm>
          <a:off x="2641111" y="16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86926</xdr:rowOff>
    </xdr:from>
    <xdr:to>
      <xdr:col>10</xdr:col>
      <xdr:colOff>165100</xdr:colOff>
      <xdr:row>98</xdr:row>
      <xdr:rowOff>17076</xdr:rowOff>
    </xdr:to>
    <xdr:sp macro="" textlink="">
      <xdr:nvSpPr>
        <xdr:cNvPr id="260" name="楕円 259">
          <a:extLst>
            <a:ext uri="{FF2B5EF4-FFF2-40B4-BE49-F238E27FC236}">
              <a16:creationId xmlns:a16="http://schemas.microsoft.com/office/drawing/2014/main" xmlns="" id="{8FA0B195-BD7C-4A98-8EB9-6F4AEE20DC84}"/>
            </a:ext>
          </a:extLst>
        </xdr:cNvPr>
        <xdr:cNvSpPr/>
      </xdr:nvSpPr>
      <xdr:spPr>
        <a:xfrm>
          <a:off x="19685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8203</xdr:rowOff>
    </xdr:from>
    <xdr:ext cx="534377" cy="259045"/>
    <xdr:sp macro="" textlink="">
      <xdr:nvSpPr>
        <xdr:cNvPr id="261" name="テキスト ボックス 260">
          <a:extLst>
            <a:ext uri="{FF2B5EF4-FFF2-40B4-BE49-F238E27FC236}">
              <a16:creationId xmlns:a16="http://schemas.microsoft.com/office/drawing/2014/main" xmlns="" id="{8BEDFCA2-B057-4500-993A-FABB80E36A2C}"/>
            </a:ext>
          </a:extLst>
        </xdr:cNvPr>
        <xdr:cNvSpPr txBox="1"/>
      </xdr:nvSpPr>
      <xdr:spPr>
        <a:xfrm>
          <a:off x="1752111" y="168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93997</xdr:rowOff>
    </xdr:from>
    <xdr:to>
      <xdr:col>6</xdr:col>
      <xdr:colOff>38100</xdr:colOff>
      <xdr:row>98</xdr:row>
      <xdr:rowOff>24147</xdr:rowOff>
    </xdr:to>
    <xdr:sp macro="" textlink="">
      <xdr:nvSpPr>
        <xdr:cNvPr id="262" name="楕円 261">
          <a:extLst>
            <a:ext uri="{FF2B5EF4-FFF2-40B4-BE49-F238E27FC236}">
              <a16:creationId xmlns:a16="http://schemas.microsoft.com/office/drawing/2014/main" xmlns="" id="{B6792FF5-F9A5-4739-B1F0-E76B8146B0A2}"/>
            </a:ext>
          </a:extLst>
        </xdr:cNvPr>
        <xdr:cNvSpPr/>
      </xdr:nvSpPr>
      <xdr:spPr>
        <a:xfrm>
          <a:off x="1079500" y="16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15274</xdr:rowOff>
    </xdr:from>
    <xdr:ext cx="534377" cy="259045"/>
    <xdr:sp macro="" textlink="">
      <xdr:nvSpPr>
        <xdr:cNvPr id="263" name="テキスト ボックス 262">
          <a:extLst>
            <a:ext uri="{FF2B5EF4-FFF2-40B4-BE49-F238E27FC236}">
              <a16:creationId xmlns:a16="http://schemas.microsoft.com/office/drawing/2014/main" xmlns="" id="{9EFA04FE-0E9E-484A-8AEB-7E3E59013C3B}"/>
            </a:ext>
          </a:extLst>
        </xdr:cNvPr>
        <xdr:cNvSpPr txBox="1"/>
      </xdr:nvSpPr>
      <xdr:spPr>
        <a:xfrm>
          <a:off x="863111" y="168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F9AAF15F-C053-4A60-B6C0-6C3C98BEFA3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AF41C9E1-1ABD-409B-9FC6-C58B05E9AE6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A2B0FBBF-64B7-4C11-A824-B94D9B3D492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EF57399F-838E-4313-9C35-1A98C9CD8EE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47FBD84F-0CDA-4844-8872-DEE82FD82E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A5B01538-5FC0-4252-BAB9-B98117281F4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C938F4D8-3DB4-45D4-BE11-C1DEA424C5F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DE39C2C4-FC1F-4B7D-9A28-C03BA5B06A9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1800BDBF-A9C1-4DE3-922A-23191CD1455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63F281FC-AD7D-4819-A824-6B6890558D4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FEA17603-6E77-4C15-A4C1-E6C21D490A3E}"/>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A4883C50-FF0C-4EF3-9C7D-7F174694190D}"/>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38B04061-53D5-48ED-B5AF-BCE2524443D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26E33AFD-6962-4998-BA76-C8715B8E144B}"/>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D6D00252-3368-4B0F-8B09-1EAFF681F51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44983049-48BA-4049-AD37-CA295FB709D5}"/>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87D7EF2E-514D-4924-9EF1-81866DAFB401}"/>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4C368978-5F92-43C0-8FE3-650108766555}"/>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C447EA02-76B3-4B70-A0D9-FF2D1E29A96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651CD82A-A78F-4512-AD03-A40B70D2EF98}"/>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B7B53C00-FC96-4F79-8FFA-5945C050A78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C5E74256-5C04-4A9C-B409-40B2D61420DF}"/>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A784EB37-1529-4FEC-BD36-D00168247734}"/>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E7DE0472-C816-40A8-9D6A-E3E74C15467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xmlns="" id="{EA23C02B-E453-4242-8BD0-B72B53D86853}"/>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xmlns="" id="{446B7261-699D-4582-9324-6C0C2A131341}"/>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xmlns="" id="{5501D9FE-C7AA-4137-80AA-F00B3519BC42}"/>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xmlns="" id="{14D11FF1-10AB-4650-8642-4587A80B931F}"/>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xmlns="" id="{C0B7D420-F7B3-423B-8CCB-CD426D1F403F}"/>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xmlns="" id="{27C3735C-8AD2-45A7-9830-1727737DEEC5}"/>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xmlns="" id="{670C3BFD-FD3D-447F-BD6A-81BDC608843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xmlns="" id="{B20CA596-D95F-44E9-91FA-5F3D6E4EFCC5}"/>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xmlns="" id="{C932F657-4DC4-4FED-917D-5ACA94336854}"/>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xmlns="" id="{9CD43A7D-6A4B-436A-9FAB-04E12B7AC6CB}"/>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xmlns="" id="{CF777581-5A89-4B9F-8E50-BD76A925261F}"/>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105181</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xmlns="" id="{8C74DEF2-079B-48D5-BA9D-2846817A0A28}"/>
            </a:ext>
          </a:extLst>
        </xdr:cNvPr>
        <xdr:cNvCxnSpPr/>
      </xdr:nvCxnSpPr>
      <xdr:spPr>
        <a:xfrm>
          <a:off x="6972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xmlns="" id="{6500EF77-27DC-450A-BAA3-8828BEDF70F9}"/>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xmlns="" id="{D98EABB8-D2F5-4B39-98B8-6AAE0C26BA81}"/>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xmlns="" id="{91CCBC7B-0072-419E-B896-C266BB1BE8F6}"/>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xmlns="" id="{77C86463-0F2A-4AEE-BF63-44E57AF38106}"/>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9A2A803D-C4F5-4299-95F2-825235D636C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A21C8262-9493-4B80-AD92-9F2EC4CE18E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EC23A880-BC2F-434F-A2AC-BC8A28E627B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BF61B838-CC86-4636-98EE-336537A65AC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74BDDA08-ABA1-4C06-8738-C2CF34D5A73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xmlns="" id="{11D54B00-6DEF-4A05-BAF6-669956371A89}"/>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xmlns="" id="{2449B23B-378D-4ECD-AE66-3CD3723312A6}"/>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xmlns="" id="{6B48F3C4-5DF0-445F-A120-442AC2A8AFCF}"/>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820B4140-B331-4517-BFE0-144254461D94}"/>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xmlns="" id="{FF48AB99-269D-4B07-B020-DCFF0B53E3C6}"/>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87134267-1752-45EF-BD15-88BABCC47479}"/>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xmlns="" id="{50FE21BE-30FA-4EBE-ACF0-31324E046A52}"/>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xmlns="" id="{02F1C563-E5D6-4677-B470-2EF37BDB707E}"/>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54381</xdr:rowOff>
    </xdr:from>
    <xdr:to>
      <xdr:col>36</xdr:col>
      <xdr:colOff>165100</xdr:colOff>
      <xdr:row>38</xdr:row>
      <xdr:rowOff>155981</xdr:rowOff>
    </xdr:to>
    <xdr:sp macro="" textlink="">
      <xdr:nvSpPr>
        <xdr:cNvPr id="317" name="楕円 316">
          <a:extLst>
            <a:ext uri="{FF2B5EF4-FFF2-40B4-BE49-F238E27FC236}">
              <a16:creationId xmlns:a16="http://schemas.microsoft.com/office/drawing/2014/main" xmlns="" id="{37BA4CAB-3C1E-4379-BE25-4ECD6FE08293}"/>
            </a:ext>
          </a:extLst>
        </xdr:cNvPr>
        <xdr:cNvSpPr/>
      </xdr:nvSpPr>
      <xdr:spPr>
        <a:xfrm>
          <a:off x="6921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147108</xdr:rowOff>
    </xdr:from>
    <xdr:ext cx="378565" cy="259045"/>
    <xdr:sp macro="" textlink="">
      <xdr:nvSpPr>
        <xdr:cNvPr id="318" name="テキスト ボックス 317">
          <a:extLst>
            <a:ext uri="{FF2B5EF4-FFF2-40B4-BE49-F238E27FC236}">
              <a16:creationId xmlns:a16="http://schemas.microsoft.com/office/drawing/2014/main" xmlns="" id="{74652808-FB43-44E4-9C9F-02FA5E1AF963}"/>
            </a:ext>
          </a:extLst>
        </xdr:cNvPr>
        <xdr:cNvSpPr txBox="1"/>
      </xdr:nvSpPr>
      <xdr:spPr>
        <a:xfrm>
          <a:off x="6783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5DDA0512-138F-4755-8720-1378F52633F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1B31E03C-A022-4593-A184-24CB7B19560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1BCB7696-70E8-4BD6-8AC3-583CE91A350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91279D1D-17E6-4C90-9D17-BDF73DCFBB9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6FBEB126-5F8E-4689-B567-E27E0CC2246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F5A3E235-599D-46F2-A40A-A667127901A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2513C260-7303-4501-BFAA-0F5A87DADDD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B6845633-DF32-4A00-8EDC-8ABCA26217F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E4BE38C1-5CF9-4E75-8CC0-DEACF5F78DE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40A345D5-0F36-4597-8DA8-8FC5DF0FFF1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1C255679-5141-4A41-978D-0A4D4D677E7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B17E5146-9DC3-4DF9-B113-3DD68DB173A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AAB0A1B1-FDF4-46AF-B5B6-68BF5F9A68D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42D3D99F-C20A-4E7F-B72A-B2464FE42737}"/>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70C83E2B-494F-4116-9259-160CE226A78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574E1B11-9494-453C-BE4C-81CAE0E2A7A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294842D-32BE-42ED-A1F6-F37C93B7EE8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998B7196-4CA1-466F-B4CE-1B5BD10FFB0E}"/>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DAE3ACE3-B275-4C0F-8692-2D97D5E1483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xmlns="" id="{A269DC19-3A90-4B13-9AD8-0F7BE3385518}"/>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BF66B6D-F06B-4DE1-BED1-7250ED4F206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CEC92801-B466-4B56-9932-42F5844716B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EEDB6EF5-56F9-4B2F-9CA5-94DC47062A7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xmlns="" id="{CA4E8705-5AB8-4CD1-A9C3-0B66ED8F37C4}"/>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xmlns="" id="{9B18D77A-3D2E-49E6-A5A3-054E0D0CA6BD}"/>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xmlns="" id="{E7011E47-161B-46FC-9E87-76EAE85A3A03}"/>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xmlns="" id="{51AC3E12-8B15-452F-9B4A-65AE3865C576}"/>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xmlns="" id="{245979F3-4DAF-42B4-87D3-F595AFD265CD}"/>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160617</xdr:rowOff>
    </xdr:from>
    <xdr:to>
      <xdr:col>55</xdr:col>
      <xdr:colOff>0</xdr:colOff>
      <xdr:row>58</xdr:row>
      <xdr:rowOff>42869</xdr:rowOff>
    </xdr:to>
    <xdr:cxnSp macro="">
      <xdr:nvCxnSpPr>
        <xdr:cNvPr id="347" name="直線コネクタ 346">
          <a:extLst>
            <a:ext uri="{FF2B5EF4-FFF2-40B4-BE49-F238E27FC236}">
              <a16:creationId xmlns:a16="http://schemas.microsoft.com/office/drawing/2014/main" xmlns="" id="{090E2B62-242F-4A48-9471-2B99D9875150}"/>
            </a:ext>
          </a:extLst>
        </xdr:cNvPr>
        <xdr:cNvCxnSpPr/>
      </xdr:nvCxnSpPr>
      <xdr:spPr>
        <a:xfrm flipV="1">
          <a:off x="9639300" y="9933267"/>
          <a:ext cx="8382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xmlns="" id="{D9890F2B-A539-46D5-9FDB-76E7FE53C3E2}"/>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xmlns="" id="{71AE3B46-54B9-4F69-8EC8-A1A2BB075A7B}"/>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116611</xdr:rowOff>
    </xdr:from>
    <xdr:to>
      <xdr:col>50</xdr:col>
      <xdr:colOff>114300</xdr:colOff>
      <xdr:row>58</xdr:row>
      <xdr:rowOff>42869</xdr:rowOff>
    </xdr:to>
    <xdr:cxnSp macro="">
      <xdr:nvCxnSpPr>
        <xdr:cNvPr id="350" name="直線コネクタ 349">
          <a:extLst>
            <a:ext uri="{FF2B5EF4-FFF2-40B4-BE49-F238E27FC236}">
              <a16:creationId xmlns:a16="http://schemas.microsoft.com/office/drawing/2014/main" xmlns="" id="{DE19E77E-28F3-4BC9-8CE9-9D4D3AB2B44D}"/>
            </a:ext>
          </a:extLst>
        </xdr:cNvPr>
        <xdr:cNvCxnSpPr/>
      </xdr:nvCxnSpPr>
      <xdr:spPr>
        <a:xfrm>
          <a:off x="8750300" y="9889261"/>
          <a:ext cx="889000" cy="9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xmlns="" id="{0F51E2F1-7E21-441B-A36C-FD2351C77523}"/>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xmlns="" id="{6E6B3112-AF3F-41F5-97B7-DC86253FD18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116611</xdr:rowOff>
    </xdr:from>
    <xdr:to>
      <xdr:col>45</xdr:col>
      <xdr:colOff>177800</xdr:colOff>
      <xdr:row>57</xdr:row>
      <xdr:rowOff>134042</xdr:rowOff>
    </xdr:to>
    <xdr:cxnSp macro="">
      <xdr:nvCxnSpPr>
        <xdr:cNvPr id="353" name="直線コネクタ 352">
          <a:extLst>
            <a:ext uri="{FF2B5EF4-FFF2-40B4-BE49-F238E27FC236}">
              <a16:creationId xmlns:a16="http://schemas.microsoft.com/office/drawing/2014/main" xmlns="" id="{E41249E7-2531-43E8-A5EC-FEC461EE5237}"/>
            </a:ext>
          </a:extLst>
        </xdr:cNvPr>
        <xdr:cNvCxnSpPr/>
      </xdr:nvCxnSpPr>
      <xdr:spPr>
        <a:xfrm flipV="1">
          <a:off x="7861300" y="9889261"/>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xmlns="" id="{8E337060-701B-438C-AB2C-28119600E5E6}"/>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xmlns="" id="{04BE5701-8158-4736-BBD6-C3BF0A1257C8}"/>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101562</xdr:rowOff>
    </xdr:from>
    <xdr:to>
      <xdr:col>41</xdr:col>
      <xdr:colOff>50800</xdr:colOff>
      <xdr:row>57</xdr:row>
      <xdr:rowOff>134042</xdr:rowOff>
    </xdr:to>
    <xdr:cxnSp macro="">
      <xdr:nvCxnSpPr>
        <xdr:cNvPr id="356" name="直線コネクタ 355">
          <a:extLst>
            <a:ext uri="{FF2B5EF4-FFF2-40B4-BE49-F238E27FC236}">
              <a16:creationId xmlns:a16="http://schemas.microsoft.com/office/drawing/2014/main" xmlns="" id="{51D996F3-85C9-407C-9FAC-DA44D082C750}"/>
            </a:ext>
          </a:extLst>
        </xdr:cNvPr>
        <xdr:cNvCxnSpPr/>
      </xdr:nvCxnSpPr>
      <xdr:spPr>
        <a:xfrm>
          <a:off x="6972300" y="9874212"/>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xmlns="" id="{F8371FA2-3E7F-4D3E-84C7-22EA7386F674}"/>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xmlns="" id="{4BEC61AB-52E3-468A-BF5A-B65B67A8C76A}"/>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xmlns="" id="{90B9520A-D89B-4B26-95E3-7B8F65FEDB66}"/>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xmlns="" id="{57878084-8B72-452E-9DD1-A383FBC8C59C}"/>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275FE1A1-8455-4F95-A440-412489910F9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9B523347-784E-4BFA-8C7A-69D95FDD75D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92A19872-134C-4071-9D35-A2396370974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F5482607-7D73-4BBB-ACEB-78CD8532B69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63C664F7-17AA-4F18-81DB-FA2649E2AD5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109817</xdr:rowOff>
    </xdr:from>
    <xdr:to>
      <xdr:col>55</xdr:col>
      <xdr:colOff>50800</xdr:colOff>
      <xdr:row>58</xdr:row>
      <xdr:rowOff>39967</xdr:rowOff>
    </xdr:to>
    <xdr:sp macro="" textlink="">
      <xdr:nvSpPr>
        <xdr:cNvPr id="366" name="楕円 365">
          <a:extLst>
            <a:ext uri="{FF2B5EF4-FFF2-40B4-BE49-F238E27FC236}">
              <a16:creationId xmlns:a16="http://schemas.microsoft.com/office/drawing/2014/main" xmlns="" id="{1A32DFC3-CA06-4A3F-AE55-61566369DF2A}"/>
            </a:ext>
          </a:extLst>
        </xdr:cNvPr>
        <xdr:cNvSpPr/>
      </xdr:nvSpPr>
      <xdr:spPr>
        <a:xfrm>
          <a:off x="104267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88244</xdr:rowOff>
    </xdr:from>
    <xdr:ext cx="534377" cy="259045"/>
    <xdr:sp macro="" textlink="">
      <xdr:nvSpPr>
        <xdr:cNvPr id="367" name="農林水産業費該当値テキスト">
          <a:extLst>
            <a:ext uri="{FF2B5EF4-FFF2-40B4-BE49-F238E27FC236}">
              <a16:creationId xmlns:a16="http://schemas.microsoft.com/office/drawing/2014/main" xmlns="" id="{C4BC58EA-7E68-4140-9706-FDBC1D5005B3}"/>
            </a:ext>
          </a:extLst>
        </xdr:cNvPr>
        <xdr:cNvSpPr txBox="1"/>
      </xdr:nvSpPr>
      <xdr:spPr>
        <a:xfrm>
          <a:off x="10528300" y="9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163519</xdr:rowOff>
    </xdr:from>
    <xdr:to>
      <xdr:col>50</xdr:col>
      <xdr:colOff>165100</xdr:colOff>
      <xdr:row>58</xdr:row>
      <xdr:rowOff>93669</xdr:rowOff>
    </xdr:to>
    <xdr:sp macro="" textlink="">
      <xdr:nvSpPr>
        <xdr:cNvPr id="368" name="楕円 367">
          <a:extLst>
            <a:ext uri="{FF2B5EF4-FFF2-40B4-BE49-F238E27FC236}">
              <a16:creationId xmlns:a16="http://schemas.microsoft.com/office/drawing/2014/main" xmlns="" id="{AEA8D971-5294-414E-84AB-DB7C7CACE6C0}"/>
            </a:ext>
          </a:extLst>
        </xdr:cNvPr>
        <xdr:cNvSpPr/>
      </xdr:nvSpPr>
      <xdr:spPr>
        <a:xfrm>
          <a:off x="9588500" y="99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84796</xdr:rowOff>
    </xdr:from>
    <xdr:ext cx="469744" cy="259045"/>
    <xdr:sp macro="" textlink="">
      <xdr:nvSpPr>
        <xdr:cNvPr id="369" name="テキスト ボックス 368">
          <a:extLst>
            <a:ext uri="{FF2B5EF4-FFF2-40B4-BE49-F238E27FC236}">
              <a16:creationId xmlns:a16="http://schemas.microsoft.com/office/drawing/2014/main" xmlns="" id="{6123E35B-1817-4617-8A86-B44FD585623F}"/>
            </a:ext>
          </a:extLst>
        </xdr:cNvPr>
        <xdr:cNvSpPr txBox="1"/>
      </xdr:nvSpPr>
      <xdr:spPr>
        <a:xfrm>
          <a:off x="9404428" y="100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65811</xdr:rowOff>
    </xdr:from>
    <xdr:to>
      <xdr:col>46</xdr:col>
      <xdr:colOff>38100</xdr:colOff>
      <xdr:row>57</xdr:row>
      <xdr:rowOff>167411</xdr:rowOff>
    </xdr:to>
    <xdr:sp macro="" textlink="">
      <xdr:nvSpPr>
        <xdr:cNvPr id="370" name="楕円 369">
          <a:extLst>
            <a:ext uri="{FF2B5EF4-FFF2-40B4-BE49-F238E27FC236}">
              <a16:creationId xmlns:a16="http://schemas.microsoft.com/office/drawing/2014/main" xmlns="" id="{0F9FA3EC-5D6F-4446-B5D8-4EC5E81BDAFD}"/>
            </a:ext>
          </a:extLst>
        </xdr:cNvPr>
        <xdr:cNvSpPr/>
      </xdr:nvSpPr>
      <xdr:spPr>
        <a:xfrm>
          <a:off x="8699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158538</xdr:rowOff>
    </xdr:from>
    <xdr:ext cx="534377" cy="259045"/>
    <xdr:sp macro="" textlink="">
      <xdr:nvSpPr>
        <xdr:cNvPr id="371" name="テキスト ボックス 370">
          <a:extLst>
            <a:ext uri="{FF2B5EF4-FFF2-40B4-BE49-F238E27FC236}">
              <a16:creationId xmlns:a16="http://schemas.microsoft.com/office/drawing/2014/main" xmlns="" id="{9ABF1DAF-C8CC-4C3D-BCA5-0CDC72F7C982}"/>
            </a:ext>
          </a:extLst>
        </xdr:cNvPr>
        <xdr:cNvSpPr txBox="1"/>
      </xdr:nvSpPr>
      <xdr:spPr>
        <a:xfrm>
          <a:off x="8483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83242</xdr:rowOff>
    </xdr:from>
    <xdr:to>
      <xdr:col>41</xdr:col>
      <xdr:colOff>101600</xdr:colOff>
      <xdr:row>58</xdr:row>
      <xdr:rowOff>13392</xdr:rowOff>
    </xdr:to>
    <xdr:sp macro="" textlink="">
      <xdr:nvSpPr>
        <xdr:cNvPr id="372" name="楕円 371">
          <a:extLst>
            <a:ext uri="{FF2B5EF4-FFF2-40B4-BE49-F238E27FC236}">
              <a16:creationId xmlns:a16="http://schemas.microsoft.com/office/drawing/2014/main" xmlns="" id="{5939C96B-FADB-4857-83BA-3D7805D1E1E3}"/>
            </a:ext>
          </a:extLst>
        </xdr:cNvPr>
        <xdr:cNvSpPr/>
      </xdr:nvSpPr>
      <xdr:spPr>
        <a:xfrm>
          <a:off x="7810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4519</xdr:rowOff>
    </xdr:from>
    <xdr:ext cx="534377" cy="259045"/>
    <xdr:sp macro="" textlink="">
      <xdr:nvSpPr>
        <xdr:cNvPr id="373" name="テキスト ボックス 372">
          <a:extLst>
            <a:ext uri="{FF2B5EF4-FFF2-40B4-BE49-F238E27FC236}">
              <a16:creationId xmlns:a16="http://schemas.microsoft.com/office/drawing/2014/main" xmlns="" id="{9C4700E0-05BA-4F80-83EE-150648FA9BE2}"/>
            </a:ext>
          </a:extLst>
        </xdr:cNvPr>
        <xdr:cNvSpPr txBox="1"/>
      </xdr:nvSpPr>
      <xdr:spPr>
        <a:xfrm>
          <a:off x="7594111" y="9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50762</xdr:rowOff>
    </xdr:from>
    <xdr:to>
      <xdr:col>36</xdr:col>
      <xdr:colOff>165100</xdr:colOff>
      <xdr:row>57</xdr:row>
      <xdr:rowOff>152362</xdr:rowOff>
    </xdr:to>
    <xdr:sp macro="" textlink="">
      <xdr:nvSpPr>
        <xdr:cNvPr id="374" name="楕円 373">
          <a:extLst>
            <a:ext uri="{FF2B5EF4-FFF2-40B4-BE49-F238E27FC236}">
              <a16:creationId xmlns:a16="http://schemas.microsoft.com/office/drawing/2014/main" xmlns="" id="{8EC712A3-375C-46CC-B797-E8CAD8E08A13}"/>
            </a:ext>
          </a:extLst>
        </xdr:cNvPr>
        <xdr:cNvSpPr/>
      </xdr:nvSpPr>
      <xdr:spPr>
        <a:xfrm>
          <a:off x="6921500" y="98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143489</xdr:rowOff>
    </xdr:from>
    <xdr:ext cx="534377" cy="259045"/>
    <xdr:sp macro="" textlink="">
      <xdr:nvSpPr>
        <xdr:cNvPr id="375" name="テキスト ボックス 374">
          <a:extLst>
            <a:ext uri="{FF2B5EF4-FFF2-40B4-BE49-F238E27FC236}">
              <a16:creationId xmlns:a16="http://schemas.microsoft.com/office/drawing/2014/main" xmlns="" id="{131592C0-0098-4253-B957-62797BDD042A}"/>
            </a:ext>
          </a:extLst>
        </xdr:cNvPr>
        <xdr:cNvSpPr txBox="1"/>
      </xdr:nvSpPr>
      <xdr:spPr>
        <a:xfrm>
          <a:off x="6705111" y="99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D67B1261-8CFB-4593-9EFE-BE0DA63F4CB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5CC95A11-9288-4231-9E4D-B54F2F05D7B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A04BEBE-147E-4F9E-AA4B-0D1AE546B4B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2DFE0DE5-A5BA-4E5A-BC17-A76F91DC5CD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786B4087-FA11-4262-9323-7C66411DAE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470C42AF-E2D1-4731-A6FF-39CFCD0181D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DA2B12F7-8A42-4BBC-B8E0-0FCB5D3A5E5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61A4325F-6DE9-489A-A995-5FE5178DC6C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CD755BA5-0868-4933-AEA2-BE03F27B478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93D95BCB-17EF-4075-B03B-3AA316EF726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77BEA5B5-BAE3-4408-9AF2-BDDEBBA2C0D3}"/>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572EB0A3-066F-4F62-B580-E9D8ACD9709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705B5488-2202-4E5C-85C0-41BD6B277C5F}"/>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67F813BD-C8A8-4A7E-AC66-38A476576BB8}"/>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8A25B5F0-B1AD-4A42-BE73-B686E33604BC}"/>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1AB658C-E533-49B2-87AB-99DA0D61404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51F6A522-4142-41BB-9A76-0F6DEB1CA60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D13618D1-3FFC-4C9C-A3EA-F56005FC252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20659AF2-5780-4B8A-965F-03C572A5D5A1}"/>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xmlns="" id="{0F928E00-CD9E-426A-9E06-D29EBE21EAEC}"/>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ABEEB335-E8B6-40C6-9450-22077DB8095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DB0267FC-970B-4887-B3C2-1E0F09DFA7D6}"/>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A18D00A9-E299-4246-A352-29ED2299C21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C7B72E48-8625-480A-9B95-0A6478A3065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5A17B29E-4774-4DAE-B671-221B8045751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xmlns="" id="{FE54FB8E-CFFE-4969-85DC-1691EE060B9A}"/>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xmlns="" id="{0E60B59C-1934-4E39-8BD6-3245724C11DF}"/>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xmlns="" id="{9F1EBA1A-33FF-4A5F-A0B2-838ED27B587E}"/>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xmlns="" id="{9785E3D0-2E2E-4D44-A3D2-BC3522020596}"/>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xmlns="" id="{A175C72C-B8A7-446A-AFF5-E3AE1559118F}"/>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167965</xdr:rowOff>
    </xdr:from>
    <xdr:to>
      <xdr:col>55</xdr:col>
      <xdr:colOff>0</xdr:colOff>
      <xdr:row>79</xdr:row>
      <xdr:rowOff>53028</xdr:rowOff>
    </xdr:to>
    <xdr:cxnSp macro="">
      <xdr:nvCxnSpPr>
        <xdr:cNvPr id="406" name="直線コネクタ 405">
          <a:extLst>
            <a:ext uri="{FF2B5EF4-FFF2-40B4-BE49-F238E27FC236}">
              <a16:creationId xmlns:a16="http://schemas.microsoft.com/office/drawing/2014/main" xmlns="" id="{C3696791-E9D5-4018-A597-B1CE5B08A5DB}"/>
            </a:ext>
          </a:extLst>
        </xdr:cNvPr>
        <xdr:cNvCxnSpPr/>
      </xdr:nvCxnSpPr>
      <xdr:spPr>
        <a:xfrm flipV="1">
          <a:off x="9639300" y="13541065"/>
          <a:ext cx="8382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xmlns="" id="{4BE51022-6233-499C-A596-2860CB1E192E}"/>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xmlns="" id="{10F7D3E4-F0CC-46ED-9062-456887C1792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37565</xdr:rowOff>
    </xdr:from>
    <xdr:to>
      <xdr:col>50</xdr:col>
      <xdr:colOff>114300</xdr:colOff>
      <xdr:row>79</xdr:row>
      <xdr:rowOff>53028</xdr:rowOff>
    </xdr:to>
    <xdr:cxnSp macro="">
      <xdr:nvCxnSpPr>
        <xdr:cNvPr id="409" name="直線コネクタ 408">
          <a:extLst>
            <a:ext uri="{FF2B5EF4-FFF2-40B4-BE49-F238E27FC236}">
              <a16:creationId xmlns:a16="http://schemas.microsoft.com/office/drawing/2014/main" xmlns="" id="{549D99DA-B7EA-4F9F-8F3D-0561E40F0234}"/>
            </a:ext>
          </a:extLst>
        </xdr:cNvPr>
        <xdr:cNvCxnSpPr/>
      </xdr:nvCxnSpPr>
      <xdr:spPr>
        <a:xfrm>
          <a:off x="8750300" y="13582115"/>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xmlns="" id="{CB0793C1-70C3-490E-A24B-B0E458CA6AB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xmlns="" id="{79578FCB-F095-4BA3-8446-359E96A09206}"/>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37565</xdr:rowOff>
    </xdr:from>
    <xdr:to>
      <xdr:col>45</xdr:col>
      <xdr:colOff>177800</xdr:colOff>
      <xdr:row>79</xdr:row>
      <xdr:rowOff>40160</xdr:rowOff>
    </xdr:to>
    <xdr:cxnSp macro="">
      <xdr:nvCxnSpPr>
        <xdr:cNvPr id="412" name="直線コネクタ 411">
          <a:extLst>
            <a:ext uri="{FF2B5EF4-FFF2-40B4-BE49-F238E27FC236}">
              <a16:creationId xmlns:a16="http://schemas.microsoft.com/office/drawing/2014/main" xmlns="" id="{F5C26D25-CB52-479D-AA96-6A7138D99AFD}"/>
            </a:ext>
          </a:extLst>
        </xdr:cNvPr>
        <xdr:cNvCxnSpPr/>
      </xdr:nvCxnSpPr>
      <xdr:spPr>
        <a:xfrm flipV="1">
          <a:off x="7861300" y="13582115"/>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xmlns="" id="{83D36F4F-6B44-4A95-BE2E-4132CFAD70CD}"/>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xmlns="" id="{FDD5C1B0-2245-4F09-AF31-294A7D047A06}"/>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161319</xdr:rowOff>
    </xdr:from>
    <xdr:to>
      <xdr:col>41</xdr:col>
      <xdr:colOff>50800</xdr:colOff>
      <xdr:row>79</xdr:row>
      <xdr:rowOff>40160</xdr:rowOff>
    </xdr:to>
    <xdr:cxnSp macro="">
      <xdr:nvCxnSpPr>
        <xdr:cNvPr id="415" name="直線コネクタ 414">
          <a:extLst>
            <a:ext uri="{FF2B5EF4-FFF2-40B4-BE49-F238E27FC236}">
              <a16:creationId xmlns:a16="http://schemas.microsoft.com/office/drawing/2014/main" xmlns="" id="{AF03C28E-2A25-47FE-9CFE-75CFEFA34224}"/>
            </a:ext>
          </a:extLst>
        </xdr:cNvPr>
        <xdr:cNvCxnSpPr/>
      </xdr:nvCxnSpPr>
      <xdr:spPr>
        <a:xfrm>
          <a:off x="6972300" y="13534419"/>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xmlns="" id="{EA9FE11D-75CC-43E6-B4CB-EFFF3AB2D671}"/>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xmlns="" id="{F8C25A5A-BD9E-488B-9DCD-6839D9CA4385}"/>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xmlns="" id="{F87ACF6D-4704-4589-80AC-796D5B36EB0F}"/>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xmlns="" id="{919288C9-73D6-408D-81E3-98BCAE7AE1EA}"/>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6F6B0448-25DE-43BB-A44F-AB1A5AE8BD8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3DA499F2-71F9-434C-A3DF-01D7E098A28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62F7ABC2-06DF-4135-9A44-054C4796B35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E3C21E53-0ED0-400A-A4CB-9A89ED0BE01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5E843DAE-904D-499A-8594-FE67BD9FA8F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117165</xdr:rowOff>
    </xdr:from>
    <xdr:to>
      <xdr:col>55</xdr:col>
      <xdr:colOff>50800</xdr:colOff>
      <xdr:row>79</xdr:row>
      <xdr:rowOff>47315</xdr:rowOff>
    </xdr:to>
    <xdr:sp macro="" textlink="">
      <xdr:nvSpPr>
        <xdr:cNvPr id="425" name="楕円 424">
          <a:extLst>
            <a:ext uri="{FF2B5EF4-FFF2-40B4-BE49-F238E27FC236}">
              <a16:creationId xmlns:a16="http://schemas.microsoft.com/office/drawing/2014/main" xmlns="" id="{AB5884B7-AD1A-4EEB-8054-033946E6194C}"/>
            </a:ext>
          </a:extLst>
        </xdr:cNvPr>
        <xdr:cNvSpPr/>
      </xdr:nvSpPr>
      <xdr:spPr>
        <a:xfrm>
          <a:off x="10426700" y="13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32092</xdr:rowOff>
    </xdr:from>
    <xdr:ext cx="469744" cy="259045"/>
    <xdr:sp macro="" textlink="">
      <xdr:nvSpPr>
        <xdr:cNvPr id="426" name="商工費該当値テキスト">
          <a:extLst>
            <a:ext uri="{FF2B5EF4-FFF2-40B4-BE49-F238E27FC236}">
              <a16:creationId xmlns:a16="http://schemas.microsoft.com/office/drawing/2014/main" xmlns="" id="{9132F1DE-04FD-4938-BA62-90F3BCE974F1}"/>
            </a:ext>
          </a:extLst>
        </xdr:cNvPr>
        <xdr:cNvSpPr txBox="1"/>
      </xdr:nvSpPr>
      <xdr:spPr>
        <a:xfrm>
          <a:off x="10528300" y="1340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2228</xdr:rowOff>
    </xdr:from>
    <xdr:to>
      <xdr:col>50</xdr:col>
      <xdr:colOff>165100</xdr:colOff>
      <xdr:row>79</xdr:row>
      <xdr:rowOff>103828</xdr:rowOff>
    </xdr:to>
    <xdr:sp macro="" textlink="">
      <xdr:nvSpPr>
        <xdr:cNvPr id="427" name="楕円 426">
          <a:extLst>
            <a:ext uri="{FF2B5EF4-FFF2-40B4-BE49-F238E27FC236}">
              <a16:creationId xmlns:a16="http://schemas.microsoft.com/office/drawing/2014/main" xmlns="" id="{708634B5-BAF4-4695-B387-FA9925F34ECB}"/>
            </a:ext>
          </a:extLst>
        </xdr:cNvPr>
        <xdr:cNvSpPr/>
      </xdr:nvSpPr>
      <xdr:spPr>
        <a:xfrm>
          <a:off x="9588500" y="135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94955</xdr:rowOff>
    </xdr:from>
    <xdr:ext cx="469744" cy="259045"/>
    <xdr:sp macro="" textlink="">
      <xdr:nvSpPr>
        <xdr:cNvPr id="428" name="テキスト ボックス 427">
          <a:extLst>
            <a:ext uri="{FF2B5EF4-FFF2-40B4-BE49-F238E27FC236}">
              <a16:creationId xmlns:a16="http://schemas.microsoft.com/office/drawing/2014/main" xmlns="" id="{7E3E8624-3836-40AF-BC95-AA152050DBD0}"/>
            </a:ext>
          </a:extLst>
        </xdr:cNvPr>
        <xdr:cNvSpPr txBox="1"/>
      </xdr:nvSpPr>
      <xdr:spPr>
        <a:xfrm>
          <a:off x="9404428" y="1363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158215</xdr:rowOff>
    </xdr:from>
    <xdr:to>
      <xdr:col>46</xdr:col>
      <xdr:colOff>38100</xdr:colOff>
      <xdr:row>79</xdr:row>
      <xdr:rowOff>88365</xdr:rowOff>
    </xdr:to>
    <xdr:sp macro="" textlink="">
      <xdr:nvSpPr>
        <xdr:cNvPr id="429" name="楕円 428">
          <a:extLst>
            <a:ext uri="{FF2B5EF4-FFF2-40B4-BE49-F238E27FC236}">
              <a16:creationId xmlns:a16="http://schemas.microsoft.com/office/drawing/2014/main" xmlns="" id="{D0D4BC4D-2D29-452C-B619-7B673D9FAF55}"/>
            </a:ext>
          </a:extLst>
        </xdr:cNvPr>
        <xdr:cNvSpPr/>
      </xdr:nvSpPr>
      <xdr:spPr>
        <a:xfrm>
          <a:off x="8699500" y="13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79492</xdr:rowOff>
    </xdr:from>
    <xdr:ext cx="469744" cy="259045"/>
    <xdr:sp macro="" textlink="">
      <xdr:nvSpPr>
        <xdr:cNvPr id="430" name="テキスト ボックス 429">
          <a:extLst>
            <a:ext uri="{FF2B5EF4-FFF2-40B4-BE49-F238E27FC236}">
              <a16:creationId xmlns:a16="http://schemas.microsoft.com/office/drawing/2014/main" xmlns="" id="{35DC0C62-41FF-4606-B8BD-D0CAB9FBC1DF}"/>
            </a:ext>
          </a:extLst>
        </xdr:cNvPr>
        <xdr:cNvSpPr txBox="1"/>
      </xdr:nvSpPr>
      <xdr:spPr>
        <a:xfrm>
          <a:off x="8515428" y="136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31" name="楕円 430">
          <a:extLst>
            <a:ext uri="{FF2B5EF4-FFF2-40B4-BE49-F238E27FC236}">
              <a16:creationId xmlns:a16="http://schemas.microsoft.com/office/drawing/2014/main" xmlns="" id="{908DEB06-B9C9-4479-9B07-429A930D9216}"/>
            </a:ext>
          </a:extLst>
        </xdr:cNvPr>
        <xdr:cNvSpPr/>
      </xdr:nvSpPr>
      <xdr:spPr>
        <a:xfrm>
          <a:off x="7810500" y="135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82087</xdr:rowOff>
    </xdr:from>
    <xdr:ext cx="469744" cy="259045"/>
    <xdr:sp macro="" textlink="">
      <xdr:nvSpPr>
        <xdr:cNvPr id="432" name="テキスト ボックス 431">
          <a:extLst>
            <a:ext uri="{FF2B5EF4-FFF2-40B4-BE49-F238E27FC236}">
              <a16:creationId xmlns:a16="http://schemas.microsoft.com/office/drawing/2014/main" xmlns="" id="{491B5A6B-3E34-4F39-B976-D0E9487BCF20}"/>
            </a:ext>
          </a:extLst>
        </xdr:cNvPr>
        <xdr:cNvSpPr txBox="1"/>
      </xdr:nvSpPr>
      <xdr:spPr>
        <a:xfrm>
          <a:off x="7626428" y="136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110519</xdr:rowOff>
    </xdr:from>
    <xdr:to>
      <xdr:col>36</xdr:col>
      <xdr:colOff>165100</xdr:colOff>
      <xdr:row>79</xdr:row>
      <xdr:rowOff>40669</xdr:rowOff>
    </xdr:to>
    <xdr:sp macro="" textlink="">
      <xdr:nvSpPr>
        <xdr:cNvPr id="433" name="楕円 432">
          <a:extLst>
            <a:ext uri="{FF2B5EF4-FFF2-40B4-BE49-F238E27FC236}">
              <a16:creationId xmlns:a16="http://schemas.microsoft.com/office/drawing/2014/main" xmlns="" id="{73BD4980-25DF-4F24-882A-F117997679DA}"/>
            </a:ext>
          </a:extLst>
        </xdr:cNvPr>
        <xdr:cNvSpPr/>
      </xdr:nvSpPr>
      <xdr:spPr>
        <a:xfrm>
          <a:off x="6921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31796</xdr:rowOff>
    </xdr:from>
    <xdr:ext cx="469744" cy="259045"/>
    <xdr:sp macro="" textlink="">
      <xdr:nvSpPr>
        <xdr:cNvPr id="434" name="テキスト ボックス 433">
          <a:extLst>
            <a:ext uri="{FF2B5EF4-FFF2-40B4-BE49-F238E27FC236}">
              <a16:creationId xmlns:a16="http://schemas.microsoft.com/office/drawing/2014/main" xmlns="" id="{E8A0C9D8-656A-4C7D-9EFF-1ADCD6B99E69}"/>
            </a:ext>
          </a:extLst>
        </xdr:cNvPr>
        <xdr:cNvSpPr txBox="1"/>
      </xdr:nvSpPr>
      <xdr:spPr>
        <a:xfrm>
          <a:off x="6737428" y="13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F849E3EA-FF13-4233-9E97-3BC6A0C7330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39425D44-593E-4164-9E07-795EB7E341A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B5419D88-7764-43BF-9D5A-9EEA49BB1EF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9D468C26-0618-45DE-B6B2-9805074189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9E437A18-9362-46F9-939F-DE29824D3A2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93292410-0A21-4F43-BE41-57245E008FE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226544DB-016A-4016-88BC-B6C71001F24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29565E5D-8B02-4051-9799-CD64408161B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857B4C4-AA96-4AE8-B00E-941906E8329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37247BBE-5CD8-481A-B094-88C988ECF18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C472413A-357B-4580-A087-3BCBAD6E27B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567FBFE-4C99-45BF-B540-0C19B09939A8}"/>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4EF76D1-C892-4F3E-AA19-3337A3EE71FA}"/>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9B1749D4-00D0-431C-A405-8CB348F1E0A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7E940A73-9C06-455D-A9DA-205E12A0392E}"/>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E67AACB9-2551-41D2-A698-7B9E0CC6B723}"/>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A7C389C8-2FE6-4483-A5B5-8C2F0A60E1F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5223B28A-F89A-48E0-BB77-1738F4814C8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578FEA49-FCE3-4655-B12B-0FBF78207FBE}"/>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3F2F8A9A-7256-4A83-9AB0-A3B7AB98D6D7}"/>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3A0BB9A7-01DC-4BFA-B775-74BEE017A5B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3F444ACC-01B8-4C3B-962F-B513C06B580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F8EAC48D-7919-4CE6-BAE8-ACAD117C0F0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xmlns="" id="{C0A3DBE9-EBC9-48F4-AD76-FAC3E433A6AE}"/>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xmlns="" id="{34AFF994-11C9-4111-98F2-1BF0B98CCC09}"/>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xmlns="" id="{D97FBAA0-B337-4EE4-B303-FF59723D4B9F}"/>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xmlns="" id="{3B39363C-A323-431B-88BD-155E48D07B35}"/>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xmlns="" id="{A07438BA-5B25-4371-90CA-A204A803779D}"/>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41371</xdr:rowOff>
    </xdr:from>
    <xdr:to>
      <xdr:col>55</xdr:col>
      <xdr:colOff>0</xdr:colOff>
      <xdr:row>96</xdr:row>
      <xdr:rowOff>164526</xdr:rowOff>
    </xdr:to>
    <xdr:cxnSp macro="">
      <xdr:nvCxnSpPr>
        <xdr:cNvPr id="463" name="直線コネクタ 462">
          <a:extLst>
            <a:ext uri="{FF2B5EF4-FFF2-40B4-BE49-F238E27FC236}">
              <a16:creationId xmlns:a16="http://schemas.microsoft.com/office/drawing/2014/main" xmlns="" id="{7C3070AA-2285-45B0-9058-1CFB57F228FD}"/>
            </a:ext>
          </a:extLst>
        </xdr:cNvPr>
        <xdr:cNvCxnSpPr/>
      </xdr:nvCxnSpPr>
      <xdr:spPr>
        <a:xfrm flipV="1">
          <a:off x="9639300" y="16500571"/>
          <a:ext cx="838200" cy="1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4" name="土木費平均値テキスト">
          <a:extLst>
            <a:ext uri="{FF2B5EF4-FFF2-40B4-BE49-F238E27FC236}">
              <a16:creationId xmlns:a16="http://schemas.microsoft.com/office/drawing/2014/main" xmlns="" id="{F4664CEF-64A2-4F33-8105-EE26C16AEC81}"/>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xmlns="" id="{4AFA3211-AB43-418D-A600-E897374F39E4}"/>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164526</xdr:rowOff>
    </xdr:from>
    <xdr:to>
      <xdr:col>50</xdr:col>
      <xdr:colOff>114300</xdr:colOff>
      <xdr:row>97</xdr:row>
      <xdr:rowOff>35717</xdr:rowOff>
    </xdr:to>
    <xdr:cxnSp macro="">
      <xdr:nvCxnSpPr>
        <xdr:cNvPr id="466" name="直線コネクタ 465">
          <a:extLst>
            <a:ext uri="{FF2B5EF4-FFF2-40B4-BE49-F238E27FC236}">
              <a16:creationId xmlns:a16="http://schemas.microsoft.com/office/drawing/2014/main" xmlns="" id="{310462E7-6331-42F4-8B5B-A14B86E29C97}"/>
            </a:ext>
          </a:extLst>
        </xdr:cNvPr>
        <xdr:cNvCxnSpPr/>
      </xdr:nvCxnSpPr>
      <xdr:spPr>
        <a:xfrm flipV="1">
          <a:off x="8750300" y="16623726"/>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xmlns="" id="{8B618611-C2B0-458A-99B7-9510AE9CEC27}"/>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xmlns="" id="{91108C45-79B4-46A4-8D9C-04C1DE476A5C}"/>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20676</xdr:rowOff>
    </xdr:from>
    <xdr:to>
      <xdr:col>45</xdr:col>
      <xdr:colOff>177800</xdr:colOff>
      <xdr:row>97</xdr:row>
      <xdr:rowOff>35717</xdr:rowOff>
    </xdr:to>
    <xdr:cxnSp macro="">
      <xdr:nvCxnSpPr>
        <xdr:cNvPr id="469" name="直線コネクタ 468">
          <a:extLst>
            <a:ext uri="{FF2B5EF4-FFF2-40B4-BE49-F238E27FC236}">
              <a16:creationId xmlns:a16="http://schemas.microsoft.com/office/drawing/2014/main" xmlns="" id="{16A403C7-3D6E-4B1F-89B7-B550BBA77CD2}"/>
            </a:ext>
          </a:extLst>
        </xdr:cNvPr>
        <xdr:cNvCxnSpPr/>
      </xdr:nvCxnSpPr>
      <xdr:spPr>
        <a:xfrm>
          <a:off x="7861300" y="16651326"/>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xmlns="" id="{61083C59-F9D5-4ECD-A5EE-E97BDEE72AC3}"/>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xmlns="" id="{AE63F9CD-6DAF-43A5-8FE4-D2834526D3EE}"/>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78519</xdr:rowOff>
    </xdr:from>
    <xdr:to>
      <xdr:col>41</xdr:col>
      <xdr:colOff>50800</xdr:colOff>
      <xdr:row>97</xdr:row>
      <xdr:rowOff>20676</xdr:rowOff>
    </xdr:to>
    <xdr:cxnSp macro="">
      <xdr:nvCxnSpPr>
        <xdr:cNvPr id="472" name="直線コネクタ 471">
          <a:extLst>
            <a:ext uri="{FF2B5EF4-FFF2-40B4-BE49-F238E27FC236}">
              <a16:creationId xmlns:a16="http://schemas.microsoft.com/office/drawing/2014/main" xmlns="" id="{F92F4015-2826-4FB7-9876-7ECBAFF131D7}"/>
            </a:ext>
          </a:extLst>
        </xdr:cNvPr>
        <xdr:cNvCxnSpPr/>
      </xdr:nvCxnSpPr>
      <xdr:spPr>
        <a:xfrm>
          <a:off x="6972300" y="16366269"/>
          <a:ext cx="889000" cy="2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xmlns="" id="{B389FEDE-A4AD-4DC3-AF6E-7AC639F2D7CA}"/>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xmlns="" id="{9CED66F3-5ABA-4D2E-AB3E-1FEE31348581}"/>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xmlns="" id="{453098C7-ABED-4187-8119-9AB8FA87C69E}"/>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a:extLst>
            <a:ext uri="{FF2B5EF4-FFF2-40B4-BE49-F238E27FC236}">
              <a16:creationId xmlns:a16="http://schemas.microsoft.com/office/drawing/2014/main" xmlns="" id="{B0173D0E-24FA-49D7-BADF-B2DAA4A71592}"/>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925DDC45-8E14-425A-ADE6-55B0C884AEE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902DD2D0-37BE-4E8D-8FA2-EAACF3BEDCC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B32DE4BC-347F-4690-ACEB-45B90AD8448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E28117EC-1A68-441D-A187-6664F004982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1542C6C9-0360-4566-99F4-9BB140FAB3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162021</xdr:rowOff>
    </xdr:from>
    <xdr:to>
      <xdr:col>55</xdr:col>
      <xdr:colOff>50800</xdr:colOff>
      <xdr:row>96</xdr:row>
      <xdr:rowOff>92171</xdr:rowOff>
    </xdr:to>
    <xdr:sp macro="" textlink="">
      <xdr:nvSpPr>
        <xdr:cNvPr id="482" name="楕円 481">
          <a:extLst>
            <a:ext uri="{FF2B5EF4-FFF2-40B4-BE49-F238E27FC236}">
              <a16:creationId xmlns:a16="http://schemas.microsoft.com/office/drawing/2014/main" xmlns="" id="{F9B0BED7-0043-47C1-A7B6-ADE48EF3E853}"/>
            </a:ext>
          </a:extLst>
        </xdr:cNvPr>
        <xdr:cNvSpPr/>
      </xdr:nvSpPr>
      <xdr:spPr>
        <a:xfrm>
          <a:off x="10426700" y="164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13448</xdr:rowOff>
    </xdr:from>
    <xdr:ext cx="534377" cy="259045"/>
    <xdr:sp macro="" textlink="">
      <xdr:nvSpPr>
        <xdr:cNvPr id="483" name="土木費該当値テキスト">
          <a:extLst>
            <a:ext uri="{FF2B5EF4-FFF2-40B4-BE49-F238E27FC236}">
              <a16:creationId xmlns:a16="http://schemas.microsoft.com/office/drawing/2014/main" xmlns="" id="{B5788125-525F-4C67-A45B-4DEB127F5B9B}"/>
            </a:ext>
          </a:extLst>
        </xdr:cNvPr>
        <xdr:cNvSpPr txBox="1"/>
      </xdr:nvSpPr>
      <xdr:spPr>
        <a:xfrm>
          <a:off x="10528300" y="163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113726</xdr:rowOff>
    </xdr:from>
    <xdr:to>
      <xdr:col>50</xdr:col>
      <xdr:colOff>165100</xdr:colOff>
      <xdr:row>97</xdr:row>
      <xdr:rowOff>43876</xdr:rowOff>
    </xdr:to>
    <xdr:sp macro="" textlink="">
      <xdr:nvSpPr>
        <xdr:cNvPr id="484" name="楕円 483">
          <a:extLst>
            <a:ext uri="{FF2B5EF4-FFF2-40B4-BE49-F238E27FC236}">
              <a16:creationId xmlns:a16="http://schemas.microsoft.com/office/drawing/2014/main" xmlns="" id="{6F0A62B7-07C0-48CB-987E-27BCC37D8748}"/>
            </a:ext>
          </a:extLst>
        </xdr:cNvPr>
        <xdr:cNvSpPr/>
      </xdr:nvSpPr>
      <xdr:spPr>
        <a:xfrm>
          <a:off x="9588500" y="165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35003</xdr:rowOff>
    </xdr:from>
    <xdr:ext cx="534377" cy="259045"/>
    <xdr:sp macro="" textlink="">
      <xdr:nvSpPr>
        <xdr:cNvPr id="485" name="テキスト ボックス 484">
          <a:extLst>
            <a:ext uri="{FF2B5EF4-FFF2-40B4-BE49-F238E27FC236}">
              <a16:creationId xmlns:a16="http://schemas.microsoft.com/office/drawing/2014/main" xmlns="" id="{FF04B1B8-90A0-4236-8C67-928CB66AA9B0}"/>
            </a:ext>
          </a:extLst>
        </xdr:cNvPr>
        <xdr:cNvSpPr txBox="1"/>
      </xdr:nvSpPr>
      <xdr:spPr>
        <a:xfrm>
          <a:off x="9372111" y="166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156367</xdr:rowOff>
    </xdr:from>
    <xdr:to>
      <xdr:col>46</xdr:col>
      <xdr:colOff>38100</xdr:colOff>
      <xdr:row>97</xdr:row>
      <xdr:rowOff>86517</xdr:rowOff>
    </xdr:to>
    <xdr:sp macro="" textlink="">
      <xdr:nvSpPr>
        <xdr:cNvPr id="486" name="楕円 485">
          <a:extLst>
            <a:ext uri="{FF2B5EF4-FFF2-40B4-BE49-F238E27FC236}">
              <a16:creationId xmlns:a16="http://schemas.microsoft.com/office/drawing/2014/main" xmlns="" id="{F45CB4E4-25F3-41A5-ADC3-363999B8E2C4}"/>
            </a:ext>
          </a:extLst>
        </xdr:cNvPr>
        <xdr:cNvSpPr/>
      </xdr:nvSpPr>
      <xdr:spPr>
        <a:xfrm>
          <a:off x="8699500" y="166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77644</xdr:rowOff>
    </xdr:from>
    <xdr:ext cx="534377" cy="259045"/>
    <xdr:sp macro="" textlink="">
      <xdr:nvSpPr>
        <xdr:cNvPr id="487" name="テキスト ボックス 486">
          <a:extLst>
            <a:ext uri="{FF2B5EF4-FFF2-40B4-BE49-F238E27FC236}">
              <a16:creationId xmlns:a16="http://schemas.microsoft.com/office/drawing/2014/main" xmlns="" id="{43C9B8C1-4BB2-49D2-8DA8-D348C3C8E4D0}"/>
            </a:ext>
          </a:extLst>
        </xdr:cNvPr>
        <xdr:cNvSpPr txBox="1"/>
      </xdr:nvSpPr>
      <xdr:spPr>
        <a:xfrm>
          <a:off x="8483111" y="167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141326</xdr:rowOff>
    </xdr:from>
    <xdr:to>
      <xdr:col>41</xdr:col>
      <xdr:colOff>101600</xdr:colOff>
      <xdr:row>97</xdr:row>
      <xdr:rowOff>71476</xdr:rowOff>
    </xdr:to>
    <xdr:sp macro="" textlink="">
      <xdr:nvSpPr>
        <xdr:cNvPr id="488" name="楕円 487">
          <a:extLst>
            <a:ext uri="{FF2B5EF4-FFF2-40B4-BE49-F238E27FC236}">
              <a16:creationId xmlns:a16="http://schemas.microsoft.com/office/drawing/2014/main" xmlns="" id="{94515316-F479-4186-9DBE-5F57E9ED5CC5}"/>
            </a:ext>
          </a:extLst>
        </xdr:cNvPr>
        <xdr:cNvSpPr/>
      </xdr:nvSpPr>
      <xdr:spPr>
        <a:xfrm>
          <a:off x="78105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62603</xdr:rowOff>
    </xdr:from>
    <xdr:ext cx="534377" cy="259045"/>
    <xdr:sp macro="" textlink="">
      <xdr:nvSpPr>
        <xdr:cNvPr id="489" name="テキスト ボックス 488">
          <a:extLst>
            <a:ext uri="{FF2B5EF4-FFF2-40B4-BE49-F238E27FC236}">
              <a16:creationId xmlns:a16="http://schemas.microsoft.com/office/drawing/2014/main" xmlns="" id="{5F675C7B-E6AD-4EBD-81BA-80069548DD03}"/>
            </a:ext>
          </a:extLst>
        </xdr:cNvPr>
        <xdr:cNvSpPr txBox="1"/>
      </xdr:nvSpPr>
      <xdr:spPr>
        <a:xfrm>
          <a:off x="7594111" y="166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27719</xdr:rowOff>
    </xdr:from>
    <xdr:to>
      <xdr:col>36</xdr:col>
      <xdr:colOff>165100</xdr:colOff>
      <xdr:row>95</xdr:row>
      <xdr:rowOff>129319</xdr:rowOff>
    </xdr:to>
    <xdr:sp macro="" textlink="">
      <xdr:nvSpPr>
        <xdr:cNvPr id="490" name="楕円 489">
          <a:extLst>
            <a:ext uri="{FF2B5EF4-FFF2-40B4-BE49-F238E27FC236}">
              <a16:creationId xmlns:a16="http://schemas.microsoft.com/office/drawing/2014/main" xmlns="" id="{2E3131D3-B7FD-4988-9BC5-4E75CDD9EE60}"/>
            </a:ext>
          </a:extLst>
        </xdr:cNvPr>
        <xdr:cNvSpPr/>
      </xdr:nvSpPr>
      <xdr:spPr>
        <a:xfrm>
          <a:off x="6921500" y="16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145846</xdr:rowOff>
    </xdr:from>
    <xdr:ext cx="534377" cy="259045"/>
    <xdr:sp macro="" textlink="">
      <xdr:nvSpPr>
        <xdr:cNvPr id="491" name="テキスト ボックス 490">
          <a:extLst>
            <a:ext uri="{FF2B5EF4-FFF2-40B4-BE49-F238E27FC236}">
              <a16:creationId xmlns:a16="http://schemas.microsoft.com/office/drawing/2014/main" xmlns="" id="{1FA43159-2097-45EE-AFED-B933A6904AFC}"/>
            </a:ext>
          </a:extLst>
        </xdr:cNvPr>
        <xdr:cNvSpPr txBox="1"/>
      </xdr:nvSpPr>
      <xdr:spPr>
        <a:xfrm>
          <a:off x="6705111" y="160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494F5C7C-EBB8-433A-9871-C6239978C8A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BDE8A34C-8FE7-47B3-8133-B837708D24C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F7753E3F-E9EA-4733-AA21-748F8807361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677E21E6-5C93-49CF-8BF6-5A552622257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65D47749-68DA-42A4-978D-CFCCF65118D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4A530022-BD28-4259-8570-DC928D95A9C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F0D730E3-B513-4618-933A-E0E7FDE12CD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AC4E2DA3-4FCE-4EC5-9241-585B116094E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F922B455-5BDA-42F7-95C5-EE680A17507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F03AAA16-CCA7-4581-8E33-F2BBA42283A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xmlns="" id="{B67E185D-33BC-40AE-8DB6-60577BD7ECF8}"/>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xmlns="" id="{C74BC671-EF7C-4780-9549-83C0F42671B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xmlns="" id="{A978FF84-A038-485C-8B5C-32F39DF0DA0F}"/>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xmlns="" id="{9A42D299-F628-497F-BF8C-F71FD9DB67B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xmlns="" id="{D25B4508-FF6B-42AF-9FAA-17568285D09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xmlns="" id="{E2AE0AAE-54DF-43B5-A7B3-D2F3BF289F87}"/>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xmlns="" id="{A9506CB7-BE8F-48A1-A0E4-EA1EC5C9DCEB}"/>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xmlns="" id="{0DAEF511-12CC-4F40-90C6-B74D807A8E13}"/>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xmlns="" id="{A30A7165-5C53-4650-89F5-A7E857E8E3D2}"/>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xmlns="" id="{E05D74A6-E845-4755-849F-7778A240B1D9}"/>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xmlns="" id="{A4B6A91D-05F5-45F2-B2B1-4A17A013FD82}"/>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xmlns="" id="{10467A8B-E846-4149-9CF6-8552F3F15F1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xmlns="" id="{52BB8CDA-4FF6-4E91-9566-5E40AC597993}"/>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F00B3D0C-7CE8-421A-8D10-4BAAFDDA967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D332B627-8D8F-4CE4-ADE2-7BF8BB9DDD8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xmlns="" id="{1B1D8F9A-AD5B-423D-98FB-8142FDACD9F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xmlns="" id="{77BB58F6-193D-4622-B606-2E3BD72AB7C9}"/>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xmlns="" id="{58C6BD7E-7F00-4833-946B-A0F3ADC4565B}"/>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xmlns="" id="{467CEF51-C0E9-4D8C-AD15-17D8184762D3}"/>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xmlns="" id="{4E6DFD3E-A176-401D-A776-99648AD42857}"/>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xmlns="" id="{3AF729D3-EF3A-4ECF-ACC4-A159766721B2}"/>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98617</xdr:rowOff>
    </xdr:from>
    <xdr:to>
      <xdr:col>85</xdr:col>
      <xdr:colOff>127000</xdr:colOff>
      <xdr:row>38</xdr:row>
      <xdr:rowOff>108872</xdr:rowOff>
    </xdr:to>
    <xdr:cxnSp macro="">
      <xdr:nvCxnSpPr>
        <xdr:cNvPr id="523" name="直線コネクタ 522">
          <a:extLst>
            <a:ext uri="{FF2B5EF4-FFF2-40B4-BE49-F238E27FC236}">
              <a16:creationId xmlns:a16="http://schemas.microsoft.com/office/drawing/2014/main" xmlns="" id="{182C7A65-F72C-4BFA-B1FE-05BB58318BAB}"/>
            </a:ext>
          </a:extLst>
        </xdr:cNvPr>
        <xdr:cNvCxnSpPr/>
      </xdr:nvCxnSpPr>
      <xdr:spPr>
        <a:xfrm>
          <a:off x="15481300" y="661371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xmlns="" id="{05CCFDDA-CB9B-46D2-9EB5-97E0E19A859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xmlns="" id="{D22F6C26-E0B6-4E15-8567-FE80ADC6E28E}"/>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98617</xdr:rowOff>
    </xdr:from>
    <xdr:to>
      <xdr:col>81</xdr:col>
      <xdr:colOff>50800</xdr:colOff>
      <xdr:row>38</xdr:row>
      <xdr:rowOff>126506</xdr:rowOff>
    </xdr:to>
    <xdr:cxnSp macro="">
      <xdr:nvCxnSpPr>
        <xdr:cNvPr id="526" name="直線コネクタ 525">
          <a:extLst>
            <a:ext uri="{FF2B5EF4-FFF2-40B4-BE49-F238E27FC236}">
              <a16:creationId xmlns:a16="http://schemas.microsoft.com/office/drawing/2014/main" xmlns="" id="{ECA687FA-847F-440B-AF70-F2C205A8E226}"/>
            </a:ext>
          </a:extLst>
        </xdr:cNvPr>
        <xdr:cNvCxnSpPr/>
      </xdr:nvCxnSpPr>
      <xdr:spPr>
        <a:xfrm flipV="1">
          <a:off x="14592300" y="661371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xmlns="" id="{15C0E2E8-A38E-44F3-A3FF-5489D7546449}"/>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xmlns="" id="{748A67DD-0C2E-4770-AD2C-15C219D5F99E}"/>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126506</xdr:rowOff>
    </xdr:from>
    <xdr:to>
      <xdr:col>76</xdr:col>
      <xdr:colOff>114300</xdr:colOff>
      <xdr:row>38</xdr:row>
      <xdr:rowOff>155342</xdr:rowOff>
    </xdr:to>
    <xdr:cxnSp macro="">
      <xdr:nvCxnSpPr>
        <xdr:cNvPr id="529" name="直線コネクタ 528">
          <a:extLst>
            <a:ext uri="{FF2B5EF4-FFF2-40B4-BE49-F238E27FC236}">
              <a16:creationId xmlns:a16="http://schemas.microsoft.com/office/drawing/2014/main" xmlns="" id="{2BEE7F5E-67A4-46BB-9B6A-8B5E9823820C}"/>
            </a:ext>
          </a:extLst>
        </xdr:cNvPr>
        <xdr:cNvCxnSpPr/>
      </xdr:nvCxnSpPr>
      <xdr:spPr>
        <a:xfrm flipV="1">
          <a:off x="13703300" y="6641606"/>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xmlns="" id="{280FB4C4-CFA0-479D-AF01-A2375890BC89}"/>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xmlns="" id="{A9233A82-EF22-4B7D-A5E2-90CFD1FE8EA5}"/>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155342</xdr:rowOff>
    </xdr:from>
    <xdr:to>
      <xdr:col>71</xdr:col>
      <xdr:colOff>177800</xdr:colOff>
      <xdr:row>39</xdr:row>
      <xdr:rowOff>26445</xdr:rowOff>
    </xdr:to>
    <xdr:cxnSp macro="">
      <xdr:nvCxnSpPr>
        <xdr:cNvPr id="532" name="直線コネクタ 531">
          <a:extLst>
            <a:ext uri="{FF2B5EF4-FFF2-40B4-BE49-F238E27FC236}">
              <a16:creationId xmlns:a16="http://schemas.microsoft.com/office/drawing/2014/main" xmlns="" id="{E0E6F866-6136-42D7-9D85-AA2E4F9F9328}"/>
            </a:ext>
          </a:extLst>
        </xdr:cNvPr>
        <xdr:cNvCxnSpPr/>
      </xdr:nvCxnSpPr>
      <xdr:spPr>
        <a:xfrm flipV="1">
          <a:off x="12814300" y="6670442"/>
          <a:ext cx="8890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xmlns="" id="{28B89BC9-25B8-441D-913F-2C8B8D14BA41}"/>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xmlns="" id="{2B61FD30-639E-4008-AC35-3CD9ED31C559}"/>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xmlns="" id="{68D57927-775F-4C95-BF67-47D46BAB2B38}"/>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xmlns="" id="{E6D56456-0FB6-485C-9B65-3FFBCFF2EF8E}"/>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48DC1160-5F47-45BE-A140-5BD201ED64F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CB6A2D47-C963-4484-B53A-01A2AA28081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E7870D75-849D-4509-9AF5-7D6A8C222C8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D7E42FB9-D0F0-4876-B019-6ECC7E8D00E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4E5D41B1-CDEE-4F6F-AA44-6278F54EA1A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58072</xdr:rowOff>
    </xdr:from>
    <xdr:to>
      <xdr:col>85</xdr:col>
      <xdr:colOff>177800</xdr:colOff>
      <xdr:row>38</xdr:row>
      <xdr:rowOff>159672</xdr:rowOff>
    </xdr:to>
    <xdr:sp macro="" textlink="">
      <xdr:nvSpPr>
        <xdr:cNvPr id="542" name="楕円 541">
          <a:extLst>
            <a:ext uri="{FF2B5EF4-FFF2-40B4-BE49-F238E27FC236}">
              <a16:creationId xmlns:a16="http://schemas.microsoft.com/office/drawing/2014/main" xmlns="" id="{BF1BBD6A-9FBD-4ED9-A2D1-D30A7034E4FD}"/>
            </a:ext>
          </a:extLst>
        </xdr:cNvPr>
        <xdr:cNvSpPr/>
      </xdr:nvSpPr>
      <xdr:spPr>
        <a:xfrm>
          <a:off x="16268700" y="65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36499</xdr:rowOff>
    </xdr:from>
    <xdr:ext cx="534377" cy="259045"/>
    <xdr:sp macro="" textlink="">
      <xdr:nvSpPr>
        <xdr:cNvPr id="543" name="消防費該当値テキスト">
          <a:extLst>
            <a:ext uri="{FF2B5EF4-FFF2-40B4-BE49-F238E27FC236}">
              <a16:creationId xmlns:a16="http://schemas.microsoft.com/office/drawing/2014/main" xmlns="" id="{E5C10D0B-1CE9-429D-98F6-62CC6BFB9AAE}"/>
            </a:ext>
          </a:extLst>
        </xdr:cNvPr>
        <xdr:cNvSpPr txBox="1"/>
      </xdr:nvSpPr>
      <xdr:spPr>
        <a:xfrm>
          <a:off x="16370300" y="65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47817</xdr:rowOff>
    </xdr:from>
    <xdr:to>
      <xdr:col>81</xdr:col>
      <xdr:colOff>101600</xdr:colOff>
      <xdr:row>38</xdr:row>
      <xdr:rowOff>149417</xdr:rowOff>
    </xdr:to>
    <xdr:sp macro="" textlink="">
      <xdr:nvSpPr>
        <xdr:cNvPr id="544" name="楕円 543">
          <a:extLst>
            <a:ext uri="{FF2B5EF4-FFF2-40B4-BE49-F238E27FC236}">
              <a16:creationId xmlns:a16="http://schemas.microsoft.com/office/drawing/2014/main" xmlns="" id="{2D79E1C4-AFFD-40EC-8946-7DC929B6C5E0}"/>
            </a:ext>
          </a:extLst>
        </xdr:cNvPr>
        <xdr:cNvSpPr/>
      </xdr:nvSpPr>
      <xdr:spPr>
        <a:xfrm>
          <a:off x="15430500" y="65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140544</xdr:rowOff>
    </xdr:from>
    <xdr:ext cx="534377" cy="259045"/>
    <xdr:sp macro="" textlink="">
      <xdr:nvSpPr>
        <xdr:cNvPr id="545" name="テキスト ボックス 544">
          <a:extLst>
            <a:ext uri="{FF2B5EF4-FFF2-40B4-BE49-F238E27FC236}">
              <a16:creationId xmlns:a16="http://schemas.microsoft.com/office/drawing/2014/main" xmlns="" id="{67A76C17-CCFD-4A98-95CA-4B9E9088C0DF}"/>
            </a:ext>
          </a:extLst>
        </xdr:cNvPr>
        <xdr:cNvSpPr txBox="1"/>
      </xdr:nvSpPr>
      <xdr:spPr>
        <a:xfrm>
          <a:off x="15214111" y="66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75706</xdr:rowOff>
    </xdr:from>
    <xdr:to>
      <xdr:col>76</xdr:col>
      <xdr:colOff>165100</xdr:colOff>
      <xdr:row>39</xdr:row>
      <xdr:rowOff>5856</xdr:rowOff>
    </xdr:to>
    <xdr:sp macro="" textlink="">
      <xdr:nvSpPr>
        <xdr:cNvPr id="546" name="楕円 545">
          <a:extLst>
            <a:ext uri="{FF2B5EF4-FFF2-40B4-BE49-F238E27FC236}">
              <a16:creationId xmlns:a16="http://schemas.microsoft.com/office/drawing/2014/main" xmlns="" id="{487B22B9-4D75-40D1-81F9-2EBA36426942}"/>
            </a:ext>
          </a:extLst>
        </xdr:cNvPr>
        <xdr:cNvSpPr/>
      </xdr:nvSpPr>
      <xdr:spPr>
        <a:xfrm>
          <a:off x="14541500" y="65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168433</xdr:rowOff>
    </xdr:from>
    <xdr:ext cx="534377" cy="259045"/>
    <xdr:sp macro="" textlink="">
      <xdr:nvSpPr>
        <xdr:cNvPr id="547" name="テキスト ボックス 546">
          <a:extLst>
            <a:ext uri="{FF2B5EF4-FFF2-40B4-BE49-F238E27FC236}">
              <a16:creationId xmlns:a16="http://schemas.microsoft.com/office/drawing/2014/main" xmlns="" id="{75DAA587-324B-43BC-82F5-4D3E62A1E35B}"/>
            </a:ext>
          </a:extLst>
        </xdr:cNvPr>
        <xdr:cNvSpPr txBox="1"/>
      </xdr:nvSpPr>
      <xdr:spPr>
        <a:xfrm>
          <a:off x="14325111" y="66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104542</xdr:rowOff>
    </xdr:from>
    <xdr:to>
      <xdr:col>72</xdr:col>
      <xdr:colOff>38100</xdr:colOff>
      <xdr:row>39</xdr:row>
      <xdr:rowOff>34692</xdr:rowOff>
    </xdr:to>
    <xdr:sp macro="" textlink="">
      <xdr:nvSpPr>
        <xdr:cNvPr id="548" name="楕円 547">
          <a:extLst>
            <a:ext uri="{FF2B5EF4-FFF2-40B4-BE49-F238E27FC236}">
              <a16:creationId xmlns:a16="http://schemas.microsoft.com/office/drawing/2014/main" xmlns="" id="{47D21ED6-DCA0-4AEB-BB7F-9874A7DCFBE5}"/>
            </a:ext>
          </a:extLst>
        </xdr:cNvPr>
        <xdr:cNvSpPr/>
      </xdr:nvSpPr>
      <xdr:spPr>
        <a:xfrm>
          <a:off x="13652500" y="6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25819</xdr:rowOff>
    </xdr:from>
    <xdr:ext cx="534377" cy="259045"/>
    <xdr:sp macro="" textlink="">
      <xdr:nvSpPr>
        <xdr:cNvPr id="549" name="テキスト ボックス 548">
          <a:extLst>
            <a:ext uri="{FF2B5EF4-FFF2-40B4-BE49-F238E27FC236}">
              <a16:creationId xmlns:a16="http://schemas.microsoft.com/office/drawing/2014/main" xmlns="" id="{E1726B5F-A58B-4876-B2C4-7855EB996118}"/>
            </a:ext>
          </a:extLst>
        </xdr:cNvPr>
        <xdr:cNvSpPr txBox="1"/>
      </xdr:nvSpPr>
      <xdr:spPr>
        <a:xfrm>
          <a:off x="13436111" y="67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147095</xdr:rowOff>
    </xdr:from>
    <xdr:to>
      <xdr:col>67</xdr:col>
      <xdr:colOff>101600</xdr:colOff>
      <xdr:row>39</xdr:row>
      <xdr:rowOff>77245</xdr:rowOff>
    </xdr:to>
    <xdr:sp macro="" textlink="">
      <xdr:nvSpPr>
        <xdr:cNvPr id="550" name="楕円 549">
          <a:extLst>
            <a:ext uri="{FF2B5EF4-FFF2-40B4-BE49-F238E27FC236}">
              <a16:creationId xmlns:a16="http://schemas.microsoft.com/office/drawing/2014/main" xmlns="" id="{48D56852-A2F7-4DB5-BD0B-03F8D0C1E6AD}"/>
            </a:ext>
          </a:extLst>
        </xdr:cNvPr>
        <xdr:cNvSpPr/>
      </xdr:nvSpPr>
      <xdr:spPr>
        <a:xfrm>
          <a:off x="12763500" y="66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68372</xdr:rowOff>
    </xdr:from>
    <xdr:ext cx="534377" cy="259045"/>
    <xdr:sp macro="" textlink="">
      <xdr:nvSpPr>
        <xdr:cNvPr id="551" name="テキスト ボックス 550">
          <a:extLst>
            <a:ext uri="{FF2B5EF4-FFF2-40B4-BE49-F238E27FC236}">
              <a16:creationId xmlns:a16="http://schemas.microsoft.com/office/drawing/2014/main" xmlns="" id="{5A1F9AA6-4DA5-402B-9151-F4EC63E91880}"/>
            </a:ext>
          </a:extLst>
        </xdr:cNvPr>
        <xdr:cNvSpPr txBox="1"/>
      </xdr:nvSpPr>
      <xdr:spPr>
        <a:xfrm>
          <a:off x="12547111" y="67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60C704E8-8180-44E8-8E2F-A76CC39D7EC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CA473476-61E8-4F98-BE1D-89501EADEED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2BF28E42-4A4E-405E-A9CB-45870C425D4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82EB4085-E2A1-44D1-B174-B248E620DA1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6038ED1E-1BA2-4077-91A0-784CB5B2ED5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E01039FA-8048-42BF-A40D-CDAAF66AB4F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B40C8EEE-0225-45D5-9CC9-210D8A4E34D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315C4D5C-D282-41CD-AE1F-F5BAB3A6B98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522C550B-7698-4A1C-A4FC-3AE67560F1B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4A3F6773-57A0-4199-B90F-990E347171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xmlns="" id="{2CB7FDC0-AD19-46A7-BF44-29233CEF9226}"/>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xmlns="" id="{577C4642-0862-4D52-A173-014E7E1C9E0C}"/>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xmlns="" id="{54937C6E-7EA3-4111-824B-110A1F37CB7D}"/>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xmlns="" id="{0ACBD0C0-7DA6-44DE-AA2F-9DC566A39061}"/>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6C579CF6-39A9-4E9D-BEFB-2E05A428396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xmlns="" id="{31FDCB3F-B6CA-48C7-88D3-6C18B654B9CE}"/>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xmlns="" id="{78B36FA1-20AF-4F01-B313-73125895ADC6}"/>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xmlns="" id="{6B60B2B3-CCE2-4404-86D0-AF0182CAB90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xmlns="" id="{F6F6344B-802F-42ED-998C-D16A980A5FB6}"/>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xmlns="" id="{51279B1F-0FCE-4542-8EB9-EC57742FD2DE}"/>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8358229-B5D2-440D-B28F-0AD031CA792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9AB29431-8F42-4E7D-BD73-52E4DE0A5AD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5B50E2C5-5133-40FF-9E0D-59A4BE3681E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xmlns="" id="{B3636B32-D9E0-43A4-A2CF-7EE7E48926F7}"/>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xmlns="" id="{638F9D8D-11CF-4F5A-90AA-0A46C9B5BA49}"/>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xmlns="" id="{BB46F40C-047C-4DFF-9ABD-D9EEDEA11E6C}"/>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xmlns="" id="{BFE8B99D-CF2F-47CC-BFC4-5C64D8AA68A1}"/>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xmlns="" id="{B57F9911-C0DF-4764-8636-A5B2D8EE5371}"/>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45898</xdr:rowOff>
    </xdr:from>
    <xdr:to>
      <xdr:col>85</xdr:col>
      <xdr:colOff>127000</xdr:colOff>
      <xdr:row>57</xdr:row>
      <xdr:rowOff>57190</xdr:rowOff>
    </xdr:to>
    <xdr:cxnSp macro="">
      <xdr:nvCxnSpPr>
        <xdr:cNvPr id="580" name="直線コネクタ 579">
          <a:extLst>
            <a:ext uri="{FF2B5EF4-FFF2-40B4-BE49-F238E27FC236}">
              <a16:creationId xmlns:a16="http://schemas.microsoft.com/office/drawing/2014/main" xmlns="" id="{5E61732B-621F-47C4-AADC-454C1F946012}"/>
            </a:ext>
          </a:extLst>
        </xdr:cNvPr>
        <xdr:cNvCxnSpPr/>
      </xdr:nvCxnSpPr>
      <xdr:spPr>
        <a:xfrm>
          <a:off x="15481300" y="9818548"/>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xmlns="" id="{FEFCA635-5016-446D-A406-3E4129F18169}"/>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xmlns="" id="{0C1ADF6E-1F24-4E3A-9831-AAAB87033363}"/>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146055</xdr:rowOff>
    </xdr:from>
    <xdr:to>
      <xdr:col>81</xdr:col>
      <xdr:colOff>50800</xdr:colOff>
      <xdr:row>57</xdr:row>
      <xdr:rowOff>45898</xdr:rowOff>
    </xdr:to>
    <xdr:cxnSp macro="">
      <xdr:nvCxnSpPr>
        <xdr:cNvPr id="583" name="直線コネクタ 582">
          <a:extLst>
            <a:ext uri="{FF2B5EF4-FFF2-40B4-BE49-F238E27FC236}">
              <a16:creationId xmlns:a16="http://schemas.microsoft.com/office/drawing/2014/main" xmlns="" id="{8FDCEC96-C700-4820-96AD-1BC1D34190C2}"/>
            </a:ext>
          </a:extLst>
        </xdr:cNvPr>
        <xdr:cNvCxnSpPr/>
      </xdr:nvCxnSpPr>
      <xdr:spPr>
        <a:xfrm>
          <a:off x="14592300" y="9747255"/>
          <a:ext cx="8890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xmlns="" id="{BED4A0A6-8629-4EFA-A70D-38519DDD3A8B}"/>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xmlns="" id="{3F9A8449-954A-4C0F-B15E-1BA4EE07F57A}"/>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82329</xdr:rowOff>
    </xdr:from>
    <xdr:to>
      <xdr:col>76</xdr:col>
      <xdr:colOff>114300</xdr:colOff>
      <xdr:row>56</xdr:row>
      <xdr:rowOff>146055</xdr:rowOff>
    </xdr:to>
    <xdr:cxnSp macro="">
      <xdr:nvCxnSpPr>
        <xdr:cNvPr id="586" name="直線コネクタ 585">
          <a:extLst>
            <a:ext uri="{FF2B5EF4-FFF2-40B4-BE49-F238E27FC236}">
              <a16:creationId xmlns:a16="http://schemas.microsoft.com/office/drawing/2014/main" xmlns="" id="{9BCC204D-8311-4EDF-88D5-C25B00CBE0AB}"/>
            </a:ext>
          </a:extLst>
        </xdr:cNvPr>
        <xdr:cNvCxnSpPr/>
      </xdr:nvCxnSpPr>
      <xdr:spPr>
        <a:xfrm>
          <a:off x="13703300" y="9683529"/>
          <a:ext cx="889000" cy="6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xmlns="" id="{29813684-AEB5-43F0-B7C8-7A22E3AEBD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xmlns="" id="{17DF0374-BCD0-42B3-ACC6-CAE295790F1F}"/>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131181</xdr:rowOff>
    </xdr:from>
    <xdr:to>
      <xdr:col>71</xdr:col>
      <xdr:colOff>177800</xdr:colOff>
      <xdr:row>56</xdr:row>
      <xdr:rowOff>82329</xdr:rowOff>
    </xdr:to>
    <xdr:cxnSp macro="">
      <xdr:nvCxnSpPr>
        <xdr:cNvPr id="589" name="直線コネクタ 588">
          <a:extLst>
            <a:ext uri="{FF2B5EF4-FFF2-40B4-BE49-F238E27FC236}">
              <a16:creationId xmlns:a16="http://schemas.microsoft.com/office/drawing/2014/main" xmlns="" id="{8C3255A7-2AF9-400A-B0B2-533B567DC441}"/>
            </a:ext>
          </a:extLst>
        </xdr:cNvPr>
        <xdr:cNvCxnSpPr/>
      </xdr:nvCxnSpPr>
      <xdr:spPr>
        <a:xfrm>
          <a:off x="12814300" y="9560931"/>
          <a:ext cx="889000" cy="1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xmlns="" id="{6FD3350B-AD81-4B88-A0B5-AA159C6A18E2}"/>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a:extLst>
            <a:ext uri="{FF2B5EF4-FFF2-40B4-BE49-F238E27FC236}">
              <a16:creationId xmlns:a16="http://schemas.microsoft.com/office/drawing/2014/main" xmlns="" id="{E938B1F5-5C5B-49C8-953C-129267C77A6B}"/>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xmlns="" id="{9F92BAEA-2D3A-4F6E-B0B4-E2182F2D6DB9}"/>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a:extLst>
            <a:ext uri="{FF2B5EF4-FFF2-40B4-BE49-F238E27FC236}">
              <a16:creationId xmlns:a16="http://schemas.microsoft.com/office/drawing/2014/main" xmlns="" id="{72CB3C0C-1C74-4F31-A088-2E3A90AE3048}"/>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74150D24-3E8E-44A2-A99A-E12FD62D58C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BCD8A93B-9102-410D-BA08-005B84B782B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BF5E5BD8-7CB2-48BE-B275-2842A5C2D43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AA22860B-7BF0-43CF-AB9E-E5A57A3F354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4179D779-CF78-493D-88FA-94388C7ABB7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6390</xdr:rowOff>
    </xdr:from>
    <xdr:to>
      <xdr:col>85</xdr:col>
      <xdr:colOff>177800</xdr:colOff>
      <xdr:row>57</xdr:row>
      <xdr:rowOff>107990</xdr:rowOff>
    </xdr:to>
    <xdr:sp macro="" textlink="">
      <xdr:nvSpPr>
        <xdr:cNvPr id="599" name="楕円 598">
          <a:extLst>
            <a:ext uri="{FF2B5EF4-FFF2-40B4-BE49-F238E27FC236}">
              <a16:creationId xmlns:a16="http://schemas.microsoft.com/office/drawing/2014/main" xmlns="" id="{BA400114-B50B-47E0-BB78-B6DDE5C68BE9}"/>
            </a:ext>
          </a:extLst>
        </xdr:cNvPr>
        <xdr:cNvSpPr/>
      </xdr:nvSpPr>
      <xdr:spPr>
        <a:xfrm>
          <a:off x="16268700" y="97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92767</xdr:rowOff>
    </xdr:from>
    <xdr:ext cx="534377" cy="259045"/>
    <xdr:sp macro="" textlink="">
      <xdr:nvSpPr>
        <xdr:cNvPr id="600" name="教育費該当値テキスト">
          <a:extLst>
            <a:ext uri="{FF2B5EF4-FFF2-40B4-BE49-F238E27FC236}">
              <a16:creationId xmlns:a16="http://schemas.microsoft.com/office/drawing/2014/main" xmlns="" id="{2BFAB60E-ECCE-4C52-8A9B-385585FBF4C1}"/>
            </a:ext>
          </a:extLst>
        </xdr:cNvPr>
        <xdr:cNvSpPr txBox="1"/>
      </xdr:nvSpPr>
      <xdr:spPr>
        <a:xfrm>
          <a:off x="16370300" y="96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166548</xdr:rowOff>
    </xdr:from>
    <xdr:to>
      <xdr:col>81</xdr:col>
      <xdr:colOff>101600</xdr:colOff>
      <xdr:row>57</xdr:row>
      <xdr:rowOff>96698</xdr:rowOff>
    </xdr:to>
    <xdr:sp macro="" textlink="">
      <xdr:nvSpPr>
        <xdr:cNvPr id="601" name="楕円 600">
          <a:extLst>
            <a:ext uri="{FF2B5EF4-FFF2-40B4-BE49-F238E27FC236}">
              <a16:creationId xmlns:a16="http://schemas.microsoft.com/office/drawing/2014/main" xmlns="" id="{37646F07-CB68-408F-9F43-7637A4252F67}"/>
            </a:ext>
          </a:extLst>
        </xdr:cNvPr>
        <xdr:cNvSpPr/>
      </xdr:nvSpPr>
      <xdr:spPr>
        <a:xfrm>
          <a:off x="15430500" y="9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87825</xdr:rowOff>
    </xdr:from>
    <xdr:ext cx="534377" cy="259045"/>
    <xdr:sp macro="" textlink="">
      <xdr:nvSpPr>
        <xdr:cNvPr id="602" name="テキスト ボックス 601">
          <a:extLst>
            <a:ext uri="{FF2B5EF4-FFF2-40B4-BE49-F238E27FC236}">
              <a16:creationId xmlns:a16="http://schemas.microsoft.com/office/drawing/2014/main" xmlns="" id="{1AA594B4-C215-42F9-932F-6C2ACF06C623}"/>
            </a:ext>
          </a:extLst>
        </xdr:cNvPr>
        <xdr:cNvSpPr txBox="1"/>
      </xdr:nvSpPr>
      <xdr:spPr>
        <a:xfrm>
          <a:off x="15214111" y="98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95255</xdr:rowOff>
    </xdr:from>
    <xdr:to>
      <xdr:col>76</xdr:col>
      <xdr:colOff>165100</xdr:colOff>
      <xdr:row>57</xdr:row>
      <xdr:rowOff>25405</xdr:rowOff>
    </xdr:to>
    <xdr:sp macro="" textlink="">
      <xdr:nvSpPr>
        <xdr:cNvPr id="603" name="楕円 602">
          <a:extLst>
            <a:ext uri="{FF2B5EF4-FFF2-40B4-BE49-F238E27FC236}">
              <a16:creationId xmlns:a16="http://schemas.microsoft.com/office/drawing/2014/main" xmlns="" id="{F3BB28E2-4D80-412C-A81B-49F48AC9D80B}"/>
            </a:ext>
          </a:extLst>
        </xdr:cNvPr>
        <xdr:cNvSpPr/>
      </xdr:nvSpPr>
      <xdr:spPr>
        <a:xfrm>
          <a:off x="145415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16532</xdr:rowOff>
    </xdr:from>
    <xdr:ext cx="534377" cy="259045"/>
    <xdr:sp macro="" textlink="">
      <xdr:nvSpPr>
        <xdr:cNvPr id="604" name="テキスト ボックス 603">
          <a:extLst>
            <a:ext uri="{FF2B5EF4-FFF2-40B4-BE49-F238E27FC236}">
              <a16:creationId xmlns:a16="http://schemas.microsoft.com/office/drawing/2014/main" xmlns="" id="{9925B1EC-7CFE-4F29-9AA8-416CB23334E0}"/>
            </a:ext>
          </a:extLst>
        </xdr:cNvPr>
        <xdr:cNvSpPr txBox="1"/>
      </xdr:nvSpPr>
      <xdr:spPr>
        <a:xfrm>
          <a:off x="14325111" y="97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31529</xdr:rowOff>
    </xdr:from>
    <xdr:to>
      <xdr:col>72</xdr:col>
      <xdr:colOff>38100</xdr:colOff>
      <xdr:row>56</xdr:row>
      <xdr:rowOff>133129</xdr:rowOff>
    </xdr:to>
    <xdr:sp macro="" textlink="">
      <xdr:nvSpPr>
        <xdr:cNvPr id="605" name="楕円 604">
          <a:extLst>
            <a:ext uri="{FF2B5EF4-FFF2-40B4-BE49-F238E27FC236}">
              <a16:creationId xmlns:a16="http://schemas.microsoft.com/office/drawing/2014/main" xmlns="" id="{E6C3B1CF-092F-4DAB-9990-EA321F672B3A}"/>
            </a:ext>
          </a:extLst>
        </xdr:cNvPr>
        <xdr:cNvSpPr/>
      </xdr:nvSpPr>
      <xdr:spPr>
        <a:xfrm>
          <a:off x="13652500" y="96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149656</xdr:rowOff>
    </xdr:from>
    <xdr:ext cx="534377" cy="259045"/>
    <xdr:sp macro="" textlink="">
      <xdr:nvSpPr>
        <xdr:cNvPr id="606" name="テキスト ボックス 605">
          <a:extLst>
            <a:ext uri="{FF2B5EF4-FFF2-40B4-BE49-F238E27FC236}">
              <a16:creationId xmlns:a16="http://schemas.microsoft.com/office/drawing/2014/main" xmlns="" id="{16F95AF2-3014-4C9F-9B29-B92855208893}"/>
            </a:ext>
          </a:extLst>
        </xdr:cNvPr>
        <xdr:cNvSpPr txBox="1"/>
      </xdr:nvSpPr>
      <xdr:spPr>
        <a:xfrm>
          <a:off x="13436111" y="94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80381</xdr:rowOff>
    </xdr:from>
    <xdr:to>
      <xdr:col>67</xdr:col>
      <xdr:colOff>101600</xdr:colOff>
      <xdr:row>56</xdr:row>
      <xdr:rowOff>10531</xdr:rowOff>
    </xdr:to>
    <xdr:sp macro="" textlink="">
      <xdr:nvSpPr>
        <xdr:cNvPr id="607" name="楕円 606">
          <a:extLst>
            <a:ext uri="{FF2B5EF4-FFF2-40B4-BE49-F238E27FC236}">
              <a16:creationId xmlns:a16="http://schemas.microsoft.com/office/drawing/2014/main" xmlns="" id="{F6E27E2A-E294-490B-93E7-B4A29B61C2DE}"/>
            </a:ext>
          </a:extLst>
        </xdr:cNvPr>
        <xdr:cNvSpPr/>
      </xdr:nvSpPr>
      <xdr:spPr>
        <a:xfrm>
          <a:off x="12763500" y="95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27058</xdr:rowOff>
    </xdr:from>
    <xdr:ext cx="534377" cy="259045"/>
    <xdr:sp macro="" textlink="">
      <xdr:nvSpPr>
        <xdr:cNvPr id="608" name="テキスト ボックス 607">
          <a:extLst>
            <a:ext uri="{FF2B5EF4-FFF2-40B4-BE49-F238E27FC236}">
              <a16:creationId xmlns:a16="http://schemas.microsoft.com/office/drawing/2014/main" xmlns="" id="{FBD7374B-2F7F-47B3-A9C1-5744B9398E9A}"/>
            </a:ext>
          </a:extLst>
        </xdr:cNvPr>
        <xdr:cNvSpPr txBox="1"/>
      </xdr:nvSpPr>
      <xdr:spPr>
        <a:xfrm>
          <a:off x="12547111" y="92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89AA3D06-8BA0-4265-B4A1-1C782D68B2C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25BF91D5-6556-4129-BF89-3D658067BE7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EF395D7E-701C-45AA-95C1-1227FFA5E34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627D3062-9064-493D-9224-C3D4141D46E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7A6504A-C596-4336-BA36-9F48A06B552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EBAC6FE2-D313-4905-BCB1-7CBE198535F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D5629343-6ABD-464C-B57E-BEF37501DBA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91A8E55C-0C36-43BD-A0DA-7340352CFAC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D6E8FA54-BB99-4189-A105-18A72627BA4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E5F35B54-6AAD-4528-9936-916BEC48DDB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xmlns="" id="{824CB732-0009-42F5-B54D-927F6C755101}"/>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xmlns="" id="{63B75B44-6D16-4124-9F32-B53D499D38B9}"/>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A49424B6-43AD-4FCC-AAE2-5F555AB4297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2C5B45CD-6099-49CF-86F8-3EA9C0AB806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xmlns="" id="{E5F09709-0FC5-49AF-B714-4F201BB64055}"/>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xmlns="" id="{07A0E0FC-E59C-4BBD-B823-357381F22D9E}"/>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FFE42D8C-A5E5-4386-B36F-5BEC02EB526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7E6AD900-91D0-4308-819E-AAE6950B719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4CC1B406-A1F8-41E6-AD19-BB81A5098F4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xmlns="" id="{E1347F6B-FDA1-4636-86EE-15862CB2A7A7}"/>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xmlns="" id="{C0E4C860-4B36-4CC2-949D-1A4CB97B4296}"/>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xmlns="" id="{989E9266-824D-4B3B-92E2-761DBA0568A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xmlns="" id="{A57F6F4A-93E8-4BDF-851D-3BAF12CEEF3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xmlns="" id="{83ED4CAD-3982-402E-8993-22B51C596777}"/>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xmlns="" id="{2AA4A4FB-0BC8-469F-B31D-9FCC847C0053}"/>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xmlns="" id="{3038D58F-99BC-431E-9686-045ABD70A689}"/>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xmlns="" id="{2FBD9C07-B228-49F2-9032-A2F3810D990B}"/>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xmlns="" id="{182726D8-F6FF-4197-931F-E796FD7ACBF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xmlns="" id="{583A0419-9848-46EF-9D1A-A9B064A309B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xmlns="" id="{3A7A053E-4B2A-4191-8AF6-11B99C2F7B5E}"/>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xmlns="" id="{C67D9A35-49A3-4A1C-ABDF-68D6A8BB51A6}"/>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xmlns="" id="{3CA81CBC-16F7-4E58-80D4-7B46B35A593E}"/>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xmlns="" id="{6A98E916-D319-4349-9C96-70AA0D8ED6FB}"/>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xmlns="" id="{E29162B8-5BF4-4788-AB34-E0639637B7FC}"/>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xmlns="" id="{F3F97A6B-80D4-4EDF-892A-F0987222F124}"/>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xmlns="" id="{DB40B849-5242-4270-996E-5D7080472C61}"/>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xmlns="" id="{FCAE9E9D-1462-4EF7-A47C-589FC12A4A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xmlns="" id="{0027BA85-73AA-4730-A853-50C12D5FBF18}"/>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5BE599A2-9E3F-41EA-9801-F91B8FF0162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2D95F12C-2632-48A2-A672-50CCCF14A5C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8E0487B5-011A-4702-8667-4FEBD559814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72E38B3A-BB75-4A79-9AB1-60E29599132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9C1F5054-849B-412C-A466-F524B09AA88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xmlns="" id="{8D1699E4-714D-40DD-89EC-C8BAF0454CC7}"/>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xmlns="" id="{7EBABB03-4D39-4364-BF4E-8F784BEA0344}"/>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xmlns="" id="{7192B4B0-6A8F-4F6A-B79E-497DD43B82AF}"/>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xmlns="" id="{8AED4278-8163-4F24-8E5B-B6D6A6763E8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xmlns="" id="{B2F8240F-9168-40A3-891F-5970F7BEB3AF}"/>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xmlns="" id="{40BCF41A-F460-4D3A-A511-364E7F1771DB}"/>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xmlns="" id="{95C9BB67-1CDD-4550-A4A0-E39ABE22FBA9}"/>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xmlns="" id="{85079593-674D-4FC1-9039-DB36509ABD5A}"/>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xmlns="" id="{635E57D7-63CB-4A63-AFED-A55DEEEE69ED}"/>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xmlns="" id="{A2CAB9C4-5B29-4DDC-951A-5E376118E662}"/>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664F4797-4D83-489F-8C6C-AC9718C462B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B959F63E-1D02-43FA-927E-961AFDFE07A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DC074C8-3FF4-4F6F-80DC-0E9EEE983A4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1B8F667C-0CA3-4F3F-95B5-9DF80522CC3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3ACF1F9E-FB15-4F80-AD6A-7DA5A15FE50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A0949E37-59BB-4BF9-A83B-C991F1F88AF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9FBBAD4F-2A31-48E0-8768-92B66B083E1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D5D6F45C-76EA-4BFC-8A26-1832ABBC5AD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A6386D03-BD85-4AD0-8C02-C1602F73807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F52FB0FD-FAF9-4F72-9F31-61CDCABDAC0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67051E51-9F15-4FB8-9CF3-9AEB3426687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2B5DCAAE-081A-4B59-9364-5A51D654845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3BF9F19A-6353-4C94-A889-23A246D637C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387EC25F-D4A7-46C1-860E-D42B0A56A826}"/>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8EB1DCEE-C320-43A4-917D-226DA75F7CF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xmlns="" id="{9F0239A7-9FF7-4BBA-A7FD-B50932C534E5}"/>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3EEBA8EA-8D78-41E5-9D15-D63C11F6E649}"/>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xmlns="" id="{37DE54A3-7AC5-4D6E-BB27-71BF6BD7DC92}"/>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49A22C14-FA0C-4551-BBE6-9BDCF321E72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CA494BBA-6D80-40BD-8B59-448ADE70D68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113ED458-9CCE-4AFE-B58B-2D6F956F6B8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3E72A249-6A63-4A6B-BCDC-1B7D1D548F0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AC4E1B28-BFD2-43EC-A709-8BE42C7D0AF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xmlns="" id="{4EBC705D-F528-44E8-8E60-906AAD40D627}"/>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xmlns="" id="{842A2E3F-CAB5-462E-B89C-E4ACC072000D}"/>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xmlns="" id="{8722AF6B-940A-4E9B-B33D-094D1AC95CB3}"/>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xmlns="" id="{D32314A4-C5B9-4384-B565-80576E532F5F}"/>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xmlns="" id="{1CE7657A-4456-4FBB-AC55-59F7F407DC2E}"/>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161813</xdr:rowOff>
    </xdr:from>
    <xdr:to>
      <xdr:col>85</xdr:col>
      <xdr:colOff>127000</xdr:colOff>
      <xdr:row>98</xdr:row>
      <xdr:rowOff>772</xdr:rowOff>
    </xdr:to>
    <xdr:cxnSp macro="">
      <xdr:nvCxnSpPr>
        <xdr:cNvPr id="690" name="直線コネクタ 689">
          <a:extLst>
            <a:ext uri="{FF2B5EF4-FFF2-40B4-BE49-F238E27FC236}">
              <a16:creationId xmlns:a16="http://schemas.microsoft.com/office/drawing/2014/main" xmlns="" id="{FDA8F589-86F4-4F14-AE65-5AB1BFE3553F}"/>
            </a:ext>
          </a:extLst>
        </xdr:cNvPr>
        <xdr:cNvCxnSpPr/>
      </xdr:nvCxnSpPr>
      <xdr:spPr>
        <a:xfrm flipV="1">
          <a:off x="15481300" y="16792463"/>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xmlns="" id="{49154D80-1C29-433F-9D38-DE3EDF1D3355}"/>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xmlns="" id="{71E6C3FD-C692-4386-A101-812FBF0A2CDF}"/>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170562</xdr:rowOff>
    </xdr:from>
    <xdr:to>
      <xdr:col>81</xdr:col>
      <xdr:colOff>50800</xdr:colOff>
      <xdr:row>98</xdr:row>
      <xdr:rowOff>772</xdr:rowOff>
    </xdr:to>
    <xdr:cxnSp macro="">
      <xdr:nvCxnSpPr>
        <xdr:cNvPr id="693" name="直線コネクタ 692">
          <a:extLst>
            <a:ext uri="{FF2B5EF4-FFF2-40B4-BE49-F238E27FC236}">
              <a16:creationId xmlns:a16="http://schemas.microsoft.com/office/drawing/2014/main" xmlns="" id="{77CC9A54-BD54-40AA-9E31-81EB0F8EB105}"/>
            </a:ext>
          </a:extLst>
        </xdr:cNvPr>
        <xdr:cNvCxnSpPr/>
      </xdr:nvCxnSpPr>
      <xdr:spPr>
        <a:xfrm>
          <a:off x="14592300" y="16801212"/>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xmlns="" id="{71DF4194-B5FC-4DEC-A4A5-B294085768A8}"/>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xmlns="" id="{2D75A05A-23E1-44E9-BB42-E02A5927D7FC}"/>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170562</xdr:rowOff>
    </xdr:from>
    <xdr:to>
      <xdr:col>76</xdr:col>
      <xdr:colOff>114300</xdr:colOff>
      <xdr:row>98</xdr:row>
      <xdr:rowOff>1823</xdr:rowOff>
    </xdr:to>
    <xdr:cxnSp macro="">
      <xdr:nvCxnSpPr>
        <xdr:cNvPr id="696" name="直線コネクタ 695">
          <a:extLst>
            <a:ext uri="{FF2B5EF4-FFF2-40B4-BE49-F238E27FC236}">
              <a16:creationId xmlns:a16="http://schemas.microsoft.com/office/drawing/2014/main" xmlns="" id="{E3327235-F019-4503-A80A-FB4F87CB5F56}"/>
            </a:ext>
          </a:extLst>
        </xdr:cNvPr>
        <xdr:cNvCxnSpPr/>
      </xdr:nvCxnSpPr>
      <xdr:spPr>
        <a:xfrm flipV="1">
          <a:off x="13703300" y="1680121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xmlns="" id="{66FCD162-BCB2-4EFA-828C-480BEB056746}"/>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xmlns="" id="{BD4B24FD-5E73-4B7D-8E8D-ACF40206EBFD}"/>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1823</xdr:rowOff>
    </xdr:from>
    <xdr:to>
      <xdr:col>71</xdr:col>
      <xdr:colOff>177800</xdr:colOff>
      <xdr:row>98</xdr:row>
      <xdr:rowOff>6655</xdr:rowOff>
    </xdr:to>
    <xdr:cxnSp macro="">
      <xdr:nvCxnSpPr>
        <xdr:cNvPr id="699" name="直線コネクタ 698">
          <a:extLst>
            <a:ext uri="{FF2B5EF4-FFF2-40B4-BE49-F238E27FC236}">
              <a16:creationId xmlns:a16="http://schemas.microsoft.com/office/drawing/2014/main" xmlns="" id="{CC9A7632-BF03-48AF-9070-F092BDF9C6A4}"/>
            </a:ext>
          </a:extLst>
        </xdr:cNvPr>
        <xdr:cNvCxnSpPr/>
      </xdr:nvCxnSpPr>
      <xdr:spPr>
        <a:xfrm flipV="1">
          <a:off x="12814300" y="16803923"/>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xmlns="" id="{A37525E5-B1D3-4DB3-B02E-6EECDECF37AA}"/>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xmlns="" id="{8443D363-4C57-4F66-B62D-D400100EA7DD}"/>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xmlns="" id="{82051392-8B31-41B6-8536-394C59C418E8}"/>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xmlns="" id="{0D61EBC8-E5C7-409D-92D6-E01A5CC85785}"/>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2319BBA7-58C1-44FB-8E42-C81886F8E85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C1481637-18CB-4363-83FD-DB7D615E9DA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EAC66EC-0F88-416C-BD9A-A2F2106E202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F1A27ED3-9125-476E-A689-B5DB75ADCB9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FC736590-ECA8-4FCA-BDF0-BD30352AD27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111013</xdr:rowOff>
    </xdr:from>
    <xdr:to>
      <xdr:col>85</xdr:col>
      <xdr:colOff>177800</xdr:colOff>
      <xdr:row>98</xdr:row>
      <xdr:rowOff>41163</xdr:rowOff>
    </xdr:to>
    <xdr:sp macro="" textlink="">
      <xdr:nvSpPr>
        <xdr:cNvPr id="709" name="楕円 708">
          <a:extLst>
            <a:ext uri="{FF2B5EF4-FFF2-40B4-BE49-F238E27FC236}">
              <a16:creationId xmlns:a16="http://schemas.microsoft.com/office/drawing/2014/main" xmlns="" id="{0183BB80-B432-4FDF-8851-6D2237C34D6D}"/>
            </a:ext>
          </a:extLst>
        </xdr:cNvPr>
        <xdr:cNvSpPr/>
      </xdr:nvSpPr>
      <xdr:spPr>
        <a:xfrm>
          <a:off x="162687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89440</xdr:rowOff>
    </xdr:from>
    <xdr:ext cx="534377" cy="259045"/>
    <xdr:sp macro="" textlink="">
      <xdr:nvSpPr>
        <xdr:cNvPr id="710" name="公債費該当値テキスト">
          <a:extLst>
            <a:ext uri="{FF2B5EF4-FFF2-40B4-BE49-F238E27FC236}">
              <a16:creationId xmlns:a16="http://schemas.microsoft.com/office/drawing/2014/main" xmlns="" id="{B9932191-9DFA-4436-B7B1-08982B31E0FB}"/>
            </a:ext>
          </a:extLst>
        </xdr:cNvPr>
        <xdr:cNvSpPr txBox="1"/>
      </xdr:nvSpPr>
      <xdr:spPr>
        <a:xfrm>
          <a:off x="16370300" y="167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121422</xdr:rowOff>
    </xdr:from>
    <xdr:to>
      <xdr:col>81</xdr:col>
      <xdr:colOff>101600</xdr:colOff>
      <xdr:row>98</xdr:row>
      <xdr:rowOff>51572</xdr:rowOff>
    </xdr:to>
    <xdr:sp macro="" textlink="">
      <xdr:nvSpPr>
        <xdr:cNvPr id="711" name="楕円 710">
          <a:extLst>
            <a:ext uri="{FF2B5EF4-FFF2-40B4-BE49-F238E27FC236}">
              <a16:creationId xmlns:a16="http://schemas.microsoft.com/office/drawing/2014/main" xmlns="" id="{2484B719-64D8-4BFD-805A-F8B2B89EB682}"/>
            </a:ext>
          </a:extLst>
        </xdr:cNvPr>
        <xdr:cNvSpPr/>
      </xdr:nvSpPr>
      <xdr:spPr>
        <a:xfrm>
          <a:off x="15430500" y="167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42699</xdr:rowOff>
    </xdr:from>
    <xdr:ext cx="534377" cy="259045"/>
    <xdr:sp macro="" textlink="">
      <xdr:nvSpPr>
        <xdr:cNvPr id="712" name="テキスト ボックス 711">
          <a:extLst>
            <a:ext uri="{FF2B5EF4-FFF2-40B4-BE49-F238E27FC236}">
              <a16:creationId xmlns:a16="http://schemas.microsoft.com/office/drawing/2014/main" xmlns="" id="{4A1A9423-A91E-4134-ADF7-8FF5CE949E26}"/>
            </a:ext>
          </a:extLst>
        </xdr:cNvPr>
        <xdr:cNvSpPr txBox="1"/>
      </xdr:nvSpPr>
      <xdr:spPr>
        <a:xfrm>
          <a:off x="15214111" y="16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119762</xdr:rowOff>
    </xdr:from>
    <xdr:to>
      <xdr:col>76</xdr:col>
      <xdr:colOff>165100</xdr:colOff>
      <xdr:row>98</xdr:row>
      <xdr:rowOff>49912</xdr:rowOff>
    </xdr:to>
    <xdr:sp macro="" textlink="">
      <xdr:nvSpPr>
        <xdr:cNvPr id="713" name="楕円 712">
          <a:extLst>
            <a:ext uri="{FF2B5EF4-FFF2-40B4-BE49-F238E27FC236}">
              <a16:creationId xmlns:a16="http://schemas.microsoft.com/office/drawing/2014/main" xmlns="" id="{901B935C-1210-42F7-A10C-E7A47C331813}"/>
            </a:ext>
          </a:extLst>
        </xdr:cNvPr>
        <xdr:cNvSpPr/>
      </xdr:nvSpPr>
      <xdr:spPr>
        <a:xfrm>
          <a:off x="14541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41039</xdr:rowOff>
    </xdr:from>
    <xdr:ext cx="534377" cy="259045"/>
    <xdr:sp macro="" textlink="">
      <xdr:nvSpPr>
        <xdr:cNvPr id="714" name="テキスト ボックス 713">
          <a:extLst>
            <a:ext uri="{FF2B5EF4-FFF2-40B4-BE49-F238E27FC236}">
              <a16:creationId xmlns:a16="http://schemas.microsoft.com/office/drawing/2014/main" xmlns="" id="{0B7298C3-6FBA-4E07-AC89-FB4FFE09FD29}"/>
            </a:ext>
          </a:extLst>
        </xdr:cNvPr>
        <xdr:cNvSpPr txBox="1"/>
      </xdr:nvSpPr>
      <xdr:spPr>
        <a:xfrm>
          <a:off x="14325111" y="168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122473</xdr:rowOff>
    </xdr:from>
    <xdr:to>
      <xdr:col>72</xdr:col>
      <xdr:colOff>38100</xdr:colOff>
      <xdr:row>98</xdr:row>
      <xdr:rowOff>52623</xdr:rowOff>
    </xdr:to>
    <xdr:sp macro="" textlink="">
      <xdr:nvSpPr>
        <xdr:cNvPr id="715" name="楕円 714">
          <a:extLst>
            <a:ext uri="{FF2B5EF4-FFF2-40B4-BE49-F238E27FC236}">
              <a16:creationId xmlns:a16="http://schemas.microsoft.com/office/drawing/2014/main" xmlns="" id="{B776FA44-1F90-4C4D-AD5B-C1DE6513A777}"/>
            </a:ext>
          </a:extLst>
        </xdr:cNvPr>
        <xdr:cNvSpPr/>
      </xdr:nvSpPr>
      <xdr:spPr>
        <a:xfrm>
          <a:off x="13652500" y="167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43750</xdr:rowOff>
    </xdr:from>
    <xdr:ext cx="534377" cy="259045"/>
    <xdr:sp macro="" textlink="">
      <xdr:nvSpPr>
        <xdr:cNvPr id="716" name="テキスト ボックス 715">
          <a:extLst>
            <a:ext uri="{FF2B5EF4-FFF2-40B4-BE49-F238E27FC236}">
              <a16:creationId xmlns:a16="http://schemas.microsoft.com/office/drawing/2014/main" xmlns="" id="{2F99BAD6-0A72-4595-967F-4BD7C5174386}"/>
            </a:ext>
          </a:extLst>
        </xdr:cNvPr>
        <xdr:cNvSpPr txBox="1"/>
      </xdr:nvSpPr>
      <xdr:spPr>
        <a:xfrm>
          <a:off x="13436111" y="168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127305</xdr:rowOff>
    </xdr:from>
    <xdr:to>
      <xdr:col>67</xdr:col>
      <xdr:colOff>101600</xdr:colOff>
      <xdr:row>98</xdr:row>
      <xdr:rowOff>57455</xdr:rowOff>
    </xdr:to>
    <xdr:sp macro="" textlink="">
      <xdr:nvSpPr>
        <xdr:cNvPr id="717" name="楕円 716">
          <a:extLst>
            <a:ext uri="{FF2B5EF4-FFF2-40B4-BE49-F238E27FC236}">
              <a16:creationId xmlns:a16="http://schemas.microsoft.com/office/drawing/2014/main" xmlns="" id="{57B37B1A-E6DF-4722-9F79-EA6A72A81DB7}"/>
            </a:ext>
          </a:extLst>
        </xdr:cNvPr>
        <xdr:cNvSpPr/>
      </xdr:nvSpPr>
      <xdr:spPr>
        <a:xfrm>
          <a:off x="127635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48582</xdr:rowOff>
    </xdr:from>
    <xdr:ext cx="534377" cy="259045"/>
    <xdr:sp macro="" textlink="">
      <xdr:nvSpPr>
        <xdr:cNvPr id="718" name="テキスト ボックス 717">
          <a:extLst>
            <a:ext uri="{FF2B5EF4-FFF2-40B4-BE49-F238E27FC236}">
              <a16:creationId xmlns:a16="http://schemas.microsoft.com/office/drawing/2014/main" xmlns="" id="{78AFEFFC-53EA-4C26-9DBA-C5FEC99F6F48}"/>
            </a:ext>
          </a:extLst>
        </xdr:cNvPr>
        <xdr:cNvSpPr txBox="1"/>
      </xdr:nvSpPr>
      <xdr:spPr>
        <a:xfrm>
          <a:off x="12547111" y="168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4CD7AA41-61C8-497A-A78A-08261DECCB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56832C3D-151F-4565-8B55-4ECAFB3E8D9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742A3CDB-DCA3-4F2C-A24A-993E3A12353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CD0D4C03-AFC4-4484-A460-29B946C4708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C86E1227-EBF3-4E12-A4A1-3337E74295E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AA46AFB9-8950-4979-BDE8-EA3FE0438AD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D0A7A2CF-260C-47F8-BC91-9D1F3154DF4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BECD6D37-4E7D-4115-A2F2-5555E2B72B0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9C91F5DA-421E-4FF9-93B1-908218519D6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1C5B141F-C560-40F7-BE40-DB04288D313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F2CAC561-6FCD-4330-B5DB-7A564F95911E}"/>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3FCE36C9-D415-4EA8-8DB4-9EA2D0AFE2D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FC83E483-D6AF-4416-9DCE-B262CDC17AC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xmlns="" id="{791D8821-50A8-44D5-BFF0-4B992BCA8AC3}"/>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E320482C-379E-4B1E-B7E1-201C120E56C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xmlns="" id="{0D8E02CA-CFB9-44EA-8AFB-A0B250F3B72C}"/>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63AAE3AB-34FB-49D1-BE15-AB4B25B6F50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xmlns="" id="{70E41339-1BB5-442A-A11F-836A96A50F57}"/>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605E668E-F5BC-4CB2-BE48-C0E291A87D8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xmlns="" id="{4122AE6A-8171-4301-B3E7-0A3C6CAFEF18}"/>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9F1EAE37-4F51-430C-B917-AABED47EE6B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784A3652-ACC1-42CA-AD76-0A90AC6B4FE9}"/>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xmlns="" id="{2A9E4B64-1FEF-437C-8250-DCE59A718212}"/>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7A783802-647B-4470-B8EE-1A90B31CCCF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xmlns="" id="{5F53D84B-074D-4463-9B41-23B42CC9EBC6}"/>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xmlns="" id="{158BDCA4-9899-4EC6-99AA-8E10A3BA3CC6}"/>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B37B3AB3-428B-4161-8DFF-ACA4A404AF2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xmlns="" id="{8B88F55E-120A-48DD-84FF-514CC15F63CA}"/>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xmlns="" id="{5876A147-7B3E-41F3-97E0-3B6D06B6179A}"/>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F95E5C75-9D9A-4711-8324-D4996085C6F4}"/>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xmlns="" id="{1A5B2E76-A011-4E5D-B783-56A83BB40BD2}"/>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xmlns="" id="{AB5AF922-7AEC-4D04-9A8F-7A734408F028}"/>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36A56E3D-7DF3-4051-9A74-D794ACBB2708}"/>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xmlns="" id="{197A9A8F-2CF5-4AA0-9627-FD20A4126DAB}"/>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xmlns="" id="{ED6097F1-651F-427E-A5DE-D670F39C648D}"/>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BB1A6979-8501-4469-B63D-95CA39B89D2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xmlns="" id="{C1499566-C781-438A-96A9-9521C90D6C51}"/>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xmlns="" id="{21C9872E-0EE9-4391-BEE6-42D2B586E0AB}"/>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xmlns="" id="{72F135DF-D702-4825-95CA-FCB72B6E4228}"/>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xmlns="" id="{056FC249-06AA-44CF-9E6F-0739E8D1E467}"/>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A42F9978-95BB-435C-97F8-F3F11790BAD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396CF9E2-5F4D-41D9-9747-404567CE928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6263213A-F7DD-4C5C-82C9-9C64DDAA94E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7984B960-0276-493F-B9EE-4C77F1691E6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E83C8E60-01DA-4859-91A3-4C42593BCF3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C9B42E04-6B67-4846-976C-3C092414E81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xmlns="" id="{3B0FA02C-27DB-4E1F-8CC9-F0D63BE68073}"/>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4A92D7EC-7BBF-484E-90B0-A463508B272B}"/>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3BF27FFD-50D6-459A-B02F-7F5151A5E1C2}"/>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933C7C87-8483-4C8F-9663-912964776C9F}"/>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6AFCB406-1C25-4A60-B3E0-E2E0601285A8}"/>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C794C663-5FFA-49D8-AAE0-586E4934EC99}"/>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8E326755-B59B-418E-BC39-6E841594FBB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F13C79D6-9D78-4893-962B-7CF702B3D26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B1EE251C-DEE8-4DD3-A294-699E866D6F09}"/>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191D120E-2E1C-4CF8-950F-CCF394A134B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CD494B09-A213-42B0-9D20-476E00C5A6C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E04A0DDC-9C50-4691-8D00-CCD7258709A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8C0EE5B7-2A81-4BB0-B7EE-CE5B8B17AEA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60FB8EAA-F836-4137-88D1-31DBAF5AE68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331042FA-36D6-4F85-8855-1F5B1B7E4A3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C1339D61-DE1E-41E3-9B84-156DA1ABE94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E0F0C9C2-F947-49C9-B8F8-16EA0E5C026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98EE2A4F-1186-4657-BF96-77CF16F82FE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AE2E38C4-FFBE-42AF-AF85-3B16E132490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13FD82D6-46A9-45C1-8F51-5BF7A5D9F2E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E6444037-B435-4391-A4E3-C7E9E730018A}"/>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D88DA906-E364-4728-913C-F63C7CA73D3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F2B770F9-BAD4-4D2C-95CB-7F9EC096C2E2}"/>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4ECF5EE5-E865-44F7-9F35-5E3ADCA0FC6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4E36100F-061F-4341-8683-105BCC672CB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5E2E4026-D3DE-45CB-89E4-BC603E4FA517}"/>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1F72394C-613C-407F-AC23-ACC3FB191E5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E99BEFBC-71FB-474F-93E6-B68FCE2C281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2EDC07A6-AFD3-4585-89F6-7F001F889FE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2A32091D-7F90-4711-92AB-F3A635C7067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E681BEFB-8440-43CE-9EFE-C652FA71D49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832DEBC1-449A-4C36-AEEB-E4FED42B4E7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3F94795C-509C-497E-9E31-3E23DE048FD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2CA62A74-301E-4C81-8C45-837A7FF7BAAE}"/>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3C752B13-5DB9-4D35-A919-8A575C8EDF3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66C1EC0D-D1DD-499D-8B3C-19FE2A9E901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FE21E7E9-EFC6-43D1-9703-69061668402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AF8EC9E0-FE28-4037-A7A1-CC9658E6E62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A4B953B6-8D18-4468-808A-A024C92823D9}"/>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992204D7-8FCF-40C1-AE4C-D4B620C847E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E4C9A2B7-66EA-41F1-9D07-E46D3EDA023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DAEE7050-21E5-4AF6-B504-0EB2D58F6EA2}"/>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F794E9EB-47B9-4DEF-8B05-156C0F3E2D7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AAF0DFD-3ADC-4288-B8EB-3130D5542F2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9A0BCCED-16C0-47E5-9DB1-08EDFBB13E5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6FE4188A-AD57-474F-91EA-FF0B779795C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21F75182-F5F0-4114-B503-2965B344D65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75613445-BFD3-4C17-8EFB-5E32827AD1E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EFAE5CDE-3C13-4D00-A11E-D773B15463C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84AD1943-F888-4A97-905C-BE21C498FEA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E96DABDC-DC38-43DB-A051-10D852EDB849}"/>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67BCC262-F756-4F2D-A43B-AB998D82A7C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D3452ACD-DC7F-40B3-A9CF-5BBF515E7C62}"/>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BD516A2A-2977-4C01-B3C5-E7C7C84D4025}"/>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28139B1A-13CC-41FF-B130-EA36A4D65D01}"/>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A7BCAA64-2EB2-4A83-A623-B3500B8C516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A3FDEE51-B606-4F83-99F9-BB2C5C31455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ECEF61BC-7701-4A5D-AB69-58FD8444ACF3}"/>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5EC0CAC2-2EA7-455C-94C7-81DDE677B97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77E6364C-3464-4D8D-BC7A-67268781FA6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59C4FEF3-18A2-4C32-88AB-1509C5DAD35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534,041</a:t>
          </a:r>
          <a:r>
            <a:rPr kumimoji="1" lang="ja-JP" altLang="en-US" sz="1300">
              <a:latin typeface="ＭＳ Ｐゴシック" panose="020B0600070205080204" pitchFamily="50" charset="-128"/>
              <a:ea typeface="ＭＳ Ｐゴシック" panose="020B0600070205080204" pitchFamily="50" charset="-128"/>
            </a:rPr>
            <a:t>円となっている。　</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166,174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円となっており、類似団体平均を下回っている。要因としては、定員管理の適正化により人口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人当たりの職員数が少ないことなどがあげられる。</a:t>
          </a:r>
        </a:p>
        <a:p>
          <a:r>
            <a:rPr kumimoji="1" lang="ja-JP" altLang="en-US" sz="1300">
              <a:latin typeface="ＭＳ Ｐゴシック" panose="020B0600070205080204" pitchFamily="50" charset="-128"/>
              <a:ea typeface="ＭＳ Ｐゴシック" panose="020B0600070205080204" pitchFamily="50" charset="-128"/>
            </a:rPr>
            <a:t>　衛生費・消防費はそれぞれ住民一人当たり</a:t>
          </a:r>
          <a:r>
            <a:rPr kumimoji="1" lang="en-US" altLang="ja-JP" sz="1300">
              <a:latin typeface="ＭＳ Ｐゴシック" panose="020B0600070205080204" pitchFamily="50" charset="-128"/>
              <a:ea typeface="ＭＳ Ｐゴシック" panose="020B0600070205080204" pitchFamily="50" charset="-128"/>
            </a:rPr>
            <a:t>31,031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14,944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円となっており、類似団体平均を下回っている。要因としては、ごみ処理業務やし尿処理業務及び消防業務を一部事務組合で行っていることがあげられる。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43,328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円となっており、類似団体平均を下回っている。要因としては、前年度に小中学校のトイレ改修事業を実施したことなどによる普通建設事業費の減があげられる。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29,598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円となっており、類似団体平均を下回っている。要因としては、特定財源や基金を活用し、地方債の借入の抑制に努めていることなどがあげられる。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807259D6-904D-4A96-A38D-2FCBAE5F8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E39E9A88-D898-4C01-96F7-23C9FC2C2624}"/>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20607143-DF64-46E1-A2B4-BA4811AC2A59}"/>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E0D8529A-22DF-482B-8B2E-3873FE20BFD3}"/>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C369FF19-D24B-459D-9B32-99758FA1417C}"/>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C3A1D0B8-32F3-439B-9130-7B562AEB831F}"/>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15B741CD-5087-4DFB-BA7F-3013A5DA4289}"/>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822D68C9-2062-440B-BBFC-717F46E611E9}"/>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6A341813-4F76-4A79-8DC9-C4EDC79E32CD}"/>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964E850F-95DC-498B-B9D6-BAD4FE435B0A}"/>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6491F9FB-4873-42A5-A265-20FE61137F6B}"/>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EC1D9B11-D667-4F93-9050-477560DA4E24}"/>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B16EEC27-91A0-428B-9C9A-0262D4B887CB}"/>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財政調整基金残高については、普通建設事業費等に係る一般財源に充てたため、前年度比で減少している。</a:t>
          </a:r>
        </a:p>
        <a:p>
          <a:r>
            <a:rPr kumimoji="1" lang="ja-JP" altLang="en-US" sz="1400">
              <a:latin typeface="ＭＳ ゴシック" pitchFamily="49" charset="-128"/>
              <a:ea typeface="ＭＳ ゴシック" pitchFamily="49" charset="-128"/>
            </a:rPr>
            <a:t>　実質収支額については、継続的に黒字を確保している。</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年度以降黒字で推移していたが、平成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年度からは、一般財源が生じる普通建設事業費等が増加したことにより、財政調整基金取崩額が増、積立金が減となったため赤字に転じている。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EB4C21ED-E1C3-4803-8B05-8335408FE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34EDCEA1-B979-451D-9AC3-03DEC71749E8}"/>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2215AEB0-6676-45EE-B3A4-332CB18629F5}"/>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B511881-99A0-4CB4-AFF7-F02475FE9587}"/>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62BBD5BA-EA63-4A3B-9005-BB93754B037D}"/>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F4E8A06F-46CD-42D6-9115-398BEAA6DC49}"/>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4E595A3B-619F-4D51-8FFD-DC75E7E99B44}"/>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oneCellAnchor>
    <xdr:from>
      <xdr:col>1</xdr:col>
      <xdr:colOff>0</xdr:colOff>
      <xdr:row>3</xdr:row>
      <xdr:rowOff>28575</xdr:rowOff>
    </xdr:from>
    <xdr:ext cx="4295775" cy="385762"/>
    <xdr:sp macro="" textlink="">
      <xdr:nvSpPr>
        <xdr:cNvPr id="9" name="テキスト ボックス 6">
          <a:extLst>
            <a:ext uri="{FF2B5EF4-FFF2-40B4-BE49-F238E27FC236}">
              <a16:creationId xmlns:a16="http://schemas.microsoft.com/office/drawing/2014/main" xmlns="" id="{CF0C6E30-A6E5-4FEE-A555-6017CA067A71}"/>
            </a:ext>
          </a:extLst>
        </xdr:cNvPr>
        <xdr:cNvSpPr txBox="1">
          <a:spLocks noChangeArrowheads="1"/>
        </xdr:cNvSpPr>
      </xdr:nvSpPr>
      <xdr:spPr bwMode="auto">
        <a:xfrm>
          <a:off x="504825" y="542925"/>
          <a:ext cx="4295775" cy="385762"/>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F27D9DD0-5E59-46F9-A682-98F735E32E07}"/>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黒字を維持しているが、特別会計については、医療費の伸びによる国民健康保険事業特別会計への繰出金や下水道整備に伴う下水道事業会計への繰出金など赤字補填的な繰出を行っており、一般会計からの繰入金なしでは採算はとれていない状況である。</a:t>
          </a:r>
        </a:p>
        <a:p>
          <a:r>
            <a:rPr kumimoji="1" lang="ja-JP" altLang="en-US" sz="1400">
              <a:latin typeface="ＭＳ ゴシック" pitchFamily="49" charset="-128"/>
              <a:ea typeface="ＭＳ ゴシック" pitchFamily="49" charset="-128"/>
            </a:rPr>
            <a:t>　国民健康保険事業特別会計については、国民健康保険料の適正化を図るため、保険料改定により特別会計の自立に努め、税収を主な財源とする一般会計の負担額を減らしていくよう努める。</a:t>
          </a:r>
        </a:p>
        <a:p>
          <a:r>
            <a:rPr kumimoji="1" lang="ja-JP" altLang="en-US" sz="1400">
              <a:latin typeface="ＭＳ ゴシック" pitchFamily="49" charset="-128"/>
              <a:ea typeface="ＭＳ ゴシック" pitchFamily="49" charset="-128"/>
            </a:rPr>
            <a:t>　下水道事業については、計画的かつ効率的に事業を推進することにより経費を削減するとともに、独立採算の原則に立ち返った下水道使用料の適正化を図る。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E24EA602-ABA9-47D8-A8BB-4DC9F29088CD}"/>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56E74496-84AA-416E-962A-3C634D74240C}"/>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63CA0C22-F43A-4236-8A58-8E3E564663BF}"/>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FB63C152-1C8D-4875-B4DB-E13211B24E46}"/>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12D8B8FE-9890-42E7-92CB-8F89031C1AF3}"/>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83C8C470-59DE-469C-9805-9B74C527D0DF}"/>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B517AC9B-E59A-414E-B0F6-D1F559769816}"/>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53E7451-5F03-40EB-A443-12324169D136}"/>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7B428C57-0680-4249-BC10-14B220043B97}"/>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E07D4C5F-A649-4477-B408-4A4ECB3EE8D5}"/>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21508;&#35506;&#25991;&#26360;&#12496;&#12483;&#12463;&#12450;&#12483;&#12503;&#29992;\10200_&#34892;&#25919;&#32076;&#21942;&#35506;\10230_&#36001;&#25919;&#20418;\&#36001;&#25919;&#20418;\04%20%204&#24180;&#24230;\01%20&#36001;&#25919;\01%20&#36001;&#25919;&#20418;\0908&#12304;&#20316;&#26989;&#20381;&#38972;&#12288;916&#65288;&#37329;&#65289;&#12294;&#12305;&#20196;&#21644;&#65298;&#24180;&#24230;&#36001;&#25919;&#29366;&#27841;&#36039;&#26009;&#38598;&#12398;&#20316;&#25104;&#12395;&#12388;&#12356;&#12390;&#65288;2&#22238;&#30446;&#12539;&#22320;&#26041;&#20844;&#20250;&#35336;&#38306;&#20418;\&#25552;&#20986;&#29992;\&#12304;&#36001;&#25919;&#29366;&#27841;&#36039;&#26009;&#38598;&#12305;_403849_&#36960;&#36032;&#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データシート"/>
    </sheetNames>
    <sheetDataSet>
      <sheetData sheetId="0" refreshError="1"/>
      <sheetData sheetId="1">
        <row r="2">
          <cell r="D2" t="str">
            <v>当該団体(円)</v>
          </cell>
          <cell r="F2" t="str">
            <v>類似団体内平均(円)</v>
          </cell>
        </row>
        <row r="3">
          <cell r="A3" t="str">
            <v xml:space="preserve"> H28</v>
          </cell>
          <cell r="D3">
            <v>122233</v>
          </cell>
          <cell r="F3">
            <v>67293</v>
          </cell>
        </row>
        <row r="5">
          <cell r="A5" t="str">
            <v xml:space="preserve"> H29</v>
          </cell>
          <cell r="D5">
            <v>71677</v>
          </cell>
          <cell r="F5">
            <v>67343</v>
          </cell>
        </row>
        <row r="7">
          <cell r="A7" t="str">
            <v xml:space="preserve"> H30</v>
          </cell>
          <cell r="D7">
            <v>53047</v>
          </cell>
          <cell r="F7">
            <v>73475</v>
          </cell>
        </row>
        <row r="9">
          <cell r="A9" t="str">
            <v xml:space="preserve"> R01</v>
          </cell>
          <cell r="D9">
            <v>41389</v>
          </cell>
          <cell r="F9">
            <v>87464</v>
          </cell>
        </row>
        <row r="11">
          <cell r="A11" t="str">
            <v xml:space="preserve"> R02</v>
          </cell>
          <cell r="D11">
            <v>48682</v>
          </cell>
          <cell r="F11">
            <v>96248</v>
          </cell>
        </row>
        <row r="18">
          <cell r="B18" t="str">
            <v>H28</v>
          </cell>
          <cell r="C18" t="str">
            <v>H29</v>
          </cell>
          <cell r="D18" t="str">
            <v>H30</v>
          </cell>
          <cell r="E18" t="str">
            <v>R01</v>
          </cell>
          <cell r="F18" t="str">
            <v>R02</v>
          </cell>
        </row>
        <row r="19">
          <cell r="A19" t="str">
            <v>実質収支額</v>
          </cell>
          <cell r="B19">
            <v>3.72</v>
          </cell>
          <cell r="C19">
            <v>5.0999999999999996</v>
          </cell>
          <cell r="D19">
            <v>3.76</v>
          </cell>
          <cell r="E19">
            <v>4.63</v>
          </cell>
          <cell r="F19">
            <v>4.3499999999999996</v>
          </cell>
        </row>
        <row r="20">
          <cell r="A20" t="str">
            <v>財政調整基金残高</v>
          </cell>
          <cell r="B20">
            <v>29.49</v>
          </cell>
          <cell r="C20">
            <v>26.84</v>
          </cell>
          <cell r="D20">
            <v>21.92</v>
          </cell>
          <cell r="E20">
            <v>19.18</v>
          </cell>
          <cell r="F20">
            <v>16.91</v>
          </cell>
        </row>
        <row r="21">
          <cell r="A21" t="str">
            <v>実質単年度収支</v>
          </cell>
          <cell r="B21">
            <v>-3.6</v>
          </cell>
          <cell r="C21">
            <v>-1.05</v>
          </cell>
          <cell r="D21">
            <v>-6</v>
          </cell>
          <cell r="E21">
            <v>-1.62</v>
          </cell>
          <cell r="F21">
            <v>-1.36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0.37</v>
          </cell>
          <cell r="D27" t="e">
            <v>#N/A</v>
          </cell>
          <cell r="E27">
            <v>0.41</v>
          </cell>
          <cell r="F27" t="e">
            <v>#N/A</v>
          </cell>
          <cell r="G27">
            <v>0.9</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遠賀町土地取得会計</v>
          </cell>
          <cell r="B30" t="e">
            <v>#N/A</v>
          </cell>
          <cell r="C30">
            <v>0.04</v>
          </cell>
          <cell r="D30" t="e">
            <v>#N/A</v>
          </cell>
          <cell r="E30">
            <v>0</v>
          </cell>
          <cell r="F30" t="e">
            <v>#N/A</v>
          </cell>
          <cell r="G30">
            <v>0</v>
          </cell>
          <cell r="H30" t="e">
            <v>#N/A</v>
          </cell>
          <cell r="I30">
            <v>0</v>
          </cell>
          <cell r="J30" t="e">
            <v>#N/A</v>
          </cell>
          <cell r="K30">
            <v>0</v>
          </cell>
        </row>
        <row r="31">
          <cell r="A31" t="str">
            <v>遠賀町住宅新築資金等貸付事業会計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0.1</v>
          </cell>
          <cell r="D32" t="e">
            <v>#N/A</v>
          </cell>
          <cell r="E32">
            <v>0.17</v>
          </cell>
          <cell r="F32" t="e">
            <v>#N/A</v>
          </cell>
          <cell r="G32">
            <v>0.08</v>
          </cell>
          <cell r="H32" t="e">
            <v>#N/A</v>
          </cell>
          <cell r="I32">
            <v>0.03</v>
          </cell>
          <cell r="J32" t="e">
            <v>#N/A</v>
          </cell>
          <cell r="K32">
            <v>0.09</v>
          </cell>
        </row>
        <row r="33">
          <cell r="A33" t="str">
            <v>遠賀霊園事業特別会計</v>
          </cell>
          <cell r="B33" t="e">
            <v>#N/A</v>
          </cell>
          <cell r="C33">
            <v>0.23</v>
          </cell>
          <cell r="D33" t="e">
            <v>#N/A</v>
          </cell>
          <cell r="E33">
            <v>0.17</v>
          </cell>
          <cell r="F33" t="e">
            <v>#N/A</v>
          </cell>
          <cell r="G33">
            <v>0.12</v>
          </cell>
          <cell r="H33" t="e">
            <v>#N/A</v>
          </cell>
          <cell r="I33">
            <v>0.18</v>
          </cell>
          <cell r="J33" t="e">
            <v>#N/A</v>
          </cell>
          <cell r="K33">
            <v>0.18</v>
          </cell>
        </row>
        <row r="34">
          <cell r="A34" t="str">
            <v>国民健康保険事業特別会計</v>
          </cell>
          <cell r="B34" t="e">
            <v>#N/A</v>
          </cell>
          <cell r="C34">
            <v>1.54</v>
          </cell>
          <cell r="D34" t="e">
            <v>#N/A</v>
          </cell>
          <cell r="E34">
            <v>1.83</v>
          </cell>
          <cell r="F34" t="e">
            <v>#N/A</v>
          </cell>
          <cell r="G34">
            <v>0.93</v>
          </cell>
          <cell r="H34" t="e">
            <v>#N/A</v>
          </cell>
          <cell r="I34">
            <v>0.15</v>
          </cell>
          <cell r="J34" t="e">
            <v>#N/A</v>
          </cell>
          <cell r="K34">
            <v>0.33</v>
          </cell>
        </row>
        <row r="35">
          <cell r="A35" t="str">
            <v>下水道事業会計</v>
          </cell>
          <cell r="B35" t="e">
            <v>#VALUE!</v>
          </cell>
          <cell r="C35" t="e">
            <v>#VALUE!</v>
          </cell>
          <cell r="D35" t="e">
            <v>#VALUE!</v>
          </cell>
          <cell r="E35" t="e">
            <v>#VALUE!</v>
          </cell>
          <cell r="F35" t="e">
            <v>#VALUE!</v>
          </cell>
          <cell r="G35" t="e">
            <v>#VALUE!</v>
          </cell>
          <cell r="H35" t="e">
            <v>#N/A</v>
          </cell>
          <cell r="I35">
            <v>0.65</v>
          </cell>
          <cell r="J35" t="e">
            <v>#N/A</v>
          </cell>
          <cell r="K35">
            <v>0.6</v>
          </cell>
        </row>
        <row r="36">
          <cell r="A36" t="str">
            <v>一般会計</v>
          </cell>
          <cell r="B36" t="e">
            <v>#N/A</v>
          </cell>
          <cell r="C36">
            <v>3.34</v>
          </cell>
          <cell r="D36" t="e">
            <v>#N/A</v>
          </cell>
          <cell r="E36">
            <v>4.8600000000000003</v>
          </cell>
          <cell r="F36" t="e">
            <v>#N/A</v>
          </cell>
          <cell r="G36">
            <v>3.61</v>
          </cell>
          <cell r="H36" t="e">
            <v>#N/A</v>
          </cell>
          <cell r="I36">
            <v>4.4400000000000004</v>
          </cell>
          <cell r="J36" t="e">
            <v>#N/A</v>
          </cell>
          <cell r="K36">
            <v>4.16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514</v>
          </cell>
          <cell r="G42">
            <v>561</v>
          </cell>
          <cell r="J42">
            <v>550</v>
          </cell>
          <cell r="M42">
            <v>533</v>
          </cell>
          <cell r="P42">
            <v>558</v>
          </cell>
        </row>
        <row r="43">
          <cell r="A43" t="str">
            <v>一時借入金の利子</v>
          </cell>
          <cell r="B43">
            <v>0</v>
          </cell>
          <cell r="E43">
            <v>0</v>
          </cell>
          <cell r="H43">
            <v>0</v>
          </cell>
          <cell r="K43">
            <v>0</v>
          </cell>
          <cell r="N43">
            <v>0</v>
          </cell>
        </row>
        <row r="44">
          <cell r="A44" t="str">
            <v>債務負担行為に基づく支出額</v>
          </cell>
          <cell r="B44">
            <v>0</v>
          </cell>
          <cell r="E44" t="str">
            <v>-</v>
          </cell>
          <cell r="H44">
            <v>4</v>
          </cell>
          <cell r="K44">
            <v>1</v>
          </cell>
          <cell r="N44">
            <v>1</v>
          </cell>
        </row>
        <row r="45">
          <cell r="A45" t="str">
            <v>組合等が起こした地方債の元利償還金に対する負担金等</v>
          </cell>
          <cell r="B45">
            <v>70</v>
          </cell>
          <cell r="E45">
            <v>70</v>
          </cell>
          <cell r="H45">
            <v>83</v>
          </cell>
          <cell r="K45">
            <v>68</v>
          </cell>
          <cell r="N45">
            <v>69</v>
          </cell>
        </row>
        <row r="46">
          <cell r="A46" t="str">
            <v>公営企業債の元利償還金に対する繰入金</v>
          </cell>
          <cell r="B46">
            <v>165</v>
          </cell>
          <cell r="E46">
            <v>175</v>
          </cell>
          <cell r="H46">
            <v>191</v>
          </cell>
          <cell r="K46">
            <v>171</v>
          </cell>
          <cell r="N46">
            <v>168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531</v>
          </cell>
          <cell r="E49">
            <v>544</v>
          </cell>
          <cell r="H49">
            <v>550</v>
          </cell>
          <cell r="K49">
            <v>545</v>
          </cell>
          <cell r="N49">
            <v>569</v>
          </cell>
        </row>
        <row r="50">
          <cell r="A50" t="str">
            <v>実質公債費比率の分子</v>
          </cell>
          <cell r="B50" t="e">
            <v>#N/A</v>
          </cell>
          <cell r="C50">
            <v>252</v>
          </cell>
          <cell r="D50" t="e">
            <v>#N/A</v>
          </cell>
          <cell r="E50" t="e">
            <v>#N/A</v>
          </cell>
          <cell r="F50">
            <v>228</v>
          </cell>
          <cell r="G50" t="e">
            <v>#N/A</v>
          </cell>
          <cell r="H50" t="e">
            <v>#N/A</v>
          </cell>
          <cell r="I50">
            <v>278</v>
          </cell>
          <cell r="J50" t="e">
            <v>#N/A</v>
          </cell>
          <cell r="K50" t="e">
            <v>#N/A</v>
          </cell>
          <cell r="L50">
            <v>252</v>
          </cell>
          <cell r="M50" t="e">
            <v>#N/A</v>
          </cell>
          <cell r="N50" t="e">
            <v>#N/A</v>
          </cell>
          <cell r="O50">
            <v>249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6618</v>
          </cell>
          <cell r="G56">
            <v>6542</v>
          </cell>
          <cell r="J56">
            <v>6430</v>
          </cell>
          <cell r="M56">
            <v>6016</v>
          </cell>
          <cell r="P56">
            <v>6033</v>
          </cell>
        </row>
        <row r="57">
          <cell r="A57" t="str">
            <v>充当可能特定歳入</v>
          </cell>
          <cell r="D57">
            <v>101</v>
          </cell>
          <cell r="G57">
            <v>90</v>
          </cell>
          <cell r="J57">
            <v>143</v>
          </cell>
          <cell r="M57">
            <v>75</v>
          </cell>
          <cell r="P57">
            <v>88</v>
          </cell>
        </row>
        <row r="58">
          <cell r="A58" t="str">
            <v>充当可能基金</v>
          </cell>
          <cell r="D58">
            <v>4138</v>
          </cell>
          <cell r="G58">
            <v>4046</v>
          </cell>
          <cell r="J58">
            <v>3768</v>
          </cell>
          <cell r="M58">
            <v>3486</v>
          </cell>
          <cell r="P58">
            <v>3272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790</v>
          </cell>
          <cell r="E62">
            <v>795</v>
          </cell>
          <cell r="H62">
            <v>786</v>
          </cell>
          <cell r="K62">
            <v>840</v>
          </cell>
          <cell r="N62">
            <v>859</v>
          </cell>
        </row>
        <row r="63">
          <cell r="A63" t="str">
            <v>組合等負担等見込額</v>
          </cell>
          <cell r="B63">
            <v>499</v>
          </cell>
          <cell r="E63">
            <v>433</v>
          </cell>
          <cell r="H63">
            <v>406</v>
          </cell>
          <cell r="K63">
            <v>353</v>
          </cell>
          <cell r="N63">
            <v>319</v>
          </cell>
        </row>
        <row r="64">
          <cell r="A64" t="str">
            <v>公営企業債等繰入見込額</v>
          </cell>
          <cell r="B64">
            <v>2543</v>
          </cell>
          <cell r="E64">
            <v>2607</v>
          </cell>
          <cell r="H64">
            <v>2680</v>
          </cell>
          <cell r="K64">
            <v>2625</v>
          </cell>
          <cell r="N64">
            <v>2483</v>
          </cell>
        </row>
        <row r="65">
          <cell r="A65" t="str">
            <v>債務負担行為に基づく支出予定額</v>
          </cell>
          <cell r="B65">
            <v>41</v>
          </cell>
          <cell r="E65">
            <v>41</v>
          </cell>
          <cell r="H65">
            <v>86</v>
          </cell>
          <cell r="K65">
            <v>47</v>
          </cell>
          <cell r="N65">
            <v>45</v>
          </cell>
        </row>
        <row r="66">
          <cell r="A66" t="str">
            <v>一般会計等に係る地方債の現在高</v>
          </cell>
          <cell r="B66">
            <v>6413</v>
          </cell>
          <cell r="E66">
            <v>6560</v>
          </cell>
          <cell r="H66">
            <v>6601</v>
          </cell>
          <cell r="K66">
            <v>6589</v>
          </cell>
          <cell r="N66">
            <v>6577</v>
          </cell>
        </row>
        <row r="67">
          <cell r="A67" t="str">
            <v>将来負担比率の分子</v>
          </cell>
          <cell r="B67" t="e">
            <v>#N/A</v>
          </cell>
          <cell r="C67">
            <v>0</v>
          </cell>
          <cell r="D67" t="e">
            <v>#N/A</v>
          </cell>
          <cell r="E67" t="e">
            <v>#N/A</v>
          </cell>
          <cell r="F67">
            <v>0</v>
          </cell>
          <cell r="G67" t="e">
            <v>#N/A</v>
          </cell>
          <cell r="H67" t="e">
            <v>#N/A</v>
          </cell>
          <cell r="I67">
            <v>217</v>
          </cell>
          <cell r="J67" t="e">
            <v>#N/A</v>
          </cell>
          <cell r="K67" t="e">
            <v>#N/A</v>
          </cell>
          <cell r="L67">
            <v>877</v>
          </cell>
          <cell r="M67" t="e">
            <v>#N/A</v>
          </cell>
          <cell r="N67" t="e">
            <v>#N/A</v>
          </cell>
          <cell r="O67">
            <v>892</v>
          </cell>
          <cell r="P67" t="e">
            <v>#N/A</v>
          </cell>
        </row>
        <row r="71">
          <cell r="B71" t="str">
            <v>H30</v>
          </cell>
          <cell r="C71" t="str">
            <v>R01</v>
          </cell>
          <cell r="D71" t="str">
            <v>R02</v>
          </cell>
        </row>
        <row r="72">
          <cell r="A72" t="str">
            <v>財政調整基金</v>
          </cell>
          <cell r="B72">
            <v>906</v>
          </cell>
          <cell r="C72">
            <v>801</v>
          </cell>
          <cell r="D72">
            <v>743</v>
          </cell>
        </row>
        <row r="73">
          <cell r="A73" t="str">
            <v>減債基金</v>
          </cell>
          <cell r="B73">
            <v>559</v>
          </cell>
          <cell r="C73">
            <v>443</v>
          </cell>
          <cell r="D73">
            <v>444</v>
          </cell>
        </row>
        <row r="74">
          <cell r="A74" t="str">
            <v>その他特定目的基金</v>
          </cell>
          <cell r="B74">
            <v>2797</v>
          </cell>
          <cell r="C74">
            <v>2797</v>
          </cell>
          <cell r="D74">
            <v>2732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I62" sqref="I62"/>
    </sheetView>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A1" s="43"/>
      <c r="B1" s="393" t="s">
        <v>145</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51"/>
      <c r="DK1" s="51"/>
      <c r="DL1" s="51"/>
      <c r="DM1" s="51"/>
      <c r="DN1" s="51"/>
      <c r="DO1" s="51"/>
    </row>
    <row r="2" spans="1:119" ht="24.75" thickBot="1">
      <c r="A2" s="43"/>
      <c r="B2" s="77" t="s">
        <v>144</v>
      </c>
      <c r="C2" s="77"/>
      <c r="D2" s="7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51"/>
      <c r="B3" s="394" t="s">
        <v>143</v>
      </c>
      <c r="C3" s="395"/>
      <c r="D3" s="395"/>
      <c r="E3" s="396"/>
      <c r="F3" s="396"/>
      <c r="G3" s="396"/>
      <c r="H3" s="396"/>
      <c r="I3" s="396"/>
      <c r="J3" s="396"/>
      <c r="K3" s="396"/>
      <c r="L3" s="396" t="s">
        <v>142</v>
      </c>
      <c r="M3" s="396"/>
      <c r="N3" s="396"/>
      <c r="O3" s="396"/>
      <c r="P3" s="396"/>
      <c r="Q3" s="396"/>
      <c r="R3" s="403"/>
      <c r="S3" s="403"/>
      <c r="T3" s="403"/>
      <c r="U3" s="403"/>
      <c r="V3" s="404"/>
      <c r="W3" s="409" t="s">
        <v>141</v>
      </c>
      <c r="X3" s="410"/>
      <c r="Y3" s="410"/>
      <c r="Z3" s="410"/>
      <c r="AA3" s="410"/>
      <c r="AB3" s="395"/>
      <c r="AC3" s="403" t="s">
        <v>140</v>
      </c>
      <c r="AD3" s="410"/>
      <c r="AE3" s="410"/>
      <c r="AF3" s="410"/>
      <c r="AG3" s="410"/>
      <c r="AH3" s="410"/>
      <c r="AI3" s="410"/>
      <c r="AJ3" s="410"/>
      <c r="AK3" s="410"/>
      <c r="AL3" s="415"/>
      <c r="AM3" s="409" t="s">
        <v>139</v>
      </c>
      <c r="AN3" s="410"/>
      <c r="AO3" s="410"/>
      <c r="AP3" s="410"/>
      <c r="AQ3" s="410"/>
      <c r="AR3" s="410"/>
      <c r="AS3" s="410"/>
      <c r="AT3" s="410"/>
      <c r="AU3" s="410"/>
      <c r="AV3" s="410"/>
      <c r="AW3" s="410"/>
      <c r="AX3" s="415"/>
      <c r="AY3" s="418" t="s">
        <v>66</v>
      </c>
      <c r="AZ3" s="419"/>
      <c r="BA3" s="419"/>
      <c r="BB3" s="419"/>
      <c r="BC3" s="419"/>
      <c r="BD3" s="419"/>
      <c r="BE3" s="419"/>
      <c r="BF3" s="419"/>
      <c r="BG3" s="419"/>
      <c r="BH3" s="419"/>
      <c r="BI3" s="419"/>
      <c r="BJ3" s="419"/>
      <c r="BK3" s="419"/>
      <c r="BL3" s="419"/>
      <c r="BM3" s="420"/>
      <c r="BN3" s="409" t="s">
        <v>138</v>
      </c>
      <c r="BO3" s="410"/>
      <c r="BP3" s="410"/>
      <c r="BQ3" s="410"/>
      <c r="BR3" s="410"/>
      <c r="BS3" s="410"/>
      <c r="BT3" s="410"/>
      <c r="BU3" s="415"/>
      <c r="BV3" s="409" t="s">
        <v>137</v>
      </c>
      <c r="BW3" s="410"/>
      <c r="BX3" s="410"/>
      <c r="BY3" s="410"/>
      <c r="BZ3" s="410"/>
      <c r="CA3" s="410"/>
      <c r="CB3" s="410"/>
      <c r="CC3" s="415"/>
      <c r="CD3" s="418" t="s">
        <v>66</v>
      </c>
      <c r="CE3" s="419"/>
      <c r="CF3" s="419"/>
      <c r="CG3" s="419"/>
      <c r="CH3" s="419"/>
      <c r="CI3" s="419"/>
      <c r="CJ3" s="419"/>
      <c r="CK3" s="419"/>
      <c r="CL3" s="419"/>
      <c r="CM3" s="419"/>
      <c r="CN3" s="419"/>
      <c r="CO3" s="419"/>
      <c r="CP3" s="419"/>
      <c r="CQ3" s="419"/>
      <c r="CR3" s="419"/>
      <c r="CS3" s="420"/>
      <c r="CT3" s="409" t="s">
        <v>136</v>
      </c>
      <c r="CU3" s="410"/>
      <c r="CV3" s="410"/>
      <c r="CW3" s="410"/>
      <c r="CX3" s="410"/>
      <c r="CY3" s="410"/>
      <c r="CZ3" s="410"/>
      <c r="DA3" s="415"/>
      <c r="DB3" s="409" t="s">
        <v>135</v>
      </c>
      <c r="DC3" s="410"/>
      <c r="DD3" s="410"/>
      <c r="DE3" s="410"/>
      <c r="DF3" s="410"/>
      <c r="DG3" s="410"/>
      <c r="DH3" s="410"/>
      <c r="DI3" s="415"/>
      <c r="DJ3" s="43"/>
      <c r="DK3" s="43"/>
      <c r="DL3" s="43"/>
      <c r="DM3" s="43"/>
      <c r="DN3" s="43"/>
      <c r="DO3" s="43"/>
    </row>
    <row r="4" spans="1:119" ht="18.75" customHeight="1">
      <c r="A4" s="51"/>
      <c r="B4" s="397"/>
      <c r="C4" s="398"/>
      <c r="D4" s="398"/>
      <c r="E4" s="399"/>
      <c r="F4" s="399"/>
      <c r="G4" s="399"/>
      <c r="H4" s="399"/>
      <c r="I4" s="399"/>
      <c r="J4" s="399"/>
      <c r="K4" s="399"/>
      <c r="L4" s="399"/>
      <c r="M4" s="399"/>
      <c r="N4" s="399"/>
      <c r="O4" s="399"/>
      <c r="P4" s="399"/>
      <c r="Q4" s="399"/>
      <c r="R4" s="405"/>
      <c r="S4" s="405"/>
      <c r="T4" s="405"/>
      <c r="U4" s="405"/>
      <c r="V4" s="406"/>
      <c r="W4" s="411"/>
      <c r="X4" s="412"/>
      <c r="Y4" s="412"/>
      <c r="Z4" s="412"/>
      <c r="AA4" s="412"/>
      <c r="AB4" s="398"/>
      <c r="AC4" s="405"/>
      <c r="AD4" s="412"/>
      <c r="AE4" s="412"/>
      <c r="AF4" s="412"/>
      <c r="AG4" s="412"/>
      <c r="AH4" s="412"/>
      <c r="AI4" s="412"/>
      <c r="AJ4" s="412"/>
      <c r="AK4" s="412"/>
      <c r="AL4" s="416"/>
      <c r="AM4" s="413"/>
      <c r="AN4" s="414"/>
      <c r="AO4" s="414"/>
      <c r="AP4" s="414"/>
      <c r="AQ4" s="414"/>
      <c r="AR4" s="414"/>
      <c r="AS4" s="414"/>
      <c r="AT4" s="414"/>
      <c r="AU4" s="414"/>
      <c r="AV4" s="414"/>
      <c r="AW4" s="414"/>
      <c r="AX4" s="417"/>
      <c r="AY4" s="421" t="s">
        <v>134</v>
      </c>
      <c r="AZ4" s="422"/>
      <c r="BA4" s="422"/>
      <c r="BB4" s="422"/>
      <c r="BC4" s="422"/>
      <c r="BD4" s="422"/>
      <c r="BE4" s="422"/>
      <c r="BF4" s="422"/>
      <c r="BG4" s="422"/>
      <c r="BH4" s="422"/>
      <c r="BI4" s="422"/>
      <c r="BJ4" s="422"/>
      <c r="BK4" s="422"/>
      <c r="BL4" s="422"/>
      <c r="BM4" s="423"/>
      <c r="BN4" s="424">
        <v>10648211</v>
      </c>
      <c r="BO4" s="425"/>
      <c r="BP4" s="425"/>
      <c r="BQ4" s="425"/>
      <c r="BR4" s="425"/>
      <c r="BS4" s="425"/>
      <c r="BT4" s="425"/>
      <c r="BU4" s="426"/>
      <c r="BV4" s="424">
        <v>7462989</v>
      </c>
      <c r="BW4" s="425"/>
      <c r="BX4" s="425"/>
      <c r="BY4" s="425"/>
      <c r="BZ4" s="425"/>
      <c r="CA4" s="425"/>
      <c r="CB4" s="425"/>
      <c r="CC4" s="426"/>
      <c r="CD4" s="427" t="s">
        <v>133</v>
      </c>
      <c r="CE4" s="428"/>
      <c r="CF4" s="428"/>
      <c r="CG4" s="428"/>
      <c r="CH4" s="428"/>
      <c r="CI4" s="428"/>
      <c r="CJ4" s="428"/>
      <c r="CK4" s="428"/>
      <c r="CL4" s="428"/>
      <c r="CM4" s="428"/>
      <c r="CN4" s="428"/>
      <c r="CO4" s="428"/>
      <c r="CP4" s="428"/>
      <c r="CQ4" s="428"/>
      <c r="CR4" s="428"/>
      <c r="CS4" s="429"/>
      <c r="CT4" s="430">
        <v>4.4000000000000004</v>
      </c>
      <c r="CU4" s="431"/>
      <c r="CV4" s="431"/>
      <c r="CW4" s="431"/>
      <c r="CX4" s="431"/>
      <c r="CY4" s="431"/>
      <c r="CZ4" s="431"/>
      <c r="DA4" s="432"/>
      <c r="DB4" s="430">
        <v>4.5999999999999996</v>
      </c>
      <c r="DC4" s="431"/>
      <c r="DD4" s="431"/>
      <c r="DE4" s="431"/>
      <c r="DF4" s="431"/>
      <c r="DG4" s="431"/>
      <c r="DH4" s="431"/>
      <c r="DI4" s="432"/>
      <c r="DJ4" s="43"/>
      <c r="DK4" s="43"/>
      <c r="DL4" s="43"/>
      <c r="DM4" s="43"/>
      <c r="DN4" s="43"/>
      <c r="DO4" s="43"/>
    </row>
    <row r="5" spans="1:119" ht="18.75" customHeight="1">
      <c r="A5" s="51"/>
      <c r="B5" s="400"/>
      <c r="C5" s="401"/>
      <c r="D5" s="401"/>
      <c r="E5" s="402"/>
      <c r="F5" s="402"/>
      <c r="G5" s="402"/>
      <c r="H5" s="402"/>
      <c r="I5" s="402"/>
      <c r="J5" s="402"/>
      <c r="K5" s="402"/>
      <c r="L5" s="402"/>
      <c r="M5" s="402"/>
      <c r="N5" s="402"/>
      <c r="O5" s="402"/>
      <c r="P5" s="402"/>
      <c r="Q5" s="402"/>
      <c r="R5" s="407"/>
      <c r="S5" s="407"/>
      <c r="T5" s="407"/>
      <c r="U5" s="407"/>
      <c r="V5" s="408"/>
      <c r="W5" s="413"/>
      <c r="X5" s="414"/>
      <c r="Y5" s="414"/>
      <c r="Z5" s="414"/>
      <c r="AA5" s="414"/>
      <c r="AB5" s="401"/>
      <c r="AC5" s="407"/>
      <c r="AD5" s="414"/>
      <c r="AE5" s="414"/>
      <c r="AF5" s="414"/>
      <c r="AG5" s="414"/>
      <c r="AH5" s="414"/>
      <c r="AI5" s="414"/>
      <c r="AJ5" s="414"/>
      <c r="AK5" s="414"/>
      <c r="AL5" s="417"/>
      <c r="AM5" s="433" t="s">
        <v>132</v>
      </c>
      <c r="AN5" s="434"/>
      <c r="AO5" s="434"/>
      <c r="AP5" s="434"/>
      <c r="AQ5" s="434"/>
      <c r="AR5" s="434"/>
      <c r="AS5" s="434"/>
      <c r="AT5" s="435"/>
      <c r="AU5" s="436" t="s">
        <v>96</v>
      </c>
      <c r="AV5" s="437"/>
      <c r="AW5" s="437"/>
      <c r="AX5" s="437"/>
      <c r="AY5" s="438" t="s">
        <v>131</v>
      </c>
      <c r="AZ5" s="439"/>
      <c r="BA5" s="439"/>
      <c r="BB5" s="439"/>
      <c r="BC5" s="439"/>
      <c r="BD5" s="439"/>
      <c r="BE5" s="439"/>
      <c r="BF5" s="439"/>
      <c r="BG5" s="439"/>
      <c r="BH5" s="439"/>
      <c r="BI5" s="439"/>
      <c r="BJ5" s="439"/>
      <c r="BK5" s="439"/>
      <c r="BL5" s="439"/>
      <c r="BM5" s="440"/>
      <c r="BN5" s="387">
        <v>10259995</v>
      </c>
      <c r="BO5" s="388"/>
      <c r="BP5" s="388"/>
      <c r="BQ5" s="388"/>
      <c r="BR5" s="388"/>
      <c r="BS5" s="388"/>
      <c r="BT5" s="388"/>
      <c r="BU5" s="389"/>
      <c r="BV5" s="387">
        <v>7188828</v>
      </c>
      <c r="BW5" s="388"/>
      <c r="BX5" s="388"/>
      <c r="BY5" s="388"/>
      <c r="BZ5" s="388"/>
      <c r="CA5" s="388"/>
      <c r="CB5" s="388"/>
      <c r="CC5" s="389"/>
      <c r="CD5" s="390" t="s">
        <v>130</v>
      </c>
      <c r="CE5" s="391"/>
      <c r="CF5" s="391"/>
      <c r="CG5" s="391"/>
      <c r="CH5" s="391"/>
      <c r="CI5" s="391"/>
      <c r="CJ5" s="391"/>
      <c r="CK5" s="391"/>
      <c r="CL5" s="391"/>
      <c r="CM5" s="391"/>
      <c r="CN5" s="391"/>
      <c r="CO5" s="391"/>
      <c r="CP5" s="391"/>
      <c r="CQ5" s="391"/>
      <c r="CR5" s="391"/>
      <c r="CS5" s="392"/>
      <c r="CT5" s="384">
        <v>91.9</v>
      </c>
      <c r="CU5" s="385"/>
      <c r="CV5" s="385"/>
      <c r="CW5" s="385"/>
      <c r="CX5" s="385"/>
      <c r="CY5" s="385"/>
      <c r="CZ5" s="385"/>
      <c r="DA5" s="386"/>
      <c r="DB5" s="384">
        <v>92.7</v>
      </c>
      <c r="DC5" s="385"/>
      <c r="DD5" s="385"/>
      <c r="DE5" s="385"/>
      <c r="DF5" s="385"/>
      <c r="DG5" s="385"/>
      <c r="DH5" s="385"/>
      <c r="DI5" s="386"/>
      <c r="DJ5" s="43"/>
      <c r="DK5" s="43"/>
      <c r="DL5" s="43"/>
      <c r="DM5" s="43"/>
      <c r="DN5" s="43"/>
      <c r="DO5" s="43"/>
    </row>
    <row r="6" spans="1:119" ht="18.75" customHeight="1">
      <c r="A6" s="51"/>
      <c r="B6" s="441" t="s">
        <v>129</v>
      </c>
      <c r="C6" s="442"/>
      <c r="D6" s="442"/>
      <c r="E6" s="443"/>
      <c r="F6" s="443"/>
      <c r="G6" s="443"/>
      <c r="H6" s="443"/>
      <c r="I6" s="443"/>
      <c r="J6" s="443"/>
      <c r="K6" s="443"/>
      <c r="L6" s="443" t="s">
        <v>128</v>
      </c>
      <c r="M6" s="443"/>
      <c r="N6" s="443"/>
      <c r="O6" s="443"/>
      <c r="P6" s="443"/>
      <c r="Q6" s="443"/>
      <c r="R6" s="447"/>
      <c r="S6" s="447"/>
      <c r="T6" s="447"/>
      <c r="U6" s="447"/>
      <c r="V6" s="448"/>
      <c r="W6" s="451" t="s">
        <v>127</v>
      </c>
      <c r="X6" s="452"/>
      <c r="Y6" s="452"/>
      <c r="Z6" s="452"/>
      <c r="AA6" s="452"/>
      <c r="AB6" s="442"/>
      <c r="AC6" s="455" t="s">
        <v>126</v>
      </c>
      <c r="AD6" s="456"/>
      <c r="AE6" s="456"/>
      <c r="AF6" s="456"/>
      <c r="AG6" s="456"/>
      <c r="AH6" s="456"/>
      <c r="AI6" s="456"/>
      <c r="AJ6" s="456"/>
      <c r="AK6" s="456"/>
      <c r="AL6" s="457"/>
      <c r="AM6" s="433" t="s">
        <v>125</v>
      </c>
      <c r="AN6" s="434"/>
      <c r="AO6" s="434"/>
      <c r="AP6" s="434"/>
      <c r="AQ6" s="434"/>
      <c r="AR6" s="434"/>
      <c r="AS6" s="434"/>
      <c r="AT6" s="435"/>
      <c r="AU6" s="436" t="s">
        <v>96</v>
      </c>
      <c r="AV6" s="437"/>
      <c r="AW6" s="437"/>
      <c r="AX6" s="437"/>
      <c r="AY6" s="438" t="s">
        <v>124</v>
      </c>
      <c r="AZ6" s="439"/>
      <c r="BA6" s="439"/>
      <c r="BB6" s="439"/>
      <c r="BC6" s="439"/>
      <c r="BD6" s="439"/>
      <c r="BE6" s="439"/>
      <c r="BF6" s="439"/>
      <c r="BG6" s="439"/>
      <c r="BH6" s="439"/>
      <c r="BI6" s="439"/>
      <c r="BJ6" s="439"/>
      <c r="BK6" s="439"/>
      <c r="BL6" s="439"/>
      <c r="BM6" s="440"/>
      <c r="BN6" s="387">
        <v>388216</v>
      </c>
      <c r="BO6" s="388"/>
      <c r="BP6" s="388"/>
      <c r="BQ6" s="388"/>
      <c r="BR6" s="388"/>
      <c r="BS6" s="388"/>
      <c r="BT6" s="388"/>
      <c r="BU6" s="389"/>
      <c r="BV6" s="387">
        <v>274161</v>
      </c>
      <c r="BW6" s="388"/>
      <c r="BX6" s="388"/>
      <c r="BY6" s="388"/>
      <c r="BZ6" s="388"/>
      <c r="CA6" s="388"/>
      <c r="CB6" s="388"/>
      <c r="CC6" s="389"/>
      <c r="CD6" s="390" t="s">
        <v>123</v>
      </c>
      <c r="CE6" s="391"/>
      <c r="CF6" s="391"/>
      <c r="CG6" s="391"/>
      <c r="CH6" s="391"/>
      <c r="CI6" s="391"/>
      <c r="CJ6" s="391"/>
      <c r="CK6" s="391"/>
      <c r="CL6" s="391"/>
      <c r="CM6" s="391"/>
      <c r="CN6" s="391"/>
      <c r="CO6" s="391"/>
      <c r="CP6" s="391"/>
      <c r="CQ6" s="391"/>
      <c r="CR6" s="391"/>
      <c r="CS6" s="392"/>
      <c r="CT6" s="464">
        <v>97.2</v>
      </c>
      <c r="CU6" s="465"/>
      <c r="CV6" s="465"/>
      <c r="CW6" s="465"/>
      <c r="CX6" s="465"/>
      <c r="CY6" s="465"/>
      <c r="CZ6" s="465"/>
      <c r="DA6" s="466"/>
      <c r="DB6" s="464">
        <v>98.1</v>
      </c>
      <c r="DC6" s="465"/>
      <c r="DD6" s="465"/>
      <c r="DE6" s="465"/>
      <c r="DF6" s="465"/>
      <c r="DG6" s="465"/>
      <c r="DH6" s="465"/>
      <c r="DI6" s="466"/>
      <c r="DJ6" s="43"/>
      <c r="DK6" s="43"/>
      <c r="DL6" s="43"/>
      <c r="DM6" s="43"/>
      <c r="DN6" s="43"/>
      <c r="DO6" s="43"/>
    </row>
    <row r="7" spans="1:119" ht="18.75" customHeight="1">
      <c r="A7" s="51"/>
      <c r="B7" s="397"/>
      <c r="C7" s="398"/>
      <c r="D7" s="398"/>
      <c r="E7" s="399"/>
      <c r="F7" s="399"/>
      <c r="G7" s="399"/>
      <c r="H7" s="399"/>
      <c r="I7" s="399"/>
      <c r="J7" s="399"/>
      <c r="K7" s="399"/>
      <c r="L7" s="399"/>
      <c r="M7" s="399"/>
      <c r="N7" s="399"/>
      <c r="O7" s="399"/>
      <c r="P7" s="399"/>
      <c r="Q7" s="399"/>
      <c r="R7" s="405"/>
      <c r="S7" s="405"/>
      <c r="T7" s="405"/>
      <c r="U7" s="405"/>
      <c r="V7" s="406"/>
      <c r="W7" s="411"/>
      <c r="X7" s="412"/>
      <c r="Y7" s="412"/>
      <c r="Z7" s="412"/>
      <c r="AA7" s="412"/>
      <c r="AB7" s="398"/>
      <c r="AC7" s="458"/>
      <c r="AD7" s="459"/>
      <c r="AE7" s="459"/>
      <c r="AF7" s="459"/>
      <c r="AG7" s="459"/>
      <c r="AH7" s="459"/>
      <c r="AI7" s="459"/>
      <c r="AJ7" s="459"/>
      <c r="AK7" s="459"/>
      <c r="AL7" s="460"/>
      <c r="AM7" s="433" t="s">
        <v>122</v>
      </c>
      <c r="AN7" s="434"/>
      <c r="AO7" s="434"/>
      <c r="AP7" s="434"/>
      <c r="AQ7" s="434"/>
      <c r="AR7" s="434"/>
      <c r="AS7" s="434"/>
      <c r="AT7" s="435"/>
      <c r="AU7" s="436" t="s">
        <v>96</v>
      </c>
      <c r="AV7" s="437"/>
      <c r="AW7" s="437"/>
      <c r="AX7" s="437"/>
      <c r="AY7" s="438" t="s">
        <v>121</v>
      </c>
      <c r="AZ7" s="439"/>
      <c r="BA7" s="439"/>
      <c r="BB7" s="439"/>
      <c r="BC7" s="439"/>
      <c r="BD7" s="439"/>
      <c r="BE7" s="439"/>
      <c r="BF7" s="439"/>
      <c r="BG7" s="439"/>
      <c r="BH7" s="439"/>
      <c r="BI7" s="439"/>
      <c r="BJ7" s="439"/>
      <c r="BK7" s="439"/>
      <c r="BL7" s="439"/>
      <c r="BM7" s="440"/>
      <c r="BN7" s="387">
        <v>196914</v>
      </c>
      <c r="BO7" s="388"/>
      <c r="BP7" s="388"/>
      <c r="BQ7" s="388"/>
      <c r="BR7" s="388"/>
      <c r="BS7" s="388"/>
      <c r="BT7" s="388"/>
      <c r="BU7" s="389"/>
      <c r="BV7" s="387">
        <v>80892</v>
      </c>
      <c r="BW7" s="388"/>
      <c r="BX7" s="388"/>
      <c r="BY7" s="388"/>
      <c r="BZ7" s="388"/>
      <c r="CA7" s="388"/>
      <c r="CB7" s="388"/>
      <c r="CC7" s="389"/>
      <c r="CD7" s="390" t="s">
        <v>120</v>
      </c>
      <c r="CE7" s="391"/>
      <c r="CF7" s="391"/>
      <c r="CG7" s="391"/>
      <c r="CH7" s="391"/>
      <c r="CI7" s="391"/>
      <c r="CJ7" s="391"/>
      <c r="CK7" s="391"/>
      <c r="CL7" s="391"/>
      <c r="CM7" s="391"/>
      <c r="CN7" s="391"/>
      <c r="CO7" s="391"/>
      <c r="CP7" s="391"/>
      <c r="CQ7" s="391"/>
      <c r="CR7" s="391"/>
      <c r="CS7" s="392"/>
      <c r="CT7" s="387">
        <v>4393366</v>
      </c>
      <c r="CU7" s="388"/>
      <c r="CV7" s="388"/>
      <c r="CW7" s="388"/>
      <c r="CX7" s="388"/>
      <c r="CY7" s="388"/>
      <c r="CZ7" s="388"/>
      <c r="DA7" s="389"/>
      <c r="DB7" s="387">
        <v>4174290</v>
      </c>
      <c r="DC7" s="388"/>
      <c r="DD7" s="388"/>
      <c r="DE7" s="388"/>
      <c r="DF7" s="388"/>
      <c r="DG7" s="388"/>
      <c r="DH7" s="388"/>
      <c r="DI7" s="389"/>
      <c r="DJ7" s="43"/>
      <c r="DK7" s="43"/>
      <c r="DL7" s="43"/>
      <c r="DM7" s="43"/>
      <c r="DN7" s="43"/>
      <c r="DO7" s="43"/>
    </row>
    <row r="8" spans="1:119" ht="18.75" customHeight="1" thickBot="1">
      <c r="A8" s="51"/>
      <c r="B8" s="444"/>
      <c r="C8" s="445"/>
      <c r="D8" s="445"/>
      <c r="E8" s="446"/>
      <c r="F8" s="446"/>
      <c r="G8" s="446"/>
      <c r="H8" s="446"/>
      <c r="I8" s="446"/>
      <c r="J8" s="446"/>
      <c r="K8" s="446"/>
      <c r="L8" s="446"/>
      <c r="M8" s="446"/>
      <c r="N8" s="446"/>
      <c r="O8" s="446"/>
      <c r="P8" s="446"/>
      <c r="Q8" s="446"/>
      <c r="R8" s="449"/>
      <c r="S8" s="449"/>
      <c r="T8" s="449"/>
      <c r="U8" s="449"/>
      <c r="V8" s="450"/>
      <c r="W8" s="453"/>
      <c r="X8" s="454"/>
      <c r="Y8" s="454"/>
      <c r="Z8" s="454"/>
      <c r="AA8" s="454"/>
      <c r="AB8" s="445"/>
      <c r="AC8" s="461"/>
      <c r="AD8" s="462"/>
      <c r="AE8" s="462"/>
      <c r="AF8" s="462"/>
      <c r="AG8" s="462"/>
      <c r="AH8" s="462"/>
      <c r="AI8" s="462"/>
      <c r="AJ8" s="462"/>
      <c r="AK8" s="462"/>
      <c r="AL8" s="463"/>
      <c r="AM8" s="433" t="s">
        <v>119</v>
      </c>
      <c r="AN8" s="434"/>
      <c r="AO8" s="434"/>
      <c r="AP8" s="434"/>
      <c r="AQ8" s="434"/>
      <c r="AR8" s="434"/>
      <c r="AS8" s="434"/>
      <c r="AT8" s="435"/>
      <c r="AU8" s="436" t="s">
        <v>96</v>
      </c>
      <c r="AV8" s="437"/>
      <c r="AW8" s="437"/>
      <c r="AX8" s="437"/>
      <c r="AY8" s="438" t="s">
        <v>118</v>
      </c>
      <c r="AZ8" s="439"/>
      <c r="BA8" s="439"/>
      <c r="BB8" s="439"/>
      <c r="BC8" s="439"/>
      <c r="BD8" s="439"/>
      <c r="BE8" s="439"/>
      <c r="BF8" s="439"/>
      <c r="BG8" s="439"/>
      <c r="BH8" s="439"/>
      <c r="BI8" s="439"/>
      <c r="BJ8" s="439"/>
      <c r="BK8" s="439"/>
      <c r="BL8" s="439"/>
      <c r="BM8" s="440"/>
      <c r="BN8" s="387">
        <v>191302</v>
      </c>
      <c r="BO8" s="388"/>
      <c r="BP8" s="388"/>
      <c r="BQ8" s="388"/>
      <c r="BR8" s="388"/>
      <c r="BS8" s="388"/>
      <c r="BT8" s="388"/>
      <c r="BU8" s="389"/>
      <c r="BV8" s="387">
        <v>193269</v>
      </c>
      <c r="BW8" s="388"/>
      <c r="BX8" s="388"/>
      <c r="BY8" s="388"/>
      <c r="BZ8" s="388"/>
      <c r="CA8" s="388"/>
      <c r="CB8" s="388"/>
      <c r="CC8" s="389"/>
      <c r="CD8" s="390" t="s">
        <v>117</v>
      </c>
      <c r="CE8" s="391"/>
      <c r="CF8" s="391"/>
      <c r="CG8" s="391"/>
      <c r="CH8" s="391"/>
      <c r="CI8" s="391"/>
      <c r="CJ8" s="391"/>
      <c r="CK8" s="391"/>
      <c r="CL8" s="391"/>
      <c r="CM8" s="391"/>
      <c r="CN8" s="391"/>
      <c r="CO8" s="391"/>
      <c r="CP8" s="391"/>
      <c r="CQ8" s="391"/>
      <c r="CR8" s="391"/>
      <c r="CS8" s="392"/>
      <c r="CT8" s="467">
        <v>0.59</v>
      </c>
      <c r="CU8" s="468"/>
      <c r="CV8" s="468"/>
      <c r="CW8" s="468"/>
      <c r="CX8" s="468"/>
      <c r="CY8" s="468"/>
      <c r="CZ8" s="468"/>
      <c r="DA8" s="469"/>
      <c r="DB8" s="467">
        <v>0.6</v>
      </c>
      <c r="DC8" s="468"/>
      <c r="DD8" s="468"/>
      <c r="DE8" s="468"/>
      <c r="DF8" s="468"/>
      <c r="DG8" s="468"/>
      <c r="DH8" s="468"/>
      <c r="DI8" s="469"/>
      <c r="DJ8" s="43"/>
      <c r="DK8" s="43"/>
      <c r="DL8" s="43"/>
      <c r="DM8" s="43"/>
      <c r="DN8" s="43"/>
      <c r="DO8" s="43"/>
    </row>
    <row r="9" spans="1:119" ht="18.75" customHeight="1" thickBot="1">
      <c r="A9" s="51"/>
      <c r="B9" s="418" t="s">
        <v>116</v>
      </c>
      <c r="C9" s="419"/>
      <c r="D9" s="419"/>
      <c r="E9" s="419"/>
      <c r="F9" s="419"/>
      <c r="G9" s="419"/>
      <c r="H9" s="419"/>
      <c r="I9" s="419"/>
      <c r="J9" s="419"/>
      <c r="K9" s="470"/>
      <c r="L9" s="471" t="s">
        <v>115</v>
      </c>
      <c r="M9" s="472"/>
      <c r="N9" s="472"/>
      <c r="O9" s="472"/>
      <c r="P9" s="472"/>
      <c r="Q9" s="473"/>
      <c r="R9" s="474">
        <v>18723</v>
      </c>
      <c r="S9" s="475"/>
      <c r="T9" s="475"/>
      <c r="U9" s="475"/>
      <c r="V9" s="476"/>
      <c r="W9" s="409" t="s">
        <v>114</v>
      </c>
      <c r="X9" s="410"/>
      <c r="Y9" s="410"/>
      <c r="Z9" s="410"/>
      <c r="AA9" s="410"/>
      <c r="AB9" s="410"/>
      <c r="AC9" s="410"/>
      <c r="AD9" s="410"/>
      <c r="AE9" s="410"/>
      <c r="AF9" s="410"/>
      <c r="AG9" s="410"/>
      <c r="AH9" s="410"/>
      <c r="AI9" s="410"/>
      <c r="AJ9" s="410"/>
      <c r="AK9" s="410"/>
      <c r="AL9" s="415"/>
      <c r="AM9" s="433" t="s">
        <v>113</v>
      </c>
      <c r="AN9" s="434"/>
      <c r="AO9" s="434"/>
      <c r="AP9" s="434"/>
      <c r="AQ9" s="434"/>
      <c r="AR9" s="434"/>
      <c r="AS9" s="434"/>
      <c r="AT9" s="435"/>
      <c r="AU9" s="436" t="s">
        <v>96</v>
      </c>
      <c r="AV9" s="437"/>
      <c r="AW9" s="437"/>
      <c r="AX9" s="437"/>
      <c r="AY9" s="438" t="s">
        <v>112</v>
      </c>
      <c r="AZ9" s="439"/>
      <c r="BA9" s="439"/>
      <c r="BB9" s="439"/>
      <c r="BC9" s="439"/>
      <c r="BD9" s="439"/>
      <c r="BE9" s="439"/>
      <c r="BF9" s="439"/>
      <c r="BG9" s="439"/>
      <c r="BH9" s="439"/>
      <c r="BI9" s="439"/>
      <c r="BJ9" s="439"/>
      <c r="BK9" s="439"/>
      <c r="BL9" s="439"/>
      <c r="BM9" s="440"/>
      <c r="BN9" s="387">
        <v>-1967</v>
      </c>
      <c r="BO9" s="388"/>
      <c r="BP9" s="388"/>
      <c r="BQ9" s="388"/>
      <c r="BR9" s="388"/>
      <c r="BS9" s="388"/>
      <c r="BT9" s="388"/>
      <c r="BU9" s="389"/>
      <c r="BV9" s="387">
        <v>37856</v>
      </c>
      <c r="BW9" s="388"/>
      <c r="BX9" s="388"/>
      <c r="BY9" s="388"/>
      <c r="BZ9" s="388"/>
      <c r="CA9" s="388"/>
      <c r="CB9" s="388"/>
      <c r="CC9" s="389"/>
      <c r="CD9" s="390" t="s">
        <v>111</v>
      </c>
      <c r="CE9" s="391"/>
      <c r="CF9" s="391"/>
      <c r="CG9" s="391"/>
      <c r="CH9" s="391"/>
      <c r="CI9" s="391"/>
      <c r="CJ9" s="391"/>
      <c r="CK9" s="391"/>
      <c r="CL9" s="391"/>
      <c r="CM9" s="391"/>
      <c r="CN9" s="391"/>
      <c r="CO9" s="391"/>
      <c r="CP9" s="391"/>
      <c r="CQ9" s="391"/>
      <c r="CR9" s="391"/>
      <c r="CS9" s="392"/>
      <c r="CT9" s="384">
        <v>9.6</v>
      </c>
      <c r="CU9" s="385"/>
      <c r="CV9" s="385"/>
      <c r="CW9" s="385"/>
      <c r="CX9" s="385"/>
      <c r="CY9" s="385"/>
      <c r="CZ9" s="385"/>
      <c r="DA9" s="386"/>
      <c r="DB9" s="384">
        <v>11.2</v>
      </c>
      <c r="DC9" s="385"/>
      <c r="DD9" s="385"/>
      <c r="DE9" s="385"/>
      <c r="DF9" s="385"/>
      <c r="DG9" s="385"/>
      <c r="DH9" s="385"/>
      <c r="DI9" s="386"/>
      <c r="DJ9" s="43"/>
      <c r="DK9" s="43"/>
      <c r="DL9" s="43"/>
      <c r="DM9" s="43"/>
      <c r="DN9" s="43"/>
      <c r="DO9" s="43"/>
    </row>
    <row r="10" spans="1:119" ht="18.75" customHeight="1" thickBot="1">
      <c r="A10" s="51"/>
      <c r="B10" s="418"/>
      <c r="C10" s="419"/>
      <c r="D10" s="419"/>
      <c r="E10" s="419"/>
      <c r="F10" s="419"/>
      <c r="G10" s="419"/>
      <c r="H10" s="419"/>
      <c r="I10" s="419"/>
      <c r="J10" s="419"/>
      <c r="K10" s="470"/>
      <c r="L10" s="477" t="s">
        <v>110</v>
      </c>
      <c r="M10" s="434"/>
      <c r="N10" s="434"/>
      <c r="O10" s="434"/>
      <c r="P10" s="434"/>
      <c r="Q10" s="435"/>
      <c r="R10" s="478">
        <v>18877</v>
      </c>
      <c r="S10" s="479"/>
      <c r="T10" s="479"/>
      <c r="U10" s="479"/>
      <c r="V10" s="480"/>
      <c r="W10" s="411"/>
      <c r="X10" s="412"/>
      <c r="Y10" s="412"/>
      <c r="Z10" s="412"/>
      <c r="AA10" s="412"/>
      <c r="AB10" s="412"/>
      <c r="AC10" s="412"/>
      <c r="AD10" s="412"/>
      <c r="AE10" s="412"/>
      <c r="AF10" s="412"/>
      <c r="AG10" s="412"/>
      <c r="AH10" s="412"/>
      <c r="AI10" s="412"/>
      <c r="AJ10" s="412"/>
      <c r="AK10" s="412"/>
      <c r="AL10" s="416"/>
      <c r="AM10" s="433" t="s">
        <v>109</v>
      </c>
      <c r="AN10" s="434"/>
      <c r="AO10" s="434"/>
      <c r="AP10" s="434"/>
      <c r="AQ10" s="434"/>
      <c r="AR10" s="434"/>
      <c r="AS10" s="434"/>
      <c r="AT10" s="435"/>
      <c r="AU10" s="436" t="s">
        <v>96</v>
      </c>
      <c r="AV10" s="437"/>
      <c r="AW10" s="437"/>
      <c r="AX10" s="437"/>
      <c r="AY10" s="438" t="s">
        <v>108</v>
      </c>
      <c r="AZ10" s="439"/>
      <c r="BA10" s="439"/>
      <c r="BB10" s="439"/>
      <c r="BC10" s="439"/>
      <c r="BD10" s="439"/>
      <c r="BE10" s="439"/>
      <c r="BF10" s="439"/>
      <c r="BG10" s="439"/>
      <c r="BH10" s="439"/>
      <c r="BI10" s="439"/>
      <c r="BJ10" s="439"/>
      <c r="BK10" s="439"/>
      <c r="BL10" s="439"/>
      <c r="BM10" s="440"/>
      <c r="BN10" s="387">
        <v>154098</v>
      </c>
      <c r="BO10" s="388"/>
      <c r="BP10" s="388"/>
      <c r="BQ10" s="388"/>
      <c r="BR10" s="388"/>
      <c r="BS10" s="388"/>
      <c r="BT10" s="388"/>
      <c r="BU10" s="389"/>
      <c r="BV10" s="387">
        <v>476</v>
      </c>
      <c r="BW10" s="388"/>
      <c r="BX10" s="388"/>
      <c r="BY10" s="388"/>
      <c r="BZ10" s="388"/>
      <c r="CA10" s="388"/>
      <c r="CB10" s="388"/>
      <c r="CC10" s="389"/>
      <c r="CD10" s="75" t="s">
        <v>107</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c r="DJ10" s="43"/>
      <c r="DK10" s="43"/>
      <c r="DL10" s="43"/>
      <c r="DM10" s="43"/>
      <c r="DN10" s="43"/>
      <c r="DO10" s="43"/>
    </row>
    <row r="11" spans="1:119" ht="18.75" customHeight="1" thickBot="1">
      <c r="A11" s="51"/>
      <c r="B11" s="418"/>
      <c r="C11" s="419"/>
      <c r="D11" s="419"/>
      <c r="E11" s="419"/>
      <c r="F11" s="419"/>
      <c r="G11" s="419"/>
      <c r="H11" s="419"/>
      <c r="I11" s="419"/>
      <c r="J11" s="419"/>
      <c r="K11" s="470"/>
      <c r="L11" s="481" t="s">
        <v>106</v>
      </c>
      <c r="M11" s="482"/>
      <c r="N11" s="482"/>
      <c r="O11" s="482"/>
      <c r="P11" s="482"/>
      <c r="Q11" s="483"/>
      <c r="R11" s="484" t="s">
        <v>105</v>
      </c>
      <c r="S11" s="485"/>
      <c r="T11" s="485"/>
      <c r="U11" s="485"/>
      <c r="V11" s="486"/>
      <c r="W11" s="411"/>
      <c r="X11" s="412"/>
      <c r="Y11" s="412"/>
      <c r="Z11" s="412"/>
      <c r="AA11" s="412"/>
      <c r="AB11" s="412"/>
      <c r="AC11" s="412"/>
      <c r="AD11" s="412"/>
      <c r="AE11" s="412"/>
      <c r="AF11" s="412"/>
      <c r="AG11" s="412"/>
      <c r="AH11" s="412"/>
      <c r="AI11" s="412"/>
      <c r="AJ11" s="412"/>
      <c r="AK11" s="412"/>
      <c r="AL11" s="416"/>
      <c r="AM11" s="433" t="s">
        <v>104</v>
      </c>
      <c r="AN11" s="434"/>
      <c r="AO11" s="434"/>
      <c r="AP11" s="434"/>
      <c r="AQ11" s="434"/>
      <c r="AR11" s="434"/>
      <c r="AS11" s="434"/>
      <c r="AT11" s="435"/>
      <c r="AU11" s="436" t="s">
        <v>96</v>
      </c>
      <c r="AV11" s="437"/>
      <c r="AW11" s="437"/>
      <c r="AX11" s="437"/>
      <c r="AY11" s="438" t="s">
        <v>103</v>
      </c>
      <c r="AZ11" s="439"/>
      <c r="BA11" s="439"/>
      <c r="BB11" s="439"/>
      <c r="BC11" s="439"/>
      <c r="BD11" s="439"/>
      <c r="BE11" s="439"/>
      <c r="BF11" s="439"/>
      <c r="BG11" s="439"/>
      <c r="BH11" s="439"/>
      <c r="BI11" s="439"/>
      <c r="BJ11" s="439"/>
      <c r="BK11" s="439"/>
      <c r="BL11" s="439"/>
      <c r="BM11" s="440"/>
      <c r="BN11" s="387">
        <v>0</v>
      </c>
      <c r="BO11" s="388"/>
      <c r="BP11" s="388"/>
      <c r="BQ11" s="388"/>
      <c r="BR11" s="388"/>
      <c r="BS11" s="388"/>
      <c r="BT11" s="388"/>
      <c r="BU11" s="389"/>
      <c r="BV11" s="387">
        <v>0</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67" t="s">
        <v>47</v>
      </c>
      <c r="CU11" s="468"/>
      <c r="CV11" s="468"/>
      <c r="CW11" s="468"/>
      <c r="CX11" s="468"/>
      <c r="CY11" s="468"/>
      <c r="CZ11" s="468"/>
      <c r="DA11" s="469"/>
      <c r="DB11" s="467" t="s">
        <v>47</v>
      </c>
      <c r="DC11" s="468"/>
      <c r="DD11" s="468"/>
      <c r="DE11" s="468"/>
      <c r="DF11" s="468"/>
      <c r="DG11" s="468"/>
      <c r="DH11" s="468"/>
      <c r="DI11" s="469"/>
      <c r="DJ11" s="43"/>
      <c r="DK11" s="43"/>
      <c r="DL11" s="43"/>
      <c r="DM11" s="43"/>
      <c r="DN11" s="43"/>
      <c r="DO11" s="43"/>
    </row>
    <row r="12" spans="1:119" ht="18.75" customHeight="1">
      <c r="A12" s="51"/>
      <c r="B12" s="501" t="s">
        <v>101</v>
      </c>
      <c r="C12" s="502"/>
      <c r="D12" s="502"/>
      <c r="E12" s="502"/>
      <c r="F12" s="502"/>
      <c r="G12" s="502"/>
      <c r="H12" s="502"/>
      <c r="I12" s="502"/>
      <c r="J12" s="502"/>
      <c r="K12" s="503"/>
      <c r="L12" s="510" t="s">
        <v>100</v>
      </c>
      <c r="M12" s="511"/>
      <c r="N12" s="511"/>
      <c r="O12" s="511"/>
      <c r="P12" s="511"/>
      <c r="Q12" s="512"/>
      <c r="R12" s="513">
        <v>19212</v>
      </c>
      <c r="S12" s="514"/>
      <c r="T12" s="514"/>
      <c r="U12" s="514"/>
      <c r="V12" s="515"/>
      <c r="W12" s="516" t="s">
        <v>66</v>
      </c>
      <c r="X12" s="437"/>
      <c r="Y12" s="437"/>
      <c r="Z12" s="437"/>
      <c r="AA12" s="437"/>
      <c r="AB12" s="517"/>
      <c r="AC12" s="518" t="s">
        <v>99</v>
      </c>
      <c r="AD12" s="519"/>
      <c r="AE12" s="519"/>
      <c r="AF12" s="519"/>
      <c r="AG12" s="520"/>
      <c r="AH12" s="518" t="s">
        <v>98</v>
      </c>
      <c r="AI12" s="519"/>
      <c r="AJ12" s="519"/>
      <c r="AK12" s="519"/>
      <c r="AL12" s="521"/>
      <c r="AM12" s="433" t="s">
        <v>97</v>
      </c>
      <c r="AN12" s="434"/>
      <c r="AO12" s="434"/>
      <c r="AP12" s="434"/>
      <c r="AQ12" s="434"/>
      <c r="AR12" s="434"/>
      <c r="AS12" s="434"/>
      <c r="AT12" s="435"/>
      <c r="AU12" s="436" t="s">
        <v>96</v>
      </c>
      <c r="AV12" s="437"/>
      <c r="AW12" s="437"/>
      <c r="AX12" s="437"/>
      <c r="AY12" s="438" t="s">
        <v>95</v>
      </c>
      <c r="AZ12" s="439"/>
      <c r="BA12" s="439"/>
      <c r="BB12" s="439"/>
      <c r="BC12" s="439"/>
      <c r="BD12" s="439"/>
      <c r="BE12" s="439"/>
      <c r="BF12" s="439"/>
      <c r="BG12" s="439"/>
      <c r="BH12" s="439"/>
      <c r="BI12" s="439"/>
      <c r="BJ12" s="439"/>
      <c r="BK12" s="439"/>
      <c r="BL12" s="439"/>
      <c r="BM12" s="440"/>
      <c r="BN12" s="387">
        <v>211745</v>
      </c>
      <c r="BO12" s="388"/>
      <c r="BP12" s="388"/>
      <c r="BQ12" s="388"/>
      <c r="BR12" s="388"/>
      <c r="BS12" s="388"/>
      <c r="BT12" s="388"/>
      <c r="BU12" s="389"/>
      <c r="BV12" s="387">
        <v>106011</v>
      </c>
      <c r="BW12" s="388"/>
      <c r="BX12" s="388"/>
      <c r="BY12" s="388"/>
      <c r="BZ12" s="388"/>
      <c r="CA12" s="388"/>
      <c r="CB12" s="388"/>
      <c r="CC12" s="389"/>
      <c r="CD12" s="390" t="s">
        <v>94</v>
      </c>
      <c r="CE12" s="391"/>
      <c r="CF12" s="391"/>
      <c r="CG12" s="391"/>
      <c r="CH12" s="391"/>
      <c r="CI12" s="391"/>
      <c r="CJ12" s="391"/>
      <c r="CK12" s="391"/>
      <c r="CL12" s="391"/>
      <c r="CM12" s="391"/>
      <c r="CN12" s="391"/>
      <c r="CO12" s="391"/>
      <c r="CP12" s="391"/>
      <c r="CQ12" s="391"/>
      <c r="CR12" s="391"/>
      <c r="CS12" s="392"/>
      <c r="CT12" s="467" t="s">
        <v>47</v>
      </c>
      <c r="CU12" s="468"/>
      <c r="CV12" s="468"/>
      <c r="CW12" s="468"/>
      <c r="CX12" s="468"/>
      <c r="CY12" s="468"/>
      <c r="CZ12" s="468"/>
      <c r="DA12" s="469"/>
      <c r="DB12" s="467" t="s">
        <v>47</v>
      </c>
      <c r="DC12" s="468"/>
      <c r="DD12" s="468"/>
      <c r="DE12" s="468"/>
      <c r="DF12" s="468"/>
      <c r="DG12" s="468"/>
      <c r="DH12" s="468"/>
      <c r="DI12" s="469"/>
      <c r="DJ12" s="43"/>
      <c r="DK12" s="43"/>
      <c r="DL12" s="43"/>
      <c r="DM12" s="43"/>
      <c r="DN12" s="43"/>
      <c r="DO12" s="43"/>
    </row>
    <row r="13" spans="1:119" ht="18.75" customHeight="1">
      <c r="A13" s="51"/>
      <c r="B13" s="504"/>
      <c r="C13" s="505"/>
      <c r="D13" s="505"/>
      <c r="E13" s="505"/>
      <c r="F13" s="505"/>
      <c r="G13" s="505"/>
      <c r="H13" s="505"/>
      <c r="I13" s="505"/>
      <c r="J13" s="505"/>
      <c r="K13" s="506"/>
      <c r="L13" s="69"/>
      <c r="M13" s="487" t="s">
        <v>86</v>
      </c>
      <c r="N13" s="488"/>
      <c r="O13" s="488"/>
      <c r="P13" s="488"/>
      <c r="Q13" s="489"/>
      <c r="R13" s="490">
        <v>18978</v>
      </c>
      <c r="S13" s="491"/>
      <c r="T13" s="491"/>
      <c r="U13" s="491"/>
      <c r="V13" s="492"/>
      <c r="W13" s="451" t="s">
        <v>93</v>
      </c>
      <c r="X13" s="452"/>
      <c r="Y13" s="452"/>
      <c r="Z13" s="452"/>
      <c r="AA13" s="452"/>
      <c r="AB13" s="442"/>
      <c r="AC13" s="478">
        <v>273</v>
      </c>
      <c r="AD13" s="479"/>
      <c r="AE13" s="479"/>
      <c r="AF13" s="479"/>
      <c r="AG13" s="493"/>
      <c r="AH13" s="478">
        <v>286</v>
      </c>
      <c r="AI13" s="479"/>
      <c r="AJ13" s="479"/>
      <c r="AK13" s="479"/>
      <c r="AL13" s="480"/>
      <c r="AM13" s="433" t="s">
        <v>92</v>
      </c>
      <c r="AN13" s="434"/>
      <c r="AO13" s="434"/>
      <c r="AP13" s="434"/>
      <c r="AQ13" s="434"/>
      <c r="AR13" s="434"/>
      <c r="AS13" s="434"/>
      <c r="AT13" s="435"/>
      <c r="AU13" s="436" t="s">
        <v>91</v>
      </c>
      <c r="AV13" s="437"/>
      <c r="AW13" s="437"/>
      <c r="AX13" s="437"/>
      <c r="AY13" s="438" t="s">
        <v>90</v>
      </c>
      <c r="AZ13" s="439"/>
      <c r="BA13" s="439"/>
      <c r="BB13" s="439"/>
      <c r="BC13" s="439"/>
      <c r="BD13" s="439"/>
      <c r="BE13" s="439"/>
      <c r="BF13" s="439"/>
      <c r="BG13" s="439"/>
      <c r="BH13" s="439"/>
      <c r="BI13" s="439"/>
      <c r="BJ13" s="439"/>
      <c r="BK13" s="439"/>
      <c r="BL13" s="439"/>
      <c r="BM13" s="440"/>
      <c r="BN13" s="387">
        <v>-59614</v>
      </c>
      <c r="BO13" s="388"/>
      <c r="BP13" s="388"/>
      <c r="BQ13" s="388"/>
      <c r="BR13" s="388"/>
      <c r="BS13" s="388"/>
      <c r="BT13" s="388"/>
      <c r="BU13" s="389"/>
      <c r="BV13" s="387">
        <v>-67679</v>
      </c>
      <c r="BW13" s="388"/>
      <c r="BX13" s="388"/>
      <c r="BY13" s="388"/>
      <c r="BZ13" s="388"/>
      <c r="CA13" s="388"/>
      <c r="CB13" s="388"/>
      <c r="CC13" s="389"/>
      <c r="CD13" s="390" t="s">
        <v>89</v>
      </c>
      <c r="CE13" s="391"/>
      <c r="CF13" s="391"/>
      <c r="CG13" s="391"/>
      <c r="CH13" s="391"/>
      <c r="CI13" s="391"/>
      <c r="CJ13" s="391"/>
      <c r="CK13" s="391"/>
      <c r="CL13" s="391"/>
      <c r="CM13" s="391"/>
      <c r="CN13" s="391"/>
      <c r="CO13" s="391"/>
      <c r="CP13" s="391"/>
      <c r="CQ13" s="391"/>
      <c r="CR13" s="391"/>
      <c r="CS13" s="392"/>
      <c r="CT13" s="384">
        <v>7</v>
      </c>
      <c r="CU13" s="385"/>
      <c r="CV13" s="385"/>
      <c r="CW13" s="385"/>
      <c r="CX13" s="385"/>
      <c r="CY13" s="385"/>
      <c r="CZ13" s="385"/>
      <c r="DA13" s="386"/>
      <c r="DB13" s="384">
        <v>7</v>
      </c>
      <c r="DC13" s="385"/>
      <c r="DD13" s="385"/>
      <c r="DE13" s="385"/>
      <c r="DF13" s="385"/>
      <c r="DG13" s="385"/>
      <c r="DH13" s="385"/>
      <c r="DI13" s="386"/>
      <c r="DJ13" s="43"/>
      <c r="DK13" s="43"/>
      <c r="DL13" s="43"/>
      <c r="DM13" s="43"/>
      <c r="DN13" s="43"/>
      <c r="DO13" s="43"/>
    </row>
    <row r="14" spans="1:119" ht="18.75" customHeight="1" thickBot="1">
      <c r="A14" s="51"/>
      <c r="B14" s="504"/>
      <c r="C14" s="505"/>
      <c r="D14" s="505"/>
      <c r="E14" s="505"/>
      <c r="F14" s="505"/>
      <c r="G14" s="505"/>
      <c r="H14" s="505"/>
      <c r="I14" s="505"/>
      <c r="J14" s="505"/>
      <c r="K14" s="506"/>
      <c r="L14" s="494" t="s">
        <v>88</v>
      </c>
      <c r="M14" s="495"/>
      <c r="N14" s="495"/>
      <c r="O14" s="495"/>
      <c r="P14" s="495"/>
      <c r="Q14" s="496"/>
      <c r="R14" s="490">
        <v>19307</v>
      </c>
      <c r="S14" s="491"/>
      <c r="T14" s="491"/>
      <c r="U14" s="491"/>
      <c r="V14" s="492"/>
      <c r="W14" s="413"/>
      <c r="X14" s="414"/>
      <c r="Y14" s="414"/>
      <c r="Z14" s="414"/>
      <c r="AA14" s="414"/>
      <c r="AB14" s="401"/>
      <c r="AC14" s="497">
        <v>3.4</v>
      </c>
      <c r="AD14" s="498"/>
      <c r="AE14" s="498"/>
      <c r="AF14" s="498"/>
      <c r="AG14" s="499"/>
      <c r="AH14" s="497">
        <v>3.4</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387"/>
      <c r="BO14" s="388"/>
      <c r="BP14" s="388"/>
      <c r="BQ14" s="388"/>
      <c r="BR14" s="388"/>
      <c r="BS14" s="388"/>
      <c r="BT14" s="388"/>
      <c r="BU14" s="389"/>
      <c r="BV14" s="387"/>
      <c r="BW14" s="388"/>
      <c r="BX14" s="388"/>
      <c r="BY14" s="388"/>
      <c r="BZ14" s="388"/>
      <c r="CA14" s="388"/>
      <c r="CB14" s="388"/>
      <c r="CC14" s="389"/>
      <c r="CD14" s="522" t="s">
        <v>87</v>
      </c>
      <c r="CE14" s="523"/>
      <c r="CF14" s="523"/>
      <c r="CG14" s="523"/>
      <c r="CH14" s="523"/>
      <c r="CI14" s="523"/>
      <c r="CJ14" s="523"/>
      <c r="CK14" s="523"/>
      <c r="CL14" s="523"/>
      <c r="CM14" s="523"/>
      <c r="CN14" s="523"/>
      <c r="CO14" s="523"/>
      <c r="CP14" s="523"/>
      <c r="CQ14" s="523"/>
      <c r="CR14" s="523"/>
      <c r="CS14" s="524"/>
      <c r="CT14" s="525">
        <v>23.1</v>
      </c>
      <c r="CU14" s="526"/>
      <c r="CV14" s="526"/>
      <c r="CW14" s="526"/>
      <c r="CX14" s="526"/>
      <c r="CY14" s="526"/>
      <c r="CZ14" s="526"/>
      <c r="DA14" s="527"/>
      <c r="DB14" s="525">
        <v>24</v>
      </c>
      <c r="DC14" s="526"/>
      <c r="DD14" s="526"/>
      <c r="DE14" s="526"/>
      <c r="DF14" s="526"/>
      <c r="DG14" s="526"/>
      <c r="DH14" s="526"/>
      <c r="DI14" s="527"/>
      <c r="DJ14" s="43"/>
      <c r="DK14" s="43"/>
      <c r="DL14" s="43"/>
      <c r="DM14" s="43"/>
      <c r="DN14" s="43"/>
      <c r="DO14" s="43"/>
    </row>
    <row r="15" spans="1:119" ht="18.75" customHeight="1">
      <c r="A15" s="51"/>
      <c r="B15" s="504"/>
      <c r="C15" s="505"/>
      <c r="D15" s="505"/>
      <c r="E15" s="505"/>
      <c r="F15" s="505"/>
      <c r="G15" s="505"/>
      <c r="H15" s="505"/>
      <c r="I15" s="505"/>
      <c r="J15" s="505"/>
      <c r="K15" s="506"/>
      <c r="L15" s="69"/>
      <c r="M15" s="487" t="s">
        <v>86</v>
      </c>
      <c r="N15" s="488"/>
      <c r="O15" s="488"/>
      <c r="P15" s="488"/>
      <c r="Q15" s="489"/>
      <c r="R15" s="490">
        <v>19060</v>
      </c>
      <c r="S15" s="491"/>
      <c r="T15" s="491"/>
      <c r="U15" s="491"/>
      <c r="V15" s="492"/>
      <c r="W15" s="451" t="s">
        <v>85</v>
      </c>
      <c r="X15" s="452"/>
      <c r="Y15" s="452"/>
      <c r="Z15" s="452"/>
      <c r="AA15" s="452"/>
      <c r="AB15" s="442"/>
      <c r="AC15" s="478">
        <v>2187</v>
      </c>
      <c r="AD15" s="479"/>
      <c r="AE15" s="479"/>
      <c r="AF15" s="479"/>
      <c r="AG15" s="493"/>
      <c r="AH15" s="478">
        <v>2270</v>
      </c>
      <c r="AI15" s="479"/>
      <c r="AJ15" s="479"/>
      <c r="AK15" s="479"/>
      <c r="AL15" s="480"/>
      <c r="AM15" s="433"/>
      <c r="AN15" s="434"/>
      <c r="AO15" s="434"/>
      <c r="AP15" s="434"/>
      <c r="AQ15" s="434"/>
      <c r="AR15" s="434"/>
      <c r="AS15" s="434"/>
      <c r="AT15" s="435"/>
      <c r="AU15" s="436"/>
      <c r="AV15" s="437"/>
      <c r="AW15" s="437"/>
      <c r="AX15" s="437"/>
      <c r="AY15" s="421" t="s">
        <v>84</v>
      </c>
      <c r="AZ15" s="422"/>
      <c r="BA15" s="422"/>
      <c r="BB15" s="422"/>
      <c r="BC15" s="422"/>
      <c r="BD15" s="422"/>
      <c r="BE15" s="422"/>
      <c r="BF15" s="422"/>
      <c r="BG15" s="422"/>
      <c r="BH15" s="422"/>
      <c r="BI15" s="422"/>
      <c r="BJ15" s="422"/>
      <c r="BK15" s="422"/>
      <c r="BL15" s="422"/>
      <c r="BM15" s="423"/>
      <c r="BN15" s="424">
        <v>2108919</v>
      </c>
      <c r="BO15" s="425"/>
      <c r="BP15" s="425"/>
      <c r="BQ15" s="425"/>
      <c r="BR15" s="425"/>
      <c r="BS15" s="425"/>
      <c r="BT15" s="425"/>
      <c r="BU15" s="426"/>
      <c r="BV15" s="424">
        <v>2011813</v>
      </c>
      <c r="BW15" s="425"/>
      <c r="BX15" s="425"/>
      <c r="BY15" s="425"/>
      <c r="BZ15" s="425"/>
      <c r="CA15" s="425"/>
      <c r="CB15" s="425"/>
      <c r="CC15" s="426"/>
      <c r="CD15" s="528" t="s">
        <v>83</v>
      </c>
      <c r="CE15" s="529"/>
      <c r="CF15" s="529"/>
      <c r="CG15" s="529"/>
      <c r="CH15" s="529"/>
      <c r="CI15" s="529"/>
      <c r="CJ15" s="529"/>
      <c r="CK15" s="529"/>
      <c r="CL15" s="529"/>
      <c r="CM15" s="529"/>
      <c r="CN15" s="529"/>
      <c r="CO15" s="529"/>
      <c r="CP15" s="529"/>
      <c r="CQ15" s="529"/>
      <c r="CR15" s="529"/>
      <c r="CS15" s="530"/>
      <c r="CT15" s="68"/>
      <c r="CU15" s="67"/>
      <c r="CV15" s="67"/>
      <c r="CW15" s="67"/>
      <c r="CX15" s="67"/>
      <c r="CY15" s="67"/>
      <c r="CZ15" s="67"/>
      <c r="DA15" s="66"/>
      <c r="DB15" s="68"/>
      <c r="DC15" s="67"/>
      <c r="DD15" s="67"/>
      <c r="DE15" s="67"/>
      <c r="DF15" s="67"/>
      <c r="DG15" s="67"/>
      <c r="DH15" s="67"/>
      <c r="DI15" s="66"/>
      <c r="DJ15" s="43"/>
      <c r="DK15" s="43"/>
      <c r="DL15" s="43"/>
      <c r="DM15" s="43"/>
      <c r="DN15" s="43"/>
      <c r="DO15" s="43"/>
    </row>
    <row r="16" spans="1:119" ht="18.75" customHeight="1">
      <c r="A16" s="51"/>
      <c r="B16" s="504"/>
      <c r="C16" s="505"/>
      <c r="D16" s="505"/>
      <c r="E16" s="505"/>
      <c r="F16" s="505"/>
      <c r="G16" s="505"/>
      <c r="H16" s="505"/>
      <c r="I16" s="505"/>
      <c r="J16" s="505"/>
      <c r="K16" s="506"/>
      <c r="L16" s="494" t="s">
        <v>82</v>
      </c>
      <c r="M16" s="531"/>
      <c r="N16" s="531"/>
      <c r="O16" s="531"/>
      <c r="P16" s="531"/>
      <c r="Q16" s="532"/>
      <c r="R16" s="533" t="s">
        <v>81</v>
      </c>
      <c r="S16" s="534"/>
      <c r="T16" s="534"/>
      <c r="U16" s="534"/>
      <c r="V16" s="535"/>
      <c r="W16" s="413"/>
      <c r="X16" s="414"/>
      <c r="Y16" s="414"/>
      <c r="Z16" s="414"/>
      <c r="AA16" s="414"/>
      <c r="AB16" s="401"/>
      <c r="AC16" s="497">
        <v>27</v>
      </c>
      <c r="AD16" s="498"/>
      <c r="AE16" s="498"/>
      <c r="AF16" s="498"/>
      <c r="AG16" s="499"/>
      <c r="AH16" s="497">
        <v>27</v>
      </c>
      <c r="AI16" s="498"/>
      <c r="AJ16" s="498"/>
      <c r="AK16" s="498"/>
      <c r="AL16" s="500"/>
      <c r="AM16" s="433"/>
      <c r="AN16" s="434"/>
      <c r="AO16" s="434"/>
      <c r="AP16" s="434"/>
      <c r="AQ16" s="434"/>
      <c r="AR16" s="434"/>
      <c r="AS16" s="434"/>
      <c r="AT16" s="435"/>
      <c r="AU16" s="436"/>
      <c r="AV16" s="437"/>
      <c r="AW16" s="437"/>
      <c r="AX16" s="437"/>
      <c r="AY16" s="438" t="s">
        <v>80</v>
      </c>
      <c r="AZ16" s="439"/>
      <c r="BA16" s="439"/>
      <c r="BB16" s="439"/>
      <c r="BC16" s="439"/>
      <c r="BD16" s="439"/>
      <c r="BE16" s="439"/>
      <c r="BF16" s="439"/>
      <c r="BG16" s="439"/>
      <c r="BH16" s="439"/>
      <c r="BI16" s="439"/>
      <c r="BJ16" s="439"/>
      <c r="BK16" s="439"/>
      <c r="BL16" s="439"/>
      <c r="BM16" s="440"/>
      <c r="BN16" s="387">
        <v>3616895</v>
      </c>
      <c r="BO16" s="388"/>
      <c r="BP16" s="388"/>
      <c r="BQ16" s="388"/>
      <c r="BR16" s="388"/>
      <c r="BS16" s="388"/>
      <c r="BT16" s="388"/>
      <c r="BU16" s="389"/>
      <c r="BV16" s="387">
        <v>3412558</v>
      </c>
      <c r="BW16" s="388"/>
      <c r="BX16" s="388"/>
      <c r="BY16" s="388"/>
      <c r="BZ16" s="388"/>
      <c r="CA16" s="388"/>
      <c r="CB16" s="388"/>
      <c r="CC16" s="389"/>
      <c r="CD16" s="64"/>
      <c r="CE16" s="536"/>
      <c r="CF16" s="536"/>
      <c r="CG16" s="536"/>
      <c r="CH16" s="536"/>
      <c r="CI16" s="536"/>
      <c r="CJ16" s="536"/>
      <c r="CK16" s="536"/>
      <c r="CL16" s="536"/>
      <c r="CM16" s="536"/>
      <c r="CN16" s="536"/>
      <c r="CO16" s="536"/>
      <c r="CP16" s="536"/>
      <c r="CQ16" s="536"/>
      <c r="CR16" s="536"/>
      <c r="CS16" s="537"/>
      <c r="CT16" s="384"/>
      <c r="CU16" s="385"/>
      <c r="CV16" s="385"/>
      <c r="CW16" s="385"/>
      <c r="CX16" s="385"/>
      <c r="CY16" s="385"/>
      <c r="CZ16" s="385"/>
      <c r="DA16" s="386"/>
      <c r="DB16" s="384"/>
      <c r="DC16" s="385"/>
      <c r="DD16" s="385"/>
      <c r="DE16" s="385"/>
      <c r="DF16" s="385"/>
      <c r="DG16" s="385"/>
      <c r="DH16" s="385"/>
      <c r="DI16" s="386"/>
      <c r="DJ16" s="43"/>
      <c r="DK16" s="43"/>
      <c r="DL16" s="43"/>
      <c r="DM16" s="43"/>
      <c r="DN16" s="43"/>
      <c r="DO16" s="43"/>
    </row>
    <row r="17" spans="1:119" ht="18.75" customHeight="1" thickBot="1">
      <c r="A17" s="51"/>
      <c r="B17" s="507"/>
      <c r="C17" s="508"/>
      <c r="D17" s="508"/>
      <c r="E17" s="508"/>
      <c r="F17" s="508"/>
      <c r="G17" s="508"/>
      <c r="H17" s="508"/>
      <c r="I17" s="508"/>
      <c r="J17" s="508"/>
      <c r="K17" s="509"/>
      <c r="L17" s="65"/>
      <c r="M17" s="538" t="s">
        <v>79</v>
      </c>
      <c r="N17" s="539"/>
      <c r="O17" s="539"/>
      <c r="P17" s="539"/>
      <c r="Q17" s="540"/>
      <c r="R17" s="533" t="s">
        <v>78</v>
      </c>
      <c r="S17" s="534"/>
      <c r="T17" s="534"/>
      <c r="U17" s="534"/>
      <c r="V17" s="535"/>
      <c r="W17" s="451" t="s">
        <v>77</v>
      </c>
      <c r="X17" s="452"/>
      <c r="Y17" s="452"/>
      <c r="Z17" s="452"/>
      <c r="AA17" s="452"/>
      <c r="AB17" s="442"/>
      <c r="AC17" s="478">
        <v>5629</v>
      </c>
      <c r="AD17" s="479"/>
      <c r="AE17" s="479"/>
      <c r="AF17" s="479"/>
      <c r="AG17" s="493"/>
      <c r="AH17" s="478">
        <v>5852</v>
      </c>
      <c r="AI17" s="479"/>
      <c r="AJ17" s="479"/>
      <c r="AK17" s="479"/>
      <c r="AL17" s="480"/>
      <c r="AM17" s="433"/>
      <c r="AN17" s="434"/>
      <c r="AO17" s="434"/>
      <c r="AP17" s="434"/>
      <c r="AQ17" s="434"/>
      <c r="AR17" s="434"/>
      <c r="AS17" s="434"/>
      <c r="AT17" s="435"/>
      <c r="AU17" s="436"/>
      <c r="AV17" s="437"/>
      <c r="AW17" s="437"/>
      <c r="AX17" s="437"/>
      <c r="AY17" s="438" t="s">
        <v>76</v>
      </c>
      <c r="AZ17" s="439"/>
      <c r="BA17" s="439"/>
      <c r="BB17" s="439"/>
      <c r="BC17" s="439"/>
      <c r="BD17" s="439"/>
      <c r="BE17" s="439"/>
      <c r="BF17" s="439"/>
      <c r="BG17" s="439"/>
      <c r="BH17" s="439"/>
      <c r="BI17" s="439"/>
      <c r="BJ17" s="439"/>
      <c r="BK17" s="439"/>
      <c r="BL17" s="439"/>
      <c r="BM17" s="440"/>
      <c r="BN17" s="387">
        <v>2650185</v>
      </c>
      <c r="BO17" s="388"/>
      <c r="BP17" s="388"/>
      <c r="BQ17" s="388"/>
      <c r="BR17" s="388"/>
      <c r="BS17" s="388"/>
      <c r="BT17" s="388"/>
      <c r="BU17" s="389"/>
      <c r="BV17" s="387">
        <v>2546131</v>
      </c>
      <c r="BW17" s="388"/>
      <c r="BX17" s="388"/>
      <c r="BY17" s="388"/>
      <c r="BZ17" s="388"/>
      <c r="CA17" s="388"/>
      <c r="CB17" s="388"/>
      <c r="CC17" s="389"/>
      <c r="CD17" s="64"/>
      <c r="CE17" s="536"/>
      <c r="CF17" s="536"/>
      <c r="CG17" s="536"/>
      <c r="CH17" s="536"/>
      <c r="CI17" s="536"/>
      <c r="CJ17" s="536"/>
      <c r="CK17" s="536"/>
      <c r="CL17" s="536"/>
      <c r="CM17" s="536"/>
      <c r="CN17" s="536"/>
      <c r="CO17" s="536"/>
      <c r="CP17" s="536"/>
      <c r="CQ17" s="536"/>
      <c r="CR17" s="536"/>
      <c r="CS17" s="537"/>
      <c r="CT17" s="384"/>
      <c r="CU17" s="385"/>
      <c r="CV17" s="385"/>
      <c r="CW17" s="385"/>
      <c r="CX17" s="385"/>
      <c r="CY17" s="385"/>
      <c r="CZ17" s="385"/>
      <c r="DA17" s="386"/>
      <c r="DB17" s="384"/>
      <c r="DC17" s="385"/>
      <c r="DD17" s="385"/>
      <c r="DE17" s="385"/>
      <c r="DF17" s="385"/>
      <c r="DG17" s="385"/>
      <c r="DH17" s="385"/>
      <c r="DI17" s="386"/>
      <c r="DJ17" s="43"/>
      <c r="DK17" s="43"/>
      <c r="DL17" s="43"/>
      <c r="DM17" s="43"/>
      <c r="DN17" s="43"/>
      <c r="DO17" s="43"/>
    </row>
    <row r="18" spans="1:119" ht="18.75" customHeight="1" thickBot="1">
      <c r="A18" s="51"/>
      <c r="B18" s="541" t="s">
        <v>75</v>
      </c>
      <c r="C18" s="470"/>
      <c r="D18" s="470"/>
      <c r="E18" s="542"/>
      <c r="F18" s="542"/>
      <c r="G18" s="542"/>
      <c r="H18" s="542"/>
      <c r="I18" s="542"/>
      <c r="J18" s="542"/>
      <c r="K18" s="542"/>
      <c r="L18" s="543">
        <v>22.15</v>
      </c>
      <c r="M18" s="543"/>
      <c r="N18" s="543"/>
      <c r="O18" s="543"/>
      <c r="P18" s="543"/>
      <c r="Q18" s="543"/>
      <c r="R18" s="544"/>
      <c r="S18" s="544"/>
      <c r="T18" s="544"/>
      <c r="U18" s="544"/>
      <c r="V18" s="545"/>
      <c r="W18" s="453"/>
      <c r="X18" s="454"/>
      <c r="Y18" s="454"/>
      <c r="Z18" s="454"/>
      <c r="AA18" s="454"/>
      <c r="AB18" s="445"/>
      <c r="AC18" s="546">
        <v>69.599999999999994</v>
      </c>
      <c r="AD18" s="547"/>
      <c r="AE18" s="547"/>
      <c r="AF18" s="547"/>
      <c r="AG18" s="548"/>
      <c r="AH18" s="546">
        <v>69.599999999999994</v>
      </c>
      <c r="AI18" s="547"/>
      <c r="AJ18" s="547"/>
      <c r="AK18" s="547"/>
      <c r="AL18" s="549"/>
      <c r="AM18" s="433"/>
      <c r="AN18" s="434"/>
      <c r="AO18" s="434"/>
      <c r="AP18" s="434"/>
      <c r="AQ18" s="434"/>
      <c r="AR18" s="434"/>
      <c r="AS18" s="434"/>
      <c r="AT18" s="435"/>
      <c r="AU18" s="436"/>
      <c r="AV18" s="437"/>
      <c r="AW18" s="437"/>
      <c r="AX18" s="437"/>
      <c r="AY18" s="438" t="s">
        <v>74</v>
      </c>
      <c r="AZ18" s="439"/>
      <c r="BA18" s="439"/>
      <c r="BB18" s="439"/>
      <c r="BC18" s="439"/>
      <c r="BD18" s="439"/>
      <c r="BE18" s="439"/>
      <c r="BF18" s="439"/>
      <c r="BG18" s="439"/>
      <c r="BH18" s="439"/>
      <c r="BI18" s="439"/>
      <c r="BJ18" s="439"/>
      <c r="BK18" s="439"/>
      <c r="BL18" s="439"/>
      <c r="BM18" s="440"/>
      <c r="BN18" s="387">
        <v>4031461</v>
      </c>
      <c r="BO18" s="388"/>
      <c r="BP18" s="388"/>
      <c r="BQ18" s="388"/>
      <c r="BR18" s="388"/>
      <c r="BS18" s="388"/>
      <c r="BT18" s="388"/>
      <c r="BU18" s="389"/>
      <c r="BV18" s="387">
        <v>3891791</v>
      </c>
      <c r="BW18" s="388"/>
      <c r="BX18" s="388"/>
      <c r="BY18" s="388"/>
      <c r="BZ18" s="388"/>
      <c r="CA18" s="388"/>
      <c r="CB18" s="388"/>
      <c r="CC18" s="389"/>
      <c r="CD18" s="64"/>
      <c r="CE18" s="536"/>
      <c r="CF18" s="536"/>
      <c r="CG18" s="536"/>
      <c r="CH18" s="536"/>
      <c r="CI18" s="536"/>
      <c r="CJ18" s="536"/>
      <c r="CK18" s="536"/>
      <c r="CL18" s="536"/>
      <c r="CM18" s="536"/>
      <c r="CN18" s="536"/>
      <c r="CO18" s="536"/>
      <c r="CP18" s="536"/>
      <c r="CQ18" s="536"/>
      <c r="CR18" s="536"/>
      <c r="CS18" s="537"/>
      <c r="CT18" s="384"/>
      <c r="CU18" s="385"/>
      <c r="CV18" s="385"/>
      <c r="CW18" s="385"/>
      <c r="CX18" s="385"/>
      <c r="CY18" s="385"/>
      <c r="CZ18" s="385"/>
      <c r="DA18" s="386"/>
      <c r="DB18" s="384"/>
      <c r="DC18" s="385"/>
      <c r="DD18" s="385"/>
      <c r="DE18" s="385"/>
      <c r="DF18" s="385"/>
      <c r="DG18" s="385"/>
      <c r="DH18" s="385"/>
      <c r="DI18" s="386"/>
      <c r="DJ18" s="43"/>
      <c r="DK18" s="43"/>
      <c r="DL18" s="43"/>
      <c r="DM18" s="43"/>
      <c r="DN18" s="43"/>
      <c r="DO18" s="43"/>
    </row>
    <row r="19" spans="1:119" ht="18.75" customHeight="1" thickBot="1">
      <c r="A19" s="51"/>
      <c r="B19" s="541" t="s">
        <v>73</v>
      </c>
      <c r="C19" s="470"/>
      <c r="D19" s="470"/>
      <c r="E19" s="542"/>
      <c r="F19" s="542"/>
      <c r="G19" s="542"/>
      <c r="H19" s="542"/>
      <c r="I19" s="542"/>
      <c r="J19" s="542"/>
      <c r="K19" s="542"/>
      <c r="L19" s="550">
        <v>845</v>
      </c>
      <c r="M19" s="550"/>
      <c r="N19" s="550"/>
      <c r="O19" s="550"/>
      <c r="P19" s="550"/>
      <c r="Q19" s="550"/>
      <c r="R19" s="551"/>
      <c r="S19" s="551"/>
      <c r="T19" s="551"/>
      <c r="U19" s="551"/>
      <c r="V19" s="552"/>
      <c r="W19" s="409"/>
      <c r="X19" s="410"/>
      <c r="Y19" s="410"/>
      <c r="Z19" s="410"/>
      <c r="AA19" s="410"/>
      <c r="AB19" s="410"/>
      <c r="AC19" s="553"/>
      <c r="AD19" s="553"/>
      <c r="AE19" s="553"/>
      <c r="AF19" s="553"/>
      <c r="AG19" s="553"/>
      <c r="AH19" s="553"/>
      <c r="AI19" s="553"/>
      <c r="AJ19" s="553"/>
      <c r="AK19" s="553"/>
      <c r="AL19" s="554"/>
      <c r="AM19" s="433"/>
      <c r="AN19" s="434"/>
      <c r="AO19" s="434"/>
      <c r="AP19" s="434"/>
      <c r="AQ19" s="434"/>
      <c r="AR19" s="434"/>
      <c r="AS19" s="434"/>
      <c r="AT19" s="435"/>
      <c r="AU19" s="436"/>
      <c r="AV19" s="437"/>
      <c r="AW19" s="437"/>
      <c r="AX19" s="437"/>
      <c r="AY19" s="438" t="s">
        <v>72</v>
      </c>
      <c r="AZ19" s="439"/>
      <c r="BA19" s="439"/>
      <c r="BB19" s="439"/>
      <c r="BC19" s="439"/>
      <c r="BD19" s="439"/>
      <c r="BE19" s="439"/>
      <c r="BF19" s="439"/>
      <c r="BG19" s="439"/>
      <c r="BH19" s="439"/>
      <c r="BI19" s="439"/>
      <c r="BJ19" s="439"/>
      <c r="BK19" s="439"/>
      <c r="BL19" s="439"/>
      <c r="BM19" s="440"/>
      <c r="BN19" s="387">
        <v>5750857</v>
      </c>
      <c r="BO19" s="388"/>
      <c r="BP19" s="388"/>
      <c r="BQ19" s="388"/>
      <c r="BR19" s="388"/>
      <c r="BS19" s="388"/>
      <c r="BT19" s="388"/>
      <c r="BU19" s="389"/>
      <c r="BV19" s="387">
        <v>4815246</v>
      </c>
      <c r="BW19" s="388"/>
      <c r="BX19" s="388"/>
      <c r="BY19" s="388"/>
      <c r="BZ19" s="388"/>
      <c r="CA19" s="388"/>
      <c r="CB19" s="388"/>
      <c r="CC19" s="389"/>
      <c r="CD19" s="64"/>
      <c r="CE19" s="536"/>
      <c r="CF19" s="536"/>
      <c r="CG19" s="536"/>
      <c r="CH19" s="536"/>
      <c r="CI19" s="536"/>
      <c r="CJ19" s="536"/>
      <c r="CK19" s="536"/>
      <c r="CL19" s="536"/>
      <c r="CM19" s="536"/>
      <c r="CN19" s="536"/>
      <c r="CO19" s="536"/>
      <c r="CP19" s="536"/>
      <c r="CQ19" s="536"/>
      <c r="CR19" s="536"/>
      <c r="CS19" s="537"/>
      <c r="CT19" s="384"/>
      <c r="CU19" s="385"/>
      <c r="CV19" s="385"/>
      <c r="CW19" s="385"/>
      <c r="CX19" s="385"/>
      <c r="CY19" s="385"/>
      <c r="CZ19" s="385"/>
      <c r="DA19" s="386"/>
      <c r="DB19" s="384"/>
      <c r="DC19" s="385"/>
      <c r="DD19" s="385"/>
      <c r="DE19" s="385"/>
      <c r="DF19" s="385"/>
      <c r="DG19" s="385"/>
      <c r="DH19" s="385"/>
      <c r="DI19" s="386"/>
      <c r="DJ19" s="43"/>
      <c r="DK19" s="43"/>
      <c r="DL19" s="43"/>
      <c r="DM19" s="43"/>
      <c r="DN19" s="43"/>
      <c r="DO19" s="43"/>
    </row>
    <row r="20" spans="1:119" ht="18.75" customHeight="1" thickBot="1">
      <c r="A20" s="51"/>
      <c r="B20" s="541" t="s">
        <v>71</v>
      </c>
      <c r="C20" s="470"/>
      <c r="D20" s="470"/>
      <c r="E20" s="542"/>
      <c r="F20" s="542"/>
      <c r="G20" s="542"/>
      <c r="H20" s="542"/>
      <c r="I20" s="542"/>
      <c r="J20" s="542"/>
      <c r="K20" s="542"/>
      <c r="L20" s="550">
        <v>7561</v>
      </c>
      <c r="M20" s="550"/>
      <c r="N20" s="550"/>
      <c r="O20" s="550"/>
      <c r="P20" s="550"/>
      <c r="Q20" s="550"/>
      <c r="R20" s="551"/>
      <c r="S20" s="551"/>
      <c r="T20" s="551"/>
      <c r="U20" s="551"/>
      <c r="V20" s="552"/>
      <c r="W20" s="453"/>
      <c r="X20" s="454"/>
      <c r="Y20" s="454"/>
      <c r="Z20" s="454"/>
      <c r="AA20" s="454"/>
      <c r="AB20" s="454"/>
      <c r="AC20" s="555"/>
      <c r="AD20" s="555"/>
      <c r="AE20" s="555"/>
      <c r="AF20" s="555"/>
      <c r="AG20" s="555"/>
      <c r="AH20" s="555"/>
      <c r="AI20" s="555"/>
      <c r="AJ20" s="555"/>
      <c r="AK20" s="555"/>
      <c r="AL20" s="556"/>
      <c r="AM20" s="557"/>
      <c r="AN20" s="482"/>
      <c r="AO20" s="482"/>
      <c r="AP20" s="482"/>
      <c r="AQ20" s="482"/>
      <c r="AR20" s="482"/>
      <c r="AS20" s="482"/>
      <c r="AT20" s="483"/>
      <c r="AU20" s="597"/>
      <c r="AV20" s="598"/>
      <c r="AW20" s="598"/>
      <c r="AX20" s="599"/>
      <c r="AY20" s="438"/>
      <c r="AZ20" s="439"/>
      <c r="BA20" s="439"/>
      <c r="BB20" s="439"/>
      <c r="BC20" s="439"/>
      <c r="BD20" s="439"/>
      <c r="BE20" s="439"/>
      <c r="BF20" s="439"/>
      <c r="BG20" s="439"/>
      <c r="BH20" s="439"/>
      <c r="BI20" s="439"/>
      <c r="BJ20" s="439"/>
      <c r="BK20" s="439"/>
      <c r="BL20" s="439"/>
      <c r="BM20" s="440"/>
      <c r="BN20" s="387"/>
      <c r="BO20" s="388"/>
      <c r="BP20" s="388"/>
      <c r="BQ20" s="388"/>
      <c r="BR20" s="388"/>
      <c r="BS20" s="388"/>
      <c r="BT20" s="388"/>
      <c r="BU20" s="389"/>
      <c r="BV20" s="387"/>
      <c r="BW20" s="388"/>
      <c r="BX20" s="388"/>
      <c r="BY20" s="388"/>
      <c r="BZ20" s="388"/>
      <c r="CA20" s="388"/>
      <c r="CB20" s="388"/>
      <c r="CC20" s="389"/>
      <c r="CD20" s="64"/>
      <c r="CE20" s="536"/>
      <c r="CF20" s="536"/>
      <c r="CG20" s="536"/>
      <c r="CH20" s="536"/>
      <c r="CI20" s="536"/>
      <c r="CJ20" s="536"/>
      <c r="CK20" s="536"/>
      <c r="CL20" s="536"/>
      <c r="CM20" s="536"/>
      <c r="CN20" s="536"/>
      <c r="CO20" s="536"/>
      <c r="CP20" s="536"/>
      <c r="CQ20" s="536"/>
      <c r="CR20" s="536"/>
      <c r="CS20" s="537"/>
      <c r="CT20" s="384"/>
      <c r="CU20" s="385"/>
      <c r="CV20" s="385"/>
      <c r="CW20" s="385"/>
      <c r="CX20" s="385"/>
      <c r="CY20" s="385"/>
      <c r="CZ20" s="385"/>
      <c r="DA20" s="386"/>
      <c r="DB20" s="384"/>
      <c r="DC20" s="385"/>
      <c r="DD20" s="385"/>
      <c r="DE20" s="385"/>
      <c r="DF20" s="385"/>
      <c r="DG20" s="385"/>
      <c r="DH20" s="385"/>
      <c r="DI20" s="386"/>
      <c r="DJ20" s="43"/>
      <c r="DK20" s="43"/>
      <c r="DL20" s="43"/>
      <c r="DM20" s="43"/>
      <c r="DN20" s="43"/>
      <c r="DO20" s="43"/>
    </row>
    <row r="21" spans="1:119" ht="18.75" customHeight="1">
      <c r="A21" s="51"/>
      <c r="B21" s="558" t="s">
        <v>70</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438"/>
      <c r="AZ21" s="439"/>
      <c r="BA21" s="439"/>
      <c r="BB21" s="439"/>
      <c r="BC21" s="439"/>
      <c r="BD21" s="439"/>
      <c r="BE21" s="439"/>
      <c r="BF21" s="439"/>
      <c r="BG21" s="439"/>
      <c r="BH21" s="439"/>
      <c r="BI21" s="439"/>
      <c r="BJ21" s="439"/>
      <c r="BK21" s="439"/>
      <c r="BL21" s="439"/>
      <c r="BM21" s="440"/>
      <c r="BN21" s="387"/>
      <c r="BO21" s="388"/>
      <c r="BP21" s="388"/>
      <c r="BQ21" s="388"/>
      <c r="BR21" s="388"/>
      <c r="BS21" s="388"/>
      <c r="BT21" s="388"/>
      <c r="BU21" s="389"/>
      <c r="BV21" s="387"/>
      <c r="BW21" s="388"/>
      <c r="BX21" s="388"/>
      <c r="BY21" s="388"/>
      <c r="BZ21" s="388"/>
      <c r="CA21" s="388"/>
      <c r="CB21" s="388"/>
      <c r="CC21" s="389"/>
      <c r="CD21" s="64"/>
      <c r="CE21" s="536"/>
      <c r="CF21" s="536"/>
      <c r="CG21" s="536"/>
      <c r="CH21" s="536"/>
      <c r="CI21" s="536"/>
      <c r="CJ21" s="536"/>
      <c r="CK21" s="536"/>
      <c r="CL21" s="536"/>
      <c r="CM21" s="536"/>
      <c r="CN21" s="536"/>
      <c r="CO21" s="536"/>
      <c r="CP21" s="536"/>
      <c r="CQ21" s="536"/>
      <c r="CR21" s="536"/>
      <c r="CS21" s="537"/>
      <c r="CT21" s="384"/>
      <c r="CU21" s="385"/>
      <c r="CV21" s="385"/>
      <c r="CW21" s="385"/>
      <c r="CX21" s="385"/>
      <c r="CY21" s="385"/>
      <c r="CZ21" s="385"/>
      <c r="DA21" s="386"/>
      <c r="DB21" s="384"/>
      <c r="DC21" s="385"/>
      <c r="DD21" s="385"/>
      <c r="DE21" s="385"/>
      <c r="DF21" s="385"/>
      <c r="DG21" s="385"/>
      <c r="DH21" s="385"/>
      <c r="DI21" s="386"/>
      <c r="DJ21" s="43"/>
      <c r="DK21" s="43"/>
      <c r="DL21" s="43"/>
      <c r="DM21" s="43"/>
      <c r="DN21" s="43"/>
      <c r="DO21" s="43"/>
    </row>
    <row r="22" spans="1:119" ht="18.75" customHeight="1" thickBot="1">
      <c r="A22" s="51"/>
      <c r="B22" s="563" t="s">
        <v>69</v>
      </c>
      <c r="C22" s="564"/>
      <c r="D22" s="565"/>
      <c r="E22" s="447" t="s">
        <v>66</v>
      </c>
      <c r="F22" s="452"/>
      <c r="G22" s="452"/>
      <c r="H22" s="452"/>
      <c r="I22" s="452"/>
      <c r="J22" s="452"/>
      <c r="K22" s="442"/>
      <c r="L22" s="447" t="s">
        <v>68</v>
      </c>
      <c r="M22" s="452"/>
      <c r="N22" s="452"/>
      <c r="O22" s="452"/>
      <c r="P22" s="442"/>
      <c r="Q22" s="572" t="s">
        <v>63</v>
      </c>
      <c r="R22" s="573"/>
      <c r="S22" s="573"/>
      <c r="T22" s="573"/>
      <c r="U22" s="573"/>
      <c r="V22" s="574"/>
      <c r="W22" s="578" t="s">
        <v>67</v>
      </c>
      <c r="X22" s="564"/>
      <c r="Y22" s="565"/>
      <c r="Z22" s="447" t="s">
        <v>66</v>
      </c>
      <c r="AA22" s="452"/>
      <c r="AB22" s="452"/>
      <c r="AC22" s="452"/>
      <c r="AD22" s="452"/>
      <c r="AE22" s="452"/>
      <c r="AF22" s="452"/>
      <c r="AG22" s="442"/>
      <c r="AH22" s="583" t="s">
        <v>65</v>
      </c>
      <c r="AI22" s="452"/>
      <c r="AJ22" s="452"/>
      <c r="AK22" s="452"/>
      <c r="AL22" s="442"/>
      <c r="AM22" s="583" t="s">
        <v>64</v>
      </c>
      <c r="AN22" s="584"/>
      <c r="AO22" s="584"/>
      <c r="AP22" s="584"/>
      <c r="AQ22" s="584"/>
      <c r="AR22" s="585"/>
      <c r="AS22" s="572" t="s">
        <v>63</v>
      </c>
      <c r="AT22" s="573"/>
      <c r="AU22" s="573"/>
      <c r="AV22" s="573"/>
      <c r="AW22" s="573"/>
      <c r="AX22" s="589"/>
      <c r="AY22" s="591"/>
      <c r="AZ22" s="592"/>
      <c r="BA22" s="592"/>
      <c r="BB22" s="592"/>
      <c r="BC22" s="592"/>
      <c r="BD22" s="592"/>
      <c r="BE22" s="592"/>
      <c r="BF22" s="592"/>
      <c r="BG22" s="592"/>
      <c r="BH22" s="592"/>
      <c r="BI22" s="592"/>
      <c r="BJ22" s="592"/>
      <c r="BK22" s="592"/>
      <c r="BL22" s="592"/>
      <c r="BM22" s="593"/>
      <c r="BN22" s="594"/>
      <c r="BO22" s="595"/>
      <c r="BP22" s="595"/>
      <c r="BQ22" s="595"/>
      <c r="BR22" s="595"/>
      <c r="BS22" s="595"/>
      <c r="BT22" s="595"/>
      <c r="BU22" s="596"/>
      <c r="BV22" s="594"/>
      <c r="BW22" s="595"/>
      <c r="BX22" s="595"/>
      <c r="BY22" s="595"/>
      <c r="BZ22" s="595"/>
      <c r="CA22" s="595"/>
      <c r="CB22" s="595"/>
      <c r="CC22" s="596"/>
      <c r="CD22" s="64"/>
      <c r="CE22" s="536"/>
      <c r="CF22" s="536"/>
      <c r="CG22" s="536"/>
      <c r="CH22" s="536"/>
      <c r="CI22" s="536"/>
      <c r="CJ22" s="536"/>
      <c r="CK22" s="536"/>
      <c r="CL22" s="536"/>
      <c r="CM22" s="536"/>
      <c r="CN22" s="536"/>
      <c r="CO22" s="536"/>
      <c r="CP22" s="536"/>
      <c r="CQ22" s="536"/>
      <c r="CR22" s="536"/>
      <c r="CS22" s="537"/>
      <c r="CT22" s="384"/>
      <c r="CU22" s="385"/>
      <c r="CV22" s="385"/>
      <c r="CW22" s="385"/>
      <c r="CX22" s="385"/>
      <c r="CY22" s="385"/>
      <c r="CZ22" s="385"/>
      <c r="DA22" s="386"/>
      <c r="DB22" s="384"/>
      <c r="DC22" s="385"/>
      <c r="DD22" s="385"/>
      <c r="DE22" s="385"/>
      <c r="DF22" s="385"/>
      <c r="DG22" s="385"/>
      <c r="DH22" s="385"/>
      <c r="DI22" s="386"/>
      <c r="DJ22" s="43"/>
      <c r="DK22" s="43"/>
      <c r="DL22" s="43"/>
      <c r="DM22" s="43"/>
      <c r="DN22" s="43"/>
      <c r="DO22" s="43"/>
    </row>
    <row r="23" spans="1:119" ht="18.75" customHeight="1">
      <c r="A23" s="51"/>
      <c r="B23" s="566"/>
      <c r="C23" s="567"/>
      <c r="D23" s="568"/>
      <c r="E23" s="407"/>
      <c r="F23" s="414"/>
      <c r="G23" s="414"/>
      <c r="H23" s="414"/>
      <c r="I23" s="414"/>
      <c r="J23" s="414"/>
      <c r="K23" s="401"/>
      <c r="L23" s="407"/>
      <c r="M23" s="414"/>
      <c r="N23" s="414"/>
      <c r="O23" s="414"/>
      <c r="P23" s="401"/>
      <c r="Q23" s="575"/>
      <c r="R23" s="576"/>
      <c r="S23" s="576"/>
      <c r="T23" s="576"/>
      <c r="U23" s="576"/>
      <c r="V23" s="577"/>
      <c r="W23" s="579"/>
      <c r="X23" s="567"/>
      <c r="Y23" s="568"/>
      <c r="Z23" s="407"/>
      <c r="AA23" s="414"/>
      <c r="AB23" s="414"/>
      <c r="AC23" s="414"/>
      <c r="AD23" s="414"/>
      <c r="AE23" s="414"/>
      <c r="AF23" s="414"/>
      <c r="AG23" s="401"/>
      <c r="AH23" s="407"/>
      <c r="AI23" s="414"/>
      <c r="AJ23" s="414"/>
      <c r="AK23" s="414"/>
      <c r="AL23" s="401"/>
      <c r="AM23" s="586"/>
      <c r="AN23" s="587"/>
      <c r="AO23" s="587"/>
      <c r="AP23" s="587"/>
      <c r="AQ23" s="587"/>
      <c r="AR23" s="588"/>
      <c r="AS23" s="575"/>
      <c r="AT23" s="576"/>
      <c r="AU23" s="576"/>
      <c r="AV23" s="576"/>
      <c r="AW23" s="576"/>
      <c r="AX23" s="590"/>
      <c r="AY23" s="421" t="s">
        <v>62</v>
      </c>
      <c r="AZ23" s="422"/>
      <c r="BA23" s="422"/>
      <c r="BB23" s="422"/>
      <c r="BC23" s="422"/>
      <c r="BD23" s="422"/>
      <c r="BE23" s="422"/>
      <c r="BF23" s="422"/>
      <c r="BG23" s="422"/>
      <c r="BH23" s="422"/>
      <c r="BI23" s="422"/>
      <c r="BJ23" s="422"/>
      <c r="BK23" s="422"/>
      <c r="BL23" s="422"/>
      <c r="BM23" s="423"/>
      <c r="BN23" s="387">
        <v>6576834</v>
      </c>
      <c r="BO23" s="388"/>
      <c r="BP23" s="388"/>
      <c r="BQ23" s="388"/>
      <c r="BR23" s="388"/>
      <c r="BS23" s="388"/>
      <c r="BT23" s="388"/>
      <c r="BU23" s="389"/>
      <c r="BV23" s="387">
        <v>6588697</v>
      </c>
      <c r="BW23" s="388"/>
      <c r="BX23" s="388"/>
      <c r="BY23" s="388"/>
      <c r="BZ23" s="388"/>
      <c r="CA23" s="388"/>
      <c r="CB23" s="388"/>
      <c r="CC23" s="389"/>
      <c r="CD23" s="64"/>
      <c r="CE23" s="536"/>
      <c r="CF23" s="536"/>
      <c r="CG23" s="536"/>
      <c r="CH23" s="536"/>
      <c r="CI23" s="536"/>
      <c r="CJ23" s="536"/>
      <c r="CK23" s="536"/>
      <c r="CL23" s="536"/>
      <c r="CM23" s="536"/>
      <c r="CN23" s="536"/>
      <c r="CO23" s="536"/>
      <c r="CP23" s="536"/>
      <c r="CQ23" s="536"/>
      <c r="CR23" s="536"/>
      <c r="CS23" s="537"/>
      <c r="CT23" s="384"/>
      <c r="CU23" s="385"/>
      <c r="CV23" s="385"/>
      <c r="CW23" s="385"/>
      <c r="CX23" s="385"/>
      <c r="CY23" s="385"/>
      <c r="CZ23" s="385"/>
      <c r="DA23" s="386"/>
      <c r="DB23" s="384"/>
      <c r="DC23" s="385"/>
      <c r="DD23" s="385"/>
      <c r="DE23" s="385"/>
      <c r="DF23" s="385"/>
      <c r="DG23" s="385"/>
      <c r="DH23" s="385"/>
      <c r="DI23" s="386"/>
      <c r="DJ23" s="43"/>
      <c r="DK23" s="43"/>
      <c r="DL23" s="43"/>
      <c r="DM23" s="43"/>
      <c r="DN23" s="43"/>
      <c r="DO23" s="43"/>
    </row>
    <row r="24" spans="1:119" ht="18.75" customHeight="1" thickBot="1">
      <c r="A24" s="51"/>
      <c r="B24" s="566"/>
      <c r="C24" s="567"/>
      <c r="D24" s="568"/>
      <c r="E24" s="477" t="s">
        <v>61</v>
      </c>
      <c r="F24" s="434"/>
      <c r="G24" s="434"/>
      <c r="H24" s="434"/>
      <c r="I24" s="434"/>
      <c r="J24" s="434"/>
      <c r="K24" s="435"/>
      <c r="L24" s="478">
        <v>1</v>
      </c>
      <c r="M24" s="479"/>
      <c r="N24" s="479"/>
      <c r="O24" s="479"/>
      <c r="P24" s="493"/>
      <c r="Q24" s="478">
        <v>7750</v>
      </c>
      <c r="R24" s="479"/>
      <c r="S24" s="479"/>
      <c r="T24" s="479"/>
      <c r="U24" s="479"/>
      <c r="V24" s="493"/>
      <c r="W24" s="579"/>
      <c r="X24" s="567"/>
      <c r="Y24" s="568"/>
      <c r="Z24" s="477" t="s">
        <v>60</v>
      </c>
      <c r="AA24" s="434"/>
      <c r="AB24" s="434"/>
      <c r="AC24" s="434"/>
      <c r="AD24" s="434"/>
      <c r="AE24" s="434"/>
      <c r="AF24" s="434"/>
      <c r="AG24" s="435"/>
      <c r="AH24" s="478">
        <v>118</v>
      </c>
      <c r="AI24" s="479"/>
      <c r="AJ24" s="479"/>
      <c r="AK24" s="479"/>
      <c r="AL24" s="493"/>
      <c r="AM24" s="478">
        <v>353646</v>
      </c>
      <c r="AN24" s="479"/>
      <c r="AO24" s="479"/>
      <c r="AP24" s="479"/>
      <c r="AQ24" s="479"/>
      <c r="AR24" s="493"/>
      <c r="AS24" s="478">
        <v>2997</v>
      </c>
      <c r="AT24" s="479"/>
      <c r="AU24" s="479"/>
      <c r="AV24" s="479"/>
      <c r="AW24" s="479"/>
      <c r="AX24" s="480"/>
      <c r="AY24" s="591" t="s">
        <v>59</v>
      </c>
      <c r="AZ24" s="592"/>
      <c r="BA24" s="592"/>
      <c r="BB24" s="592"/>
      <c r="BC24" s="592"/>
      <c r="BD24" s="592"/>
      <c r="BE24" s="592"/>
      <c r="BF24" s="592"/>
      <c r="BG24" s="592"/>
      <c r="BH24" s="592"/>
      <c r="BI24" s="592"/>
      <c r="BJ24" s="592"/>
      <c r="BK24" s="592"/>
      <c r="BL24" s="592"/>
      <c r="BM24" s="593"/>
      <c r="BN24" s="387">
        <v>6341086</v>
      </c>
      <c r="BO24" s="388"/>
      <c r="BP24" s="388"/>
      <c r="BQ24" s="388"/>
      <c r="BR24" s="388"/>
      <c r="BS24" s="388"/>
      <c r="BT24" s="388"/>
      <c r="BU24" s="389"/>
      <c r="BV24" s="387">
        <v>6309224</v>
      </c>
      <c r="BW24" s="388"/>
      <c r="BX24" s="388"/>
      <c r="BY24" s="388"/>
      <c r="BZ24" s="388"/>
      <c r="CA24" s="388"/>
      <c r="CB24" s="388"/>
      <c r="CC24" s="389"/>
      <c r="CD24" s="64"/>
      <c r="CE24" s="536"/>
      <c r="CF24" s="536"/>
      <c r="CG24" s="536"/>
      <c r="CH24" s="536"/>
      <c r="CI24" s="536"/>
      <c r="CJ24" s="536"/>
      <c r="CK24" s="536"/>
      <c r="CL24" s="536"/>
      <c r="CM24" s="536"/>
      <c r="CN24" s="536"/>
      <c r="CO24" s="536"/>
      <c r="CP24" s="536"/>
      <c r="CQ24" s="536"/>
      <c r="CR24" s="536"/>
      <c r="CS24" s="537"/>
      <c r="CT24" s="384"/>
      <c r="CU24" s="385"/>
      <c r="CV24" s="385"/>
      <c r="CW24" s="385"/>
      <c r="CX24" s="385"/>
      <c r="CY24" s="385"/>
      <c r="CZ24" s="385"/>
      <c r="DA24" s="386"/>
      <c r="DB24" s="384"/>
      <c r="DC24" s="385"/>
      <c r="DD24" s="385"/>
      <c r="DE24" s="385"/>
      <c r="DF24" s="385"/>
      <c r="DG24" s="385"/>
      <c r="DH24" s="385"/>
      <c r="DI24" s="386"/>
      <c r="DJ24" s="43"/>
      <c r="DK24" s="43"/>
      <c r="DL24" s="43"/>
      <c r="DM24" s="43"/>
      <c r="DN24" s="43"/>
      <c r="DO24" s="43"/>
    </row>
    <row r="25" spans="1:119" s="43" customFormat="1" ht="18.75" customHeight="1">
      <c r="A25" s="51"/>
      <c r="B25" s="566"/>
      <c r="C25" s="567"/>
      <c r="D25" s="568"/>
      <c r="E25" s="477" t="s">
        <v>58</v>
      </c>
      <c r="F25" s="434"/>
      <c r="G25" s="434"/>
      <c r="H25" s="434"/>
      <c r="I25" s="434"/>
      <c r="J25" s="434"/>
      <c r="K25" s="435"/>
      <c r="L25" s="478">
        <v>1</v>
      </c>
      <c r="M25" s="479"/>
      <c r="N25" s="479"/>
      <c r="O25" s="479"/>
      <c r="P25" s="493"/>
      <c r="Q25" s="478">
        <v>6270</v>
      </c>
      <c r="R25" s="479"/>
      <c r="S25" s="479"/>
      <c r="T25" s="479"/>
      <c r="U25" s="479"/>
      <c r="V25" s="493"/>
      <c r="W25" s="579"/>
      <c r="X25" s="567"/>
      <c r="Y25" s="568"/>
      <c r="Z25" s="477" t="s">
        <v>57</v>
      </c>
      <c r="AA25" s="434"/>
      <c r="AB25" s="434"/>
      <c r="AC25" s="434"/>
      <c r="AD25" s="434"/>
      <c r="AE25" s="434"/>
      <c r="AF25" s="434"/>
      <c r="AG25" s="435"/>
      <c r="AH25" s="478" t="s">
        <v>47</v>
      </c>
      <c r="AI25" s="479"/>
      <c r="AJ25" s="479"/>
      <c r="AK25" s="479"/>
      <c r="AL25" s="493"/>
      <c r="AM25" s="478" t="s">
        <v>47</v>
      </c>
      <c r="AN25" s="479"/>
      <c r="AO25" s="479"/>
      <c r="AP25" s="479"/>
      <c r="AQ25" s="479"/>
      <c r="AR25" s="493"/>
      <c r="AS25" s="478" t="s">
        <v>47</v>
      </c>
      <c r="AT25" s="479"/>
      <c r="AU25" s="479"/>
      <c r="AV25" s="479"/>
      <c r="AW25" s="479"/>
      <c r="AX25" s="480"/>
      <c r="AY25" s="421" t="s">
        <v>56</v>
      </c>
      <c r="AZ25" s="422"/>
      <c r="BA25" s="422"/>
      <c r="BB25" s="422"/>
      <c r="BC25" s="422"/>
      <c r="BD25" s="422"/>
      <c r="BE25" s="422"/>
      <c r="BF25" s="422"/>
      <c r="BG25" s="422"/>
      <c r="BH25" s="422"/>
      <c r="BI25" s="422"/>
      <c r="BJ25" s="422"/>
      <c r="BK25" s="422"/>
      <c r="BL25" s="422"/>
      <c r="BM25" s="423"/>
      <c r="BN25" s="424">
        <v>1093282</v>
      </c>
      <c r="BO25" s="425"/>
      <c r="BP25" s="425"/>
      <c r="BQ25" s="425"/>
      <c r="BR25" s="425"/>
      <c r="BS25" s="425"/>
      <c r="BT25" s="425"/>
      <c r="BU25" s="426"/>
      <c r="BV25" s="424">
        <v>850396</v>
      </c>
      <c r="BW25" s="425"/>
      <c r="BX25" s="425"/>
      <c r="BY25" s="425"/>
      <c r="BZ25" s="425"/>
      <c r="CA25" s="425"/>
      <c r="CB25" s="425"/>
      <c r="CC25" s="426"/>
      <c r="CD25" s="64"/>
      <c r="CE25" s="536"/>
      <c r="CF25" s="536"/>
      <c r="CG25" s="536"/>
      <c r="CH25" s="536"/>
      <c r="CI25" s="536"/>
      <c r="CJ25" s="536"/>
      <c r="CK25" s="536"/>
      <c r="CL25" s="536"/>
      <c r="CM25" s="536"/>
      <c r="CN25" s="536"/>
      <c r="CO25" s="536"/>
      <c r="CP25" s="536"/>
      <c r="CQ25" s="536"/>
      <c r="CR25" s="536"/>
      <c r="CS25" s="537"/>
      <c r="CT25" s="384"/>
      <c r="CU25" s="385"/>
      <c r="CV25" s="385"/>
      <c r="CW25" s="385"/>
      <c r="CX25" s="385"/>
      <c r="CY25" s="385"/>
      <c r="CZ25" s="385"/>
      <c r="DA25" s="386"/>
      <c r="DB25" s="384"/>
      <c r="DC25" s="385"/>
      <c r="DD25" s="385"/>
      <c r="DE25" s="385"/>
      <c r="DF25" s="385"/>
      <c r="DG25" s="385"/>
      <c r="DH25" s="385"/>
      <c r="DI25" s="386"/>
    </row>
    <row r="26" spans="1:119" s="43" customFormat="1" ht="18.75" customHeight="1">
      <c r="A26" s="51"/>
      <c r="B26" s="566"/>
      <c r="C26" s="567"/>
      <c r="D26" s="568"/>
      <c r="E26" s="477" t="s">
        <v>55</v>
      </c>
      <c r="F26" s="434"/>
      <c r="G26" s="434"/>
      <c r="H26" s="434"/>
      <c r="I26" s="434"/>
      <c r="J26" s="434"/>
      <c r="K26" s="435"/>
      <c r="L26" s="478">
        <v>1</v>
      </c>
      <c r="M26" s="479"/>
      <c r="N26" s="479"/>
      <c r="O26" s="479"/>
      <c r="P26" s="493"/>
      <c r="Q26" s="478">
        <v>5900</v>
      </c>
      <c r="R26" s="479"/>
      <c r="S26" s="479"/>
      <c r="T26" s="479"/>
      <c r="U26" s="479"/>
      <c r="V26" s="493"/>
      <c r="W26" s="579"/>
      <c r="X26" s="567"/>
      <c r="Y26" s="568"/>
      <c r="Z26" s="477" t="s">
        <v>54</v>
      </c>
      <c r="AA26" s="561"/>
      <c r="AB26" s="561"/>
      <c r="AC26" s="561"/>
      <c r="AD26" s="561"/>
      <c r="AE26" s="561"/>
      <c r="AF26" s="561"/>
      <c r="AG26" s="562"/>
      <c r="AH26" s="478" t="s">
        <v>47</v>
      </c>
      <c r="AI26" s="479"/>
      <c r="AJ26" s="479"/>
      <c r="AK26" s="479"/>
      <c r="AL26" s="493"/>
      <c r="AM26" s="478" t="s">
        <v>47</v>
      </c>
      <c r="AN26" s="479"/>
      <c r="AO26" s="479"/>
      <c r="AP26" s="479"/>
      <c r="AQ26" s="479"/>
      <c r="AR26" s="493"/>
      <c r="AS26" s="478" t="s">
        <v>47</v>
      </c>
      <c r="AT26" s="479"/>
      <c r="AU26" s="479"/>
      <c r="AV26" s="479"/>
      <c r="AW26" s="479"/>
      <c r="AX26" s="480"/>
      <c r="AY26" s="390" t="s">
        <v>53</v>
      </c>
      <c r="AZ26" s="391"/>
      <c r="BA26" s="391"/>
      <c r="BB26" s="391"/>
      <c r="BC26" s="391"/>
      <c r="BD26" s="391"/>
      <c r="BE26" s="391"/>
      <c r="BF26" s="391"/>
      <c r="BG26" s="391"/>
      <c r="BH26" s="391"/>
      <c r="BI26" s="391"/>
      <c r="BJ26" s="391"/>
      <c r="BK26" s="391"/>
      <c r="BL26" s="391"/>
      <c r="BM26" s="392"/>
      <c r="BN26" s="387" t="s">
        <v>47</v>
      </c>
      <c r="BO26" s="388"/>
      <c r="BP26" s="388"/>
      <c r="BQ26" s="388"/>
      <c r="BR26" s="388"/>
      <c r="BS26" s="388"/>
      <c r="BT26" s="388"/>
      <c r="BU26" s="389"/>
      <c r="BV26" s="387" t="s">
        <v>47</v>
      </c>
      <c r="BW26" s="388"/>
      <c r="BX26" s="388"/>
      <c r="BY26" s="388"/>
      <c r="BZ26" s="388"/>
      <c r="CA26" s="388"/>
      <c r="CB26" s="388"/>
      <c r="CC26" s="389"/>
      <c r="CD26" s="64"/>
      <c r="CE26" s="536"/>
      <c r="CF26" s="536"/>
      <c r="CG26" s="536"/>
      <c r="CH26" s="536"/>
      <c r="CI26" s="536"/>
      <c r="CJ26" s="536"/>
      <c r="CK26" s="536"/>
      <c r="CL26" s="536"/>
      <c r="CM26" s="536"/>
      <c r="CN26" s="536"/>
      <c r="CO26" s="536"/>
      <c r="CP26" s="536"/>
      <c r="CQ26" s="536"/>
      <c r="CR26" s="536"/>
      <c r="CS26" s="537"/>
      <c r="CT26" s="384"/>
      <c r="CU26" s="385"/>
      <c r="CV26" s="385"/>
      <c r="CW26" s="385"/>
      <c r="CX26" s="385"/>
      <c r="CY26" s="385"/>
      <c r="CZ26" s="385"/>
      <c r="DA26" s="386"/>
      <c r="DB26" s="384"/>
      <c r="DC26" s="385"/>
      <c r="DD26" s="385"/>
      <c r="DE26" s="385"/>
      <c r="DF26" s="385"/>
      <c r="DG26" s="385"/>
      <c r="DH26" s="385"/>
      <c r="DI26" s="386"/>
    </row>
    <row r="27" spans="1:119" ht="18.75" customHeight="1" thickBot="1">
      <c r="A27" s="51"/>
      <c r="B27" s="566"/>
      <c r="C27" s="567"/>
      <c r="D27" s="568"/>
      <c r="E27" s="477" t="s">
        <v>52</v>
      </c>
      <c r="F27" s="434"/>
      <c r="G27" s="434"/>
      <c r="H27" s="434"/>
      <c r="I27" s="434"/>
      <c r="J27" s="434"/>
      <c r="K27" s="435"/>
      <c r="L27" s="478">
        <v>1</v>
      </c>
      <c r="M27" s="479"/>
      <c r="N27" s="479"/>
      <c r="O27" s="479"/>
      <c r="P27" s="493"/>
      <c r="Q27" s="478">
        <v>3460</v>
      </c>
      <c r="R27" s="479"/>
      <c r="S27" s="479"/>
      <c r="T27" s="479"/>
      <c r="U27" s="479"/>
      <c r="V27" s="493"/>
      <c r="W27" s="579"/>
      <c r="X27" s="567"/>
      <c r="Y27" s="568"/>
      <c r="Z27" s="477" t="s">
        <v>51</v>
      </c>
      <c r="AA27" s="434"/>
      <c r="AB27" s="434"/>
      <c r="AC27" s="434"/>
      <c r="AD27" s="434"/>
      <c r="AE27" s="434"/>
      <c r="AF27" s="434"/>
      <c r="AG27" s="435"/>
      <c r="AH27" s="478" t="s">
        <v>47</v>
      </c>
      <c r="AI27" s="479"/>
      <c r="AJ27" s="479"/>
      <c r="AK27" s="479"/>
      <c r="AL27" s="493"/>
      <c r="AM27" s="478" t="s">
        <v>47</v>
      </c>
      <c r="AN27" s="479"/>
      <c r="AO27" s="479"/>
      <c r="AP27" s="479"/>
      <c r="AQ27" s="479"/>
      <c r="AR27" s="493"/>
      <c r="AS27" s="478" t="s">
        <v>47</v>
      </c>
      <c r="AT27" s="479"/>
      <c r="AU27" s="479"/>
      <c r="AV27" s="479"/>
      <c r="AW27" s="479"/>
      <c r="AX27" s="480"/>
      <c r="AY27" s="522" t="s">
        <v>50</v>
      </c>
      <c r="AZ27" s="523"/>
      <c r="BA27" s="523"/>
      <c r="BB27" s="523"/>
      <c r="BC27" s="523"/>
      <c r="BD27" s="523"/>
      <c r="BE27" s="523"/>
      <c r="BF27" s="523"/>
      <c r="BG27" s="523"/>
      <c r="BH27" s="523"/>
      <c r="BI27" s="523"/>
      <c r="BJ27" s="523"/>
      <c r="BK27" s="523"/>
      <c r="BL27" s="523"/>
      <c r="BM27" s="524"/>
      <c r="BN27" s="594">
        <v>211092</v>
      </c>
      <c r="BO27" s="595"/>
      <c r="BP27" s="595"/>
      <c r="BQ27" s="595"/>
      <c r="BR27" s="595"/>
      <c r="BS27" s="595"/>
      <c r="BT27" s="595"/>
      <c r="BU27" s="596"/>
      <c r="BV27" s="594">
        <v>308073</v>
      </c>
      <c r="BW27" s="595"/>
      <c r="BX27" s="595"/>
      <c r="BY27" s="595"/>
      <c r="BZ27" s="595"/>
      <c r="CA27" s="595"/>
      <c r="CB27" s="595"/>
      <c r="CC27" s="596"/>
      <c r="CD27" s="63"/>
      <c r="CE27" s="536"/>
      <c r="CF27" s="536"/>
      <c r="CG27" s="536"/>
      <c r="CH27" s="536"/>
      <c r="CI27" s="536"/>
      <c r="CJ27" s="536"/>
      <c r="CK27" s="536"/>
      <c r="CL27" s="536"/>
      <c r="CM27" s="536"/>
      <c r="CN27" s="536"/>
      <c r="CO27" s="536"/>
      <c r="CP27" s="536"/>
      <c r="CQ27" s="536"/>
      <c r="CR27" s="536"/>
      <c r="CS27" s="537"/>
      <c r="CT27" s="384"/>
      <c r="CU27" s="385"/>
      <c r="CV27" s="385"/>
      <c r="CW27" s="385"/>
      <c r="CX27" s="385"/>
      <c r="CY27" s="385"/>
      <c r="CZ27" s="385"/>
      <c r="DA27" s="386"/>
      <c r="DB27" s="384"/>
      <c r="DC27" s="385"/>
      <c r="DD27" s="385"/>
      <c r="DE27" s="385"/>
      <c r="DF27" s="385"/>
      <c r="DG27" s="385"/>
      <c r="DH27" s="385"/>
      <c r="DI27" s="386"/>
      <c r="DJ27" s="43"/>
      <c r="DK27" s="43"/>
      <c r="DL27" s="43"/>
      <c r="DM27" s="43"/>
      <c r="DN27" s="43"/>
      <c r="DO27" s="43"/>
    </row>
    <row r="28" spans="1:119" ht="18.75" customHeight="1">
      <c r="A28" s="51"/>
      <c r="B28" s="566"/>
      <c r="C28" s="567"/>
      <c r="D28" s="568"/>
      <c r="E28" s="477" t="s">
        <v>49</v>
      </c>
      <c r="F28" s="434"/>
      <c r="G28" s="434"/>
      <c r="H28" s="434"/>
      <c r="I28" s="434"/>
      <c r="J28" s="434"/>
      <c r="K28" s="435"/>
      <c r="L28" s="478">
        <v>1</v>
      </c>
      <c r="M28" s="479"/>
      <c r="N28" s="479"/>
      <c r="O28" s="479"/>
      <c r="P28" s="493"/>
      <c r="Q28" s="478">
        <v>2910</v>
      </c>
      <c r="R28" s="479"/>
      <c r="S28" s="479"/>
      <c r="T28" s="479"/>
      <c r="U28" s="479"/>
      <c r="V28" s="493"/>
      <c r="W28" s="579"/>
      <c r="X28" s="567"/>
      <c r="Y28" s="568"/>
      <c r="Z28" s="477" t="s">
        <v>48</v>
      </c>
      <c r="AA28" s="434"/>
      <c r="AB28" s="434"/>
      <c r="AC28" s="434"/>
      <c r="AD28" s="434"/>
      <c r="AE28" s="434"/>
      <c r="AF28" s="434"/>
      <c r="AG28" s="435"/>
      <c r="AH28" s="478" t="s">
        <v>47</v>
      </c>
      <c r="AI28" s="479"/>
      <c r="AJ28" s="479"/>
      <c r="AK28" s="479"/>
      <c r="AL28" s="493"/>
      <c r="AM28" s="478" t="s">
        <v>47</v>
      </c>
      <c r="AN28" s="479"/>
      <c r="AO28" s="479"/>
      <c r="AP28" s="479"/>
      <c r="AQ28" s="479"/>
      <c r="AR28" s="493"/>
      <c r="AS28" s="478" t="s">
        <v>47</v>
      </c>
      <c r="AT28" s="479"/>
      <c r="AU28" s="479"/>
      <c r="AV28" s="479"/>
      <c r="AW28" s="479"/>
      <c r="AX28" s="480"/>
      <c r="AY28" s="606" t="s">
        <v>46</v>
      </c>
      <c r="AZ28" s="607"/>
      <c r="BA28" s="607"/>
      <c r="BB28" s="608"/>
      <c r="BC28" s="421" t="s">
        <v>45</v>
      </c>
      <c r="BD28" s="422"/>
      <c r="BE28" s="422"/>
      <c r="BF28" s="422"/>
      <c r="BG28" s="422"/>
      <c r="BH28" s="422"/>
      <c r="BI28" s="422"/>
      <c r="BJ28" s="422"/>
      <c r="BK28" s="422"/>
      <c r="BL28" s="422"/>
      <c r="BM28" s="423"/>
      <c r="BN28" s="424">
        <v>743106</v>
      </c>
      <c r="BO28" s="425"/>
      <c r="BP28" s="425"/>
      <c r="BQ28" s="425"/>
      <c r="BR28" s="425"/>
      <c r="BS28" s="425"/>
      <c r="BT28" s="425"/>
      <c r="BU28" s="426"/>
      <c r="BV28" s="424">
        <v>800753</v>
      </c>
      <c r="BW28" s="425"/>
      <c r="BX28" s="425"/>
      <c r="BY28" s="425"/>
      <c r="BZ28" s="425"/>
      <c r="CA28" s="425"/>
      <c r="CB28" s="425"/>
      <c r="CC28" s="426"/>
      <c r="CD28" s="64"/>
      <c r="CE28" s="536"/>
      <c r="CF28" s="536"/>
      <c r="CG28" s="536"/>
      <c r="CH28" s="536"/>
      <c r="CI28" s="536"/>
      <c r="CJ28" s="536"/>
      <c r="CK28" s="536"/>
      <c r="CL28" s="536"/>
      <c r="CM28" s="536"/>
      <c r="CN28" s="536"/>
      <c r="CO28" s="536"/>
      <c r="CP28" s="536"/>
      <c r="CQ28" s="536"/>
      <c r="CR28" s="536"/>
      <c r="CS28" s="537"/>
      <c r="CT28" s="384"/>
      <c r="CU28" s="385"/>
      <c r="CV28" s="385"/>
      <c r="CW28" s="385"/>
      <c r="CX28" s="385"/>
      <c r="CY28" s="385"/>
      <c r="CZ28" s="385"/>
      <c r="DA28" s="386"/>
      <c r="DB28" s="384"/>
      <c r="DC28" s="385"/>
      <c r="DD28" s="385"/>
      <c r="DE28" s="385"/>
      <c r="DF28" s="385"/>
      <c r="DG28" s="385"/>
      <c r="DH28" s="385"/>
      <c r="DI28" s="386"/>
      <c r="DJ28" s="43"/>
      <c r="DK28" s="43"/>
      <c r="DL28" s="43"/>
      <c r="DM28" s="43"/>
      <c r="DN28" s="43"/>
      <c r="DO28" s="43"/>
    </row>
    <row r="29" spans="1:119" ht="18.75" customHeight="1">
      <c r="A29" s="51"/>
      <c r="B29" s="566"/>
      <c r="C29" s="567"/>
      <c r="D29" s="568"/>
      <c r="E29" s="477" t="s">
        <v>44</v>
      </c>
      <c r="F29" s="434"/>
      <c r="G29" s="434"/>
      <c r="H29" s="434"/>
      <c r="I29" s="434"/>
      <c r="J29" s="434"/>
      <c r="K29" s="435"/>
      <c r="L29" s="478">
        <v>11</v>
      </c>
      <c r="M29" s="479"/>
      <c r="N29" s="479"/>
      <c r="O29" s="479"/>
      <c r="P29" s="493"/>
      <c r="Q29" s="478">
        <v>2720</v>
      </c>
      <c r="R29" s="479"/>
      <c r="S29" s="479"/>
      <c r="T29" s="479"/>
      <c r="U29" s="479"/>
      <c r="V29" s="493"/>
      <c r="W29" s="580"/>
      <c r="X29" s="581"/>
      <c r="Y29" s="582"/>
      <c r="Z29" s="477" t="s">
        <v>43</v>
      </c>
      <c r="AA29" s="434"/>
      <c r="AB29" s="434"/>
      <c r="AC29" s="434"/>
      <c r="AD29" s="434"/>
      <c r="AE29" s="434"/>
      <c r="AF29" s="434"/>
      <c r="AG29" s="435"/>
      <c r="AH29" s="478">
        <v>118</v>
      </c>
      <c r="AI29" s="479"/>
      <c r="AJ29" s="479"/>
      <c r="AK29" s="479"/>
      <c r="AL29" s="493"/>
      <c r="AM29" s="478">
        <v>353646</v>
      </c>
      <c r="AN29" s="479"/>
      <c r="AO29" s="479"/>
      <c r="AP29" s="479"/>
      <c r="AQ29" s="479"/>
      <c r="AR29" s="493"/>
      <c r="AS29" s="478">
        <v>2997</v>
      </c>
      <c r="AT29" s="479"/>
      <c r="AU29" s="479"/>
      <c r="AV29" s="479"/>
      <c r="AW29" s="479"/>
      <c r="AX29" s="480"/>
      <c r="AY29" s="609"/>
      <c r="AZ29" s="610"/>
      <c r="BA29" s="610"/>
      <c r="BB29" s="611"/>
      <c r="BC29" s="438" t="s">
        <v>42</v>
      </c>
      <c r="BD29" s="439"/>
      <c r="BE29" s="439"/>
      <c r="BF29" s="439"/>
      <c r="BG29" s="439"/>
      <c r="BH29" s="439"/>
      <c r="BI29" s="439"/>
      <c r="BJ29" s="439"/>
      <c r="BK29" s="439"/>
      <c r="BL29" s="439"/>
      <c r="BM29" s="440"/>
      <c r="BN29" s="387">
        <v>443657</v>
      </c>
      <c r="BO29" s="388"/>
      <c r="BP29" s="388"/>
      <c r="BQ29" s="388"/>
      <c r="BR29" s="388"/>
      <c r="BS29" s="388"/>
      <c r="BT29" s="388"/>
      <c r="BU29" s="389"/>
      <c r="BV29" s="387">
        <v>443457</v>
      </c>
      <c r="BW29" s="388"/>
      <c r="BX29" s="388"/>
      <c r="BY29" s="388"/>
      <c r="BZ29" s="388"/>
      <c r="CA29" s="388"/>
      <c r="CB29" s="388"/>
      <c r="CC29" s="389"/>
      <c r="CD29" s="63"/>
      <c r="CE29" s="536"/>
      <c r="CF29" s="536"/>
      <c r="CG29" s="536"/>
      <c r="CH29" s="536"/>
      <c r="CI29" s="536"/>
      <c r="CJ29" s="536"/>
      <c r="CK29" s="536"/>
      <c r="CL29" s="536"/>
      <c r="CM29" s="536"/>
      <c r="CN29" s="536"/>
      <c r="CO29" s="536"/>
      <c r="CP29" s="536"/>
      <c r="CQ29" s="536"/>
      <c r="CR29" s="536"/>
      <c r="CS29" s="537"/>
      <c r="CT29" s="384"/>
      <c r="CU29" s="385"/>
      <c r="CV29" s="385"/>
      <c r="CW29" s="385"/>
      <c r="CX29" s="385"/>
      <c r="CY29" s="385"/>
      <c r="CZ29" s="385"/>
      <c r="DA29" s="386"/>
      <c r="DB29" s="384"/>
      <c r="DC29" s="385"/>
      <c r="DD29" s="385"/>
      <c r="DE29" s="385"/>
      <c r="DF29" s="385"/>
      <c r="DG29" s="385"/>
      <c r="DH29" s="385"/>
      <c r="DI29" s="386"/>
      <c r="DJ29" s="43"/>
      <c r="DK29" s="43"/>
      <c r="DL29" s="43"/>
      <c r="DM29" s="43"/>
      <c r="DN29" s="43"/>
      <c r="DO29" s="43"/>
    </row>
    <row r="30" spans="1:119" ht="18.75" customHeight="1" thickBot="1">
      <c r="A30" s="51"/>
      <c r="B30" s="569"/>
      <c r="C30" s="570"/>
      <c r="D30" s="571"/>
      <c r="E30" s="481"/>
      <c r="F30" s="482"/>
      <c r="G30" s="482"/>
      <c r="H30" s="482"/>
      <c r="I30" s="482"/>
      <c r="J30" s="482"/>
      <c r="K30" s="483"/>
      <c r="L30" s="600"/>
      <c r="M30" s="601"/>
      <c r="N30" s="601"/>
      <c r="O30" s="601"/>
      <c r="P30" s="602"/>
      <c r="Q30" s="600"/>
      <c r="R30" s="601"/>
      <c r="S30" s="601"/>
      <c r="T30" s="601"/>
      <c r="U30" s="601"/>
      <c r="V30" s="602"/>
      <c r="W30" s="603" t="s">
        <v>41</v>
      </c>
      <c r="X30" s="604"/>
      <c r="Y30" s="604"/>
      <c r="Z30" s="604"/>
      <c r="AA30" s="604"/>
      <c r="AB30" s="604"/>
      <c r="AC30" s="604"/>
      <c r="AD30" s="604"/>
      <c r="AE30" s="604"/>
      <c r="AF30" s="604"/>
      <c r="AG30" s="605"/>
      <c r="AH30" s="546">
        <v>95.1</v>
      </c>
      <c r="AI30" s="547"/>
      <c r="AJ30" s="547"/>
      <c r="AK30" s="547"/>
      <c r="AL30" s="547"/>
      <c r="AM30" s="547"/>
      <c r="AN30" s="547"/>
      <c r="AO30" s="547"/>
      <c r="AP30" s="547"/>
      <c r="AQ30" s="547"/>
      <c r="AR30" s="547"/>
      <c r="AS30" s="547"/>
      <c r="AT30" s="547"/>
      <c r="AU30" s="547"/>
      <c r="AV30" s="547"/>
      <c r="AW30" s="547"/>
      <c r="AX30" s="549"/>
      <c r="AY30" s="612"/>
      <c r="AZ30" s="613"/>
      <c r="BA30" s="613"/>
      <c r="BB30" s="614"/>
      <c r="BC30" s="591" t="s">
        <v>40</v>
      </c>
      <c r="BD30" s="592"/>
      <c r="BE30" s="592"/>
      <c r="BF30" s="592"/>
      <c r="BG30" s="592"/>
      <c r="BH30" s="592"/>
      <c r="BI30" s="592"/>
      <c r="BJ30" s="592"/>
      <c r="BK30" s="592"/>
      <c r="BL30" s="592"/>
      <c r="BM30" s="593"/>
      <c r="BN30" s="594">
        <v>2732489</v>
      </c>
      <c r="BO30" s="595"/>
      <c r="BP30" s="595"/>
      <c r="BQ30" s="595"/>
      <c r="BR30" s="595"/>
      <c r="BS30" s="595"/>
      <c r="BT30" s="595"/>
      <c r="BU30" s="596"/>
      <c r="BV30" s="594">
        <v>2797425</v>
      </c>
      <c r="BW30" s="595"/>
      <c r="BX30" s="595"/>
      <c r="BY30" s="595"/>
      <c r="BZ30" s="595"/>
      <c r="CA30" s="595"/>
      <c r="CB30" s="595"/>
      <c r="CC30" s="596"/>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c r="DJ30" s="43"/>
      <c r="DK30" s="43"/>
      <c r="DL30" s="43"/>
      <c r="DM30" s="43"/>
      <c r="DN30" s="43"/>
      <c r="DO30" s="43"/>
    </row>
    <row r="31" spans="1:119" ht="13.5" customHeight="1">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c r="DJ31" s="43"/>
      <c r="DK31" s="43"/>
      <c r="DL31" s="43"/>
      <c r="DM31" s="43"/>
      <c r="DN31" s="43"/>
      <c r="DO31" s="43"/>
    </row>
    <row r="32" spans="1:119" ht="13.5" customHeight="1">
      <c r="A32" s="51"/>
      <c r="B32" s="50"/>
      <c r="C32" s="49" t="s">
        <v>39</v>
      </c>
      <c r="D32" s="49"/>
      <c r="E32" s="49"/>
      <c r="F32" s="48"/>
      <c r="G32" s="48"/>
      <c r="H32" s="48"/>
      <c r="I32" s="48"/>
      <c r="J32" s="48"/>
      <c r="K32" s="48"/>
      <c r="L32" s="48"/>
      <c r="M32" s="48"/>
      <c r="N32" s="48"/>
      <c r="O32" s="48"/>
      <c r="P32" s="48"/>
      <c r="Q32" s="48"/>
      <c r="R32" s="48"/>
      <c r="S32" s="48"/>
      <c r="T32" s="48"/>
      <c r="U32" s="48" t="s">
        <v>38</v>
      </c>
      <c r="V32" s="48"/>
      <c r="W32" s="48"/>
      <c r="X32" s="48"/>
      <c r="Y32" s="48"/>
      <c r="Z32" s="48"/>
      <c r="AA32" s="48"/>
      <c r="AB32" s="48"/>
      <c r="AC32" s="48"/>
      <c r="AD32" s="48"/>
      <c r="AE32" s="48"/>
      <c r="AF32" s="48"/>
      <c r="AG32" s="48"/>
      <c r="AH32" s="48"/>
      <c r="AI32" s="48"/>
      <c r="AJ32" s="48"/>
      <c r="AK32" s="48"/>
      <c r="AL32" s="48"/>
      <c r="AM32" s="55" t="s">
        <v>37</v>
      </c>
      <c r="AN32" s="48"/>
      <c r="AO32" s="48"/>
      <c r="AP32" s="48"/>
      <c r="AQ32" s="48"/>
      <c r="AR32" s="48"/>
      <c r="AS32" s="55"/>
      <c r="AT32" s="55"/>
      <c r="AU32" s="55"/>
      <c r="AV32" s="55"/>
      <c r="AW32" s="55"/>
      <c r="AX32" s="55"/>
      <c r="AY32" s="55"/>
      <c r="AZ32" s="55"/>
      <c r="BA32" s="55"/>
      <c r="BB32" s="48"/>
      <c r="BC32" s="55"/>
      <c r="BD32" s="48"/>
      <c r="BE32" s="55" t="s">
        <v>36</v>
      </c>
      <c r="BF32" s="48"/>
      <c r="BG32" s="48"/>
      <c r="BH32" s="48"/>
      <c r="BI32" s="48"/>
      <c r="BJ32" s="55"/>
      <c r="BK32" s="55"/>
      <c r="BL32" s="55"/>
      <c r="BM32" s="55"/>
      <c r="BN32" s="55"/>
      <c r="BO32" s="55"/>
      <c r="BP32" s="55"/>
      <c r="BQ32" s="55"/>
      <c r="BR32" s="48"/>
      <c r="BS32" s="48"/>
      <c r="BT32" s="48"/>
      <c r="BU32" s="48"/>
      <c r="BV32" s="48"/>
      <c r="BW32" s="48" t="s">
        <v>35</v>
      </c>
      <c r="BX32" s="48"/>
      <c r="BY32" s="48"/>
      <c r="BZ32" s="48"/>
      <c r="CA32" s="48"/>
      <c r="CB32" s="55"/>
      <c r="CC32" s="55"/>
      <c r="CD32" s="55"/>
      <c r="CE32" s="55"/>
      <c r="CF32" s="55"/>
      <c r="CG32" s="55"/>
      <c r="CH32" s="55"/>
      <c r="CI32" s="55"/>
      <c r="CJ32" s="55"/>
      <c r="CK32" s="55"/>
      <c r="CL32" s="55"/>
      <c r="CM32" s="55"/>
      <c r="CN32" s="55"/>
      <c r="CO32" s="55" t="s">
        <v>34</v>
      </c>
      <c r="CP32" s="55"/>
      <c r="CQ32" s="55"/>
      <c r="CR32" s="55"/>
      <c r="CS32" s="55"/>
      <c r="CT32" s="55"/>
      <c r="CU32" s="55"/>
      <c r="CV32" s="55"/>
      <c r="CW32" s="55"/>
      <c r="CX32" s="55"/>
      <c r="CY32" s="55"/>
      <c r="CZ32" s="55"/>
      <c r="DA32" s="55"/>
      <c r="DB32" s="55"/>
      <c r="DC32" s="55"/>
      <c r="DD32" s="55"/>
      <c r="DE32" s="55"/>
      <c r="DF32" s="55"/>
      <c r="DG32" s="55"/>
      <c r="DH32" s="55"/>
      <c r="DI32" s="54"/>
      <c r="DJ32" s="43"/>
      <c r="DK32" s="43"/>
      <c r="DL32" s="43"/>
      <c r="DM32" s="43"/>
      <c r="DN32" s="43"/>
      <c r="DO32" s="43"/>
    </row>
    <row r="33" spans="1:119" ht="13.5" customHeight="1">
      <c r="A33" s="51"/>
      <c r="B33" s="50"/>
      <c r="C33" s="459" t="s">
        <v>29</v>
      </c>
      <c r="D33" s="459"/>
      <c r="E33" s="412" t="s">
        <v>33</v>
      </c>
      <c r="F33" s="412"/>
      <c r="G33" s="412"/>
      <c r="H33" s="412"/>
      <c r="I33" s="412"/>
      <c r="J33" s="412"/>
      <c r="K33" s="412"/>
      <c r="L33" s="412"/>
      <c r="M33" s="412"/>
      <c r="N33" s="412"/>
      <c r="O33" s="412"/>
      <c r="P33" s="412"/>
      <c r="Q33" s="412"/>
      <c r="R33" s="412"/>
      <c r="S33" s="412"/>
      <c r="T33" s="52"/>
      <c r="U33" s="459" t="s">
        <v>29</v>
      </c>
      <c r="V33" s="459"/>
      <c r="W33" s="412" t="s">
        <v>33</v>
      </c>
      <c r="X33" s="412"/>
      <c r="Y33" s="412"/>
      <c r="Z33" s="412"/>
      <c r="AA33" s="412"/>
      <c r="AB33" s="412"/>
      <c r="AC33" s="412"/>
      <c r="AD33" s="412"/>
      <c r="AE33" s="412"/>
      <c r="AF33" s="412"/>
      <c r="AG33" s="412"/>
      <c r="AH33" s="412"/>
      <c r="AI33" s="412"/>
      <c r="AJ33" s="412"/>
      <c r="AK33" s="412"/>
      <c r="AL33" s="52"/>
      <c r="AM33" s="459" t="s">
        <v>29</v>
      </c>
      <c r="AN33" s="459"/>
      <c r="AO33" s="412" t="s">
        <v>33</v>
      </c>
      <c r="AP33" s="412"/>
      <c r="AQ33" s="412"/>
      <c r="AR33" s="412"/>
      <c r="AS33" s="412"/>
      <c r="AT33" s="412"/>
      <c r="AU33" s="412"/>
      <c r="AV33" s="412"/>
      <c r="AW33" s="412"/>
      <c r="AX33" s="412"/>
      <c r="AY33" s="412"/>
      <c r="AZ33" s="412"/>
      <c r="BA33" s="412"/>
      <c r="BB33" s="412"/>
      <c r="BC33" s="412"/>
      <c r="BD33" s="53"/>
      <c r="BE33" s="412" t="s">
        <v>31</v>
      </c>
      <c r="BF33" s="412"/>
      <c r="BG33" s="412" t="s">
        <v>32</v>
      </c>
      <c r="BH33" s="412"/>
      <c r="BI33" s="412"/>
      <c r="BJ33" s="412"/>
      <c r="BK33" s="412"/>
      <c r="BL33" s="412"/>
      <c r="BM33" s="412"/>
      <c r="BN33" s="412"/>
      <c r="BO33" s="412"/>
      <c r="BP33" s="412"/>
      <c r="BQ33" s="412"/>
      <c r="BR33" s="412"/>
      <c r="BS33" s="412"/>
      <c r="BT33" s="412"/>
      <c r="BU33" s="412"/>
      <c r="BV33" s="53"/>
      <c r="BW33" s="459" t="s">
        <v>31</v>
      </c>
      <c r="BX33" s="459"/>
      <c r="BY33" s="412" t="s">
        <v>30</v>
      </c>
      <c r="BZ33" s="412"/>
      <c r="CA33" s="412"/>
      <c r="CB33" s="412"/>
      <c r="CC33" s="412"/>
      <c r="CD33" s="412"/>
      <c r="CE33" s="412"/>
      <c r="CF33" s="412"/>
      <c r="CG33" s="412"/>
      <c r="CH33" s="412"/>
      <c r="CI33" s="412"/>
      <c r="CJ33" s="412"/>
      <c r="CK33" s="412"/>
      <c r="CL33" s="412"/>
      <c r="CM33" s="412"/>
      <c r="CN33" s="52"/>
      <c r="CO33" s="459" t="s">
        <v>29</v>
      </c>
      <c r="CP33" s="459"/>
      <c r="CQ33" s="412" t="s">
        <v>28</v>
      </c>
      <c r="CR33" s="412"/>
      <c r="CS33" s="412"/>
      <c r="CT33" s="412"/>
      <c r="CU33" s="412"/>
      <c r="CV33" s="412"/>
      <c r="CW33" s="412"/>
      <c r="CX33" s="412"/>
      <c r="CY33" s="412"/>
      <c r="CZ33" s="412"/>
      <c r="DA33" s="412"/>
      <c r="DB33" s="412"/>
      <c r="DC33" s="412"/>
      <c r="DD33" s="412"/>
      <c r="DE33" s="412"/>
      <c r="DF33" s="52"/>
      <c r="DG33" s="615" t="s">
        <v>27</v>
      </c>
      <c r="DH33" s="615"/>
      <c r="DI33" s="47"/>
      <c r="DJ33" s="43"/>
      <c r="DK33" s="43"/>
      <c r="DL33" s="43"/>
      <c r="DM33" s="43"/>
      <c r="DN33" s="43"/>
      <c r="DO33" s="43"/>
    </row>
    <row r="34" spans="1:119" ht="32.25" customHeight="1">
      <c r="A34" s="51"/>
      <c r="B34" s="50"/>
      <c r="C34" s="617">
        <f>IF(E34="","",1)</f>
        <v>1</v>
      </c>
      <c r="D34" s="617"/>
      <c r="E34" s="618" t="str">
        <f>IF('各会計、関係団体の財政状況及び健全化判断比率'!B7="","",'各会計、関係団体の財政状況及び健全化判断比率'!B7)</f>
        <v>一般会計</v>
      </c>
      <c r="F34" s="618"/>
      <c r="G34" s="618"/>
      <c r="H34" s="618"/>
      <c r="I34" s="618"/>
      <c r="J34" s="618"/>
      <c r="K34" s="618"/>
      <c r="L34" s="618"/>
      <c r="M34" s="618"/>
      <c r="N34" s="618"/>
      <c r="O34" s="618"/>
      <c r="P34" s="618"/>
      <c r="Q34" s="618"/>
      <c r="R34" s="618"/>
      <c r="S34" s="618"/>
      <c r="T34" s="49"/>
      <c r="U34" s="617">
        <f>IF(W34="","",MAX(C34:D43)+1)</f>
        <v>5</v>
      </c>
      <c r="V34" s="617"/>
      <c r="W34" s="618" t="str">
        <f>IF('各会計、関係団体の財政状況及び健全化判断比率'!B28="","",'各会計、関係団体の財政状況及び健全化判断比率'!B28)</f>
        <v>国民健康保険事業特別会計</v>
      </c>
      <c r="X34" s="618"/>
      <c r="Y34" s="618"/>
      <c r="Z34" s="618"/>
      <c r="AA34" s="618"/>
      <c r="AB34" s="618"/>
      <c r="AC34" s="618"/>
      <c r="AD34" s="618"/>
      <c r="AE34" s="618"/>
      <c r="AF34" s="618"/>
      <c r="AG34" s="618"/>
      <c r="AH34" s="618"/>
      <c r="AI34" s="618"/>
      <c r="AJ34" s="618"/>
      <c r="AK34" s="618"/>
      <c r="AL34" s="49"/>
      <c r="AM34" s="617">
        <f>IF(AO34="","",MAX(C34:D43,U34:V43)+1)</f>
        <v>7</v>
      </c>
      <c r="AN34" s="617"/>
      <c r="AO34" s="618" t="str">
        <f>IF('各会計、関係団体の財政状況及び健全化判断比率'!B30="","",'各会計、関係団体の財政状況及び健全化判断比率'!B30)</f>
        <v>下水道事業会計</v>
      </c>
      <c r="AP34" s="618"/>
      <c r="AQ34" s="618"/>
      <c r="AR34" s="618"/>
      <c r="AS34" s="618"/>
      <c r="AT34" s="618"/>
      <c r="AU34" s="618"/>
      <c r="AV34" s="618"/>
      <c r="AW34" s="618"/>
      <c r="AX34" s="618"/>
      <c r="AY34" s="618"/>
      <c r="AZ34" s="618"/>
      <c r="BA34" s="618"/>
      <c r="BB34" s="618"/>
      <c r="BC34" s="618"/>
      <c r="BD34" s="49"/>
      <c r="BE34" s="617" t="str">
        <f>IF(BG34="","",MAX(C34:D43,U34:V43,AM34:AN43)+1)</f>
        <v/>
      </c>
      <c r="BF34" s="617"/>
      <c r="BG34" s="618"/>
      <c r="BH34" s="618"/>
      <c r="BI34" s="618"/>
      <c r="BJ34" s="618"/>
      <c r="BK34" s="618"/>
      <c r="BL34" s="618"/>
      <c r="BM34" s="618"/>
      <c r="BN34" s="618"/>
      <c r="BO34" s="618"/>
      <c r="BP34" s="618"/>
      <c r="BQ34" s="618"/>
      <c r="BR34" s="618"/>
      <c r="BS34" s="618"/>
      <c r="BT34" s="618"/>
      <c r="BU34" s="618"/>
      <c r="BV34" s="49"/>
      <c r="BW34" s="617">
        <f>IF(BY34="","",MAX(C34:D43,U34:V43,AM34:AN43,BE34:BF43)+1)</f>
        <v>8</v>
      </c>
      <c r="BX34" s="617"/>
      <c r="BY34" s="618" t="str">
        <f>IF('各会計、関係団体の財政状況及び健全化判断比率'!B68="","",'各会計、関係団体の財政状況及び健全化判断比率'!B68)</f>
        <v>福岡県中間市外二ヶ町山田川水利組合(一般会計)</v>
      </c>
      <c r="BZ34" s="618"/>
      <c r="CA34" s="618"/>
      <c r="CB34" s="618"/>
      <c r="CC34" s="618"/>
      <c r="CD34" s="618"/>
      <c r="CE34" s="618"/>
      <c r="CF34" s="618"/>
      <c r="CG34" s="618"/>
      <c r="CH34" s="618"/>
      <c r="CI34" s="618"/>
      <c r="CJ34" s="618"/>
      <c r="CK34" s="618"/>
      <c r="CL34" s="618"/>
      <c r="CM34" s="618"/>
      <c r="CN34" s="49"/>
      <c r="CO34" s="617">
        <f>IF(CQ34="","",MAX(C34:D43,U34:V43,AM34:AN43,BE34:BF43,BW34:BX43)+1)</f>
        <v>18</v>
      </c>
      <c r="CP34" s="617"/>
      <c r="CQ34" s="618" t="str">
        <f>IF('各会計、関係団体の財政状況及び健全化判断比率'!BS7="","",'各会計、関係団体の財政状況及び健全化判断比率'!BS7)</f>
        <v>遠賀町土地開発公社</v>
      </c>
      <c r="CR34" s="618"/>
      <c r="CS34" s="618"/>
      <c r="CT34" s="618"/>
      <c r="CU34" s="618"/>
      <c r="CV34" s="618"/>
      <c r="CW34" s="618"/>
      <c r="CX34" s="618"/>
      <c r="CY34" s="618"/>
      <c r="CZ34" s="618"/>
      <c r="DA34" s="618"/>
      <c r="DB34" s="618"/>
      <c r="DC34" s="618"/>
      <c r="DD34" s="618"/>
      <c r="DE34" s="618"/>
      <c r="DF34" s="48"/>
      <c r="DG34" s="616" t="str">
        <f>IF('各会計、関係団体の財政状況及び健全化判断比率'!BR7="","",'各会計、関係団体の財政状況及び健全化判断比率'!BR7)</f>
        <v/>
      </c>
      <c r="DH34" s="616"/>
      <c r="DI34" s="47"/>
      <c r="DJ34" s="43"/>
      <c r="DK34" s="43"/>
      <c r="DL34" s="43"/>
      <c r="DM34" s="43"/>
      <c r="DN34" s="43"/>
      <c r="DO34" s="43"/>
    </row>
    <row r="35" spans="1:119" ht="32.25" customHeight="1">
      <c r="A35" s="51"/>
      <c r="B35" s="50"/>
      <c r="C35" s="617">
        <f t="shared" ref="C35:C43" si="0">IF(E35="","",C34+1)</f>
        <v>2</v>
      </c>
      <c r="D35" s="617"/>
      <c r="E35" s="618" t="str">
        <f>IF('各会計、関係団体の財政状況及び健全化判断比率'!B8="","",'各会計、関係団体の財政状況及び健全化判断比率'!B8)</f>
        <v>遠賀町住宅新築資金等貸付事業会計</v>
      </c>
      <c r="F35" s="618"/>
      <c r="G35" s="618"/>
      <c r="H35" s="618"/>
      <c r="I35" s="618"/>
      <c r="J35" s="618"/>
      <c r="K35" s="618"/>
      <c r="L35" s="618"/>
      <c r="M35" s="618"/>
      <c r="N35" s="618"/>
      <c r="O35" s="618"/>
      <c r="P35" s="618"/>
      <c r="Q35" s="618"/>
      <c r="R35" s="618"/>
      <c r="S35" s="618"/>
      <c r="T35" s="49"/>
      <c r="U35" s="617">
        <f t="shared" ref="U35:U43" si="1">IF(W35="","",U34+1)</f>
        <v>6</v>
      </c>
      <c r="V35" s="617"/>
      <c r="W35" s="618" t="str">
        <f>IF('各会計、関係団体の財政状況及び健全化判断比率'!B29="","",'各会計、関係団体の財政状況及び健全化判断比率'!B29)</f>
        <v>後期高齢者医療特別会計</v>
      </c>
      <c r="X35" s="618"/>
      <c r="Y35" s="618"/>
      <c r="Z35" s="618"/>
      <c r="AA35" s="618"/>
      <c r="AB35" s="618"/>
      <c r="AC35" s="618"/>
      <c r="AD35" s="618"/>
      <c r="AE35" s="618"/>
      <c r="AF35" s="618"/>
      <c r="AG35" s="618"/>
      <c r="AH35" s="618"/>
      <c r="AI35" s="618"/>
      <c r="AJ35" s="618"/>
      <c r="AK35" s="618"/>
      <c r="AL35" s="49"/>
      <c r="AM35" s="617" t="str">
        <f t="shared" ref="AM35:AM43" si="2">IF(AO35="","",AM34+1)</f>
        <v/>
      </c>
      <c r="AN35" s="617"/>
      <c r="AO35" s="618"/>
      <c r="AP35" s="618"/>
      <c r="AQ35" s="618"/>
      <c r="AR35" s="618"/>
      <c r="AS35" s="618"/>
      <c r="AT35" s="618"/>
      <c r="AU35" s="618"/>
      <c r="AV35" s="618"/>
      <c r="AW35" s="618"/>
      <c r="AX35" s="618"/>
      <c r="AY35" s="618"/>
      <c r="AZ35" s="618"/>
      <c r="BA35" s="618"/>
      <c r="BB35" s="618"/>
      <c r="BC35" s="618"/>
      <c r="BD35" s="49"/>
      <c r="BE35" s="617" t="str">
        <f t="shared" ref="BE35:BE43" si="3">IF(BG35="","",BE34+1)</f>
        <v/>
      </c>
      <c r="BF35" s="617"/>
      <c r="BG35" s="618"/>
      <c r="BH35" s="618"/>
      <c r="BI35" s="618"/>
      <c r="BJ35" s="618"/>
      <c r="BK35" s="618"/>
      <c r="BL35" s="618"/>
      <c r="BM35" s="618"/>
      <c r="BN35" s="618"/>
      <c r="BO35" s="618"/>
      <c r="BP35" s="618"/>
      <c r="BQ35" s="618"/>
      <c r="BR35" s="618"/>
      <c r="BS35" s="618"/>
      <c r="BT35" s="618"/>
      <c r="BU35" s="618"/>
      <c r="BV35" s="49"/>
      <c r="BW35" s="617">
        <f t="shared" ref="BW35:BW43" si="4">IF(BY35="","",BW34+1)</f>
        <v>9</v>
      </c>
      <c r="BX35" s="617"/>
      <c r="BY35" s="618" t="str">
        <f>IF('各会計、関係団体の財政状況及び健全化判断比率'!B69="","",'各会計、関係団体の財政状況及び健全化判断比率'!B69)</f>
        <v>福岡県市町村消防団員等公務災害補償組合(一般会計)</v>
      </c>
      <c r="BZ35" s="618"/>
      <c r="CA35" s="618"/>
      <c r="CB35" s="618"/>
      <c r="CC35" s="618"/>
      <c r="CD35" s="618"/>
      <c r="CE35" s="618"/>
      <c r="CF35" s="618"/>
      <c r="CG35" s="618"/>
      <c r="CH35" s="618"/>
      <c r="CI35" s="618"/>
      <c r="CJ35" s="618"/>
      <c r="CK35" s="618"/>
      <c r="CL35" s="618"/>
      <c r="CM35" s="618"/>
      <c r="CN35" s="49"/>
      <c r="CO35" s="617" t="str">
        <f t="shared" ref="CO35:CO43" si="5">IF(CQ35="","",CO34+1)</f>
        <v/>
      </c>
      <c r="CP35" s="617"/>
      <c r="CQ35" s="618" t="str">
        <f>IF('各会計、関係団体の財政状況及び健全化判断比率'!BS8="","",'各会計、関係団体の財政状況及び健全化判断比率'!BS8)</f>
        <v/>
      </c>
      <c r="CR35" s="618"/>
      <c r="CS35" s="618"/>
      <c r="CT35" s="618"/>
      <c r="CU35" s="618"/>
      <c r="CV35" s="618"/>
      <c r="CW35" s="618"/>
      <c r="CX35" s="618"/>
      <c r="CY35" s="618"/>
      <c r="CZ35" s="618"/>
      <c r="DA35" s="618"/>
      <c r="DB35" s="618"/>
      <c r="DC35" s="618"/>
      <c r="DD35" s="618"/>
      <c r="DE35" s="618"/>
      <c r="DF35" s="48"/>
      <c r="DG35" s="616" t="str">
        <f>IF('各会計、関係団体の財政状況及び健全化判断比率'!BR8="","",'各会計、関係団体の財政状況及び健全化判断比率'!BR8)</f>
        <v/>
      </c>
      <c r="DH35" s="616"/>
      <c r="DI35" s="47"/>
      <c r="DJ35" s="43"/>
      <c r="DK35" s="43"/>
      <c r="DL35" s="43"/>
      <c r="DM35" s="43"/>
      <c r="DN35" s="43"/>
      <c r="DO35" s="43"/>
    </row>
    <row r="36" spans="1:119" ht="32.25" customHeight="1">
      <c r="A36" s="51"/>
      <c r="B36" s="50"/>
      <c r="C36" s="617">
        <f t="shared" si="0"/>
        <v>3</v>
      </c>
      <c r="D36" s="617"/>
      <c r="E36" s="618" t="str">
        <f>IF('各会計、関係団体の財政状況及び健全化判断比率'!B9="","",'各会計、関係団体の財政状況及び健全化判断比率'!B9)</f>
        <v>遠賀霊園事業特別会計</v>
      </c>
      <c r="F36" s="618"/>
      <c r="G36" s="618"/>
      <c r="H36" s="618"/>
      <c r="I36" s="618"/>
      <c r="J36" s="618"/>
      <c r="K36" s="618"/>
      <c r="L36" s="618"/>
      <c r="M36" s="618"/>
      <c r="N36" s="618"/>
      <c r="O36" s="618"/>
      <c r="P36" s="618"/>
      <c r="Q36" s="618"/>
      <c r="R36" s="618"/>
      <c r="S36" s="618"/>
      <c r="T36" s="49"/>
      <c r="U36" s="617" t="str">
        <f t="shared" si="1"/>
        <v/>
      </c>
      <c r="V36" s="617"/>
      <c r="W36" s="618"/>
      <c r="X36" s="618"/>
      <c r="Y36" s="618"/>
      <c r="Z36" s="618"/>
      <c r="AA36" s="618"/>
      <c r="AB36" s="618"/>
      <c r="AC36" s="618"/>
      <c r="AD36" s="618"/>
      <c r="AE36" s="618"/>
      <c r="AF36" s="618"/>
      <c r="AG36" s="618"/>
      <c r="AH36" s="618"/>
      <c r="AI36" s="618"/>
      <c r="AJ36" s="618"/>
      <c r="AK36" s="618"/>
      <c r="AL36" s="49"/>
      <c r="AM36" s="617" t="str">
        <f t="shared" si="2"/>
        <v/>
      </c>
      <c r="AN36" s="617"/>
      <c r="AO36" s="618"/>
      <c r="AP36" s="618"/>
      <c r="AQ36" s="618"/>
      <c r="AR36" s="618"/>
      <c r="AS36" s="618"/>
      <c r="AT36" s="618"/>
      <c r="AU36" s="618"/>
      <c r="AV36" s="618"/>
      <c r="AW36" s="618"/>
      <c r="AX36" s="618"/>
      <c r="AY36" s="618"/>
      <c r="AZ36" s="618"/>
      <c r="BA36" s="618"/>
      <c r="BB36" s="618"/>
      <c r="BC36" s="618"/>
      <c r="BD36" s="49"/>
      <c r="BE36" s="617" t="str">
        <f t="shared" si="3"/>
        <v/>
      </c>
      <c r="BF36" s="617"/>
      <c r="BG36" s="618"/>
      <c r="BH36" s="618"/>
      <c r="BI36" s="618"/>
      <c r="BJ36" s="618"/>
      <c r="BK36" s="618"/>
      <c r="BL36" s="618"/>
      <c r="BM36" s="618"/>
      <c r="BN36" s="618"/>
      <c r="BO36" s="618"/>
      <c r="BP36" s="618"/>
      <c r="BQ36" s="618"/>
      <c r="BR36" s="618"/>
      <c r="BS36" s="618"/>
      <c r="BT36" s="618"/>
      <c r="BU36" s="618"/>
      <c r="BV36" s="49"/>
      <c r="BW36" s="617">
        <f t="shared" si="4"/>
        <v>10</v>
      </c>
      <c r="BX36" s="617"/>
      <c r="BY36" s="618" t="str">
        <f>IF('各会計、関係団体の財政状況及び健全化判断比率'!B70="","",'各会計、関係団体の財政状況及び健全化判断比率'!B70)</f>
        <v>福岡県自治会館管理組合(一般会計)</v>
      </c>
      <c r="BZ36" s="618"/>
      <c r="CA36" s="618"/>
      <c r="CB36" s="618"/>
      <c r="CC36" s="618"/>
      <c r="CD36" s="618"/>
      <c r="CE36" s="618"/>
      <c r="CF36" s="618"/>
      <c r="CG36" s="618"/>
      <c r="CH36" s="618"/>
      <c r="CI36" s="618"/>
      <c r="CJ36" s="618"/>
      <c r="CK36" s="618"/>
      <c r="CL36" s="618"/>
      <c r="CM36" s="618"/>
      <c r="CN36" s="49"/>
      <c r="CO36" s="617" t="str">
        <f t="shared" si="5"/>
        <v/>
      </c>
      <c r="CP36" s="617"/>
      <c r="CQ36" s="618" t="str">
        <f>IF('各会計、関係団体の財政状況及び健全化判断比率'!BS9="","",'各会計、関係団体の財政状況及び健全化判断比率'!BS9)</f>
        <v/>
      </c>
      <c r="CR36" s="618"/>
      <c r="CS36" s="618"/>
      <c r="CT36" s="618"/>
      <c r="CU36" s="618"/>
      <c r="CV36" s="618"/>
      <c r="CW36" s="618"/>
      <c r="CX36" s="618"/>
      <c r="CY36" s="618"/>
      <c r="CZ36" s="618"/>
      <c r="DA36" s="618"/>
      <c r="DB36" s="618"/>
      <c r="DC36" s="618"/>
      <c r="DD36" s="618"/>
      <c r="DE36" s="618"/>
      <c r="DF36" s="48"/>
      <c r="DG36" s="616" t="str">
        <f>IF('各会計、関係団体の財政状況及び健全化判断比率'!BR9="","",'各会計、関係団体の財政状況及び健全化判断比率'!BR9)</f>
        <v/>
      </c>
      <c r="DH36" s="616"/>
      <c r="DI36" s="47"/>
      <c r="DJ36" s="43"/>
      <c r="DK36" s="43"/>
      <c r="DL36" s="43"/>
      <c r="DM36" s="43"/>
      <c r="DN36" s="43"/>
      <c r="DO36" s="43"/>
    </row>
    <row r="37" spans="1:119" ht="32.25" customHeight="1">
      <c r="A37" s="51"/>
      <c r="B37" s="50"/>
      <c r="C37" s="617">
        <f t="shared" si="0"/>
        <v>4</v>
      </c>
      <c r="D37" s="617"/>
      <c r="E37" s="618" t="str">
        <f>IF('各会計、関係団体の財政状況及び健全化判断比率'!B10="","",'各会計、関係団体の財政状況及び健全化判断比率'!B10)</f>
        <v>遠賀町土地取得会計</v>
      </c>
      <c r="F37" s="618"/>
      <c r="G37" s="618"/>
      <c r="H37" s="618"/>
      <c r="I37" s="618"/>
      <c r="J37" s="618"/>
      <c r="K37" s="618"/>
      <c r="L37" s="618"/>
      <c r="M37" s="618"/>
      <c r="N37" s="618"/>
      <c r="O37" s="618"/>
      <c r="P37" s="618"/>
      <c r="Q37" s="618"/>
      <c r="R37" s="618"/>
      <c r="S37" s="618"/>
      <c r="T37" s="49"/>
      <c r="U37" s="617" t="str">
        <f t="shared" si="1"/>
        <v/>
      </c>
      <c r="V37" s="617"/>
      <c r="W37" s="618"/>
      <c r="X37" s="618"/>
      <c r="Y37" s="618"/>
      <c r="Z37" s="618"/>
      <c r="AA37" s="618"/>
      <c r="AB37" s="618"/>
      <c r="AC37" s="618"/>
      <c r="AD37" s="618"/>
      <c r="AE37" s="618"/>
      <c r="AF37" s="618"/>
      <c r="AG37" s="618"/>
      <c r="AH37" s="618"/>
      <c r="AI37" s="618"/>
      <c r="AJ37" s="618"/>
      <c r="AK37" s="618"/>
      <c r="AL37" s="49"/>
      <c r="AM37" s="617" t="str">
        <f t="shared" si="2"/>
        <v/>
      </c>
      <c r="AN37" s="617"/>
      <c r="AO37" s="618"/>
      <c r="AP37" s="618"/>
      <c r="AQ37" s="618"/>
      <c r="AR37" s="618"/>
      <c r="AS37" s="618"/>
      <c r="AT37" s="618"/>
      <c r="AU37" s="618"/>
      <c r="AV37" s="618"/>
      <c r="AW37" s="618"/>
      <c r="AX37" s="618"/>
      <c r="AY37" s="618"/>
      <c r="AZ37" s="618"/>
      <c r="BA37" s="618"/>
      <c r="BB37" s="618"/>
      <c r="BC37" s="618"/>
      <c r="BD37" s="49"/>
      <c r="BE37" s="617" t="str">
        <f t="shared" si="3"/>
        <v/>
      </c>
      <c r="BF37" s="617"/>
      <c r="BG37" s="618"/>
      <c r="BH37" s="618"/>
      <c r="BI37" s="618"/>
      <c r="BJ37" s="618"/>
      <c r="BK37" s="618"/>
      <c r="BL37" s="618"/>
      <c r="BM37" s="618"/>
      <c r="BN37" s="618"/>
      <c r="BO37" s="618"/>
      <c r="BP37" s="618"/>
      <c r="BQ37" s="618"/>
      <c r="BR37" s="618"/>
      <c r="BS37" s="618"/>
      <c r="BT37" s="618"/>
      <c r="BU37" s="618"/>
      <c r="BV37" s="49"/>
      <c r="BW37" s="617">
        <f t="shared" si="4"/>
        <v>11</v>
      </c>
      <c r="BX37" s="617"/>
      <c r="BY37" s="618" t="str">
        <f>IF('各会計、関係団体の財政状況及び健全化判断比率'!B71="","",'各会計、関係団体の財政状況及び健全化判断比率'!B71)</f>
        <v>遠賀・中間地域広域行政事務組合(一般会計)</v>
      </c>
      <c r="BZ37" s="618"/>
      <c r="CA37" s="618"/>
      <c r="CB37" s="618"/>
      <c r="CC37" s="618"/>
      <c r="CD37" s="618"/>
      <c r="CE37" s="618"/>
      <c r="CF37" s="618"/>
      <c r="CG37" s="618"/>
      <c r="CH37" s="618"/>
      <c r="CI37" s="618"/>
      <c r="CJ37" s="618"/>
      <c r="CK37" s="618"/>
      <c r="CL37" s="618"/>
      <c r="CM37" s="618"/>
      <c r="CN37" s="49"/>
      <c r="CO37" s="617" t="str">
        <f t="shared" si="5"/>
        <v/>
      </c>
      <c r="CP37" s="617"/>
      <c r="CQ37" s="618" t="str">
        <f>IF('各会計、関係団体の財政状況及び健全化判断比率'!BS10="","",'各会計、関係団体の財政状況及び健全化判断比率'!BS10)</f>
        <v/>
      </c>
      <c r="CR37" s="618"/>
      <c r="CS37" s="618"/>
      <c r="CT37" s="618"/>
      <c r="CU37" s="618"/>
      <c r="CV37" s="618"/>
      <c r="CW37" s="618"/>
      <c r="CX37" s="618"/>
      <c r="CY37" s="618"/>
      <c r="CZ37" s="618"/>
      <c r="DA37" s="618"/>
      <c r="DB37" s="618"/>
      <c r="DC37" s="618"/>
      <c r="DD37" s="618"/>
      <c r="DE37" s="618"/>
      <c r="DF37" s="48"/>
      <c r="DG37" s="616" t="str">
        <f>IF('各会計、関係団体の財政状況及び健全化判断比率'!BR10="","",'各会計、関係団体の財政状況及び健全化判断比率'!BR10)</f>
        <v/>
      </c>
      <c r="DH37" s="616"/>
      <c r="DI37" s="47"/>
      <c r="DJ37" s="43"/>
      <c r="DK37" s="43"/>
      <c r="DL37" s="43"/>
      <c r="DM37" s="43"/>
      <c r="DN37" s="43"/>
      <c r="DO37" s="43"/>
    </row>
    <row r="38" spans="1:119" ht="32.25" customHeight="1">
      <c r="A38" s="51"/>
      <c r="B38" s="50"/>
      <c r="C38" s="617" t="str">
        <f t="shared" si="0"/>
        <v/>
      </c>
      <c r="D38" s="617"/>
      <c r="E38" s="618" t="str">
        <f>IF('各会計、関係団体の財政状況及び健全化判断比率'!B11="","",'各会計、関係団体の財政状況及び健全化判断比率'!B11)</f>
        <v/>
      </c>
      <c r="F38" s="618"/>
      <c r="G38" s="618"/>
      <c r="H38" s="618"/>
      <c r="I38" s="618"/>
      <c r="J38" s="618"/>
      <c r="K38" s="618"/>
      <c r="L38" s="618"/>
      <c r="M38" s="618"/>
      <c r="N38" s="618"/>
      <c r="O38" s="618"/>
      <c r="P38" s="618"/>
      <c r="Q38" s="618"/>
      <c r="R38" s="618"/>
      <c r="S38" s="618"/>
      <c r="T38" s="49"/>
      <c r="U38" s="617" t="str">
        <f t="shared" si="1"/>
        <v/>
      </c>
      <c r="V38" s="617"/>
      <c r="W38" s="618"/>
      <c r="X38" s="618"/>
      <c r="Y38" s="618"/>
      <c r="Z38" s="618"/>
      <c r="AA38" s="618"/>
      <c r="AB38" s="618"/>
      <c r="AC38" s="618"/>
      <c r="AD38" s="618"/>
      <c r="AE38" s="618"/>
      <c r="AF38" s="618"/>
      <c r="AG38" s="618"/>
      <c r="AH38" s="618"/>
      <c r="AI38" s="618"/>
      <c r="AJ38" s="618"/>
      <c r="AK38" s="618"/>
      <c r="AL38" s="49"/>
      <c r="AM38" s="617" t="str">
        <f t="shared" si="2"/>
        <v/>
      </c>
      <c r="AN38" s="617"/>
      <c r="AO38" s="618"/>
      <c r="AP38" s="618"/>
      <c r="AQ38" s="618"/>
      <c r="AR38" s="618"/>
      <c r="AS38" s="618"/>
      <c r="AT38" s="618"/>
      <c r="AU38" s="618"/>
      <c r="AV38" s="618"/>
      <c r="AW38" s="618"/>
      <c r="AX38" s="618"/>
      <c r="AY38" s="618"/>
      <c r="AZ38" s="618"/>
      <c r="BA38" s="618"/>
      <c r="BB38" s="618"/>
      <c r="BC38" s="618"/>
      <c r="BD38" s="49"/>
      <c r="BE38" s="617" t="str">
        <f t="shared" si="3"/>
        <v/>
      </c>
      <c r="BF38" s="617"/>
      <c r="BG38" s="618"/>
      <c r="BH38" s="618"/>
      <c r="BI38" s="618"/>
      <c r="BJ38" s="618"/>
      <c r="BK38" s="618"/>
      <c r="BL38" s="618"/>
      <c r="BM38" s="618"/>
      <c r="BN38" s="618"/>
      <c r="BO38" s="618"/>
      <c r="BP38" s="618"/>
      <c r="BQ38" s="618"/>
      <c r="BR38" s="618"/>
      <c r="BS38" s="618"/>
      <c r="BT38" s="618"/>
      <c r="BU38" s="618"/>
      <c r="BV38" s="49"/>
      <c r="BW38" s="617">
        <f t="shared" si="4"/>
        <v>12</v>
      </c>
      <c r="BX38" s="617"/>
      <c r="BY38" s="618" t="str">
        <f>IF('各会計、関係団体の財政状況及び健全化判断比率'!B72="","",'各会計、関係団体の財政状況及び健全化判断比率'!B72)</f>
        <v>福岡県自治振興組合(一般会計)</v>
      </c>
      <c r="BZ38" s="618"/>
      <c r="CA38" s="618"/>
      <c r="CB38" s="618"/>
      <c r="CC38" s="618"/>
      <c r="CD38" s="618"/>
      <c r="CE38" s="618"/>
      <c r="CF38" s="618"/>
      <c r="CG38" s="618"/>
      <c r="CH38" s="618"/>
      <c r="CI38" s="618"/>
      <c r="CJ38" s="618"/>
      <c r="CK38" s="618"/>
      <c r="CL38" s="618"/>
      <c r="CM38" s="618"/>
      <c r="CN38" s="49"/>
      <c r="CO38" s="617" t="str">
        <f t="shared" si="5"/>
        <v/>
      </c>
      <c r="CP38" s="617"/>
      <c r="CQ38" s="618" t="str">
        <f>IF('各会計、関係団体の財政状況及び健全化判断比率'!BS11="","",'各会計、関係団体の財政状況及び健全化判断比率'!BS11)</f>
        <v/>
      </c>
      <c r="CR38" s="618"/>
      <c r="CS38" s="618"/>
      <c r="CT38" s="618"/>
      <c r="CU38" s="618"/>
      <c r="CV38" s="618"/>
      <c r="CW38" s="618"/>
      <c r="CX38" s="618"/>
      <c r="CY38" s="618"/>
      <c r="CZ38" s="618"/>
      <c r="DA38" s="618"/>
      <c r="DB38" s="618"/>
      <c r="DC38" s="618"/>
      <c r="DD38" s="618"/>
      <c r="DE38" s="618"/>
      <c r="DF38" s="48"/>
      <c r="DG38" s="616" t="str">
        <f>IF('各会計、関係団体の財政状況及び健全化判断比率'!BR11="","",'各会計、関係団体の財政状況及び健全化判断比率'!BR11)</f>
        <v/>
      </c>
      <c r="DH38" s="616"/>
      <c r="DI38" s="47"/>
      <c r="DJ38" s="43"/>
      <c r="DK38" s="43"/>
      <c r="DL38" s="43"/>
      <c r="DM38" s="43"/>
      <c r="DN38" s="43"/>
      <c r="DO38" s="43"/>
    </row>
    <row r="39" spans="1:119" ht="32.25" customHeight="1">
      <c r="A39" s="51"/>
      <c r="B39" s="50"/>
      <c r="C39" s="617" t="str">
        <f t="shared" si="0"/>
        <v/>
      </c>
      <c r="D39" s="617"/>
      <c r="E39" s="618" t="str">
        <f>IF('各会計、関係団体の財政状況及び健全化判断比率'!B12="","",'各会計、関係団体の財政状況及び健全化判断比率'!B12)</f>
        <v/>
      </c>
      <c r="F39" s="618"/>
      <c r="G39" s="618"/>
      <c r="H39" s="618"/>
      <c r="I39" s="618"/>
      <c r="J39" s="618"/>
      <c r="K39" s="618"/>
      <c r="L39" s="618"/>
      <c r="M39" s="618"/>
      <c r="N39" s="618"/>
      <c r="O39" s="618"/>
      <c r="P39" s="618"/>
      <c r="Q39" s="618"/>
      <c r="R39" s="618"/>
      <c r="S39" s="618"/>
      <c r="T39" s="49"/>
      <c r="U39" s="617" t="str">
        <f t="shared" si="1"/>
        <v/>
      </c>
      <c r="V39" s="617"/>
      <c r="W39" s="618"/>
      <c r="X39" s="618"/>
      <c r="Y39" s="618"/>
      <c r="Z39" s="618"/>
      <c r="AA39" s="618"/>
      <c r="AB39" s="618"/>
      <c r="AC39" s="618"/>
      <c r="AD39" s="618"/>
      <c r="AE39" s="618"/>
      <c r="AF39" s="618"/>
      <c r="AG39" s="618"/>
      <c r="AH39" s="618"/>
      <c r="AI39" s="618"/>
      <c r="AJ39" s="618"/>
      <c r="AK39" s="618"/>
      <c r="AL39" s="49"/>
      <c r="AM39" s="617" t="str">
        <f t="shared" si="2"/>
        <v/>
      </c>
      <c r="AN39" s="617"/>
      <c r="AO39" s="618"/>
      <c r="AP39" s="618"/>
      <c r="AQ39" s="618"/>
      <c r="AR39" s="618"/>
      <c r="AS39" s="618"/>
      <c r="AT39" s="618"/>
      <c r="AU39" s="618"/>
      <c r="AV39" s="618"/>
      <c r="AW39" s="618"/>
      <c r="AX39" s="618"/>
      <c r="AY39" s="618"/>
      <c r="AZ39" s="618"/>
      <c r="BA39" s="618"/>
      <c r="BB39" s="618"/>
      <c r="BC39" s="618"/>
      <c r="BD39" s="49"/>
      <c r="BE39" s="617" t="str">
        <f t="shared" si="3"/>
        <v/>
      </c>
      <c r="BF39" s="617"/>
      <c r="BG39" s="618"/>
      <c r="BH39" s="618"/>
      <c r="BI39" s="618"/>
      <c r="BJ39" s="618"/>
      <c r="BK39" s="618"/>
      <c r="BL39" s="618"/>
      <c r="BM39" s="618"/>
      <c r="BN39" s="618"/>
      <c r="BO39" s="618"/>
      <c r="BP39" s="618"/>
      <c r="BQ39" s="618"/>
      <c r="BR39" s="618"/>
      <c r="BS39" s="618"/>
      <c r="BT39" s="618"/>
      <c r="BU39" s="618"/>
      <c r="BV39" s="49"/>
      <c r="BW39" s="617">
        <f t="shared" si="4"/>
        <v>13</v>
      </c>
      <c r="BX39" s="617"/>
      <c r="BY39" s="618" t="str">
        <f>IF('各会計、関係団体の財政状況及び健全化判断比率'!B73="","",'各会計、関係団体の財政状況及び健全化判断比率'!B73)</f>
        <v>福岡県自治振興組合(公文書館事業特別会計)</v>
      </c>
      <c r="BZ39" s="618"/>
      <c r="CA39" s="618"/>
      <c r="CB39" s="618"/>
      <c r="CC39" s="618"/>
      <c r="CD39" s="618"/>
      <c r="CE39" s="618"/>
      <c r="CF39" s="618"/>
      <c r="CG39" s="618"/>
      <c r="CH39" s="618"/>
      <c r="CI39" s="618"/>
      <c r="CJ39" s="618"/>
      <c r="CK39" s="618"/>
      <c r="CL39" s="618"/>
      <c r="CM39" s="618"/>
      <c r="CN39" s="49"/>
      <c r="CO39" s="617" t="str">
        <f t="shared" si="5"/>
        <v/>
      </c>
      <c r="CP39" s="617"/>
      <c r="CQ39" s="618" t="str">
        <f>IF('各会計、関係団体の財政状況及び健全化判断比率'!BS12="","",'各会計、関係団体の財政状況及び健全化判断比率'!BS12)</f>
        <v/>
      </c>
      <c r="CR39" s="618"/>
      <c r="CS39" s="618"/>
      <c r="CT39" s="618"/>
      <c r="CU39" s="618"/>
      <c r="CV39" s="618"/>
      <c r="CW39" s="618"/>
      <c r="CX39" s="618"/>
      <c r="CY39" s="618"/>
      <c r="CZ39" s="618"/>
      <c r="DA39" s="618"/>
      <c r="DB39" s="618"/>
      <c r="DC39" s="618"/>
      <c r="DD39" s="618"/>
      <c r="DE39" s="618"/>
      <c r="DF39" s="48"/>
      <c r="DG39" s="616" t="str">
        <f>IF('各会計、関係団体の財政状況及び健全化判断比率'!BR12="","",'各会計、関係団体の財政状況及び健全化判断比率'!BR12)</f>
        <v/>
      </c>
      <c r="DH39" s="616"/>
      <c r="DI39" s="47"/>
      <c r="DJ39" s="43"/>
      <c r="DK39" s="43"/>
      <c r="DL39" s="43"/>
      <c r="DM39" s="43"/>
      <c r="DN39" s="43"/>
      <c r="DO39" s="43"/>
    </row>
    <row r="40" spans="1:119" ht="32.25" customHeight="1">
      <c r="A40" s="51"/>
      <c r="B40" s="50"/>
      <c r="C40" s="617" t="str">
        <f t="shared" si="0"/>
        <v/>
      </c>
      <c r="D40" s="617"/>
      <c r="E40" s="618" t="str">
        <f>IF('各会計、関係団体の財政状況及び健全化判断比率'!B13="","",'各会計、関係団体の財政状況及び健全化判断比率'!B13)</f>
        <v/>
      </c>
      <c r="F40" s="618"/>
      <c r="G40" s="618"/>
      <c r="H40" s="618"/>
      <c r="I40" s="618"/>
      <c r="J40" s="618"/>
      <c r="K40" s="618"/>
      <c r="L40" s="618"/>
      <c r="M40" s="618"/>
      <c r="N40" s="618"/>
      <c r="O40" s="618"/>
      <c r="P40" s="618"/>
      <c r="Q40" s="618"/>
      <c r="R40" s="618"/>
      <c r="S40" s="618"/>
      <c r="T40" s="49"/>
      <c r="U40" s="617" t="str">
        <f t="shared" si="1"/>
        <v/>
      </c>
      <c r="V40" s="617"/>
      <c r="W40" s="618"/>
      <c r="X40" s="618"/>
      <c r="Y40" s="618"/>
      <c r="Z40" s="618"/>
      <c r="AA40" s="618"/>
      <c r="AB40" s="618"/>
      <c r="AC40" s="618"/>
      <c r="AD40" s="618"/>
      <c r="AE40" s="618"/>
      <c r="AF40" s="618"/>
      <c r="AG40" s="618"/>
      <c r="AH40" s="618"/>
      <c r="AI40" s="618"/>
      <c r="AJ40" s="618"/>
      <c r="AK40" s="618"/>
      <c r="AL40" s="49"/>
      <c r="AM40" s="617" t="str">
        <f t="shared" si="2"/>
        <v/>
      </c>
      <c r="AN40" s="617"/>
      <c r="AO40" s="618"/>
      <c r="AP40" s="618"/>
      <c r="AQ40" s="618"/>
      <c r="AR40" s="618"/>
      <c r="AS40" s="618"/>
      <c r="AT40" s="618"/>
      <c r="AU40" s="618"/>
      <c r="AV40" s="618"/>
      <c r="AW40" s="618"/>
      <c r="AX40" s="618"/>
      <c r="AY40" s="618"/>
      <c r="AZ40" s="618"/>
      <c r="BA40" s="618"/>
      <c r="BB40" s="618"/>
      <c r="BC40" s="618"/>
      <c r="BD40" s="49"/>
      <c r="BE40" s="617" t="str">
        <f t="shared" si="3"/>
        <v/>
      </c>
      <c r="BF40" s="617"/>
      <c r="BG40" s="618"/>
      <c r="BH40" s="618"/>
      <c r="BI40" s="618"/>
      <c r="BJ40" s="618"/>
      <c r="BK40" s="618"/>
      <c r="BL40" s="618"/>
      <c r="BM40" s="618"/>
      <c r="BN40" s="618"/>
      <c r="BO40" s="618"/>
      <c r="BP40" s="618"/>
      <c r="BQ40" s="618"/>
      <c r="BR40" s="618"/>
      <c r="BS40" s="618"/>
      <c r="BT40" s="618"/>
      <c r="BU40" s="618"/>
      <c r="BV40" s="49"/>
      <c r="BW40" s="617">
        <f t="shared" si="4"/>
        <v>14</v>
      </c>
      <c r="BX40" s="617"/>
      <c r="BY40" s="618" t="str">
        <f>IF('各会計、関係団体の財政状況及び健全化判断比率'!B74="","",'各会計、関係団体の財政状況及び健全化判断比率'!B74)</f>
        <v>福岡県介護保険広域連合（一般会計）</v>
      </c>
      <c r="BZ40" s="618"/>
      <c r="CA40" s="618"/>
      <c r="CB40" s="618"/>
      <c r="CC40" s="618"/>
      <c r="CD40" s="618"/>
      <c r="CE40" s="618"/>
      <c r="CF40" s="618"/>
      <c r="CG40" s="618"/>
      <c r="CH40" s="618"/>
      <c r="CI40" s="618"/>
      <c r="CJ40" s="618"/>
      <c r="CK40" s="618"/>
      <c r="CL40" s="618"/>
      <c r="CM40" s="618"/>
      <c r="CN40" s="49"/>
      <c r="CO40" s="617" t="str">
        <f t="shared" si="5"/>
        <v/>
      </c>
      <c r="CP40" s="617"/>
      <c r="CQ40" s="618" t="str">
        <f>IF('各会計、関係団体の財政状況及び健全化判断比率'!BS13="","",'各会計、関係団体の財政状況及び健全化判断比率'!BS13)</f>
        <v/>
      </c>
      <c r="CR40" s="618"/>
      <c r="CS40" s="618"/>
      <c r="CT40" s="618"/>
      <c r="CU40" s="618"/>
      <c r="CV40" s="618"/>
      <c r="CW40" s="618"/>
      <c r="CX40" s="618"/>
      <c r="CY40" s="618"/>
      <c r="CZ40" s="618"/>
      <c r="DA40" s="618"/>
      <c r="DB40" s="618"/>
      <c r="DC40" s="618"/>
      <c r="DD40" s="618"/>
      <c r="DE40" s="618"/>
      <c r="DF40" s="48"/>
      <c r="DG40" s="616" t="str">
        <f>IF('各会計、関係団体の財政状況及び健全化判断比率'!BR13="","",'各会計、関係団体の財政状況及び健全化判断比率'!BR13)</f>
        <v/>
      </c>
      <c r="DH40" s="616"/>
      <c r="DI40" s="47"/>
      <c r="DJ40" s="43"/>
      <c r="DK40" s="43"/>
      <c r="DL40" s="43"/>
      <c r="DM40" s="43"/>
      <c r="DN40" s="43"/>
      <c r="DO40" s="43"/>
    </row>
    <row r="41" spans="1:119" ht="32.25" customHeight="1">
      <c r="A41" s="51"/>
      <c r="B41" s="50"/>
      <c r="C41" s="617" t="str">
        <f t="shared" si="0"/>
        <v/>
      </c>
      <c r="D41" s="617"/>
      <c r="E41" s="618" t="str">
        <f>IF('各会計、関係団体の財政状況及び健全化判断比率'!B14="","",'各会計、関係団体の財政状況及び健全化判断比率'!B14)</f>
        <v/>
      </c>
      <c r="F41" s="618"/>
      <c r="G41" s="618"/>
      <c r="H41" s="618"/>
      <c r="I41" s="618"/>
      <c r="J41" s="618"/>
      <c r="K41" s="618"/>
      <c r="L41" s="618"/>
      <c r="M41" s="618"/>
      <c r="N41" s="618"/>
      <c r="O41" s="618"/>
      <c r="P41" s="618"/>
      <c r="Q41" s="618"/>
      <c r="R41" s="618"/>
      <c r="S41" s="618"/>
      <c r="T41" s="49"/>
      <c r="U41" s="617" t="str">
        <f t="shared" si="1"/>
        <v/>
      </c>
      <c r="V41" s="617"/>
      <c r="W41" s="618"/>
      <c r="X41" s="618"/>
      <c r="Y41" s="618"/>
      <c r="Z41" s="618"/>
      <c r="AA41" s="618"/>
      <c r="AB41" s="618"/>
      <c r="AC41" s="618"/>
      <c r="AD41" s="618"/>
      <c r="AE41" s="618"/>
      <c r="AF41" s="618"/>
      <c r="AG41" s="618"/>
      <c r="AH41" s="618"/>
      <c r="AI41" s="618"/>
      <c r="AJ41" s="618"/>
      <c r="AK41" s="618"/>
      <c r="AL41" s="49"/>
      <c r="AM41" s="617" t="str">
        <f t="shared" si="2"/>
        <v/>
      </c>
      <c r="AN41" s="617"/>
      <c r="AO41" s="618"/>
      <c r="AP41" s="618"/>
      <c r="AQ41" s="618"/>
      <c r="AR41" s="618"/>
      <c r="AS41" s="618"/>
      <c r="AT41" s="618"/>
      <c r="AU41" s="618"/>
      <c r="AV41" s="618"/>
      <c r="AW41" s="618"/>
      <c r="AX41" s="618"/>
      <c r="AY41" s="618"/>
      <c r="AZ41" s="618"/>
      <c r="BA41" s="618"/>
      <c r="BB41" s="618"/>
      <c r="BC41" s="618"/>
      <c r="BD41" s="49"/>
      <c r="BE41" s="617" t="str">
        <f t="shared" si="3"/>
        <v/>
      </c>
      <c r="BF41" s="617"/>
      <c r="BG41" s="618"/>
      <c r="BH41" s="618"/>
      <c r="BI41" s="618"/>
      <c r="BJ41" s="618"/>
      <c r="BK41" s="618"/>
      <c r="BL41" s="618"/>
      <c r="BM41" s="618"/>
      <c r="BN41" s="618"/>
      <c r="BO41" s="618"/>
      <c r="BP41" s="618"/>
      <c r="BQ41" s="618"/>
      <c r="BR41" s="618"/>
      <c r="BS41" s="618"/>
      <c r="BT41" s="618"/>
      <c r="BU41" s="618"/>
      <c r="BV41" s="49"/>
      <c r="BW41" s="617">
        <f t="shared" si="4"/>
        <v>15</v>
      </c>
      <c r="BX41" s="617"/>
      <c r="BY41" s="618" t="str">
        <f>IF('各会計、関係団体の財政状況及び健全化判断比率'!B75="","",'各会計、関係団体の財政状況及び健全化判断比率'!B75)</f>
        <v>福岡県介護保険広域連合（介護保険事業特別会計）</v>
      </c>
      <c r="BZ41" s="618"/>
      <c r="CA41" s="618"/>
      <c r="CB41" s="618"/>
      <c r="CC41" s="618"/>
      <c r="CD41" s="618"/>
      <c r="CE41" s="618"/>
      <c r="CF41" s="618"/>
      <c r="CG41" s="618"/>
      <c r="CH41" s="618"/>
      <c r="CI41" s="618"/>
      <c r="CJ41" s="618"/>
      <c r="CK41" s="618"/>
      <c r="CL41" s="618"/>
      <c r="CM41" s="618"/>
      <c r="CN41" s="49"/>
      <c r="CO41" s="617" t="str">
        <f t="shared" si="5"/>
        <v/>
      </c>
      <c r="CP41" s="617"/>
      <c r="CQ41" s="618" t="str">
        <f>IF('各会計、関係団体の財政状況及び健全化判断比率'!BS14="","",'各会計、関係団体の財政状況及び健全化判断比率'!BS14)</f>
        <v/>
      </c>
      <c r="CR41" s="618"/>
      <c r="CS41" s="618"/>
      <c r="CT41" s="618"/>
      <c r="CU41" s="618"/>
      <c r="CV41" s="618"/>
      <c r="CW41" s="618"/>
      <c r="CX41" s="618"/>
      <c r="CY41" s="618"/>
      <c r="CZ41" s="618"/>
      <c r="DA41" s="618"/>
      <c r="DB41" s="618"/>
      <c r="DC41" s="618"/>
      <c r="DD41" s="618"/>
      <c r="DE41" s="618"/>
      <c r="DF41" s="48"/>
      <c r="DG41" s="616" t="str">
        <f>IF('各会計、関係団体の財政状況及び健全化判断比率'!BR14="","",'各会計、関係団体の財政状況及び健全化判断比率'!BR14)</f>
        <v/>
      </c>
      <c r="DH41" s="616"/>
      <c r="DI41" s="47"/>
      <c r="DJ41" s="43"/>
      <c r="DK41" s="43"/>
      <c r="DL41" s="43"/>
      <c r="DM41" s="43"/>
      <c r="DN41" s="43"/>
      <c r="DO41" s="43"/>
    </row>
    <row r="42" spans="1:119" ht="32.25" customHeight="1">
      <c r="A42" s="43"/>
      <c r="B42" s="50"/>
      <c r="C42" s="617" t="str">
        <f t="shared" si="0"/>
        <v/>
      </c>
      <c r="D42" s="617"/>
      <c r="E42" s="618" t="str">
        <f>IF('各会計、関係団体の財政状況及び健全化判断比率'!B15="","",'各会計、関係団体の財政状況及び健全化判断比率'!B15)</f>
        <v/>
      </c>
      <c r="F42" s="618"/>
      <c r="G42" s="618"/>
      <c r="H42" s="618"/>
      <c r="I42" s="618"/>
      <c r="J42" s="618"/>
      <c r="K42" s="618"/>
      <c r="L42" s="618"/>
      <c r="M42" s="618"/>
      <c r="N42" s="618"/>
      <c r="O42" s="618"/>
      <c r="P42" s="618"/>
      <c r="Q42" s="618"/>
      <c r="R42" s="618"/>
      <c r="S42" s="618"/>
      <c r="T42" s="49"/>
      <c r="U42" s="617" t="str">
        <f t="shared" si="1"/>
        <v/>
      </c>
      <c r="V42" s="617"/>
      <c r="W42" s="618"/>
      <c r="X42" s="618"/>
      <c r="Y42" s="618"/>
      <c r="Z42" s="618"/>
      <c r="AA42" s="618"/>
      <c r="AB42" s="618"/>
      <c r="AC42" s="618"/>
      <c r="AD42" s="618"/>
      <c r="AE42" s="618"/>
      <c r="AF42" s="618"/>
      <c r="AG42" s="618"/>
      <c r="AH42" s="618"/>
      <c r="AI42" s="618"/>
      <c r="AJ42" s="618"/>
      <c r="AK42" s="618"/>
      <c r="AL42" s="49"/>
      <c r="AM42" s="617" t="str">
        <f t="shared" si="2"/>
        <v/>
      </c>
      <c r="AN42" s="617"/>
      <c r="AO42" s="618"/>
      <c r="AP42" s="618"/>
      <c r="AQ42" s="618"/>
      <c r="AR42" s="618"/>
      <c r="AS42" s="618"/>
      <c r="AT42" s="618"/>
      <c r="AU42" s="618"/>
      <c r="AV42" s="618"/>
      <c r="AW42" s="618"/>
      <c r="AX42" s="618"/>
      <c r="AY42" s="618"/>
      <c r="AZ42" s="618"/>
      <c r="BA42" s="618"/>
      <c r="BB42" s="618"/>
      <c r="BC42" s="618"/>
      <c r="BD42" s="49"/>
      <c r="BE42" s="617" t="str">
        <f t="shared" si="3"/>
        <v/>
      </c>
      <c r="BF42" s="617"/>
      <c r="BG42" s="618"/>
      <c r="BH42" s="618"/>
      <c r="BI42" s="618"/>
      <c r="BJ42" s="618"/>
      <c r="BK42" s="618"/>
      <c r="BL42" s="618"/>
      <c r="BM42" s="618"/>
      <c r="BN42" s="618"/>
      <c r="BO42" s="618"/>
      <c r="BP42" s="618"/>
      <c r="BQ42" s="618"/>
      <c r="BR42" s="618"/>
      <c r="BS42" s="618"/>
      <c r="BT42" s="618"/>
      <c r="BU42" s="618"/>
      <c r="BV42" s="49"/>
      <c r="BW42" s="617">
        <f t="shared" si="4"/>
        <v>16</v>
      </c>
      <c r="BX42" s="617"/>
      <c r="BY42" s="618" t="str">
        <f>IF('各会計、関係団体の財政状況及び健全化判断比率'!B76="","",'各会計、関係団体の財政状況及び健全化判断比率'!B76)</f>
        <v>福岡県後期高齢者医療広域連合（一般会計）</v>
      </c>
      <c r="BZ42" s="618"/>
      <c r="CA42" s="618"/>
      <c r="CB42" s="618"/>
      <c r="CC42" s="618"/>
      <c r="CD42" s="618"/>
      <c r="CE42" s="618"/>
      <c r="CF42" s="618"/>
      <c r="CG42" s="618"/>
      <c r="CH42" s="618"/>
      <c r="CI42" s="618"/>
      <c r="CJ42" s="618"/>
      <c r="CK42" s="618"/>
      <c r="CL42" s="618"/>
      <c r="CM42" s="618"/>
      <c r="CN42" s="49"/>
      <c r="CO42" s="617" t="str">
        <f t="shared" si="5"/>
        <v/>
      </c>
      <c r="CP42" s="617"/>
      <c r="CQ42" s="618" t="str">
        <f>IF('各会計、関係団体の財政状況及び健全化判断比率'!BS15="","",'各会計、関係団体の財政状況及び健全化判断比率'!BS15)</f>
        <v/>
      </c>
      <c r="CR42" s="618"/>
      <c r="CS42" s="618"/>
      <c r="CT42" s="618"/>
      <c r="CU42" s="618"/>
      <c r="CV42" s="618"/>
      <c r="CW42" s="618"/>
      <c r="CX42" s="618"/>
      <c r="CY42" s="618"/>
      <c r="CZ42" s="618"/>
      <c r="DA42" s="618"/>
      <c r="DB42" s="618"/>
      <c r="DC42" s="618"/>
      <c r="DD42" s="618"/>
      <c r="DE42" s="618"/>
      <c r="DF42" s="48"/>
      <c r="DG42" s="616" t="str">
        <f>IF('各会計、関係団体の財政状況及び健全化判断比率'!BR15="","",'各会計、関係団体の財政状況及び健全化判断比率'!BR15)</f>
        <v/>
      </c>
      <c r="DH42" s="616"/>
      <c r="DI42" s="47"/>
      <c r="DJ42" s="43"/>
      <c r="DK42" s="43"/>
      <c r="DL42" s="43"/>
      <c r="DM42" s="43"/>
      <c r="DN42" s="43"/>
      <c r="DO42" s="43"/>
    </row>
    <row r="43" spans="1:119" ht="32.25" customHeight="1">
      <c r="A43" s="43"/>
      <c r="B43" s="50"/>
      <c r="C43" s="617" t="str">
        <f t="shared" si="0"/>
        <v/>
      </c>
      <c r="D43" s="617"/>
      <c r="E43" s="618" t="str">
        <f>IF('各会計、関係団体の財政状況及び健全化判断比率'!B16="","",'各会計、関係団体の財政状況及び健全化判断比率'!B16)</f>
        <v/>
      </c>
      <c r="F43" s="618"/>
      <c r="G43" s="618"/>
      <c r="H43" s="618"/>
      <c r="I43" s="618"/>
      <c r="J43" s="618"/>
      <c r="K43" s="618"/>
      <c r="L43" s="618"/>
      <c r="M43" s="618"/>
      <c r="N43" s="618"/>
      <c r="O43" s="618"/>
      <c r="P43" s="618"/>
      <c r="Q43" s="618"/>
      <c r="R43" s="618"/>
      <c r="S43" s="618"/>
      <c r="T43" s="49"/>
      <c r="U43" s="617" t="str">
        <f t="shared" si="1"/>
        <v/>
      </c>
      <c r="V43" s="617"/>
      <c r="W43" s="618"/>
      <c r="X43" s="618"/>
      <c r="Y43" s="618"/>
      <c r="Z43" s="618"/>
      <c r="AA43" s="618"/>
      <c r="AB43" s="618"/>
      <c r="AC43" s="618"/>
      <c r="AD43" s="618"/>
      <c r="AE43" s="618"/>
      <c r="AF43" s="618"/>
      <c r="AG43" s="618"/>
      <c r="AH43" s="618"/>
      <c r="AI43" s="618"/>
      <c r="AJ43" s="618"/>
      <c r="AK43" s="618"/>
      <c r="AL43" s="49"/>
      <c r="AM43" s="617" t="str">
        <f t="shared" si="2"/>
        <v/>
      </c>
      <c r="AN43" s="617"/>
      <c r="AO43" s="618"/>
      <c r="AP43" s="618"/>
      <c r="AQ43" s="618"/>
      <c r="AR43" s="618"/>
      <c r="AS43" s="618"/>
      <c r="AT43" s="618"/>
      <c r="AU43" s="618"/>
      <c r="AV43" s="618"/>
      <c r="AW43" s="618"/>
      <c r="AX43" s="618"/>
      <c r="AY43" s="618"/>
      <c r="AZ43" s="618"/>
      <c r="BA43" s="618"/>
      <c r="BB43" s="618"/>
      <c r="BC43" s="618"/>
      <c r="BD43" s="49"/>
      <c r="BE43" s="617" t="str">
        <f t="shared" si="3"/>
        <v/>
      </c>
      <c r="BF43" s="617"/>
      <c r="BG43" s="618"/>
      <c r="BH43" s="618"/>
      <c r="BI43" s="618"/>
      <c r="BJ43" s="618"/>
      <c r="BK43" s="618"/>
      <c r="BL43" s="618"/>
      <c r="BM43" s="618"/>
      <c r="BN43" s="618"/>
      <c r="BO43" s="618"/>
      <c r="BP43" s="618"/>
      <c r="BQ43" s="618"/>
      <c r="BR43" s="618"/>
      <c r="BS43" s="618"/>
      <c r="BT43" s="618"/>
      <c r="BU43" s="618"/>
      <c r="BV43" s="49"/>
      <c r="BW43" s="617">
        <f t="shared" si="4"/>
        <v>17</v>
      </c>
      <c r="BX43" s="617"/>
      <c r="BY43" s="618" t="str">
        <f>IF('各会計、関係団体の財政状況及び健全化判断比率'!B77="","",'各会計、関係団体の財政状況及び健全化判断比率'!B77)</f>
        <v>福岡県後期高齢者医療広域連合（後期高齢者医療特別会計）</v>
      </c>
      <c r="BZ43" s="618"/>
      <c r="CA43" s="618"/>
      <c r="CB43" s="618"/>
      <c r="CC43" s="618"/>
      <c r="CD43" s="618"/>
      <c r="CE43" s="618"/>
      <c r="CF43" s="618"/>
      <c r="CG43" s="618"/>
      <c r="CH43" s="618"/>
      <c r="CI43" s="618"/>
      <c r="CJ43" s="618"/>
      <c r="CK43" s="618"/>
      <c r="CL43" s="618"/>
      <c r="CM43" s="618"/>
      <c r="CN43" s="49"/>
      <c r="CO43" s="617" t="str">
        <f t="shared" si="5"/>
        <v/>
      </c>
      <c r="CP43" s="617"/>
      <c r="CQ43" s="618" t="str">
        <f>IF('各会計、関係団体の財政状況及び健全化判断比率'!BS16="","",'各会計、関係団体の財政状況及び健全化判断比率'!BS16)</f>
        <v/>
      </c>
      <c r="CR43" s="618"/>
      <c r="CS43" s="618"/>
      <c r="CT43" s="618"/>
      <c r="CU43" s="618"/>
      <c r="CV43" s="618"/>
      <c r="CW43" s="618"/>
      <c r="CX43" s="618"/>
      <c r="CY43" s="618"/>
      <c r="CZ43" s="618"/>
      <c r="DA43" s="618"/>
      <c r="DB43" s="618"/>
      <c r="DC43" s="618"/>
      <c r="DD43" s="618"/>
      <c r="DE43" s="618"/>
      <c r="DF43" s="48"/>
      <c r="DG43" s="616" t="str">
        <f>IF('各会計、関係団体の財政状況及び健全化判断比率'!BR16="","",'各会計、関係団体の財政状況及び健全化判断比率'!BR16)</f>
        <v/>
      </c>
      <c r="DH43" s="616"/>
      <c r="DI43" s="47"/>
      <c r="DJ43" s="43"/>
      <c r="DK43" s="43"/>
      <c r="DL43" s="43"/>
      <c r="DM43" s="43"/>
      <c r="DN43" s="43"/>
      <c r="DO43" s="43"/>
    </row>
    <row r="44" spans="1:119" ht="13.5" customHeight="1" thickBot="1">
      <c r="A44" s="43"/>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26</v>
      </c>
      <c r="C46" s="43"/>
      <c r="D46" s="43"/>
      <c r="E46" s="43" t="s">
        <v>25</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24</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23</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42" t="s">
        <v>22</v>
      </c>
    </row>
    <row r="50" spans="5:5">
      <c r="E50" s="41" t="s">
        <v>21</v>
      </c>
    </row>
    <row r="51" spans="5:5">
      <c r="E51" s="41" t="s">
        <v>20</v>
      </c>
    </row>
    <row r="52" spans="5:5">
      <c r="E52" s="41" t="s">
        <v>19</v>
      </c>
    </row>
    <row r="53" spans="5:5"/>
    <row r="54" spans="5:5"/>
    <row r="55" spans="5:5"/>
    <row r="56" spans="5:5"/>
  </sheetData>
  <sheetProtection algorithmName="SHA-512" hashValue="JlNgs4mi8pmuokyWsyDhcD1SgXXtj1frwSJkHmWyO0FXEDtAz8EBL9jztiO+daSoihMsbjUoe2rKB+PBkhDJEA==" saltValue="Ubx2obIWXgLCXj2CwX6slA==" spinCount="100000"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40" zoomScaleNormal="40" zoomScaleSheetLayoutView="100" workbookViewId="0">
      <selection activeCell="I62" sqref="I62"/>
    </sheetView>
  </sheetViews>
  <sheetFormatPr defaultColWidth="0" defaultRowHeight="0" customHeight="1" zeroHeight="1"/>
  <cols>
    <col min="1" max="1" width="6.625" style="262" customWidth="1"/>
    <col min="2" max="2" width="11" style="262" customWidth="1"/>
    <col min="3" max="3" width="17" style="262" customWidth="1"/>
    <col min="4" max="5" width="16.625" style="262" customWidth="1"/>
    <col min="6" max="15" width="15" style="262" customWidth="1"/>
    <col min="16" max="16" width="24" style="262" customWidth="1"/>
    <col min="17" max="16384" width="0" style="262" hidden="1"/>
  </cols>
  <sheetData>
    <row r="1" spans="1:16" ht="16.5" customHeight="1">
      <c r="A1" s="263"/>
      <c r="B1" s="263"/>
      <c r="C1" s="263"/>
      <c r="D1" s="263"/>
      <c r="E1" s="263"/>
      <c r="F1" s="263"/>
      <c r="G1" s="263"/>
      <c r="H1" s="263"/>
      <c r="I1" s="263"/>
      <c r="J1" s="263"/>
      <c r="K1" s="263"/>
      <c r="L1" s="263"/>
      <c r="M1" s="263"/>
      <c r="N1" s="263"/>
      <c r="O1" s="263"/>
      <c r="P1" s="263"/>
    </row>
    <row r="2" spans="1:16" ht="16.5" customHeight="1">
      <c r="A2" s="263"/>
      <c r="B2" s="263"/>
      <c r="C2" s="263"/>
      <c r="D2" s="263"/>
      <c r="E2" s="263"/>
      <c r="F2" s="263"/>
      <c r="G2" s="263"/>
      <c r="H2" s="263"/>
      <c r="I2" s="263"/>
      <c r="J2" s="263"/>
      <c r="K2" s="263"/>
      <c r="L2" s="263"/>
      <c r="M2" s="263"/>
      <c r="N2" s="263"/>
      <c r="O2" s="263"/>
      <c r="P2" s="263"/>
    </row>
    <row r="3" spans="1:16" ht="16.5" customHeight="1">
      <c r="A3" s="263"/>
      <c r="B3" s="263"/>
      <c r="C3" s="263"/>
      <c r="D3" s="263"/>
      <c r="E3" s="263"/>
      <c r="F3" s="263"/>
      <c r="G3" s="263"/>
      <c r="H3" s="263"/>
      <c r="I3" s="263"/>
      <c r="J3" s="263"/>
      <c r="K3" s="263"/>
      <c r="L3" s="263"/>
      <c r="M3" s="263"/>
      <c r="N3" s="263"/>
      <c r="O3" s="263"/>
      <c r="P3" s="263"/>
    </row>
    <row r="4" spans="1:16" ht="16.5" customHeight="1">
      <c r="A4" s="263"/>
      <c r="B4" s="263"/>
      <c r="C4" s="263"/>
      <c r="D4" s="263"/>
      <c r="E4" s="263"/>
      <c r="F4" s="263"/>
      <c r="G4" s="263"/>
      <c r="H4" s="263"/>
      <c r="I4" s="263"/>
      <c r="J4" s="263"/>
      <c r="K4" s="263"/>
      <c r="L4" s="263"/>
      <c r="M4" s="263"/>
      <c r="N4" s="263"/>
      <c r="O4" s="263"/>
      <c r="P4" s="263"/>
    </row>
    <row r="5" spans="1:16" ht="16.5" customHeight="1">
      <c r="A5" s="263"/>
      <c r="B5" s="263"/>
      <c r="C5" s="263"/>
      <c r="D5" s="263"/>
      <c r="E5" s="263"/>
      <c r="F5" s="263"/>
      <c r="G5" s="263"/>
      <c r="H5" s="263"/>
      <c r="I5" s="263"/>
      <c r="J5" s="263"/>
      <c r="K5" s="263"/>
      <c r="L5" s="263"/>
      <c r="M5" s="263"/>
      <c r="N5" s="263"/>
      <c r="O5" s="263"/>
      <c r="P5" s="263"/>
    </row>
    <row r="6" spans="1:16" ht="16.5" customHeight="1">
      <c r="A6" s="263"/>
      <c r="B6" s="263"/>
      <c r="C6" s="263"/>
      <c r="D6" s="263"/>
      <c r="E6" s="263"/>
      <c r="F6" s="263"/>
      <c r="G6" s="263"/>
      <c r="H6" s="263"/>
      <c r="I6" s="263"/>
      <c r="J6" s="263"/>
      <c r="K6" s="263"/>
      <c r="L6" s="263"/>
      <c r="M6" s="263"/>
      <c r="N6" s="263"/>
      <c r="O6" s="263"/>
      <c r="P6" s="263"/>
    </row>
    <row r="7" spans="1:16" ht="16.5" customHeight="1">
      <c r="A7" s="263"/>
      <c r="B7" s="263"/>
      <c r="C7" s="263"/>
      <c r="D7" s="263"/>
      <c r="E7" s="263"/>
      <c r="F7" s="263"/>
      <c r="G7" s="263"/>
      <c r="H7" s="263"/>
      <c r="I7" s="263"/>
      <c r="J7" s="263"/>
      <c r="K7" s="263"/>
      <c r="L7" s="263"/>
      <c r="M7" s="263"/>
      <c r="N7" s="263"/>
      <c r="O7" s="263"/>
      <c r="P7" s="263"/>
    </row>
    <row r="8" spans="1:16" ht="16.5" customHeight="1">
      <c r="A8" s="263"/>
      <c r="B8" s="263"/>
      <c r="C8" s="263"/>
      <c r="D8" s="263"/>
      <c r="E8" s="263"/>
      <c r="F8" s="263"/>
      <c r="G8" s="263"/>
      <c r="H8" s="263"/>
      <c r="I8" s="263"/>
      <c r="J8" s="263"/>
      <c r="K8" s="263"/>
      <c r="L8" s="263"/>
      <c r="M8" s="263"/>
      <c r="N8" s="263"/>
      <c r="O8" s="263"/>
      <c r="P8" s="263"/>
    </row>
    <row r="9" spans="1:16" ht="16.5" customHeight="1">
      <c r="A9" s="263"/>
      <c r="B9" s="263"/>
      <c r="C9" s="263"/>
      <c r="D9" s="263"/>
      <c r="E9" s="263"/>
      <c r="F9" s="263"/>
      <c r="G9" s="263"/>
      <c r="H9" s="263"/>
      <c r="I9" s="263"/>
      <c r="J9" s="263"/>
      <c r="K9" s="263"/>
      <c r="L9" s="263"/>
      <c r="M9" s="263"/>
      <c r="N9" s="263"/>
      <c r="O9" s="263"/>
      <c r="P9" s="263"/>
    </row>
    <row r="10" spans="1:16" ht="16.5" customHeight="1">
      <c r="A10" s="263"/>
      <c r="B10" s="263"/>
      <c r="C10" s="263"/>
      <c r="D10" s="263"/>
      <c r="E10" s="263"/>
      <c r="F10" s="263"/>
      <c r="G10" s="263"/>
      <c r="H10" s="263"/>
      <c r="I10" s="263"/>
      <c r="J10" s="263"/>
      <c r="K10" s="263"/>
      <c r="L10" s="263"/>
      <c r="M10" s="263"/>
      <c r="N10" s="263"/>
      <c r="O10" s="263"/>
      <c r="P10" s="263"/>
    </row>
    <row r="11" spans="1:16" ht="16.5" customHeight="1">
      <c r="A11" s="263"/>
      <c r="B11" s="263"/>
      <c r="C11" s="263"/>
      <c r="D11" s="263"/>
      <c r="E11" s="263"/>
      <c r="F11" s="263"/>
      <c r="G11" s="263"/>
      <c r="H11" s="263"/>
      <c r="I11" s="263"/>
      <c r="J11" s="263"/>
      <c r="K11" s="263"/>
      <c r="L11" s="263"/>
      <c r="M11" s="263"/>
      <c r="N11" s="263"/>
      <c r="O11" s="263"/>
      <c r="P11" s="263"/>
    </row>
    <row r="12" spans="1:16" ht="16.5" customHeight="1">
      <c r="A12" s="263"/>
      <c r="B12" s="263"/>
      <c r="C12" s="263"/>
      <c r="D12" s="263"/>
      <c r="E12" s="263"/>
      <c r="F12" s="263"/>
      <c r="G12" s="263"/>
      <c r="H12" s="263"/>
      <c r="I12" s="263"/>
      <c r="J12" s="263"/>
      <c r="K12" s="263"/>
      <c r="L12" s="263"/>
      <c r="M12" s="263"/>
      <c r="N12" s="263"/>
      <c r="O12" s="263"/>
      <c r="P12" s="263"/>
    </row>
    <row r="13" spans="1:16" ht="16.5" customHeight="1">
      <c r="A13" s="263"/>
      <c r="B13" s="263"/>
      <c r="C13" s="263"/>
      <c r="D13" s="263"/>
      <c r="E13" s="263"/>
      <c r="F13" s="263"/>
      <c r="G13" s="263"/>
      <c r="H13" s="263"/>
      <c r="I13" s="263"/>
      <c r="J13" s="263"/>
      <c r="K13" s="263"/>
      <c r="L13" s="263"/>
      <c r="M13" s="263"/>
      <c r="N13" s="263"/>
      <c r="O13" s="263"/>
      <c r="P13" s="263"/>
    </row>
    <row r="14" spans="1:16" ht="16.5" customHeight="1">
      <c r="A14" s="263"/>
      <c r="B14" s="263"/>
      <c r="C14" s="263"/>
      <c r="D14" s="263"/>
      <c r="E14" s="263"/>
      <c r="F14" s="263"/>
      <c r="G14" s="263"/>
      <c r="H14" s="263"/>
      <c r="I14" s="263"/>
      <c r="J14" s="263"/>
      <c r="K14" s="263"/>
      <c r="L14" s="263"/>
      <c r="M14" s="263"/>
      <c r="N14" s="263"/>
      <c r="O14" s="263"/>
      <c r="P14" s="263"/>
    </row>
    <row r="15" spans="1:16" ht="16.5" customHeight="1">
      <c r="A15" s="263"/>
      <c r="B15" s="263"/>
      <c r="C15" s="263"/>
      <c r="D15" s="263"/>
      <c r="E15" s="263"/>
      <c r="F15" s="263"/>
      <c r="G15" s="263"/>
      <c r="H15" s="263"/>
      <c r="I15" s="263"/>
      <c r="J15" s="263"/>
      <c r="K15" s="263"/>
      <c r="L15" s="263"/>
      <c r="M15" s="263"/>
      <c r="N15" s="263"/>
      <c r="O15" s="263"/>
      <c r="P15" s="263"/>
    </row>
    <row r="16" spans="1:16" ht="16.5" customHeight="1">
      <c r="A16" s="263"/>
      <c r="B16" s="263"/>
      <c r="C16" s="263"/>
      <c r="D16" s="263"/>
      <c r="E16" s="263"/>
      <c r="F16" s="263"/>
      <c r="G16" s="263"/>
      <c r="H16" s="263"/>
      <c r="I16" s="263"/>
      <c r="J16" s="263"/>
      <c r="K16" s="263"/>
      <c r="L16" s="263"/>
      <c r="M16" s="263"/>
      <c r="N16" s="263"/>
      <c r="O16" s="263"/>
      <c r="P16" s="263"/>
    </row>
    <row r="17" spans="1:16" ht="16.5" customHeight="1">
      <c r="A17" s="263"/>
      <c r="B17" s="263"/>
      <c r="C17" s="263"/>
      <c r="D17" s="263"/>
      <c r="E17" s="263"/>
      <c r="F17" s="263"/>
      <c r="G17" s="263"/>
      <c r="H17" s="263"/>
      <c r="I17" s="263"/>
      <c r="J17" s="263"/>
      <c r="K17" s="263"/>
      <c r="L17" s="263"/>
      <c r="M17" s="263"/>
      <c r="N17" s="263"/>
      <c r="O17" s="263"/>
      <c r="P17" s="263"/>
    </row>
    <row r="18" spans="1:16" ht="16.5" customHeight="1">
      <c r="A18" s="263"/>
      <c r="B18" s="263"/>
      <c r="C18" s="263"/>
      <c r="D18" s="263"/>
      <c r="E18" s="263"/>
      <c r="F18" s="263"/>
      <c r="G18" s="263"/>
      <c r="H18" s="263"/>
      <c r="I18" s="263"/>
      <c r="J18" s="263"/>
      <c r="K18" s="263"/>
      <c r="L18" s="263"/>
      <c r="M18" s="263"/>
      <c r="N18" s="263"/>
      <c r="O18" s="263"/>
      <c r="P18" s="263"/>
    </row>
    <row r="19" spans="1:16" ht="16.5" customHeight="1">
      <c r="A19" s="263"/>
      <c r="B19" s="263"/>
      <c r="C19" s="263"/>
      <c r="D19" s="263"/>
      <c r="E19" s="263"/>
      <c r="F19" s="263"/>
      <c r="G19" s="263"/>
      <c r="H19" s="263"/>
      <c r="I19" s="263"/>
      <c r="J19" s="263"/>
      <c r="K19" s="263"/>
      <c r="L19" s="263"/>
      <c r="M19" s="263"/>
      <c r="N19" s="263"/>
      <c r="O19" s="263"/>
      <c r="P19" s="263"/>
    </row>
    <row r="20" spans="1:16" ht="16.5" customHeight="1">
      <c r="A20" s="263"/>
      <c r="B20" s="263"/>
      <c r="C20" s="263"/>
      <c r="D20" s="263"/>
      <c r="E20" s="263"/>
      <c r="F20" s="263"/>
      <c r="G20" s="263"/>
      <c r="H20" s="263"/>
      <c r="I20" s="263"/>
      <c r="J20" s="263"/>
      <c r="K20" s="263"/>
      <c r="L20" s="263"/>
      <c r="M20" s="263"/>
      <c r="N20" s="263"/>
      <c r="O20" s="263"/>
      <c r="P20" s="263"/>
    </row>
    <row r="21" spans="1:16" ht="16.5" customHeight="1">
      <c r="A21" s="263"/>
      <c r="B21" s="263"/>
      <c r="C21" s="263"/>
      <c r="D21" s="263"/>
      <c r="E21" s="263"/>
      <c r="F21" s="263"/>
      <c r="G21" s="263"/>
      <c r="H21" s="263"/>
      <c r="I21" s="263"/>
      <c r="J21" s="263"/>
      <c r="K21" s="263"/>
      <c r="L21" s="263"/>
      <c r="M21" s="263"/>
      <c r="N21" s="263"/>
      <c r="O21" s="263"/>
      <c r="P21" s="263"/>
    </row>
    <row r="22" spans="1:16" ht="16.5" customHeight="1">
      <c r="A22" s="263"/>
      <c r="B22" s="263"/>
      <c r="C22" s="263"/>
      <c r="D22" s="263"/>
      <c r="E22" s="263"/>
      <c r="F22" s="263"/>
      <c r="G22" s="263"/>
      <c r="H22" s="263"/>
      <c r="I22" s="263"/>
      <c r="J22" s="263"/>
      <c r="K22" s="263"/>
      <c r="L22" s="263"/>
      <c r="M22" s="263"/>
      <c r="N22" s="263"/>
      <c r="O22" s="263"/>
      <c r="P22" s="263"/>
    </row>
    <row r="23" spans="1:16" ht="16.5" customHeight="1">
      <c r="A23" s="263"/>
      <c r="B23" s="263"/>
      <c r="C23" s="263"/>
      <c r="D23" s="263"/>
      <c r="E23" s="263"/>
      <c r="F23" s="263"/>
      <c r="G23" s="263"/>
      <c r="H23" s="263"/>
      <c r="I23" s="263"/>
      <c r="J23" s="263"/>
      <c r="K23" s="263"/>
      <c r="L23" s="263"/>
      <c r="M23" s="263"/>
      <c r="N23" s="263"/>
      <c r="O23" s="263"/>
      <c r="P23" s="263"/>
    </row>
    <row r="24" spans="1:16" ht="16.5" customHeight="1">
      <c r="A24" s="263"/>
      <c r="B24" s="263"/>
      <c r="C24" s="263"/>
      <c r="D24" s="263"/>
      <c r="E24" s="263"/>
      <c r="F24" s="263"/>
      <c r="G24" s="263"/>
      <c r="H24" s="263"/>
      <c r="I24" s="263"/>
      <c r="J24" s="263"/>
      <c r="K24" s="263"/>
      <c r="L24" s="263"/>
      <c r="M24" s="263"/>
      <c r="N24" s="263"/>
      <c r="O24" s="263"/>
      <c r="P24" s="263"/>
    </row>
    <row r="25" spans="1:16" ht="16.5" customHeight="1">
      <c r="A25" s="263"/>
      <c r="B25" s="263"/>
      <c r="C25" s="263"/>
      <c r="D25" s="263"/>
      <c r="E25" s="263"/>
      <c r="F25" s="263"/>
      <c r="G25" s="263"/>
      <c r="H25" s="263"/>
      <c r="I25" s="263"/>
      <c r="J25" s="263"/>
      <c r="K25" s="263"/>
      <c r="L25" s="263"/>
      <c r="M25" s="263"/>
      <c r="N25" s="263"/>
      <c r="O25" s="263"/>
      <c r="P25" s="263"/>
    </row>
    <row r="26" spans="1:16" ht="16.5" customHeight="1">
      <c r="A26" s="263"/>
      <c r="B26" s="263"/>
      <c r="C26" s="263"/>
      <c r="D26" s="263"/>
      <c r="E26" s="263"/>
      <c r="F26" s="263"/>
      <c r="G26" s="263"/>
      <c r="H26" s="263"/>
      <c r="I26" s="263"/>
      <c r="J26" s="263"/>
      <c r="K26" s="263"/>
      <c r="L26" s="263"/>
      <c r="M26" s="263"/>
      <c r="N26" s="263"/>
      <c r="O26" s="263"/>
      <c r="P26" s="263"/>
    </row>
    <row r="27" spans="1:16" ht="16.5" customHeight="1">
      <c r="A27" s="263"/>
      <c r="B27" s="263"/>
      <c r="C27" s="263"/>
      <c r="D27" s="263"/>
      <c r="E27" s="263"/>
      <c r="F27" s="263"/>
      <c r="G27" s="263"/>
      <c r="H27" s="263"/>
      <c r="I27" s="263"/>
      <c r="J27" s="263"/>
      <c r="K27" s="263"/>
      <c r="L27" s="263"/>
      <c r="M27" s="263"/>
      <c r="N27" s="263"/>
      <c r="O27" s="263"/>
      <c r="P27" s="263"/>
    </row>
    <row r="28" spans="1:16" ht="16.5" customHeight="1">
      <c r="A28" s="263"/>
      <c r="B28" s="263"/>
      <c r="C28" s="263"/>
      <c r="D28" s="263"/>
      <c r="E28" s="263"/>
      <c r="F28" s="263"/>
      <c r="G28" s="263"/>
      <c r="H28" s="263"/>
      <c r="I28" s="263"/>
      <c r="J28" s="263"/>
      <c r="K28" s="263"/>
      <c r="L28" s="263"/>
      <c r="M28" s="263"/>
      <c r="N28" s="263"/>
      <c r="O28" s="263"/>
      <c r="P28" s="263"/>
    </row>
    <row r="29" spans="1:16" ht="16.5" customHeight="1">
      <c r="A29" s="263"/>
      <c r="B29" s="263"/>
      <c r="C29" s="263"/>
      <c r="D29" s="263"/>
      <c r="E29" s="263"/>
      <c r="F29" s="263"/>
      <c r="G29" s="263"/>
      <c r="H29" s="263"/>
      <c r="I29" s="263"/>
      <c r="J29" s="263"/>
      <c r="K29" s="263"/>
      <c r="L29" s="263"/>
      <c r="M29" s="263"/>
      <c r="N29" s="263"/>
      <c r="O29" s="263"/>
      <c r="P29" s="263"/>
    </row>
    <row r="30" spans="1:16" ht="16.5" customHeight="1">
      <c r="A30" s="263"/>
      <c r="B30" s="263"/>
      <c r="C30" s="263"/>
      <c r="D30" s="263"/>
      <c r="E30" s="263"/>
      <c r="F30" s="263"/>
      <c r="G30" s="263"/>
      <c r="H30" s="263"/>
      <c r="I30" s="263"/>
      <c r="J30" s="263"/>
      <c r="K30" s="263"/>
      <c r="L30" s="263"/>
      <c r="M30" s="263"/>
      <c r="N30" s="263"/>
      <c r="O30" s="263"/>
      <c r="P30" s="263"/>
    </row>
    <row r="31" spans="1:16" ht="16.5" customHeight="1">
      <c r="A31" s="263"/>
      <c r="B31" s="263"/>
      <c r="C31" s="263"/>
      <c r="D31" s="263"/>
      <c r="E31" s="263"/>
      <c r="F31" s="263"/>
      <c r="G31" s="263"/>
      <c r="H31" s="263"/>
      <c r="I31" s="263"/>
      <c r="J31" s="263"/>
      <c r="K31" s="263"/>
      <c r="L31" s="263"/>
      <c r="M31" s="263"/>
      <c r="N31" s="263"/>
      <c r="O31" s="263"/>
      <c r="P31" s="263"/>
    </row>
    <row r="32" spans="1:16" ht="31.5" customHeight="1" thickBot="1">
      <c r="A32" s="263"/>
      <c r="B32" s="263"/>
      <c r="C32" s="263"/>
      <c r="D32" s="263"/>
      <c r="E32" s="263"/>
      <c r="F32" s="263"/>
      <c r="G32" s="263"/>
      <c r="H32" s="263"/>
      <c r="I32" s="263"/>
      <c r="J32" s="287" t="s">
        <v>493</v>
      </c>
      <c r="K32" s="263"/>
      <c r="L32" s="263"/>
      <c r="M32" s="263"/>
      <c r="N32" s="263"/>
      <c r="O32" s="263"/>
      <c r="P32" s="263"/>
    </row>
    <row r="33" spans="1:16" ht="39" customHeight="1" thickBot="1">
      <c r="A33" s="263"/>
      <c r="B33" s="286" t="s">
        <v>504</v>
      </c>
      <c r="C33" s="285"/>
      <c r="D33" s="285"/>
      <c r="E33" s="284" t="s">
        <v>492</v>
      </c>
      <c r="F33" s="283" t="s">
        <v>4</v>
      </c>
      <c r="G33" s="282" t="s">
        <v>5</v>
      </c>
      <c r="H33" s="282" t="s">
        <v>6</v>
      </c>
      <c r="I33" s="282" t="s">
        <v>7</v>
      </c>
      <c r="J33" s="281" t="s">
        <v>8</v>
      </c>
      <c r="K33" s="263"/>
      <c r="L33" s="263"/>
      <c r="M33" s="263"/>
      <c r="N33" s="263"/>
      <c r="O33" s="263"/>
      <c r="P33" s="263"/>
    </row>
    <row r="34" spans="1:16" ht="39" customHeight="1">
      <c r="A34" s="263"/>
      <c r="B34" s="280"/>
      <c r="C34" s="1208" t="s">
        <v>503</v>
      </c>
      <c r="D34" s="1208"/>
      <c r="E34" s="1209"/>
      <c r="F34" s="279">
        <v>3.34</v>
      </c>
      <c r="G34" s="278">
        <v>4.8600000000000003</v>
      </c>
      <c r="H34" s="278">
        <v>3.61</v>
      </c>
      <c r="I34" s="278">
        <v>4.4400000000000004</v>
      </c>
      <c r="J34" s="277">
        <v>4.16</v>
      </c>
      <c r="K34" s="263"/>
      <c r="L34" s="263"/>
      <c r="M34" s="263"/>
      <c r="N34" s="263"/>
      <c r="O34" s="263"/>
      <c r="P34" s="263"/>
    </row>
    <row r="35" spans="1:16" ht="39" customHeight="1">
      <c r="A35" s="263"/>
      <c r="B35" s="276"/>
      <c r="C35" s="1202" t="s">
        <v>502</v>
      </c>
      <c r="D35" s="1203"/>
      <c r="E35" s="1204"/>
      <c r="F35" s="274" t="s">
        <v>374</v>
      </c>
      <c r="G35" s="273" t="s">
        <v>374</v>
      </c>
      <c r="H35" s="273" t="s">
        <v>374</v>
      </c>
      <c r="I35" s="273">
        <v>0.65</v>
      </c>
      <c r="J35" s="272">
        <v>0.6</v>
      </c>
      <c r="K35" s="263"/>
      <c r="L35" s="263"/>
      <c r="M35" s="263"/>
      <c r="N35" s="263"/>
      <c r="O35" s="263"/>
      <c r="P35" s="263"/>
    </row>
    <row r="36" spans="1:16" ht="39" customHeight="1">
      <c r="A36" s="263"/>
      <c r="B36" s="276"/>
      <c r="C36" s="1202" t="s">
        <v>501</v>
      </c>
      <c r="D36" s="1203"/>
      <c r="E36" s="1204"/>
      <c r="F36" s="274">
        <v>1.54</v>
      </c>
      <c r="G36" s="273">
        <v>1.83</v>
      </c>
      <c r="H36" s="273">
        <v>0.93</v>
      </c>
      <c r="I36" s="273">
        <v>0.15</v>
      </c>
      <c r="J36" s="272">
        <v>0.33</v>
      </c>
      <c r="K36" s="263"/>
      <c r="L36" s="263"/>
      <c r="M36" s="263"/>
      <c r="N36" s="263"/>
      <c r="O36" s="263"/>
      <c r="P36" s="263"/>
    </row>
    <row r="37" spans="1:16" ht="39" customHeight="1">
      <c r="A37" s="263"/>
      <c r="B37" s="276"/>
      <c r="C37" s="1202" t="s">
        <v>500</v>
      </c>
      <c r="D37" s="1203"/>
      <c r="E37" s="1204"/>
      <c r="F37" s="274">
        <v>0.23</v>
      </c>
      <c r="G37" s="273">
        <v>0.17</v>
      </c>
      <c r="H37" s="273">
        <v>0.12</v>
      </c>
      <c r="I37" s="273">
        <v>0.18</v>
      </c>
      <c r="J37" s="272">
        <v>0.18</v>
      </c>
      <c r="K37" s="263"/>
      <c r="L37" s="263"/>
      <c r="M37" s="263"/>
      <c r="N37" s="263"/>
      <c r="O37" s="263"/>
      <c r="P37" s="263"/>
    </row>
    <row r="38" spans="1:16" ht="39" customHeight="1">
      <c r="A38" s="263"/>
      <c r="B38" s="276"/>
      <c r="C38" s="1202" t="s">
        <v>499</v>
      </c>
      <c r="D38" s="1203"/>
      <c r="E38" s="1204"/>
      <c r="F38" s="274">
        <v>0.1</v>
      </c>
      <c r="G38" s="273">
        <v>0.17</v>
      </c>
      <c r="H38" s="273">
        <v>0.08</v>
      </c>
      <c r="I38" s="273">
        <v>0.03</v>
      </c>
      <c r="J38" s="272">
        <v>0.09</v>
      </c>
      <c r="K38" s="263"/>
      <c r="L38" s="263"/>
      <c r="M38" s="263"/>
      <c r="N38" s="263"/>
      <c r="O38" s="263"/>
      <c r="P38" s="263"/>
    </row>
    <row r="39" spans="1:16" ht="39" customHeight="1">
      <c r="A39" s="263"/>
      <c r="B39" s="276"/>
      <c r="C39" s="1202" t="s">
        <v>498</v>
      </c>
      <c r="D39" s="1203"/>
      <c r="E39" s="1204"/>
      <c r="F39" s="274">
        <v>0</v>
      </c>
      <c r="G39" s="273">
        <v>0</v>
      </c>
      <c r="H39" s="273">
        <v>0</v>
      </c>
      <c r="I39" s="273">
        <v>0</v>
      </c>
      <c r="J39" s="272">
        <v>0</v>
      </c>
      <c r="K39" s="263"/>
      <c r="L39" s="263"/>
      <c r="M39" s="263"/>
      <c r="N39" s="263"/>
      <c r="O39" s="263"/>
      <c r="P39" s="263"/>
    </row>
    <row r="40" spans="1:16" ht="39" customHeight="1">
      <c r="A40" s="263"/>
      <c r="B40" s="276"/>
      <c r="C40" s="1202" t="s">
        <v>497</v>
      </c>
      <c r="D40" s="1203"/>
      <c r="E40" s="1204"/>
      <c r="F40" s="274">
        <v>0.04</v>
      </c>
      <c r="G40" s="273">
        <v>0</v>
      </c>
      <c r="H40" s="273">
        <v>0</v>
      </c>
      <c r="I40" s="273">
        <v>0</v>
      </c>
      <c r="J40" s="272">
        <v>0</v>
      </c>
      <c r="K40" s="263"/>
      <c r="L40" s="263"/>
      <c r="M40" s="263"/>
      <c r="N40" s="263"/>
      <c r="O40" s="263"/>
      <c r="P40" s="263"/>
    </row>
    <row r="41" spans="1:16" ht="39" customHeight="1">
      <c r="A41" s="263"/>
      <c r="B41" s="276"/>
      <c r="C41" s="1202"/>
      <c r="D41" s="1203"/>
      <c r="E41" s="1204"/>
      <c r="F41" s="274"/>
      <c r="G41" s="273"/>
      <c r="H41" s="273"/>
      <c r="I41" s="273"/>
      <c r="J41" s="272"/>
      <c r="K41" s="263"/>
      <c r="L41" s="263"/>
      <c r="M41" s="263"/>
      <c r="N41" s="263"/>
      <c r="O41" s="263"/>
      <c r="P41" s="263"/>
    </row>
    <row r="42" spans="1:16" ht="39" customHeight="1">
      <c r="A42" s="263"/>
      <c r="B42" s="275"/>
      <c r="C42" s="1202" t="s">
        <v>496</v>
      </c>
      <c r="D42" s="1203"/>
      <c r="E42" s="1204"/>
      <c r="F42" s="274" t="s">
        <v>374</v>
      </c>
      <c r="G42" s="273" t="s">
        <v>374</v>
      </c>
      <c r="H42" s="273" t="s">
        <v>374</v>
      </c>
      <c r="I42" s="273" t="s">
        <v>374</v>
      </c>
      <c r="J42" s="272" t="s">
        <v>374</v>
      </c>
      <c r="K42" s="263"/>
      <c r="L42" s="263"/>
      <c r="M42" s="263"/>
      <c r="N42" s="263"/>
      <c r="O42" s="263"/>
      <c r="P42" s="263"/>
    </row>
    <row r="43" spans="1:16" ht="39" customHeight="1" thickBot="1">
      <c r="A43" s="263"/>
      <c r="B43" s="271"/>
      <c r="C43" s="1205" t="s">
        <v>495</v>
      </c>
      <c r="D43" s="1206"/>
      <c r="E43" s="1207"/>
      <c r="F43" s="270">
        <v>0.37</v>
      </c>
      <c r="G43" s="269">
        <v>0.41</v>
      </c>
      <c r="H43" s="269">
        <v>0.9</v>
      </c>
      <c r="I43" s="269">
        <v>0</v>
      </c>
      <c r="J43" s="268" t="s">
        <v>374</v>
      </c>
      <c r="K43" s="263"/>
      <c r="L43" s="263"/>
      <c r="M43" s="263"/>
      <c r="N43" s="263"/>
      <c r="O43" s="263"/>
      <c r="P43" s="263"/>
    </row>
    <row r="44" spans="1:16" ht="39" customHeight="1">
      <c r="A44" s="263"/>
      <c r="B44" s="267" t="s">
        <v>494</v>
      </c>
      <c r="C44" s="266"/>
      <c r="D44" s="265"/>
      <c r="E44" s="265"/>
      <c r="F44" s="264"/>
      <c r="G44" s="264"/>
      <c r="H44" s="264"/>
      <c r="I44" s="264"/>
      <c r="J44" s="264"/>
      <c r="K44" s="263"/>
      <c r="L44" s="263"/>
      <c r="M44" s="263"/>
      <c r="N44" s="263"/>
      <c r="O44" s="263"/>
      <c r="P44" s="263"/>
    </row>
    <row r="45" spans="1:16" ht="18" customHeight="1">
      <c r="A45" s="263"/>
      <c r="B45" s="263"/>
      <c r="C45" s="263"/>
      <c r="D45" s="263"/>
      <c r="E45" s="263"/>
      <c r="F45" s="263"/>
      <c r="G45" s="263"/>
      <c r="H45" s="263"/>
      <c r="I45" s="263"/>
      <c r="J45" s="263"/>
      <c r="K45" s="263"/>
      <c r="L45" s="263"/>
      <c r="M45" s="263"/>
      <c r="N45" s="263"/>
      <c r="O45" s="263"/>
      <c r="P45" s="263"/>
    </row>
  </sheetData>
  <sheetProtection algorithmName="SHA-512" hashValue="sobwhNMtDTpzukwvj96x5LVFuGnWvtAr4u7sIkGQChY2TZ/Ds58ZaSKtPO1y6rzHmoRCUr38vKNBJNsoGq/noA==" saltValue="xnshMc+c/W68E+G2kV5T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9" zoomScale="70" zoomScaleNormal="70" zoomScaleSheetLayoutView="55" workbookViewId="0">
      <selection activeCell="I62" sqref="I62"/>
    </sheetView>
  </sheetViews>
  <sheetFormatPr defaultColWidth="0" defaultRowHeight="0" customHeight="1" zeroHeight="1"/>
  <cols>
    <col min="1" max="1" width="6.625" style="288" customWidth="1"/>
    <col min="2" max="3" width="10.875" style="288" customWidth="1"/>
    <col min="4" max="4" width="10" style="288" customWidth="1"/>
    <col min="5" max="10" width="11" style="288" customWidth="1"/>
    <col min="11" max="15" width="13.125" style="288" customWidth="1"/>
    <col min="16" max="21" width="11.5" style="288" customWidth="1"/>
    <col min="22" max="16384" width="0" style="288" hidden="1"/>
  </cols>
  <sheetData>
    <row r="1" spans="1:21" ht="13.5" customHeight="1">
      <c r="A1" s="289"/>
      <c r="B1" s="289"/>
      <c r="C1" s="289"/>
      <c r="D1" s="289"/>
      <c r="E1" s="289"/>
      <c r="F1" s="289"/>
      <c r="G1" s="289"/>
      <c r="H1" s="289"/>
      <c r="I1" s="289"/>
      <c r="J1" s="289"/>
      <c r="K1" s="289"/>
      <c r="L1" s="289"/>
      <c r="M1" s="289"/>
      <c r="N1" s="289"/>
      <c r="O1" s="289"/>
      <c r="P1" s="289"/>
      <c r="Q1" s="289"/>
      <c r="R1" s="289"/>
      <c r="S1" s="289"/>
      <c r="T1" s="289"/>
      <c r="U1" s="289"/>
    </row>
    <row r="2" spans="1:21" ht="13.5" customHeight="1">
      <c r="A2" s="289"/>
      <c r="B2" s="289"/>
      <c r="C2" s="289"/>
      <c r="D2" s="289"/>
      <c r="E2" s="289"/>
      <c r="F2" s="289"/>
      <c r="G2" s="289"/>
      <c r="H2" s="289"/>
      <c r="I2" s="289"/>
      <c r="J2" s="289"/>
      <c r="K2" s="289"/>
      <c r="L2" s="289"/>
      <c r="M2" s="289"/>
      <c r="N2" s="289"/>
      <c r="O2" s="289"/>
      <c r="P2" s="289"/>
      <c r="Q2" s="289"/>
      <c r="R2" s="289"/>
      <c r="S2" s="289"/>
      <c r="T2" s="289"/>
      <c r="U2" s="289"/>
    </row>
    <row r="3" spans="1:21" ht="13.5" customHeight="1">
      <c r="A3" s="289"/>
      <c r="B3" s="289"/>
      <c r="C3" s="289"/>
      <c r="D3" s="289"/>
      <c r="E3" s="289"/>
      <c r="F3" s="289"/>
      <c r="G3" s="289"/>
      <c r="H3" s="289"/>
      <c r="I3" s="289"/>
      <c r="J3" s="289"/>
      <c r="K3" s="289"/>
      <c r="L3" s="289"/>
      <c r="M3" s="289"/>
      <c r="N3" s="289"/>
      <c r="O3" s="289"/>
      <c r="P3" s="289"/>
      <c r="Q3" s="289"/>
      <c r="R3" s="289"/>
      <c r="S3" s="289"/>
      <c r="T3" s="289"/>
      <c r="U3" s="289"/>
    </row>
    <row r="4" spans="1:21" ht="13.5" customHeight="1">
      <c r="A4" s="289"/>
      <c r="B4" s="289"/>
      <c r="C4" s="289"/>
      <c r="D4" s="289"/>
      <c r="E4" s="289"/>
      <c r="F4" s="289"/>
      <c r="G4" s="289"/>
      <c r="H4" s="289"/>
      <c r="I4" s="289"/>
      <c r="J4" s="289"/>
      <c r="K4" s="289"/>
      <c r="L4" s="289"/>
      <c r="M4" s="289"/>
      <c r="N4" s="289"/>
      <c r="O4" s="289"/>
      <c r="P4" s="289"/>
      <c r="Q4" s="289"/>
      <c r="R4" s="289"/>
      <c r="S4" s="289"/>
      <c r="T4" s="289"/>
      <c r="U4" s="289"/>
    </row>
    <row r="5" spans="1:21" ht="13.5" customHeight="1">
      <c r="A5" s="289"/>
      <c r="B5" s="289"/>
      <c r="C5" s="289"/>
      <c r="D5" s="289"/>
      <c r="E5" s="289"/>
      <c r="F5" s="289"/>
      <c r="G5" s="289"/>
      <c r="H5" s="289"/>
      <c r="I5" s="289"/>
      <c r="J5" s="289"/>
      <c r="K5" s="289"/>
      <c r="L5" s="289"/>
      <c r="M5" s="289"/>
      <c r="N5" s="289"/>
      <c r="O5" s="289"/>
      <c r="P5" s="289"/>
      <c r="Q5" s="289"/>
      <c r="R5" s="289"/>
      <c r="S5" s="289"/>
      <c r="T5" s="289"/>
      <c r="U5" s="289"/>
    </row>
    <row r="6" spans="1:21" ht="13.5" customHeight="1">
      <c r="A6" s="289"/>
      <c r="B6" s="289"/>
      <c r="C6" s="289"/>
      <c r="D6" s="289"/>
      <c r="E6" s="289"/>
      <c r="F6" s="289"/>
      <c r="G6" s="289"/>
      <c r="H6" s="289"/>
      <c r="I6" s="289"/>
      <c r="J6" s="289"/>
      <c r="K6" s="289"/>
      <c r="L6" s="289"/>
      <c r="M6" s="289"/>
      <c r="N6" s="289"/>
      <c r="O6" s="289"/>
      <c r="P6" s="289"/>
      <c r="Q6" s="289"/>
      <c r="R6" s="289"/>
      <c r="S6" s="289"/>
      <c r="T6" s="289"/>
      <c r="U6" s="289"/>
    </row>
    <row r="7" spans="1:21" ht="13.5" customHeight="1">
      <c r="A7" s="289"/>
      <c r="B7" s="289"/>
      <c r="C7" s="289"/>
      <c r="D7" s="289"/>
      <c r="E7" s="289"/>
      <c r="F7" s="289"/>
      <c r="G7" s="289"/>
      <c r="H7" s="289"/>
      <c r="I7" s="289"/>
      <c r="J7" s="289"/>
      <c r="K7" s="289"/>
      <c r="L7" s="289"/>
      <c r="M7" s="289"/>
      <c r="N7" s="289"/>
      <c r="O7" s="289"/>
      <c r="P7" s="289"/>
      <c r="Q7" s="289"/>
      <c r="R7" s="289"/>
      <c r="S7" s="289"/>
      <c r="T7" s="289"/>
      <c r="U7" s="289"/>
    </row>
    <row r="8" spans="1:21" ht="13.5" customHeight="1">
      <c r="A8" s="289"/>
      <c r="B8" s="289"/>
      <c r="C8" s="289"/>
      <c r="D8" s="289"/>
      <c r="E8" s="289"/>
      <c r="F8" s="289"/>
      <c r="G8" s="289"/>
      <c r="H8" s="289"/>
      <c r="I8" s="289"/>
      <c r="J8" s="289"/>
      <c r="K8" s="289"/>
      <c r="L8" s="289"/>
      <c r="M8" s="289"/>
      <c r="N8" s="289"/>
      <c r="O8" s="289"/>
      <c r="P8" s="289"/>
      <c r="Q8" s="289"/>
      <c r="R8" s="289"/>
      <c r="S8" s="289"/>
      <c r="T8" s="289"/>
      <c r="U8" s="289"/>
    </row>
    <row r="9" spans="1:21" ht="13.5" customHeight="1">
      <c r="A9" s="289"/>
      <c r="B9" s="289"/>
      <c r="C9" s="289"/>
      <c r="D9" s="289"/>
      <c r="E9" s="289"/>
      <c r="F9" s="289"/>
      <c r="G9" s="289"/>
      <c r="H9" s="289"/>
      <c r="I9" s="289"/>
      <c r="J9" s="289"/>
      <c r="K9" s="289"/>
      <c r="L9" s="289"/>
      <c r="M9" s="289"/>
      <c r="N9" s="289"/>
      <c r="O9" s="289"/>
      <c r="P9" s="289"/>
      <c r="Q9" s="289"/>
      <c r="R9" s="289"/>
      <c r="S9" s="289"/>
      <c r="T9" s="289"/>
      <c r="U9" s="289"/>
    </row>
    <row r="10" spans="1:21" ht="13.5" customHeight="1">
      <c r="A10" s="289"/>
      <c r="B10" s="289"/>
      <c r="C10" s="289"/>
      <c r="D10" s="289"/>
      <c r="E10" s="289"/>
      <c r="F10" s="289"/>
      <c r="G10" s="289"/>
      <c r="H10" s="289"/>
      <c r="I10" s="289"/>
      <c r="J10" s="289"/>
      <c r="K10" s="289"/>
      <c r="L10" s="289"/>
      <c r="M10" s="289"/>
      <c r="N10" s="289"/>
      <c r="O10" s="289"/>
      <c r="P10" s="289"/>
      <c r="Q10" s="289"/>
      <c r="R10" s="289"/>
      <c r="S10" s="289"/>
      <c r="T10" s="289"/>
      <c r="U10" s="289"/>
    </row>
    <row r="11" spans="1:21" ht="13.5" customHeight="1">
      <c r="A11" s="289"/>
      <c r="B11" s="289"/>
      <c r="C11" s="289"/>
      <c r="D11" s="289"/>
      <c r="E11" s="289"/>
      <c r="F11" s="289"/>
      <c r="G11" s="289"/>
      <c r="H11" s="289"/>
      <c r="I11" s="289"/>
      <c r="J11" s="289"/>
      <c r="K11" s="289"/>
      <c r="L11" s="289"/>
      <c r="M11" s="289"/>
      <c r="N11" s="289"/>
      <c r="O11" s="289"/>
      <c r="P11" s="289"/>
      <c r="Q11" s="289"/>
      <c r="R11" s="289"/>
      <c r="S11" s="289"/>
      <c r="T11" s="289"/>
      <c r="U11" s="289"/>
    </row>
    <row r="12" spans="1:21" ht="13.5" customHeight="1">
      <c r="A12" s="289"/>
      <c r="B12" s="289"/>
      <c r="C12" s="289"/>
      <c r="D12" s="289"/>
      <c r="E12" s="289"/>
      <c r="F12" s="289"/>
      <c r="G12" s="289"/>
      <c r="H12" s="289"/>
      <c r="I12" s="289"/>
      <c r="J12" s="289"/>
      <c r="K12" s="289"/>
      <c r="L12" s="289"/>
      <c r="M12" s="289"/>
      <c r="N12" s="289"/>
      <c r="O12" s="289"/>
      <c r="P12" s="289"/>
      <c r="Q12" s="289"/>
      <c r="R12" s="289"/>
      <c r="S12" s="289"/>
      <c r="T12" s="289"/>
      <c r="U12" s="289"/>
    </row>
    <row r="13" spans="1:21" ht="13.5" customHeight="1">
      <c r="A13" s="289"/>
      <c r="B13" s="289"/>
      <c r="C13" s="289"/>
      <c r="D13" s="289"/>
      <c r="E13" s="289"/>
      <c r="F13" s="289"/>
      <c r="G13" s="289"/>
      <c r="H13" s="289"/>
      <c r="I13" s="289"/>
      <c r="J13" s="289"/>
      <c r="K13" s="289"/>
      <c r="L13" s="289"/>
      <c r="M13" s="289"/>
      <c r="N13" s="289"/>
      <c r="O13" s="289"/>
      <c r="P13" s="289"/>
      <c r="Q13" s="289"/>
      <c r="R13" s="289"/>
      <c r="S13" s="289"/>
      <c r="T13" s="289"/>
      <c r="U13" s="289"/>
    </row>
    <row r="14" spans="1:21" ht="13.5" customHeight="1">
      <c r="A14" s="289"/>
      <c r="B14" s="289"/>
      <c r="C14" s="289"/>
      <c r="D14" s="289"/>
      <c r="E14" s="289"/>
      <c r="F14" s="289"/>
      <c r="G14" s="289"/>
      <c r="H14" s="289"/>
      <c r="I14" s="289"/>
      <c r="J14" s="289"/>
      <c r="K14" s="289"/>
      <c r="L14" s="289"/>
      <c r="M14" s="289"/>
      <c r="N14" s="289"/>
      <c r="O14" s="289"/>
      <c r="P14" s="289"/>
      <c r="Q14" s="289"/>
      <c r="R14" s="289"/>
      <c r="S14" s="289"/>
      <c r="T14" s="289"/>
      <c r="U14" s="289"/>
    </row>
    <row r="15" spans="1:21" ht="13.5" customHeight="1">
      <c r="A15" s="289"/>
      <c r="B15" s="289"/>
      <c r="C15" s="289"/>
      <c r="D15" s="289"/>
      <c r="E15" s="289"/>
      <c r="F15" s="289"/>
      <c r="G15" s="289"/>
      <c r="H15" s="289"/>
      <c r="I15" s="289"/>
      <c r="J15" s="289"/>
      <c r="K15" s="289"/>
      <c r="L15" s="289"/>
      <c r="M15" s="289"/>
      <c r="N15" s="289"/>
      <c r="O15" s="289"/>
      <c r="P15" s="289"/>
      <c r="Q15" s="289"/>
      <c r="R15" s="289"/>
      <c r="S15" s="289"/>
      <c r="T15" s="289"/>
      <c r="U15" s="289"/>
    </row>
    <row r="16" spans="1:21" ht="13.5" customHeight="1">
      <c r="A16" s="289"/>
      <c r="B16" s="289"/>
      <c r="C16" s="289"/>
      <c r="D16" s="289"/>
      <c r="E16" s="289"/>
      <c r="F16" s="289"/>
      <c r="G16" s="289"/>
      <c r="H16" s="289"/>
      <c r="I16" s="289"/>
      <c r="J16" s="289"/>
      <c r="K16" s="289"/>
      <c r="L16" s="289"/>
      <c r="M16" s="289"/>
      <c r="N16" s="289"/>
      <c r="O16" s="289"/>
      <c r="P16" s="289"/>
      <c r="Q16" s="289"/>
      <c r="R16" s="289"/>
      <c r="S16" s="289"/>
      <c r="T16" s="289"/>
      <c r="U16" s="289"/>
    </row>
    <row r="17" spans="1:21" ht="13.5" customHeight="1">
      <c r="A17" s="289"/>
      <c r="B17" s="289"/>
      <c r="C17" s="289"/>
      <c r="D17" s="289"/>
      <c r="E17" s="289"/>
      <c r="F17" s="289"/>
      <c r="G17" s="289"/>
      <c r="H17" s="289"/>
      <c r="I17" s="289"/>
      <c r="J17" s="289"/>
      <c r="K17" s="289"/>
      <c r="L17" s="289"/>
      <c r="M17" s="289"/>
      <c r="N17" s="289"/>
      <c r="O17" s="289"/>
      <c r="P17" s="289"/>
      <c r="Q17" s="289"/>
      <c r="R17" s="289"/>
      <c r="S17" s="289"/>
      <c r="T17" s="289"/>
      <c r="U17" s="289"/>
    </row>
    <row r="18" spans="1:21" ht="13.5" customHeight="1">
      <c r="A18" s="289"/>
      <c r="B18" s="289"/>
      <c r="C18" s="289"/>
      <c r="D18" s="289"/>
      <c r="E18" s="289"/>
      <c r="F18" s="289"/>
      <c r="G18" s="289"/>
      <c r="H18" s="289"/>
      <c r="I18" s="289"/>
      <c r="J18" s="289"/>
      <c r="K18" s="289"/>
      <c r="L18" s="289"/>
      <c r="M18" s="289"/>
      <c r="N18" s="289"/>
      <c r="O18" s="289"/>
      <c r="P18" s="289"/>
      <c r="Q18" s="289"/>
      <c r="R18" s="289"/>
      <c r="S18" s="289"/>
      <c r="T18" s="289"/>
      <c r="U18" s="289"/>
    </row>
    <row r="19" spans="1:21" ht="13.5" customHeight="1">
      <c r="A19" s="289"/>
      <c r="B19" s="289"/>
      <c r="C19" s="289"/>
      <c r="D19" s="289"/>
      <c r="E19" s="289"/>
      <c r="F19" s="289"/>
      <c r="G19" s="289"/>
      <c r="H19" s="289"/>
      <c r="I19" s="289"/>
      <c r="J19" s="289"/>
      <c r="K19" s="289"/>
      <c r="L19" s="289"/>
      <c r="M19" s="289"/>
      <c r="N19" s="289"/>
      <c r="O19" s="289"/>
      <c r="P19" s="289"/>
      <c r="Q19" s="289"/>
      <c r="R19" s="289"/>
      <c r="S19" s="289"/>
      <c r="T19" s="289"/>
      <c r="U19" s="289"/>
    </row>
    <row r="20" spans="1:21" ht="13.5" customHeight="1">
      <c r="A20" s="289"/>
      <c r="B20" s="289"/>
      <c r="C20" s="289"/>
      <c r="D20" s="289"/>
      <c r="E20" s="289"/>
      <c r="F20" s="289"/>
      <c r="G20" s="289"/>
      <c r="H20" s="289"/>
      <c r="I20" s="289"/>
      <c r="J20" s="289"/>
      <c r="K20" s="289"/>
      <c r="L20" s="289"/>
      <c r="M20" s="289"/>
      <c r="N20" s="289"/>
      <c r="O20" s="289"/>
      <c r="P20" s="289"/>
      <c r="Q20" s="289"/>
      <c r="R20" s="289"/>
      <c r="S20" s="289"/>
      <c r="T20" s="289"/>
      <c r="U20" s="289"/>
    </row>
    <row r="21" spans="1:21" ht="13.5" customHeight="1">
      <c r="A21" s="289"/>
      <c r="B21" s="289"/>
      <c r="C21" s="289"/>
      <c r="D21" s="289"/>
      <c r="E21" s="289"/>
      <c r="F21" s="289"/>
      <c r="G21" s="289"/>
      <c r="H21" s="289"/>
      <c r="I21" s="289"/>
      <c r="J21" s="289"/>
      <c r="K21" s="289"/>
      <c r="L21" s="289"/>
      <c r="M21" s="289"/>
      <c r="N21" s="289"/>
      <c r="O21" s="289"/>
      <c r="P21" s="289"/>
      <c r="Q21" s="289"/>
      <c r="R21" s="289"/>
      <c r="S21" s="289"/>
      <c r="T21" s="289"/>
      <c r="U21" s="289"/>
    </row>
    <row r="22" spans="1:21" ht="13.5" customHeight="1">
      <c r="A22" s="289"/>
      <c r="B22" s="289"/>
      <c r="C22" s="289"/>
      <c r="D22" s="289"/>
      <c r="E22" s="289"/>
      <c r="F22" s="289"/>
      <c r="G22" s="289"/>
      <c r="H22" s="289"/>
      <c r="I22" s="289"/>
      <c r="J22" s="289"/>
      <c r="K22" s="289"/>
      <c r="L22" s="289"/>
      <c r="M22" s="289"/>
      <c r="N22" s="289"/>
      <c r="O22" s="289"/>
      <c r="P22" s="289"/>
      <c r="Q22" s="289"/>
      <c r="R22" s="289"/>
      <c r="S22" s="289"/>
      <c r="T22" s="289"/>
      <c r="U22" s="289"/>
    </row>
    <row r="23" spans="1:21" ht="13.5" customHeight="1">
      <c r="A23" s="289"/>
      <c r="B23" s="289"/>
      <c r="C23" s="289"/>
      <c r="D23" s="289"/>
      <c r="E23" s="289"/>
      <c r="F23" s="289"/>
      <c r="G23" s="289"/>
      <c r="H23" s="289"/>
      <c r="I23" s="289"/>
      <c r="J23" s="289"/>
      <c r="K23" s="289"/>
      <c r="L23" s="289"/>
      <c r="M23" s="289"/>
      <c r="N23" s="289"/>
      <c r="O23" s="289"/>
      <c r="P23" s="289"/>
      <c r="Q23" s="289"/>
      <c r="R23" s="289"/>
      <c r="S23" s="289"/>
      <c r="T23" s="289"/>
      <c r="U23" s="289"/>
    </row>
    <row r="24" spans="1:21" ht="13.5" customHeight="1">
      <c r="A24" s="289"/>
      <c r="B24" s="289"/>
      <c r="C24" s="289"/>
      <c r="D24" s="289"/>
      <c r="E24" s="289"/>
      <c r="F24" s="289"/>
      <c r="G24" s="289"/>
      <c r="H24" s="289"/>
      <c r="I24" s="289"/>
      <c r="J24" s="289"/>
      <c r="K24" s="289"/>
      <c r="L24" s="289"/>
      <c r="M24" s="289"/>
      <c r="N24" s="289"/>
      <c r="O24" s="289"/>
      <c r="P24" s="289"/>
      <c r="Q24" s="289"/>
      <c r="R24" s="289"/>
      <c r="S24" s="289"/>
      <c r="T24" s="289"/>
      <c r="U24" s="289"/>
    </row>
    <row r="25" spans="1:21" ht="13.5" customHeight="1">
      <c r="A25" s="289"/>
      <c r="B25" s="289"/>
      <c r="C25" s="289"/>
      <c r="D25" s="289"/>
      <c r="E25" s="289"/>
      <c r="F25" s="289"/>
      <c r="G25" s="289"/>
      <c r="H25" s="289"/>
      <c r="I25" s="289"/>
      <c r="J25" s="289"/>
      <c r="K25" s="289"/>
      <c r="L25" s="289"/>
      <c r="M25" s="289"/>
      <c r="N25" s="289"/>
      <c r="O25" s="289"/>
      <c r="P25" s="289"/>
      <c r="Q25" s="289"/>
      <c r="R25" s="289"/>
      <c r="S25" s="289"/>
      <c r="T25" s="289"/>
      <c r="U25" s="289"/>
    </row>
    <row r="26" spans="1:21" ht="13.5" customHeight="1">
      <c r="A26" s="289"/>
      <c r="B26" s="289"/>
      <c r="C26" s="289"/>
      <c r="D26" s="289"/>
      <c r="E26" s="289"/>
      <c r="F26" s="289"/>
      <c r="G26" s="289"/>
      <c r="H26" s="289"/>
      <c r="I26" s="289"/>
      <c r="J26" s="289"/>
      <c r="K26" s="289"/>
      <c r="L26" s="289"/>
      <c r="M26" s="289"/>
      <c r="N26" s="289"/>
      <c r="O26" s="289"/>
      <c r="P26" s="289"/>
      <c r="Q26" s="289"/>
      <c r="R26" s="289"/>
      <c r="S26" s="289"/>
      <c r="T26" s="289"/>
      <c r="U26" s="289"/>
    </row>
    <row r="27" spans="1:21" ht="13.5" customHeight="1">
      <c r="A27" s="289"/>
      <c r="B27" s="289"/>
      <c r="C27" s="289"/>
      <c r="D27" s="289"/>
      <c r="E27" s="289"/>
      <c r="F27" s="289"/>
      <c r="G27" s="289"/>
      <c r="H27" s="289"/>
      <c r="I27" s="289"/>
      <c r="J27" s="289"/>
      <c r="K27" s="289"/>
      <c r="L27" s="289"/>
      <c r="M27" s="289"/>
      <c r="N27" s="289"/>
      <c r="O27" s="289"/>
      <c r="P27" s="289"/>
      <c r="Q27" s="289"/>
      <c r="R27" s="289"/>
      <c r="S27" s="289"/>
      <c r="T27" s="289"/>
      <c r="U27" s="289"/>
    </row>
    <row r="28" spans="1:21" ht="13.5" customHeight="1">
      <c r="A28" s="289"/>
      <c r="B28" s="289"/>
      <c r="C28" s="289"/>
      <c r="D28" s="289"/>
      <c r="E28" s="289"/>
      <c r="F28" s="289"/>
      <c r="G28" s="289"/>
      <c r="H28" s="289"/>
      <c r="I28" s="289"/>
      <c r="J28" s="289"/>
      <c r="K28" s="289"/>
      <c r="L28" s="289"/>
      <c r="M28" s="289"/>
      <c r="N28" s="289"/>
      <c r="O28" s="289"/>
      <c r="P28" s="289"/>
      <c r="Q28" s="289"/>
      <c r="R28" s="289"/>
      <c r="S28" s="289"/>
      <c r="T28" s="289"/>
      <c r="U28" s="289"/>
    </row>
    <row r="29" spans="1:21" ht="13.5" customHeight="1">
      <c r="A29" s="289"/>
      <c r="B29" s="289"/>
      <c r="C29" s="289"/>
      <c r="D29" s="289"/>
      <c r="E29" s="289"/>
      <c r="F29" s="289"/>
      <c r="G29" s="289"/>
      <c r="H29" s="289"/>
      <c r="I29" s="289"/>
      <c r="J29" s="289"/>
      <c r="K29" s="289"/>
      <c r="L29" s="289"/>
      <c r="M29" s="289"/>
      <c r="N29" s="289"/>
      <c r="O29" s="289"/>
      <c r="P29" s="289"/>
      <c r="Q29" s="289"/>
      <c r="R29" s="289"/>
      <c r="S29" s="289"/>
      <c r="T29" s="289"/>
      <c r="U29" s="289"/>
    </row>
    <row r="30" spans="1:21" ht="13.5" customHeight="1">
      <c r="A30" s="289"/>
      <c r="B30" s="289"/>
      <c r="C30" s="289"/>
      <c r="D30" s="289"/>
      <c r="E30" s="289"/>
      <c r="F30" s="289"/>
      <c r="G30" s="289"/>
      <c r="H30" s="289"/>
      <c r="I30" s="289"/>
      <c r="J30" s="289"/>
      <c r="K30" s="289"/>
      <c r="L30" s="289"/>
      <c r="M30" s="289"/>
      <c r="N30" s="289"/>
      <c r="O30" s="289"/>
      <c r="P30" s="289"/>
      <c r="Q30" s="289"/>
      <c r="R30" s="289"/>
      <c r="S30" s="289"/>
      <c r="T30" s="289"/>
      <c r="U30" s="289"/>
    </row>
    <row r="31" spans="1:21" ht="13.5" customHeight="1">
      <c r="A31" s="289"/>
      <c r="B31" s="289"/>
      <c r="C31" s="289"/>
      <c r="D31" s="289"/>
      <c r="E31" s="289"/>
      <c r="F31" s="289"/>
      <c r="G31" s="289"/>
      <c r="H31" s="289"/>
      <c r="I31" s="289"/>
      <c r="J31" s="289"/>
      <c r="K31" s="289"/>
      <c r="L31" s="289"/>
      <c r="M31" s="289"/>
      <c r="N31" s="289"/>
      <c r="O31" s="289"/>
      <c r="P31" s="289"/>
      <c r="Q31" s="289"/>
      <c r="R31" s="289"/>
      <c r="S31" s="289"/>
      <c r="T31" s="289"/>
      <c r="U31" s="289"/>
    </row>
    <row r="32" spans="1:21" ht="13.5" customHeight="1">
      <c r="A32" s="289"/>
      <c r="B32" s="289"/>
      <c r="C32" s="289"/>
      <c r="D32" s="289"/>
      <c r="E32" s="289"/>
      <c r="F32" s="289"/>
      <c r="G32" s="289"/>
      <c r="H32" s="289"/>
      <c r="I32" s="289"/>
      <c r="J32" s="289"/>
      <c r="K32" s="289"/>
      <c r="L32" s="289"/>
      <c r="M32" s="289"/>
      <c r="N32" s="289"/>
      <c r="O32" s="289"/>
      <c r="P32" s="289"/>
      <c r="Q32" s="289"/>
      <c r="R32" s="289"/>
      <c r="S32" s="289"/>
      <c r="T32" s="289"/>
      <c r="U32" s="289"/>
    </row>
    <row r="33" spans="1:21" ht="13.5" customHeight="1">
      <c r="A33" s="289"/>
      <c r="B33" s="289"/>
      <c r="C33" s="289"/>
      <c r="D33" s="289"/>
      <c r="E33" s="289"/>
      <c r="F33" s="289"/>
      <c r="G33" s="289"/>
      <c r="H33" s="289"/>
      <c r="I33" s="289"/>
      <c r="J33" s="289"/>
      <c r="K33" s="289"/>
      <c r="L33" s="289"/>
      <c r="M33" s="289"/>
      <c r="N33" s="289"/>
      <c r="O33" s="289"/>
      <c r="P33" s="289"/>
      <c r="Q33" s="289"/>
      <c r="R33" s="289"/>
      <c r="S33" s="289"/>
      <c r="T33" s="289"/>
      <c r="U33" s="289"/>
    </row>
    <row r="34" spans="1:21" ht="13.5" customHeight="1">
      <c r="A34" s="289"/>
      <c r="B34" s="289"/>
      <c r="C34" s="289"/>
      <c r="D34" s="289"/>
      <c r="E34" s="289"/>
      <c r="F34" s="289"/>
      <c r="G34" s="289"/>
      <c r="H34" s="289"/>
      <c r="I34" s="289"/>
      <c r="J34" s="289"/>
      <c r="K34" s="289"/>
      <c r="L34" s="289"/>
      <c r="M34" s="289"/>
      <c r="N34" s="289"/>
      <c r="O34" s="289"/>
      <c r="P34" s="289"/>
      <c r="Q34" s="289"/>
      <c r="R34" s="289"/>
      <c r="S34" s="289"/>
      <c r="T34" s="289"/>
      <c r="U34" s="289"/>
    </row>
    <row r="35" spans="1:21" ht="13.5" customHeight="1">
      <c r="A35" s="289"/>
      <c r="B35" s="289"/>
      <c r="C35" s="289"/>
      <c r="D35" s="289"/>
      <c r="E35" s="289"/>
      <c r="F35" s="289"/>
      <c r="G35" s="289"/>
      <c r="H35" s="289"/>
      <c r="I35" s="289"/>
      <c r="J35" s="289"/>
      <c r="K35" s="289"/>
      <c r="L35" s="289"/>
      <c r="M35" s="289"/>
      <c r="N35" s="289"/>
      <c r="O35" s="289"/>
      <c r="P35" s="289"/>
      <c r="Q35" s="289"/>
      <c r="R35" s="289"/>
      <c r="S35" s="289"/>
      <c r="T35" s="289"/>
      <c r="U35" s="289"/>
    </row>
    <row r="36" spans="1:21" ht="13.5" customHeight="1">
      <c r="A36" s="289"/>
      <c r="B36" s="289"/>
      <c r="C36" s="289"/>
      <c r="D36" s="289"/>
      <c r="E36" s="289"/>
      <c r="F36" s="289"/>
      <c r="G36" s="289"/>
      <c r="H36" s="289"/>
      <c r="I36" s="289"/>
      <c r="J36" s="289"/>
      <c r="K36" s="289"/>
      <c r="L36" s="289"/>
      <c r="M36" s="289"/>
      <c r="N36" s="289"/>
      <c r="O36" s="289"/>
      <c r="P36" s="289"/>
      <c r="Q36" s="289"/>
      <c r="R36" s="289"/>
      <c r="S36" s="289"/>
      <c r="T36" s="289"/>
      <c r="U36" s="289"/>
    </row>
    <row r="37" spans="1:21" ht="13.5" customHeight="1">
      <c r="A37" s="289"/>
      <c r="B37" s="289"/>
      <c r="C37" s="289"/>
      <c r="D37" s="289"/>
      <c r="E37" s="289"/>
      <c r="F37" s="289"/>
      <c r="G37" s="289"/>
      <c r="H37" s="289"/>
      <c r="I37" s="289"/>
      <c r="J37" s="289"/>
      <c r="K37" s="289"/>
      <c r="L37" s="289"/>
      <c r="M37" s="289"/>
      <c r="N37" s="289"/>
      <c r="O37" s="289"/>
      <c r="P37" s="289"/>
      <c r="Q37" s="289"/>
      <c r="R37" s="289"/>
      <c r="S37" s="289"/>
      <c r="T37" s="289"/>
      <c r="U37" s="289"/>
    </row>
    <row r="38" spans="1:21" ht="13.5" customHeight="1">
      <c r="A38" s="289"/>
      <c r="B38" s="289"/>
      <c r="C38" s="289"/>
      <c r="D38" s="289"/>
      <c r="E38" s="289"/>
      <c r="F38" s="289"/>
      <c r="G38" s="289"/>
      <c r="H38" s="289"/>
      <c r="I38" s="289"/>
      <c r="J38" s="289"/>
      <c r="K38" s="289"/>
      <c r="L38" s="289"/>
      <c r="M38" s="289"/>
      <c r="N38" s="289"/>
      <c r="O38" s="289"/>
      <c r="P38" s="289"/>
      <c r="Q38" s="289"/>
      <c r="R38" s="289"/>
      <c r="S38" s="289"/>
      <c r="T38" s="289"/>
      <c r="U38" s="289"/>
    </row>
    <row r="39" spans="1:21" ht="13.5" customHeight="1">
      <c r="A39" s="289"/>
      <c r="B39" s="289"/>
      <c r="C39" s="289"/>
      <c r="D39" s="289"/>
      <c r="E39" s="289"/>
      <c r="F39" s="289"/>
      <c r="G39" s="289"/>
      <c r="H39" s="289"/>
      <c r="I39" s="289"/>
      <c r="J39" s="289"/>
      <c r="K39" s="289"/>
      <c r="L39" s="289"/>
      <c r="M39" s="289"/>
      <c r="N39" s="289"/>
      <c r="O39" s="289"/>
      <c r="P39" s="289"/>
      <c r="Q39" s="289"/>
      <c r="R39" s="289"/>
      <c r="S39" s="289"/>
      <c r="T39" s="289"/>
      <c r="U39" s="289"/>
    </row>
    <row r="40" spans="1:21" ht="13.5" customHeight="1">
      <c r="A40" s="289"/>
      <c r="B40" s="289"/>
      <c r="C40" s="289"/>
      <c r="D40" s="289"/>
      <c r="E40" s="289"/>
      <c r="F40" s="289"/>
      <c r="G40" s="289"/>
      <c r="H40" s="289"/>
      <c r="I40" s="289"/>
      <c r="J40" s="289"/>
      <c r="K40" s="289"/>
      <c r="L40" s="289"/>
      <c r="M40" s="289"/>
      <c r="N40" s="289"/>
      <c r="O40" s="289"/>
      <c r="P40" s="289"/>
      <c r="Q40" s="289"/>
      <c r="R40" s="289"/>
      <c r="S40" s="289"/>
      <c r="T40" s="289"/>
      <c r="U40" s="289"/>
    </row>
    <row r="41" spans="1:21" ht="13.5" customHeight="1">
      <c r="A41" s="289"/>
      <c r="B41" s="289"/>
      <c r="C41" s="289"/>
      <c r="D41" s="289"/>
      <c r="E41" s="289"/>
      <c r="F41" s="289"/>
      <c r="G41" s="289"/>
      <c r="H41" s="289"/>
      <c r="I41" s="289"/>
      <c r="J41" s="289"/>
      <c r="K41" s="289"/>
      <c r="L41" s="289"/>
      <c r="M41" s="289"/>
      <c r="N41" s="289"/>
      <c r="O41" s="289"/>
      <c r="P41" s="289"/>
      <c r="Q41" s="289"/>
      <c r="R41" s="289"/>
      <c r="S41" s="289"/>
      <c r="T41" s="289"/>
      <c r="U41" s="289"/>
    </row>
    <row r="42" spans="1:21" ht="13.5" customHeight="1">
      <c r="A42" s="289"/>
      <c r="B42" s="289"/>
      <c r="C42" s="289"/>
      <c r="D42" s="289"/>
      <c r="E42" s="289"/>
      <c r="F42" s="289"/>
      <c r="G42" s="289"/>
      <c r="H42" s="289"/>
      <c r="I42" s="289"/>
      <c r="J42" s="289"/>
      <c r="K42" s="289"/>
      <c r="L42" s="289"/>
      <c r="M42" s="289"/>
      <c r="N42" s="289"/>
      <c r="O42" s="289"/>
      <c r="P42" s="289"/>
      <c r="Q42" s="289"/>
      <c r="R42" s="289"/>
      <c r="S42" s="289"/>
      <c r="T42" s="289"/>
      <c r="U42" s="289"/>
    </row>
    <row r="43" spans="1:21" ht="30.75" customHeight="1" thickBot="1">
      <c r="A43" s="289"/>
      <c r="B43" s="289"/>
      <c r="C43" s="289"/>
      <c r="D43" s="289"/>
      <c r="E43" s="289"/>
      <c r="F43" s="289"/>
      <c r="G43" s="289"/>
      <c r="H43" s="289"/>
      <c r="I43" s="289"/>
      <c r="J43" s="289"/>
      <c r="K43" s="289"/>
      <c r="L43" s="289"/>
      <c r="M43" s="289"/>
      <c r="N43" s="289"/>
      <c r="O43" s="332" t="s">
        <v>531</v>
      </c>
      <c r="P43" s="289"/>
      <c r="Q43" s="289"/>
      <c r="R43" s="289"/>
      <c r="S43" s="289"/>
      <c r="T43" s="289"/>
      <c r="U43" s="289"/>
    </row>
    <row r="44" spans="1:21" ht="30.75" customHeight="1" thickBot="1">
      <c r="A44" s="289"/>
      <c r="B44" s="331" t="s">
        <v>530</v>
      </c>
      <c r="C44" s="330"/>
      <c r="D44" s="330"/>
      <c r="E44" s="329"/>
      <c r="F44" s="329"/>
      <c r="G44" s="329"/>
      <c r="H44" s="329"/>
      <c r="I44" s="329"/>
      <c r="J44" s="328" t="s">
        <v>492</v>
      </c>
      <c r="K44" s="327" t="s">
        <v>4</v>
      </c>
      <c r="L44" s="326" t="s">
        <v>5</v>
      </c>
      <c r="M44" s="326" t="s">
        <v>6</v>
      </c>
      <c r="N44" s="326" t="s">
        <v>7</v>
      </c>
      <c r="O44" s="325" t="s">
        <v>8</v>
      </c>
      <c r="P44" s="289"/>
      <c r="Q44" s="289"/>
      <c r="R44" s="289"/>
      <c r="S44" s="289"/>
      <c r="T44" s="289"/>
      <c r="U44" s="289"/>
    </row>
    <row r="45" spans="1:21" ht="30.75" customHeight="1">
      <c r="A45" s="289"/>
      <c r="B45" s="1210" t="s">
        <v>529</v>
      </c>
      <c r="C45" s="1211"/>
      <c r="D45" s="324"/>
      <c r="E45" s="1216" t="s">
        <v>528</v>
      </c>
      <c r="F45" s="1216"/>
      <c r="G45" s="1216"/>
      <c r="H45" s="1216"/>
      <c r="I45" s="1216"/>
      <c r="J45" s="1217"/>
      <c r="K45" s="323">
        <v>531</v>
      </c>
      <c r="L45" s="322">
        <v>544</v>
      </c>
      <c r="M45" s="322">
        <v>550</v>
      </c>
      <c r="N45" s="322">
        <v>545</v>
      </c>
      <c r="O45" s="321">
        <v>569</v>
      </c>
      <c r="P45" s="289"/>
      <c r="Q45" s="289"/>
      <c r="R45" s="289"/>
      <c r="S45" s="289"/>
      <c r="T45" s="289"/>
      <c r="U45" s="289"/>
    </row>
    <row r="46" spans="1:21" ht="30.75" customHeight="1">
      <c r="A46" s="289"/>
      <c r="B46" s="1212"/>
      <c r="C46" s="1213"/>
      <c r="D46" s="320"/>
      <c r="E46" s="1218" t="s">
        <v>527</v>
      </c>
      <c r="F46" s="1218"/>
      <c r="G46" s="1218"/>
      <c r="H46" s="1218"/>
      <c r="I46" s="1218"/>
      <c r="J46" s="1219"/>
      <c r="K46" s="318" t="s">
        <v>374</v>
      </c>
      <c r="L46" s="317" t="s">
        <v>374</v>
      </c>
      <c r="M46" s="317" t="s">
        <v>374</v>
      </c>
      <c r="N46" s="317" t="s">
        <v>374</v>
      </c>
      <c r="O46" s="316" t="s">
        <v>374</v>
      </c>
      <c r="P46" s="289"/>
      <c r="Q46" s="289"/>
      <c r="R46" s="289"/>
      <c r="S46" s="289"/>
      <c r="T46" s="289"/>
      <c r="U46" s="289"/>
    </row>
    <row r="47" spans="1:21" ht="30.75" customHeight="1">
      <c r="A47" s="289"/>
      <c r="B47" s="1212"/>
      <c r="C47" s="1213"/>
      <c r="D47" s="320"/>
      <c r="E47" s="1218" t="s">
        <v>526</v>
      </c>
      <c r="F47" s="1218"/>
      <c r="G47" s="1218"/>
      <c r="H47" s="1218"/>
      <c r="I47" s="1218"/>
      <c r="J47" s="1219"/>
      <c r="K47" s="318" t="s">
        <v>374</v>
      </c>
      <c r="L47" s="317" t="s">
        <v>374</v>
      </c>
      <c r="M47" s="317" t="s">
        <v>374</v>
      </c>
      <c r="N47" s="317" t="s">
        <v>374</v>
      </c>
      <c r="O47" s="316" t="s">
        <v>374</v>
      </c>
      <c r="P47" s="289"/>
      <c r="Q47" s="289"/>
      <c r="R47" s="289"/>
      <c r="S47" s="289"/>
      <c r="T47" s="289"/>
      <c r="U47" s="289"/>
    </row>
    <row r="48" spans="1:21" ht="30.75" customHeight="1">
      <c r="A48" s="289"/>
      <c r="B48" s="1212"/>
      <c r="C48" s="1213"/>
      <c r="D48" s="320"/>
      <c r="E48" s="1218" t="s">
        <v>525</v>
      </c>
      <c r="F48" s="1218"/>
      <c r="G48" s="1218"/>
      <c r="H48" s="1218"/>
      <c r="I48" s="1218"/>
      <c r="J48" s="1219"/>
      <c r="K48" s="318">
        <v>165</v>
      </c>
      <c r="L48" s="317">
        <v>175</v>
      </c>
      <c r="M48" s="317">
        <v>191</v>
      </c>
      <c r="N48" s="317">
        <v>171</v>
      </c>
      <c r="O48" s="316">
        <v>168</v>
      </c>
      <c r="P48" s="289"/>
      <c r="Q48" s="289"/>
      <c r="R48" s="289"/>
      <c r="S48" s="289"/>
      <c r="T48" s="289"/>
      <c r="U48" s="289"/>
    </row>
    <row r="49" spans="1:21" ht="30.75" customHeight="1">
      <c r="A49" s="289"/>
      <c r="B49" s="1212"/>
      <c r="C49" s="1213"/>
      <c r="D49" s="320"/>
      <c r="E49" s="1218" t="s">
        <v>524</v>
      </c>
      <c r="F49" s="1218"/>
      <c r="G49" s="1218"/>
      <c r="H49" s="1218"/>
      <c r="I49" s="1218"/>
      <c r="J49" s="1219"/>
      <c r="K49" s="318">
        <v>70</v>
      </c>
      <c r="L49" s="317">
        <v>70</v>
      </c>
      <c r="M49" s="317">
        <v>83</v>
      </c>
      <c r="N49" s="317">
        <v>68</v>
      </c>
      <c r="O49" s="316">
        <v>69</v>
      </c>
      <c r="P49" s="289"/>
      <c r="Q49" s="289"/>
      <c r="R49" s="289"/>
      <c r="S49" s="289"/>
      <c r="T49" s="289"/>
      <c r="U49" s="289"/>
    </row>
    <row r="50" spans="1:21" ht="30.75" customHeight="1">
      <c r="A50" s="289"/>
      <c r="B50" s="1212"/>
      <c r="C50" s="1213"/>
      <c r="D50" s="320"/>
      <c r="E50" s="1218" t="s">
        <v>523</v>
      </c>
      <c r="F50" s="1218"/>
      <c r="G50" s="1218"/>
      <c r="H50" s="1218"/>
      <c r="I50" s="1218"/>
      <c r="J50" s="1219"/>
      <c r="K50" s="318">
        <v>0</v>
      </c>
      <c r="L50" s="317" t="s">
        <v>374</v>
      </c>
      <c r="M50" s="317">
        <v>4</v>
      </c>
      <c r="N50" s="317">
        <v>1</v>
      </c>
      <c r="O50" s="316">
        <v>1</v>
      </c>
      <c r="P50" s="289"/>
      <c r="Q50" s="289"/>
      <c r="R50" s="289"/>
      <c r="S50" s="289"/>
      <c r="T50" s="289"/>
      <c r="U50" s="289"/>
    </row>
    <row r="51" spans="1:21" ht="30.75" customHeight="1">
      <c r="A51" s="289"/>
      <c r="B51" s="1214"/>
      <c r="C51" s="1215"/>
      <c r="D51" s="319"/>
      <c r="E51" s="1218" t="s">
        <v>522</v>
      </c>
      <c r="F51" s="1218"/>
      <c r="G51" s="1218"/>
      <c r="H51" s="1218"/>
      <c r="I51" s="1218"/>
      <c r="J51" s="1219"/>
      <c r="K51" s="318">
        <v>0</v>
      </c>
      <c r="L51" s="317">
        <v>0</v>
      </c>
      <c r="M51" s="317">
        <v>0</v>
      </c>
      <c r="N51" s="317">
        <v>0</v>
      </c>
      <c r="O51" s="316">
        <v>0</v>
      </c>
      <c r="P51" s="289"/>
      <c r="Q51" s="289"/>
      <c r="R51" s="289"/>
      <c r="S51" s="289"/>
      <c r="T51" s="289"/>
      <c r="U51" s="289"/>
    </row>
    <row r="52" spans="1:21" ht="30.75" customHeight="1">
      <c r="A52" s="289"/>
      <c r="B52" s="1220" t="s">
        <v>521</v>
      </c>
      <c r="C52" s="1221"/>
      <c r="D52" s="319"/>
      <c r="E52" s="1218" t="s">
        <v>520</v>
      </c>
      <c r="F52" s="1218"/>
      <c r="G52" s="1218"/>
      <c r="H52" s="1218"/>
      <c r="I52" s="1218"/>
      <c r="J52" s="1219"/>
      <c r="K52" s="318">
        <v>514</v>
      </c>
      <c r="L52" s="317">
        <v>561</v>
      </c>
      <c r="M52" s="317">
        <v>550</v>
      </c>
      <c r="N52" s="317">
        <v>533</v>
      </c>
      <c r="O52" s="316">
        <v>558</v>
      </c>
      <c r="P52" s="289"/>
      <c r="Q52" s="289"/>
      <c r="R52" s="289"/>
      <c r="S52" s="289"/>
      <c r="T52" s="289"/>
      <c r="U52" s="289"/>
    </row>
    <row r="53" spans="1:21" ht="30.75" customHeight="1" thickBot="1">
      <c r="A53" s="289"/>
      <c r="B53" s="1222" t="s">
        <v>519</v>
      </c>
      <c r="C53" s="1223"/>
      <c r="D53" s="315"/>
      <c r="E53" s="1224" t="s">
        <v>518</v>
      </c>
      <c r="F53" s="1224"/>
      <c r="G53" s="1224"/>
      <c r="H53" s="1224"/>
      <c r="I53" s="1224"/>
      <c r="J53" s="1225"/>
      <c r="K53" s="314">
        <v>252</v>
      </c>
      <c r="L53" s="313">
        <v>228</v>
      </c>
      <c r="M53" s="313">
        <v>278</v>
      </c>
      <c r="N53" s="313">
        <v>252</v>
      </c>
      <c r="O53" s="312">
        <v>249</v>
      </c>
      <c r="P53" s="289"/>
      <c r="Q53" s="289"/>
      <c r="R53" s="289"/>
      <c r="S53" s="289"/>
      <c r="T53" s="289"/>
      <c r="U53" s="289"/>
    </row>
    <row r="54" spans="1:21" ht="24" customHeight="1">
      <c r="A54" s="289"/>
      <c r="B54" s="290" t="s">
        <v>517</v>
      </c>
      <c r="C54" s="289"/>
      <c r="D54" s="289"/>
      <c r="E54" s="289"/>
      <c r="F54" s="289"/>
      <c r="G54" s="289"/>
      <c r="H54" s="289"/>
      <c r="I54" s="289"/>
      <c r="J54" s="289"/>
      <c r="K54" s="289"/>
      <c r="L54" s="289"/>
      <c r="M54" s="289"/>
      <c r="N54" s="289"/>
      <c r="O54" s="289"/>
      <c r="P54" s="289"/>
      <c r="Q54" s="289"/>
      <c r="R54" s="289"/>
      <c r="S54" s="289"/>
      <c r="T54" s="289"/>
      <c r="U54" s="289"/>
    </row>
    <row r="55" spans="1:21" ht="24" customHeight="1" thickBot="1">
      <c r="A55" s="289"/>
      <c r="B55" s="311" t="s">
        <v>516</v>
      </c>
      <c r="C55" s="310"/>
      <c r="D55" s="310"/>
      <c r="E55" s="310"/>
      <c r="F55" s="310"/>
      <c r="G55" s="310"/>
      <c r="H55" s="310"/>
      <c r="I55" s="310"/>
      <c r="J55" s="310"/>
      <c r="K55" s="309"/>
      <c r="L55" s="309"/>
      <c r="M55" s="309"/>
      <c r="N55" s="309"/>
      <c r="O55" s="308" t="s">
        <v>515</v>
      </c>
      <c r="P55" s="289"/>
      <c r="Q55" s="289"/>
      <c r="R55" s="289"/>
      <c r="S55" s="289"/>
      <c r="T55" s="289"/>
      <c r="U55" s="289"/>
    </row>
    <row r="56" spans="1:21" ht="31.5" customHeight="1" thickBot="1">
      <c r="A56" s="289"/>
      <c r="B56" s="307"/>
      <c r="C56" s="306"/>
      <c r="D56" s="306"/>
      <c r="E56" s="305"/>
      <c r="F56" s="305"/>
      <c r="G56" s="305"/>
      <c r="H56" s="305"/>
      <c r="I56" s="305"/>
      <c r="J56" s="304" t="s">
        <v>492</v>
      </c>
      <c r="K56" s="303" t="s">
        <v>514</v>
      </c>
      <c r="L56" s="302" t="s">
        <v>513</v>
      </c>
      <c r="M56" s="302" t="s">
        <v>512</v>
      </c>
      <c r="N56" s="302" t="s">
        <v>511</v>
      </c>
      <c r="O56" s="301" t="s">
        <v>510</v>
      </c>
      <c r="P56" s="289"/>
      <c r="Q56" s="289"/>
      <c r="R56" s="289"/>
      <c r="S56" s="289"/>
      <c r="T56" s="289"/>
      <c r="U56" s="289"/>
    </row>
    <row r="57" spans="1:21" ht="31.5" customHeight="1">
      <c r="B57" s="1226" t="s">
        <v>509</v>
      </c>
      <c r="C57" s="1227"/>
      <c r="D57" s="1230" t="s">
        <v>508</v>
      </c>
      <c r="E57" s="1231"/>
      <c r="F57" s="1231"/>
      <c r="G57" s="1231"/>
      <c r="H57" s="1231"/>
      <c r="I57" s="1231"/>
      <c r="J57" s="1232"/>
      <c r="K57" s="300"/>
      <c r="L57" s="299"/>
      <c r="M57" s="299"/>
      <c r="N57" s="299"/>
      <c r="O57" s="298"/>
    </row>
    <row r="58" spans="1:21" ht="31.5" customHeight="1" thickBot="1">
      <c r="B58" s="1228"/>
      <c r="C58" s="1229"/>
      <c r="D58" s="1233" t="s">
        <v>507</v>
      </c>
      <c r="E58" s="1234"/>
      <c r="F58" s="1234"/>
      <c r="G58" s="1234"/>
      <c r="H58" s="1234"/>
      <c r="I58" s="1234"/>
      <c r="J58" s="1235"/>
      <c r="K58" s="297"/>
      <c r="L58" s="296"/>
      <c r="M58" s="296"/>
      <c r="N58" s="296"/>
      <c r="O58" s="295"/>
    </row>
    <row r="59" spans="1:21" ht="24" customHeight="1">
      <c r="B59" s="294"/>
      <c r="C59" s="294"/>
      <c r="D59" s="292" t="s">
        <v>506</v>
      </c>
      <c r="E59" s="291"/>
      <c r="F59" s="291"/>
      <c r="G59" s="291"/>
      <c r="H59" s="291"/>
      <c r="I59" s="291"/>
      <c r="J59" s="291"/>
      <c r="K59" s="291"/>
      <c r="L59" s="291"/>
      <c r="M59" s="291"/>
      <c r="N59" s="291"/>
      <c r="O59" s="291"/>
    </row>
    <row r="60" spans="1:21" ht="24" customHeight="1">
      <c r="B60" s="293"/>
      <c r="C60" s="293"/>
      <c r="D60" s="292" t="s">
        <v>505</v>
      </c>
      <c r="E60" s="291"/>
      <c r="F60" s="291"/>
      <c r="G60" s="291"/>
      <c r="H60" s="291"/>
      <c r="I60" s="291"/>
      <c r="J60" s="291"/>
      <c r="K60" s="291"/>
      <c r="L60" s="291"/>
      <c r="M60" s="291"/>
      <c r="N60" s="291"/>
      <c r="O60" s="291"/>
    </row>
    <row r="61" spans="1:21" ht="24" customHeight="1">
      <c r="A61" s="289"/>
      <c r="B61" s="290"/>
      <c r="C61" s="289"/>
      <c r="D61" s="289"/>
      <c r="E61" s="289"/>
      <c r="F61" s="289"/>
      <c r="G61" s="289"/>
      <c r="H61" s="289"/>
      <c r="I61" s="289"/>
      <c r="J61" s="289"/>
      <c r="K61" s="289"/>
      <c r="L61" s="289"/>
      <c r="M61" s="289"/>
      <c r="N61" s="289"/>
      <c r="O61" s="289"/>
      <c r="P61" s="289"/>
      <c r="Q61" s="289"/>
      <c r="R61" s="289"/>
      <c r="S61" s="289"/>
      <c r="T61" s="289"/>
      <c r="U61" s="289"/>
    </row>
    <row r="62" spans="1:21" ht="24" customHeight="1">
      <c r="A62" s="289"/>
      <c r="B62" s="290"/>
      <c r="C62" s="289"/>
      <c r="D62" s="289"/>
      <c r="E62" s="289"/>
      <c r="F62" s="289"/>
      <c r="G62" s="289"/>
      <c r="H62" s="289"/>
      <c r="I62" s="289"/>
      <c r="J62" s="289"/>
      <c r="K62" s="289"/>
      <c r="L62" s="289"/>
      <c r="M62" s="289"/>
      <c r="N62" s="289"/>
      <c r="O62" s="289"/>
      <c r="P62" s="289"/>
      <c r="Q62" s="289"/>
      <c r="R62" s="289"/>
      <c r="S62" s="289"/>
      <c r="T62" s="289"/>
      <c r="U62" s="289"/>
    </row>
  </sheetData>
  <sheetProtection algorithmName="SHA-512" hashValue="SXbOTsMeAcBIEsZRMVe325D06ko9nfRnzg/mTxg+aelza+udHnlmXJ7vO4joT3mXthP09R/UtG3jF1hTjruYQw==" saltValue="hfAGsZZbAYTCjNIsRcGg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33" zoomScale="70" zoomScaleNormal="70" zoomScaleSheetLayoutView="100" workbookViewId="0">
      <selection activeCell="I62" sqref="I62"/>
    </sheetView>
  </sheetViews>
  <sheetFormatPr defaultColWidth="0" defaultRowHeight="0" customHeight="1" zeroHeight="1"/>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60" t="s">
        <v>531</v>
      </c>
    </row>
    <row r="40" spans="2:13" ht="27.75" customHeight="1" thickBot="1">
      <c r="B40" s="359" t="s">
        <v>530</v>
      </c>
      <c r="C40" s="358"/>
      <c r="D40" s="358"/>
      <c r="E40" s="357"/>
      <c r="F40" s="357"/>
      <c r="G40" s="357"/>
      <c r="H40" s="356" t="s">
        <v>492</v>
      </c>
      <c r="I40" s="355" t="s">
        <v>4</v>
      </c>
      <c r="J40" s="354" t="s">
        <v>5</v>
      </c>
      <c r="K40" s="354" t="s">
        <v>6</v>
      </c>
      <c r="L40" s="354" t="s">
        <v>7</v>
      </c>
      <c r="M40" s="353" t="s">
        <v>8</v>
      </c>
    </row>
    <row r="41" spans="2:13" ht="27.75" customHeight="1">
      <c r="B41" s="1236" t="s">
        <v>547</v>
      </c>
      <c r="C41" s="1237"/>
      <c r="D41" s="352"/>
      <c r="E41" s="1242" t="s">
        <v>546</v>
      </c>
      <c r="F41" s="1242"/>
      <c r="G41" s="1242"/>
      <c r="H41" s="1243"/>
      <c r="I41" s="351">
        <v>6413</v>
      </c>
      <c r="J41" s="350">
        <v>6560</v>
      </c>
      <c r="K41" s="350">
        <v>6601</v>
      </c>
      <c r="L41" s="350">
        <v>6589</v>
      </c>
      <c r="M41" s="349">
        <v>6577</v>
      </c>
    </row>
    <row r="42" spans="2:13" ht="27.75" customHeight="1">
      <c r="B42" s="1238"/>
      <c r="C42" s="1239"/>
      <c r="D42" s="345"/>
      <c r="E42" s="1244" t="s">
        <v>545</v>
      </c>
      <c r="F42" s="1244"/>
      <c r="G42" s="1244"/>
      <c r="H42" s="1245"/>
      <c r="I42" s="344">
        <v>41</v>
      </c>
      <c r="J42" s="343">
        <v>41</v>
      </c>
      <c r="K42" s="343">
        <v>86</v>
      </c>
      <c r="L42" s="343">
        <v>47</v>
      </c>
      <c r="M42" s="342">
        <v>45</v>
      </c>
    </row>
    <row r="43" spans="2:13" ht="27.75" customHeight="1">
      <c r="B43" s="1238"/>
      <c r="C43" s="1239"/>
      <c r="D43" s="345"/>
      <c r="E43" s="1244" t="s">
        <v>544</v>
      </c>
      <c r="F43" s="1244"/>
      <c r="G43" s="1244"/>
      <c r="H43" s="1245"/>
      <c r="I43" s="344">
        <v>2543</v>
      </c>
      <c r="J43" s="343">
        <v>2607</v>
      </c>
      <c r="K43" s="343">
        <v>2680</v>
      </c>
      <c r="L43" s="343">
        <v>2625</v>
      </c>
      <c r="M43" s="342">
        <v>2483</v>
      </c>
    </row>
    <row r="44" spans="2:13" ht="27.75" customHeight="1">
      <c r="B44" s="1238"/>
      <c r="C44" s="1239"/>
      <c r="D44" s="345"/>
      <c r="E44" s="1244" t="s">
        <v>543</v>
      </c>
      <c r="F44" s="1244"/>
      <c r="G44" s="1244"/>
      <c r="H44" s="1245"/>
      <c r="I44" s="344">
        <v>499</v>
      </c>
      <c r="J44" s="343">
        <v>433</v>
      </c>
      <c r="K44" s="343">
        <v>406</v>
      </c>
      <c r="L44" s="343">
        <v>353</v>
      </c>
      <c r="M44" s="342">
        <v>319</v>
      </c>
    </row>
    <row r="45" spans="2:13" ht="27.75" customHeight="1">
      <c r="B45" s="1238"/>
      <c r="C45" s="1239"/>
      <c r="D45" s="345"/>
      <c r="E45" s="1244" t="s">
        <v>542</v>
      </c>
      <c r="F45" s="1244"/>
      <c r="G45" s="1244"/>
      <c r="H45" s="1245"/>
      <c r="I45" s="344">
        <v>790</v>
      </c>
      <c r="J45" s="343">
        <v>795</v>
      </c>
      <c r="K45" s="343">
        <v>786</v>
      </c>
      <c r="L45" s="343">
        <v>840</v>
      </c>
      <c r="M45" s="342">
        <v>859</v>
      </c>
    </row>
    <row r="46" spans="2:13" ht="27.75" customHeight="1">
      <c r="B46" s="1238"/>
      <c r="C46" s="1239"/>
      <c r="D46" s="348"/>
      <c r="E46" s="1244" t="s">
        <v>541</v>
      </c>
      <c r="F46" s="1244"/>
      <c r="G46" s="1244"/>
      <c r="H46" s="1245"/>
      <c r="I46" s="344" t="s">
        <v>374</v>
      </c>
      <c r="J46" s="343" t="s">
        <v>374</v>
      </c>
      <c r="K46" s="343" t="s">
        <v>374</v>
      </c>
      <c r="L46" s="343" t="s">
        <v>374</v>
      </c>
      <c r="M46" s="342" t="s">
        <v>374</v>
      </c>
    </row>
    <row r="47" spans="2:13" ht="27.75" customHeight="1">
      <c r="B47" s="1238"/>
      <c r="C47" s="1239"/>
      <c r="D47" s="347"/>
      <c r="E47" s="1246" t="s">
        <v>540</v>
      </c>
      <c r="F47" s="1247"/>
      <c r="G47" s="1247"/>
      <c r="H47" s="1248"/>
      <c r="I47" s="344" t="s">
        <v>374</v>
      </c>
      <c r="J47" s="343" t="s">
        <v>374</v>
      </c>
      <c r="K47" s="343" t="s">
        <v>374</v>
      </c>
      <c r="L47" s="343" t="s">
        <v>374</v>
      </c>
      <c r="M47" s="342" t="s">
        <v>374</v>
      </c>
    </row>
    <row r="48" spans="2:13" ht="27.75" customHeight="1">
      <c r="B48" s="1238"/>
      <c r="C48" s="1239"/>
      <c r="D48" s="345"/>
      <c r="E48" s="1244" t="s">
        <v>539</v>
      </c>
      <c r="F48" s="1244"/>
      <c r="G48" s="1244"/>
      <c r="H48" s="1245"/>
      <c r="I48" s="344" t="s">
        <v>374</v>
      </c>
      <c r="J48" s="343" t="s">
        <v>374</v>
      </c>
      <c r="K48" s="343" t="s">
        <v>374</v>
      </c>
      <c r="L48" s="343" t="s">
        <v>374</v>
      </c>
      <c r="M48" s="342" t="s">
        <v>374</v>
      </c>
    </row>
    <row r="49" spans="2:13" ht="27.75" customHeight="1">
      <c r="B49" s="1240"/>
      <c r="C49" s="1241"/>
      <c r="D49" s="345"/>
      <c r="E49" s="1244" t="s">
        <v>538</v>
      </c>
      <c r="F49" s="1244"/>
      <c r="G49" s="1244"/>
      <c r="H49" s="1245"/>
      <c r="I49" s="344" t="s">
        <v>374</v>
      </c>
      <c r="J49" s="343" t="s">
        <v>374</v>
      </c>
      <c r="K49" s="343" t="s">
        <v>374</v>
      </c>
      <c r="L49" s="343" t="s">
        <v>374</v>
      </c>
      <c r="M49" s="342" t="s">
        <v>374</v>
      </c>
    </row>
    <row r="50" spans="2:13" ht="27.75" customHeight="1">
      <c r="B50" s="1249" t="s">
        <v>537</v>
      </c>
      <c r="C50" s="1250"/>
      <c r="D50" s="346"/>
      <c r="E50" s="1244" t="s">
        <v>536</v>
      </c>
      <c r="F50" s="1244"/>
      <c r="G50" s="1244"/>
      <c r="H50" s="1245"/>
      <c r="I50" s="344">
        <v>4138</v>
      </c>
      <c r="J50" s="343">
        <v>4046</v>
      </c>
      <c r="K50" s="343">
        <v>3768</v>
      </c>
      <c r="L50" s="343">
        <v>3486</v>
      </c>
      <c r="M50" s="342">
        <v>3272</v>
      </c>
    </row>
    <row r="51" spans="2:13" ht="27.75" customHeight="1">
      <c r="B51" s="1238"/>
      <c r="C51" s="1239"/>
      <c r="D51" s="345"/>
      <c r="E51" s="1244" t="s">
        <v>535</v>
      </c>
      <c r="F51" s="1244"/>
      <c r="G51" s="1244"/>
      <c r="H51" s="1245"/>
      <c r="I51" s="344">
        <v>101</v>
      </c>
      <c r="J51" s="343">
        <v>90</v>
      </c>
      <c r="K51" s="343">
        <v>143</v>
      </c>
      <c r="L51" s="343">
        <v>75</v>
      </c>
      <c r="M51" s="342">
        <v>88</v>
      </c>
    </row>
    <row r="52" spans="2:13" ht="27.75" customHeight="1">
      <c r="B52" s="1240"/>
      <c r="C52" s="1241"/>
      <c r="D52" s="345"/>
      <c r="E52" s="1244" t="s">
        <v>534</v>
      </c>
      <c r="F52" s="1244"/>
      <c r="G52" s="1244"/>
      <c r="H52" s="1245"/>
      <c r="I52" s="344">
        <v>6618</v>
      </c>
      <c r="J52" s="343">
        <v>6542</v>
      </c>
      <c r="K52" s="343">
        <v>6430</v>
      </c>
      <c r="L52" s="343">
        <v>6016</v>
      </c>
      <c r="M52" s="342">
        <v>6033</v>
      </c>
    </row>
    <row r="53" spans="2:13" ht="27.75" customHeight="1" thickBot="1">
      <c r="B53" s="1251" t="s">
        <v>519</v>
      </c>
      <c r="C53" s="1252"/>
      <c r="D53" s="341"/>
      <c r="E53" s="1253" t="s">
        <v>533</v>
      </c>
      <c r="F53" s="1253"/>
      <c r="G53" s="1253"/>
      <c r="H53" s="1254"/>
      <c r="I53" s="340">
        <v>-571</v>
      </c>
      <c r="J53" s="339">
        <v>-241</v>
      </c>
      <c r="K53" s="339">
        <v>217</v>
      </c>
      <c r="L53" s="339">
        <v>877</v>
      </c>
      <c r="M53" s="338">
        <v>892</v>
      </c>
    </row>
    <row r="54" spans="2:13" ht="27.75" customHeight="1">
      <c r="B54" s="337" t="s">
        <v>532</v>
      </c>
      <c r="C54" s="336"/>
      <c r="D54" s="336"/>
      <c r="E54" s="335"/>
      <c r="F54" s="335"/>
      <c r="G54" s="335"/>
      <c r="H54" s="335"/>
      <c r="I54" s="334"/>
      <c r="J54" s="334"/>
      <c r="K54" s="334"/>
      <c r="L54" s="334"/>
      <c r="M54" s="33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n+LMKV1DbBqEYV7+s+IPvTv2pG5mcFdBrGov2DG48PZbwsS5KQbCbdDtmrQCamNP3aSIuzOHlmoOBq3M+EG0A==" saltValue="/6utxTZSzN8TDfWktpL8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0" zoomScale="70" zoomScaleNormal="70" zoomScaleSheetLayoutView="100" workbookViewId="0">
      <selection activeCell="I62" sqref="I62"/>
    </sheetView>
  </sheetViews>
  <sheetFormatPr defaultColWidth="0" defaultRowHeight="0" customHeight="1" zeroHeight="1"/>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61"/>
      <c r="C53" s="261"/>
      <c r="D53" s="261"/>
      <c r="E53" s="261"/>
      <c r="F53" s="261"/>
      <c r="G53" s="261"/>
      <c r="H53" s="383" t="s">
        <v>555</v>
      </c>
    </row>
    <row r="54" spans="2:8" ht="29.25" customHeight="1" thickBot="1">
      <c r="B54" s="382" t="s">
        <v>66</v>
      </c>
      <c r="C54" s="381"/>
      <c r="D54" s="381"/>
      <c r="E54" s="380" t="s">
        <v>492</v>
      </c>
      <c r="F54" s="379" t="s">
        <v>6</v>
      </c>
      <c r="G54" s="379" t="s">
        <v>7</v>
      </c>
      <c r="H54" s="378" t="s">
        <v>8</v>
      </c>
    </row>
    <row r="55" spans="2:8" ht="52.5" customHeight="1">
      <c r="B55" s="377"/>
      <c r="C55" s="1263" t="s">
        <v>45</v>
      </c>
      <c r="D55" s="1263"/>
      <c r="E55" s="1264"/>
      <c r="F55" s="376">
        <v>906</v>
      </c>
      <c r="G55" s="376">
        <v>801</v>
      </c>
      <c r="H55" s="375">
        <v>743</v>
      </c>
    </row>
    <row r="56" spans="2:8" ht="52.5" customHeight="1">
      <c r="B56" s="372"/>
      <c r="C56" s="1265" t="s">
        <v>554</v>
      </c>
      <c r="D56" s="1265"/>
      <c r="E56" s="1266"/>
      <c r="F56" s="374">
        <v>559</v>
      </c>
      <c r="G56" s="374">
        <v>443</v>
      </c>
      <c r="H56" s="373">
        <v>444</v>
      </c>
    </row>
    <row r="57" spans="2:8" ht="53.25" customHeight="1">
      <c r="B57" s="372"/>
      <c r="C57" s="1267" t="s">
        <v>40</v>
      </c>
      <c r="D57" s="1267"/>
      <c r="E57" s="1268"/>
      <c r="F57" s="371">
        <v>2797</v>
      </c>
      <c r="G57" s="371">
        <v>2797</v>
      </c>
      <c r="H57" s="370">
        <v>2732</v>
      </c>
    </row>
    <row r="58" spans="2:8" ht="45.75" customHeight="1">
      <c r="B58" s="369"/>
      <c r="C58" s="1255" t="s">
        <v>553</v>
      </c>
      <c r="D58" s="1256"/>
      <c r="E58" s="1257"/>
      <c r="F58" s="368">
        <v>1099</v>
      </c>
      <c r="G58" s="368">
        <v>1068</v>
      </c>
      <c r="H58" s="367">
        <v>1029</v>
      </c>
    </row>
    <row r="59" spans="2:8" ht="45.75" customHeight="1">
      <c r="B59" s="369"/>
      <c r="C59" s="1255" t="s">
        <v>552</v>
      </c>
      <c r="D59" s="1256"/>
      <c r="E59" s="1257"/>
      <c r="F59" s="368">
        <v>798</v>
      </c>
      <c r="G59" s="368">
        <v>863</v>
      </c>
      <c r="H59" s="367">
        <v>847</v>
      </c>
    </row>
    <row r="60" spans="2:8" ht="45.75" customHeight="1">
      <c r="B60" s="369"/>
      <c r="C60" s="1255" t="s">
        <v>551</v>
      </c>
      <c r="D60" s="1256"/>
      <c r="E60" s="1257"/>
      <c r="F60" s="368">
        <v>266</v>
      </c>
      <c r="G60" s="368">
        <v>266</v>
      </c>
      <c r="H60" s="367">
        <v>232</v>
      </c>
    </row>
    <row r="61" spans="2:8" ht="45.75" customHeight="1">
      <c r="B61" s="369"/>
      <c r="C61" s="1255" t="s">
        <v>550</v>
      </c>
      <c r="D61" s="1256"/>
      <c r="E61" s="1257"/>
      <c r="F61" s="368">
        <v>180</v>
      </c>
      <c r="G61" s="368">
        <v>174</v>
      </c>
      <c r="H61" s="367">
        <v>174</v>
      </c>
    </row>
    <row r="62" spans="2:8" ht="45.75" customHeight="1" thickBot="1">
      <c r="B62" s="366"/>
      <c r="C62" s="1258" t="s">
        <v>549</v>
      </c>
      <c r="D62" s="1259"/>
      <c r="E62" s="1260"/>
      <c r="F62" s="365">
        <v>160</v>
      </c>
      <c r="G62" s="365">
        <v>160</v>
      </c>
      <c r="H62" s="364">
        <v>160</v>
      </c>
    </row>
    <row r="63" spans="2:8" ht="52.5" customHeight="1" thickBot="1">
      <c r="B63" s="363"/>
      <c r="C63" s="1261" t="s">
        <v>548</v>
      </c>
      <c r="D63" s="1261"/>
      <c r="E63" s="1262"/>
      <c r="F63" s="362">
        <v>4262</v>
      </c>
      <c r="G63" s="362">
        <v>4042</v>
      </c>
      <c r="H63" s="361">
        <v>3919</v>
      </c>
    </row>
    <row r="64" spans="2:8" ht="15" customHeight="1"/>
  </sheetData>
  <sheetProtection algorithmName="SHA-512" hashValue="29HIO+w+/PxjvtLBbAU94Kmyr44ULxy3TCLNHsniizpXR1dYHp+1CcIErfeeNXNQTrM9nBtrrxXMiDzYC53GkA==" saltValue="I7QyPHyKSGKJgD/zVv1I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55" zoomScaleNormal="55" zoomScaleSheetLayoutView="55" workbookViewId="0">
      <selection activeCell="AN43" sqref="AN43:DC47"/>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0" t="s">
        <v>18</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c r="BQ51" s="1269"/>
      <c r="BR51" s="1269"/>
      <c r="BS51" s="1269"/>
      <c r="BT51" s="1269"/>
      <c r="BU51" s="1269"/>
      <c r="BV51" s="1269"/>
      <c r="BW51" s="1269"/>
      <c r="BX51" s="1269"/>
      <c r="BY51" s="1269"/>
      <c r="BZ51" s="1269"/>
      <c r="CA51" s="1269"/>
      <c r="CB51" s="1269"/>
      <c r="CC51" s="1269"/>
      <c r="CD51" s="1269"/>
      <c r="CE51" s="1269"/>
      <c r="CF51" s="1269">
        <v>6</v>
      </c>
      <c r="CG51" s="1269"/>
      <c r="CH51" s="1269"/>
      <c r="CI51" s="1269"/>
      <c r="CJ51" s="1269"/>
      <c r="CK51" s="1269"/>
      <c r="CL51" s="1269"/>
      <c r="CM51" s="1269"/>
      <c r="CN51" s="1269">
        <v>24</v>
      </c>
      <c r="CO51" s="1269"/>
      <c r="CP51" s="1269"/>
      <c r="CQ51" s="1269"/>
      <c r="CR51" s="1269"/>
      <c r="CS51" s="1269"/>
      <c r="CT51" s="1269"/>
      <c r="CU51" s="1269"/>
      <c r="CV51" s="1269">
        <v>23.1</v>
      </c>
      <c r="CW51" s="1269"/>
      <c r="CX51" s="1269"/>
      <c r="CY51" s="1269"/>
      <c r="CZ51" s="1269"/>
      <c r="DA51" s="1269"/>
      <c r="DB51" s="1269"/>
      <c r="DC51" s="1269"/>
    </row>
    <row r="52" spans="1:109">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60.6</v>
      </c>
      <c r="BQ53" s="1269"/>
      <c r="BR53" s="1269"/>
      <c r="BS53" s="1269"/>
      <c r="BT53" s="1269"/>
      <c r="BU53" s="1269"/>
      <c r="BV53" s="1269"/>
      <c r="BW53" s="1269"/>
      <c r="BX53" s="1269">
        <v>61.2</v>
      </c>
      <c r="BY53" s="1269"/>
      <c r="BZ53" s="1269"/>
      <c r="CA53" s="1269"/>
      <c r="CB53" s="1269"/>
      <c r="CC53" s="1269"/>
      <c r="CD53" s="1269"/>
      <c r="CE53" s="1269"/>
      <c r="CF53" s="1269">
        <v>57.1</v>
      </c>
      <c r="CG53" s="1269"/>
      <c r="CH53" s="1269"/>
      <c r="CI53" s="1269"/>
      <c r="CJ53" s="1269"/>
      <c r="CK53" s="1269"/>
      <c r="CL53" s="1269"/>
      <c r="CM53" s="1269"/>
      <c r="CN53" s="1269">
        <v>58.6</v>
      </c>
      <c r="CO53" s="1269"/>
      <c r="CP53" s="1269"/>
      <c r="CQ53" s="1269"/>
      <c r="CR53" s="1269"/>
      <c r="CS53" s="1269"/>
      <c r="CT53" s="1269"/>
      <c r="CU53" s="1269"/>
      <c r="CV53" s="1269">
        <v>64.2</v>
      </c>
      <c r="CW53" s="1269"/>
      <c r="CX53" s="1269"/>
      <c r="CY53" s="1269"/>
      <c r="CZ53" s="1269"/>
      <c r="DA53" s="1269"/>
      <c r="DB53" s="1269"/>
      <c r="DC53" s="1269"/>
    </row>
    <row r="54" spans="1:109">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32.9</v>
      </c>
      <c r="BQ55" s="1269"/>
      <c r="BR55" s="1269"/>
      <c r="BS55" s="1269"/>
      <c r="BT55" s="1269"/>
      <c r="BU55" s="1269"/>
      <c r="BV55" s="1269"/>
      <c r="BW55" s="1269"/>
      <c r="BX55" s="1269">
        <v>28.5</v>
      </c>
      <c r="BY55" s="1269"/>
      <c r="BZ55" s="1269"/>
      <c r="CA55" s="1269"/>
      <c r="CB55" s="1269"/>
      <c r="CC55" s="1269"/>
      <c r="CD55" s="1269"/>
      <c r="CE55" s="1269"/>
      <c r="CF55" s="1269">
        <v>20.5</v>
      </c>
      <c r="CG55" s="1269"/>
      <c r="CH55" s="1269"/>
      <c r="CI55" s="1269"/>
      <c r="CJ55" s="1269"/>
      <c r="CK55" s="1269"/>
      <c r="CL55" s="1269"/>
      <c r="CM55" s="1269"/>
      <c r="CN55" s="1269">
        <v>21.4</v>
      </c>
      <c r="CO55" s="1269"/>
      <c r="CP55" s="1269"/>
      <c r="CQ55" s="1269"/>
      <c r="CR55" s="1269"/>
      <c r="CS55" s="1269"/>
      <c r="CT55" s="1269"/>
      <c r="CU55" s="1269"/>
      <c r="CV55" s="1269">
        <v>12.8</v>
      </c>
      <c r="CW55" s="1269"/>
      <c r="CX55" s="1269"/>
      <c r="CY55" s="1269"/>
      <c r="CZ55" s="1269"/>
      <c r="DA55" s="1269"/>
      <c r="DB55" s="1269"/>
      <c r="DC55" s="1269"/>
    </row>
    <row r="56" spans="1:109">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57</v>
      </c>
      <c r="BQ57" s="1269"/>
      <c r="BR57" s="1269"/>
      <c r="BS57" s="1269"/>
      <c r="BT57" s="1269"/>
      <c r="BU57" s="1269"/>
      <c r="BV57" s="1269"/>
      <c r="BW57" s="1269"/>
      <c r="BX57" s="1269">
        <v>59.7</v>
      </c>
      <c r="BY57" s="1269"/>
      <c r="BZ57" s="1269"/>
      <c r="CA57" s="1269"/>
      <c r="CB57" s="1269"/>
      <c r="CC57" s="1269"/>
      <c r="CD57" s="1269"/>
      <c r="CE57" s="1269"/>
      <c r="CF57" s="1269">
        <v>60</v>
      </c>
      <c r="CG57" s="1269"/>
      <c r="CH57" s="1269"/>
      <c r="CI57" s="1269"/>
      <c r="CJ57" s="1269"/>
      <c r="CK57" s="1269"/>
      <c r="CL57" s="1269"/>
      <c r="CM57" s="1269"/>
      <c r="CN57" s="1269">
        <v>60.3</v>
      </c>
      <c r="CO57" s="1269"/>
      <c r="CP57" s="1269"/>
      <c r="CQ57" s="1269"/>
      <c r="CR57" s="1269"/>
      <c r="CS57" s="1269"/>
      <c r="CT57" s="1269"/>
      <c r="CU57" s="1269"/>
      <c r="CV57" s="1269">
        <v>61</v>
      </c>
      <c r="CW57" s="1269"/>
      <c r="CX57" s="1269"/>
      <c r="CY57" s="1269"/>
      <c r="CZ57" s="1269"/>
      <c r="DA57" s="1269"/>
      <c r="DB57" s="1269"/>
      <c r="DC57" s="1269"/>
      <c r="DD57" s="25"/>
      <c r="DE57" s="24"/>
    </row>
    <row r="58" spans="1:109" s="20" customFormat="1">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0" t="s">
        <v>17</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c r="BQ73" s="1269"/>
      <c r="BR73" s="1269"/>
      <c r="BS73" s="1269"/>
      <c r="BT73" s="1269"/>
      <c r="BU73" s="1269"/>
      <c r="BV73" s="1269"/>
      <c r="BW73" s="1269"/>
      <c r="BX73" s="1269"/>
      <c r="BY73" s="1269"/>
      <c r="BZ73" s="1269"/>
      <c r="CA73" s="1269"/>
      <c r="CB73" s="1269"/>
      <c r="CC73" s="1269"/>
      <c r="CD73" s="1269"/>
      <c r="CE73" s="1269"/>
      <c r="CF73" s="1269">
        <v>6</v>
      </c>
      <c r="CG73" s="1269"/>
      <c r="CH73" s="1269"/>
      <c r="CI73" s="1269"/>
      <c r="CJ73" s="1269"/>
      <c r="CK73" s="1269"/>
      <c r="CL73" s="1269"/>
      <c r="CM73" s="1269"/>
      <c r="CN73" s="1269">
        <v>24</v>
      </c>
      <c r="CO73" s="1269"/>
      <c r="CP73" s="1269"/>
      <c r="CQ73" s="1269"/>
      <c r="CR73" s="1269"/>
      <c r="CS73" s="1269"/>
      <c r="CT73" s="1269"/>
      <c r="CU73" s="1269"/>
      <c r="CV73" s="1269">
        <v>23.1</v>
      </c>
      <c r="CW73" s="1269"/>
      <c r="CX73" s="1269"/>
      <c r="CY73" s="1269"/>
      <c r="CZ73" s="1269"/>
      <c r="DA73" s="1269"/>
      <c r="DB73" s="1269"/>
      <c r="DC73" s="1269"/>
    </row>
    <row r="74" spans="2:107">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6.5</v>
      </c>
      <c r="BQ75" s="1269"/>
      <c r="BR75" s="1269"/>
      <c r="BS75" s="1269"/>
      <c r="BT75" s="1269"/>
      <c r="BU75" s="1269"/>
      <c r="BV75" s="1269"/>
      <c r="BW75" s="1269"/>
      <c r="BX75" s="1269">
        <v>6.5</v>
      </c>
      <c r="BY75" s="1269"/>
      <c r="BZ75" s="1269"/>
      <c r="CA75" s="1269"/>
      <c r="CB75" s="1269"/>
      <c r="CC75" s="1269"/>
      <c r="CD75" s="1269"/>
      <c r="CE75" s="1269"/>
      <c r="CF75" s="1269">
        <v>7</v>
      </c>
      <c r="CG75" s="1269"/>
      <c r="CH75" s="1269"/>
      <c r="CI75" s="1269"/>
      <c r="CJ75" s="1269"/>
      <c r="CK75" s="1269"/>
      <c r="CL75" s="1269"/>
      <c r="CM75" s="1269"/>
      <c r="CN75" s="1269">
        <v>7</v>
      </c>
      <c r="CO75" s="1269"/>
      <c r="CP75" s="1269"/>
      <c r="CQ75" s="1269"/>
      <c r="CR75" s="1269"/>
      <c r="CS75" s="1269"/>
      <c r="CT75" s="1269"/>
      <c r="CU75" s="1269"/>
      <c r="CV75" s="1269">
        <v>7</v>
      </c>
      <c r="CW75" s="1269"/>
      <c r="CX75" s="1269"/>
      <c r="CY75" s="1269"/>
      <c r="CZ75" s="1269"/>
      <c r="DA75" s="1269"/>
      <c r="DB75" s="1269"/>
      <c r="DC75" s="1269"/>
    </row>
    <row r="76" spans="2:107">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32.9</v>
      </c>
      <c r="BQ77" s="1269"/>
      <c r="BR77" s="1269"/>
      <c r="BS77" s="1269"/>
      <c r="BT77" s="1269"/>
      <c r="BU77" s="1269"/>
      <c r="BV77" s="1269"/>
      <c r="BW77" s="1269"/>
      <c r="BX77" s="1269">
        <v>28.5</v>
      </c>
      <c r="BY77" s="1269"/>
      <c r="BZ77" s="1269"/>
      <c r="CA77" s="1269"/>
      <c r="CB77" s="1269"/>
      <c r="CC77" s="1269"/>
      <c r="CD77" s="1269"/>
      <c r="CE77" s="1269"/>
      <c r="CF77" s="1269">
        <v>20.5</v>
      </c>
      <c r="CG77" s="1269"/>
      <c r="CH77" s="1269"/>
      <c r="CI77" s="1269"/>
      <c r="CJ77" s="1269"/>
      <c r="CK77" s="1269"/>
      <c r="CL77" s="1269"/>
      <c r="CM77" s="1269"/>
      <c r="CN77" s="1269">
        <v>21.4</v>
      </c>
      <c r="CO77" s="1269"/>
      <c r="CP77" s="1269"/>
      <c r="CQ77" s="1269"/>
      <c r="CR77" s="1269"/>
      <c r="CS77" s="1269"/>
      <c r="CT77" s="1269"/>
      <c r="CU77" s="1269"/>
      <c r="CV77" s="1269">
        <v>12.8</v>
      </c>
      <c r="CW77" s="1269"/>
      <c r="CX77" s="1269"/>
      <c r="CY77" s="1269"/>
      <c r="CZ77" s="1269"/>
      <c r="DA77" s="1269"/>
      <c r="DB77" s="1269"/>
      <c r="DC77" s="1269"/>
    </row>
    <row r="78" spans="2:107">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8.1999999999999993</v>
      </c>
      <c r="BQ79" s="1269"/>
      <c r="BR79" s="1269"/>
      <c r="BS79" s="1269"/>
      <c r="BT79" s="1269"/>
      <c r="BU79" s="1269"/>
      <c r="BV79" s="1269"/>
      <c r="BW79" s="1269"/>
      <c r="BX79" s="1269">
        <v>8</v>
      </c>
      <c r="BY79" s="1269"/>
      <c r="BZ79" s="1269"/>
      <c r="CA79" s="1269"/>
      <c r="CB79" s="1269"/>
      <c r="CC79" s="1269"/>
      <c r="CD79" s="1269"/>
      <c r="CE79" s="1269"/>
      <c r="CF79" s="1269">
        <v>7.9</v>
      </c>
      <c r="CG79" s="1269"/>
      <c r="CH79" s="1269"/>
      <c r="CI79" s="1269"/>
      <c r="CJ79" s="1269"/>
      <c r="CK79" s="1269"/>
      <c r="CL79" s="1269"/>
      <c r="CM79" s="1269"/>
      <c r="CN79" s="1269">
        <v>7.7</v>
      </c>
      <c r="CO79" s="1269"/>
      <c r="CP79" s="1269"/>
      <c r="CQ79" s="1269"/>
      <c r="CR79" s="1269"/>
      <c r="CS79" s="1269"/>
      <c r="CT79" s="1269"/>
      <c r="CU79" s="1269"/>
      <c r="CV79" s="1269">
        <v>7.3</v>
      </c>
      <c r="CW79" s="1269"/>
      <c r="CX79" s="1269"/>
      <c r="CY79" s="1269"/>
      <c r="CZ79" s="1269"/>
      <c r="DA79" s="1269"/>
      <c r="DB79" s="1269"/>
      <c r="DC79" s="1269"/>
    </row>
    <row r="80" spans="2:107">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C4JquD2I8zFZtxreagKxSdaP9vlSOxZOhXkPxy09Sz5/ugBHgwkFflGaR7Lit2EqV6rq6nrlfXKrofC1ewDZjw==" saltValue="R0Sq60yLiDZL2j7Lc/jS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40" zoomScaleNormal="4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WNGfvtrJ7RRtADS2jzP7gFtab30odNmfu1equ41z7TbuJNkwDgmORHFGww2TfazYibdUMqZ7QE4tK8NnPJZssw==" saltValue="YkZhetIv8GtZm0ZgdRkC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70" zoomScaleNormal="7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QbegKBQdUjTFaWMwi0USr/ZyNUUIqu03v7oMUFLYdmEcrG5KDRrQIfIjLjs9KBDoWf1MhlmdTy+A8oTMBez8Hw==" saltValue="a7WMH7f8hBFrD4VjmMyg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zoomScale="70" zoomScaleNormal="70" workbookViewId="0">
      <selection activeCell="I62" sqref="I62"/>
    </sheetView>
  </sheetViews>
  <sheetFormatPr defaultColWidth="0" defaultRowHeight="0" customHeight="1" zeroHeight="1"/>
  <cols>
    <col min="1" max="95" width="1.625" style="78" customWidth="1"/>
    <col min="96" max="133" width="1.625" style="79" customWidth="1"/>
    <col min="134" max="143" width="1.625" style="78" customWidth="1"/>
    <col min="144" max="16384" width="0" style="78" hidden="1"/>
  </cols>
  <sheetData>
    <row r="1" spans="2:143" ht="22.5" customHeight="1" thickBot="1">
      <c r="B1" s="98"/>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632" t="s">
        <v>298</v>
      </c>
      <c r="DI1" s="633"/>
      <c r="DJ1" s="633"/>
      <c r="DK1" s="633"/>
      <c r="DL1" s="633"/>
      <c r="DM1" s="633"/>
      <c r="DN1" s="634"/>
      <c r="DO1" s="78"/>
      <c r="DP1" s="632" t="s">
        <v>297</v>
      </c>
      <c r="DQ1" s="633"/>
      <c r="DR1" s="633"/>
      <c r="DS1" s="633"/>
      <c r="DT1" s="633"/>
      <c r="DU1" s="633"/>
      <c r="DV1" s="633"/>
      <c r="DW1" s="633"/>
      <c r="DX1" s="633"/>
      <c r="DY1" s="633"/>
      <c r="DZ1" s="633"/>
      <c r="EA1" s="633"/>
      <c r="EB1" s="633"/>
      <c r="EC1" s="634"/>
      <c r="ED1" s="97"/>
      <c r="EE1" s="97"/>
      <c r="EF1" s="97"/>
      <c r="EG1" s="97"/>
      <c r="EH1" s="97"/>
      <c r="EI1" s="97"/>
      <c r="EJ1" s="97"/>
      <c r="EK1" s="97"/>
      <c r="EL1" s="97"/>
      <c r="EM1" s="97"/>
    </row>
    <row r="2" spans="2:143" ht="22.5" customHeight="1">
      <c r="B2" s="96" t="s">
        <v>296</v>
      </c>
      <c r="R2" s="94"/>
      <c r="S2" s="94"/>
      <c r="T2" s="94"/>
      <c r="U2" s="94"/>
      <c r="V2" s="94"/>
      <c r="W2" s="94"/>
      <c r="X2" s="94"/>
      <c r="Y2" s="94"/>
      <c r="Z2" s="94"/>
      <c r="AA2" s="94"/>
      <c r="AB2" s="94"/>
      <c r="AC2" s="94"/>
      <c r="AE2" s="95"/>
      <c r="AF2" s="95"/>
      <c r="AG2" s="95"/>
      <c r="AH2" s="95"/>
      <c r="AI2" s="95"/>
      <c r="AJ2" s="94"/>
      <c r="AK2" s="94"/>
      <c r="AL2" s="94"/>
      <c r="AM2" s="94"/>
      <c r="AN2" s="94"/>
      <c r="AO2" s="94"/>
      <c r="AP2" s="94"/>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row>
    <row r="3" spans="2:143" ht="11.25" customHeight="1">
      <c r="B3" s="619" t="s">
        <v>295</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19" t="s">
        <v>294</v>
      </c>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1"/>
      <c r="CD3" s="622" t="s">
        <v>293</v>
      </c>
      <c r="CE3" s="623"/>
      <c r="CF3" s="623"/>
      <c r="CG3" s="623"/>
      <c r="CH3" s="623"/>
      <c r="CI3" s="623"/>
      <c r="CJ3" s="623"/>
      <c r="CK3" s="623"/>
      <c r="CL3" s="623"/>
      <c r="CM3" s="623"/>
      <c r="CN3" s="623"/>
      <c r="CO3" s="623"/>
      <c r="CP3" s="623"/>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4"/>
    </row>
    <row r="4" spans="2:143" ht="11.25" customHeight="1">
      <c r="B4" s="619" t="s">
        <v>66</v>
      </c>
      <c r="C4" s="620"/>
      <c r="D4" s="620"/>
      <c r="E4" s="620"/>
      <c r="F4" s="620"/>
      <c r="G4" s="620"/>
      <c r="H4" s="620"/>
      <c r="I4" s="620"/>
      <c r="J4" s="620"/>
      <c r="K4" s="620"/>
      <c r="L4" s="620"/>
      <c r="M4" s="620"/>
      <c r="N4" s="620"/>
      <c r="O4" s="620"/>
      <c r="P4" s="620"/>
      <c r="Q4" s="621"/>
      <c r="R4" s="619" t="s">
        <v>292</v>
      </c>
      <c r="S4" s="620"/>
      <c r="T4" s="620"/>
      <c r="U4" s="620"/>
      <c r="V4" s="620"/>
      <c r="W4" s="620"/>
      <c r="X4" s="620"/>
      <c r="Y4" s="621"/>
      <c r="Z4" s="619" t="s">
        <v>284</v>
      </c>
      <c r="AA4" s="620"/>
      <c r="AB4" s="620"/>
      <c r="AC4" s="621"/>
      <c r="AD4" s="619" t="s">
        <v>291</v>
      </c>
      <c r="AE4" s="620"/>
      <c r="AF4" s="620"/>
      <c r="AG4" s="620"/>
      <c r="AH4" s="620"/>
      <c r="AI4" s="620"/>
      <c r="AJ4" s="620"/>
      <c r="AK4" s="621"/>
      <c r="AL4" s="619" t="s">
        <v>284</v>
      </c>
      <c r="AM4" s="620"/>
      <c r="AN4" s="620"/>
      <c r="AO4" s="621"/>
      <c r="AP4" s="625" t="s">
        <v>207</v>
      </c>
      <c r="AQ4" s="625"/>
      <c r="AR4" s="625"/>
      <c r="AS4" s="625"/>
      <c r="AT4" s="625"/>
      <c r="AU4" s="625"/>
      <c r="AV4" s="625"/>
      <c r="AW4" s="625"/>
      <c r="AX4" s="625"/>
      <c r="AY4" s="625"/>
      <c r="AZ4" s="625"/>
      <c r="BA4" s="625"/>
      <c r="BB4" s="625"/>
      <c r="BC4" s="625"/>
      <c r="BD4" s="625"/>
      <c r="BE4" s="625"/>
      <c r="BF4" s="625"/>
      <c r="BG4" s="625" t="s">
        <v>290</v>
      </c>
      <c r="BH4" s="625"/>
      <c r="BI4" s="625"/>
      <c r="BJ4" s="625"/>
      <c r="BK4" s="625"/>
      <c r="BL4" s="625"/>
      <c r="BM4" s="625"/>
      <c r="BN4" s="625"/>
      <c r="BO4" s="625" t="s">
        <v>284</v>
      </c>
      <c r="BP4" s="625"/>
      <c r="BQ4" s="625"/>
      <c r="BR4" s="625"/>
      <c r="BS4" s="625" t="s">
        <v>289</v>
      </c>
      <c r="BT4" s="625"/>
      <c r="BU4" s="625"/>
      <c r="BV4" s="625"/>
      <c r="BW4" s="625"/>
      <c r="BX4" s="625"/>
      <c r="BY4" s="625"/>
      <c r="BZ4" s="625"/>
      <c r="CA4" s="625"/>
      <c r="CB4" s="625"/>
      <c r="CD4" s="622" t="s">
        <v>288</v>
      </c>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4"/>
    </row>
    <row r="5" spans="2:143" s="90" customFormat="1" ht="11.25" customHeight="1">
      <c r="B5" s="649" t="s">
        <v>287</v>
      </c>
      <c r="C5" s="650"/>
      <c r="D5" s="650"/>
      <c r="E5" s="650"/>
      <c r="F5" s="650"/>
      <c r="G5" s="650"/>
      <c r="H5" s="650"/>
      <c r="I5" s="650"/>
      <c r="J5" s="650"/>
      <c r="K5" s="650"/>
      <c r="L5" s="650"/>
      <c r="M5" s="650"/>
      <c r="N5" s="650"/>
      <c r="O5" s="650"/>
      <c r="P5" s="650"/>
      <c r="Q5" s="651"/>
      <c r="R5" s="652">
        <v>2073501</v>
      </c>
      <c r="S5" s="653"/>
      <c r="T5" s="653"/>
      <c r="U5" s="653"/>
      <c r="V5" s="653"/>
      <c r="W5" s="653"/>
      <c r="X5" s="653"/>
      <c r="Y5" s="654"/>
      <c r="Z5" s="655">
        <v>19.5</v>
      </c>
      <c r="AA5" s="655"/>
      <c r="AB5" s="655"/>
      <c r="AC5" s="655"/>
      <c r="AD5" s="656">
        <v>2073501</v>
      </c>
      <c r="AE5" s="656"/>
      <c r="AF5" s="656"/>
      <c r="AG5" s="656"/>
      <c r="AH5" s="656"/>
      <c r="AI5" s="656"/>
      <c r="AJ5" s="656"/>
      <c r="AK5" s="656"/>
      <c r="AL5" s="640">
        <v>50</v>
      </c>
      <c r="AM5" s="641"/>
      <c r="AN5" s="641"/>
      <c r="AO5" s="657"/>
      <c r="AP5" s="649" t="s">
        <v>286</v>
      </c>
      <c r="AQ5" s="650"/>
      <c r="AR5" s="650"/>
      <c r="AS5" s="650"/>
      <c r="AT5" s="650"/>
      <c r="AU5" s="650"/>
      <c r="AV5" s="650"/>
      <c r="AW5" s="650"/>
      <c r="AX5" s="650"/>
      <c r="AY5" s="650"/>
      <c r="AZ5" s="650"/>
      <c r="BA5" s="650"/>
      <c r="BB5" s="650"/>
      <c r="BC5" s="650"/>
      <c r="BD5" s="650"/>
      <c r="BE5" s="650"/>
      <c r="BF5" s="651"/>
      <c r="BG5" s="638">
        <v>2073501</v>
      </c>
      <c r="BH5" s="627"/>
      <c r="BI5" s="627"/>
      <c r="BJ5" s="627"/>
      <c r="BK5" s="627"/>
      <c r="BL5" s="627"/>
      <c r="BM5" s="627"/>
      <c r="BN5" s="639"/>
      <c r="BO5" s="629">
        <v>100</v>
      </c>
      <c r="BP5" s="629"/>
      <c r="BQ5" s="629"/>
      <c r="BR5" s="629"/>
      <c r="BS5" s="630" t="s">
        <v>47</v>
      </c>
      <c r="BT5" s="630"/>
      <c r="BU5" s="630"/>
      <c r="BV5" s="630"/>
      <c r="BW5" s="630"/>
      <c r="BX5" s="630"/>
      <c r="BY5" s="630"/>
      <c r="BZ5" s="630"/>
      <c r="CA5" s="630"/>
      <c r="CB5" s="631"/>
      <c r="CD5" s="622" t="s">
        <v>207</v>
      </c>
      <c r="CE5" s="623"/>
      <c r="CF5" s="623"/>
      <c r="CG5" s="623"/>
      <c r="CH5" s="623"/>
      <c r="CI5" s="623"/>
      <c r="CJ5" s="623"/>
      <c r="CK5" s="623"/>
      <c r="CL5" s="623"/>
      <c r="CM5" s="623"/>
      <c r="CN5" s="623"/>
      <c r="CO5" s="623"/>
      <c r="CP5" s="623"/>
      <c r="CQ5" s="624"/>
      <c r="CR5" s="622" t="s">
        <v>285</v>
      </c>
      <c r="CS5" s="623"/>
      <c r="CT5" s="623"/>
      <c r="CU5" s="623"/>
      <c r="CV5" s="623"/>
      <c r="CW5" s="623"/>
      <c r="CX5" s="623"/>
      <c r="CY5" s="624"/>
      <c r="CZ5" s="622" t="s">
        <v>284</v>
      </c>
      <c r="DA5" s="623"/>
      <c r="DB5" s="623"/>
      <c r="DC5" s="624"/>
      <c r="DD5" s="622" t="s">
        <v>283</v>
      </c>
      <c r="DE5" s="623"/>
      <c r="DF5" s="623"/>
      <c r="DG5" s="623"/>
      <c r="DH5" s="623"/>
      <c r="DI5" s="623"/>
      <c r="DJ5" s="623"/>
      <c r="DK5" s="623"/>
      <c r="DL5" s="623"/>
      <c r="DM5" s="623"/>
      <c r="DN5" s="623"/>
      <c r="DO5" s="623"/>
      <c r="DP5" s="624"/>
      <c r="DQ5" s="622" t="s">
        <v>282</v>
      </c>
      <c r="DR5" s="623"/>
      <c r="DS5" s="623"/>
      <c r="DT5" s="623"/>
      <c r="DU5" s="623"/>
      <c r="DV5" s="623"/>
      <c r="DW5" s="623"/>
      <c r="DX5" s="623"/>
      <c r="DY5" s="623"/>
      <c r="DZ5" s="623"/>
      <c r="EA5" s="623"/>
      <c r="EB5" s="623"/>
      <c r="EC5" s="624"/>
    </row>
    <row r="6" spans="2:143" ht="11.25" customHeight="1">
      <c r="B6" s="643" t="s">
        <v>281</v>
      </c>
      <c r="C6" s="644"/>
      <c r="D6" s="644"/>
      <c r="E6" s="644"/>
      <c r="F6" s="644"/>
      <c r="G6" s="644"/>
      <c r="H6" s="644"/>
      <c r="I6" s="644"/>
      <c r="J6" s="644"/>
      <c r="K6" s="644"/>
      <c r="L6" s="644"/>
      <c r="M6" s="644"/>
      <c r="N6" s="644"/>
      <c r="O6" s="644"/>
      <c r="P6" s="644"/>
      <c r="Q6" s="645"/>
      <c r="R6" s="638">
        <v>68870</v>
      </c>
      <c r="S6" s="627"/>
      <c r="T6" s="627"/>
      <c r="U6" s="627"/>
      <c r="V6" s="627"/>
      <c r="W6" s="627"/>
      <c r="X6" s="627"/>
      <c r="Y6" s="639"/>
      <c r="Z6" s="629">
        <v>0.6</v>
      </c>
      <c r="AA6" s="629"/>
      <c r="AB6" s="629"/>
      <c r="AC6" s="629"/>
      <c r="AD6" s="630">
        <v>68870</v>
      </c>
      <c r="AE6" s="630"/>
      <c r="AF6" s="630"/>
      <c r="AG6" s="630"/>
      <c r="AH6" s="630"/>
      <c r="AI6" s="630"/>
      <c r="AJ6" s="630"/>
      <c r="AK6" s="630"/>
      <c r="AL6" s="646">
        <v>1.7</v>
      </c>
      <c r="AM6" s="647"/>
      <c r="AN6" s="647"/>
      <c r="AO6" s="648"/>
      <c r="AP6" s="643" t="s">
        <v>280</v>
      </c>
      <c r="AQ6" s="644"/>
      <c r="AR6" s="644"/>
      <c r="AS6" s="644"/>
      <c r="AT6" s="644"/>
      <c r="AU6" s="644"/>
      <c r="AV6" s="644"/>
      <c r="AW6" s="644"/>
      <c r="AX6" s="644"/>
      <c r="AY6" s="644"/>
      <c r="AZ6" s="644"/>
      <c r="BA6" s="644"/>
      <c r="BB6" s="644"/>
      <c r="BC6" s="644"/>
      <c r="BD6" s="644"/>
      <c r="BE6" s="644"/>
      <c r="BF6" s="645"/>
      <c r="BG6" s="638">
        <v>2073501</v>
      </c>
      <c r="BH6" s="627"/>
      <c r="BI6" s="627"/>
      <c r="BJ6" s="627"/>
      <c r="BK6" s="627"/>
      <c r="BL6" s="627"/>
      <c r="BM6" s="627"/>
      <c r="BN6" s="639"/>
      <c r="BO6" s="629">
        <v>100</v>
      </c>
      <c r="BP6" s="629"/>
      <c r="BQ6" s="629"/>
      <c r="BR6" s="629"/>
      <c r="BS6" s="630" t="s">
        <v>47</v>
      </c>
      <c r="BT6" s="630"/>
      <c r="BU6" s="630"/>
      <c r="BV6" s="630"/>
      <c r="BW6" s="630"/>
      <c r="BX6" s="630"/>
      <c r="BY6" s="630"/>
      <c r="BZ6" s="630"/>
      <c r="CA6" s="630"/>
      <c r="CB6" s="631"/>
      <c r="CD6" s="635" t="s">
        <v>279</v>
      </c>
      <c r="CE6" s="636"/>
      <c r="CF6" s="636"/>
      <c r="CG6" s="636"/>
      <c r="CH6" s="636"/>
      <c r="CI6" s="636"/>
      <c r="CJ6" s="636"/>
      <c r="CK6" s="636"/>
      <c r="CL6" s="636"/>
      <c r="CM6" s="636"/>
      <c r="CN6" s="636"/>
      <c r="CO6" s="636"/>
      <c r="CP6" s="636"/>
      <c r="CQ6" s="637"/>
      <c r="CR6" s="638">
        <v>92987</v>
      </c>
      <c r="CS6" s="627"/>
      <c r="CT6" s="627"/>
      <c r="CU6" s="627"/>
      <c r="CV6" s="627"/>
      <c r="CW6" s="627"/>
      <c r="CX6" s="627"/>
      <c r="CY6" s="639"/>
      <c r="CZ6" s="640">
        <v>0.9</v>
      </c>
      <c r="DA6" s="641"/>
      <c r="DB6" s="641"/>
      <c r="DC6" s="642"/>
      <c r="DD6" s="626" t="s">
        <v>47</v>
      </c>
      <c r="DE6" s="627"/>
      <c r="DF6" s="627"/>
      <c r="DG6" s="627"/>
      <c r="DH6" s="627"/>
      <c r="DI6" s="627"/>
      <c r="DJ6" s="627"/>
      <c r="DK6" s="627"/>
      <c r="DL6" s="627"/>
      <c r="DM6" s="627"/>
      <c r="DN6" s="627"/>
      <c r="DO6" s="627"/>
      <c r="DP6" s="639"/>
      <c r="DQ6" s="626">
        <v>92987</v>
      </c>
      <c r="DR6" s="627"/>
      <c r="DS6" s="627"/>
      <c r="DT6" s="627"/>
      <c r="DU6" s="627"/>
      <c r="DV6" s="627"/>
      <c r="DW6" s="627"/>
      <c r="DX6" s="627"/>
      <c r="DY6" s="627"/>
      <c r="DZ6" s="627"/>
      <c r="EA6" s="627"/>
      <c r="EB6" s="627"/>
      <c r="EC6" s="628"/>
    </row>
    <row r="7" spans="2:143" ht="11.25" customHeight="1">
      <c r="B7" s="643" t="s">
        <v>278</v>
      </c>
      <c r="C7" s="644"/>
      <c r="D7" s="644"/>
      <c r="E7" s="644"/>
      <c r="F7" s="644"/>
      <c r="G7" s="644"/>
      <c r="H7" s="644"/>
      <c r="I7" s="644"/>
      <c r="J7" s="644"/>
      <c r="K7" s="644"/>
      <c r="L7" s="644"/>
      <c r="M7" s="644"/>
      <c r="N7" s="644"/>
      <c r="O7" s="644"/>
      <c r="P7" s="644"/>
      <c r="Q7" s="645"/>
      <c r="R7" s="638">
        <v>1453</v>
      </c>
      <c r="S7" s="627"/>
      <c r="T7" s="627"/>
      <c r="U7" s="627"/>
      <c r="V7" s="627"/>
      <c r="W7" s="627"/>
      <c r="X7" s="627"/>
      <c r="Y7" s="639"/>
      <c r="Z7" s="629">
        <v>0</v>
      </c>
      <c r="AA7" s="629"/>
      <c r="AB7" s="629"/>
      <c r="AC7" s="629"/>
      <c r="AD7" s="630">
        <v>1453</v>
      </c>
      <c r="AE7" s="630"/>
      <c r="AF7" s="630"/>
      <c r="AG7" s="630"/>
      <c r="AH7" s="630"/>
      <c r="AI7" s="630"/>
      <c r="AJ7" s="630"/>
      <c r="AK7" s="630"/>
      <c r="AL7" s="646">
        <v>0</v>
      </c>
      <c r="AM7" s="647"/>
      <c r="AN7" s="647"/>
      <c r="AO7" s="648"/>
      <c r="AP7" s="643" t="s">
        <v>277</v>
      </c>
      <c r="AQ7" s="644"/>
      <c r="AR7" s="644"/>
      <c r="AS7" s="644"/>
      <c r="AT7" s="644"/>
      <c r="AU7" s="644"/>
      <c r="AV7" s="644"/>
      <c r="AW7" s="644"/>
      <c r="AX7" s="644"/>
      <c r="AY7" s="644"/>
      <c r="AZ7" s="644"/>
      <c r="BA7" s="644"/>
      <c r="BB7" s="644"/>
      <c r="BC7" s="644"/>
      <c r="BD7" s="644"/>
      <c r="BE7" s="644"/>
      <c r="BF7" s="645"/>
      <c r="BG7" s="638">
        <v>930413</v>
      </c>
      <c r="BH7" s="627"/>
      <c r="BI7" s="627"/>
      <c r="BJ7" s="627"/>
      <c r="BK7" s="627"/>
      <c r="BL7" s="627"/>
      <c r="BM7" s="627"/>
      <c r="BN7" s="639"/>
      <c r="BO7" s="629">
        <v>44.9</v>
      </c>
      <c r="BP7" s="629"/>
      <c r="BQ7" s="629"/>
      <c r="BR7" s="629"/>
      <c r="BS7" s="630" t="s">
        <v>47</v>
      </c>
      <c r="BT7" s="630"/>
      <c r="BU7" s="630"/>
      <c r="BV7" s="630"/>
      <c r="BW7" s="630"/>
      <c r="BX7" s="630"/>
      <c r="BY7" s="630"/>
      <c r="BZ7" s="630"/>
      <c r="CA7" s="630"/>
      <c r="CB7" s="631"/>
      <c r="CD7" s="658" t="s">
        <v>276</v>
      </c>
      <c r="CE7" s="659"/>
      <c r="CF7" s="659"/>
      <c r="CG7" s="659"/>
      <c r="CH7" s="659"/>
      <c r="CI7" s="659"/>
      <c r="CJ7" s="659"/>
      <c r="CK7" s="659"/>
      <c r="CL7" s="659"/>
      <c r="CM7" s="659"/>
      <c r="CN7" s="659"/>
      <c r="CO7" s="659"/>
      <c r="CP7" s="659"/>
      <c r="CQ7" s="660"/>
      <c r="CR7" s="638">
        <v>3192535</v>
      </c>
      <c r="CS7" s="627"/>
      <c r="CT7" s="627"/>
      <c r="CU7" s="627"/>
      <c r="CV7" s="627"/>
      <c r="CW7" s="627"/>
      <c r="CX7" s="627"/>
      <c r="CY7" s="639"/>
      <c r="CZ7" s="629">
        <v>31.1</v>
      </c>
      <c r="DA7" s="629"/>
      <c r="DB7" s="629"/>
      <c r="DC7" s="629"/>
      <c r="DD7" s="626">
        <v>12362</v>
      </c>
      <c r="DE7" s="627"/>
      <c r="DF7" s="627"/>
      <c r="DG7" s="627"/>
      <c r="DH7" s="627"/>
      <c r="DI7" s="627"/>
      <c r="DJ7" s="627"/>
      <c r="DK7" s="627"/>
      <c r="DL7" s="627"/>
      <c r="DM7" s="627"/>
      <c r="DN7" s="627"/>
      <c r="DO7" s="627"/>
      <c r="DP7" s="639"/>
      <c r="DQ7" s="626">
        <v>1068038</v>
      </c>
      <c r="DR7" s="627"/>
      <c r="DS7" s="627"/>
      <c r="DT7" s="627"/>
      <c r="DU7" s="627"/>
      <c r="DV7" s="627"/>
      <c r="DW7" s="627"/>
      <c r="DX7" s="627"/>
      <c r="DY7" s="627"/>
      <c r="DZ7" s="627"/>
      <c r="EA7" s="627"/>
      <c r="EB7" s="627"/>
      <c r="EC7" s="628"/>
    </row>
    <row r="8" spans="2:143" ht="11.25" customHeight="1">
      <c r="B8" s="643" t="s">
        <v>275</v>
      </c>
      <c r="C8" s="644"/>
      <c r="D8" s="644"/>
      <c r="E8" s="644"/>
      <c r="F8" s="644"/>
      <c r="G8" s="644"/>
      <c r="H8" s="644"/>
      <c r="I8" s="644"/>
      <c r="J8" s="644"/>
      <c r="K8" s="644"/>
      <c r="L8" s="644"/>
      <c r="M8" s="644"/>
      <c r="N8" s="644"/>
      <c r="O8" s="644"/>
      <c r="P8" s="644"/>
      <c r="Q8" s="645"/>
      <c r="R8" s="638">
        <v>7283</v>
      </c>
      <c r="S8" s="627"/>
      <c r="T8" s="627"/>
      <c r="U8" s="627"/>
      <c r="V8" s="627"/>
      <c r="W8" s="627"/>
      <c r="X8" s="627"/>
      <c r="Y8" s="639"/>
      <c r="Z8" s="629">
        <v>0.1</v>
      </c>
      <c r="AA8" s="629"/>
      <c r="AB8" s="629"/>
      <c r="AC8" s="629"/>
      <c r="AD8" s="630">
        <v>7283</v>
      </c>
      <c r="AE8" s="630"/>
      <c r="AF8" s="630"/>
      <c r="AG8" s="630"/>
      <c r="AH8" s="630"/>
      <c r="AI8" s="630"/>
      <c r="AJ8" s="630"/>
      <c r="AK8" s="630"/>
      <c r="AL8" s="646">
        <v>0.2</v>
      </c>
      <c r="AM8" s="647"/>
      <c r="AN8" s="647"/>
      <c r="AO8" s="648"/>
      <c r="AP8" s="643" t="s">
        <v>274</v>
      </c>
      <c r="AQ8" s="644"/>
      <c r="AR8" s="644"/>
      <c r="AS8" s="644"/>
      <c r="AT8" s="644"/>
      <c r="AU8" s="644"/>
      <c r="AV8" s="644"/>
      <c r="AW8" s="644"/>
      <c r="AX8" s="644"/>
      <c r="AY8" s="644"/>
      <c r="AZ8" s="644"/>
      <c r="BA8" s="644"/>
      <c r="BB8" s="644"/>
      <c r="BC8" s="644"/>
      <c r="BD8" s="644"/>
      <c r="BE8" s="644"/>
      <c r="BF8" s="645"/>
      <c r="BG8" s="638">
        <v>32559</v>
      </c>
      <c r="BH8" s="627"/>
      <c r="BI8" s="627"/>
      <c r="BJ8" s="627"/>
      <c r="BK8" s="627"/>
      <c r="BL8" s="627"/>
      <c r="BM8" s="627"/>
      <c r="BN8" s="639"/>
      <c r="BO8" s="629">
        <v>1.6</v>
      </c>
      <c r="BP8" s="629"/>
      <c r="BQ8" s="629"/>
      <c r="BR8" s="629"/>
      <c r="BS8" s="626" t="s">
        <v>47</v>
      </c>
      <c r="BT8" s="627"/>
      <c r="BU8" s="627"/>
      <c r="BV8" s="627"/>
      <c r="BW8" s="627"/>
      <c r="BX8" s="627"/>
      <c r="BY8" s="627"/>
      <c r="BZ8" s="627"/>
      <c r="CA8" s="627"/>
      <c r="CB8" s="628"/>
      <c r="CD8" s="658" t="s">
        <v>273</v>
      </c>
      <c r="CE8" s="659"/>
      <c r="CF8" s="659"/>
      <c r="CG8" s="659"/>
      <c r="CH8" s="659"/>
      <c r="CI8" s="659"/>
      <c r="CJ8" s="659"/>
      <c r="CK8" s="659"/>
      <c r="CL8" s="659"/>
      <c r="CM8" s="659"/>
      <c r="CN8" s="659"/>
      <c r="CO8" s="659"/>
      <c r="CP8" s="659"/>
      <c r="CQ8" s="660"/>
      <c r="CR8" s="638">
        <v>3036470</v>
      </c>
      <c r="CS8" s="627"/>
      <c r="CT8" s="627"/>
      <c r="CU8" s="627"/>
      <c r="CV8" s="627"/>
      <c r="CW8" s="627"/>
      <c r="CX8" s="627"/>
      <c r="CY8" s="639"/>
      <c r="CZ8" s="629">
        <v>29.6</v>
      </c>
      <c r="DA8" s="629"/>
      <c r="DB8" s="629"/>
      <c r="DC8" s="629"/>
      <c r="DD8" s="626">
        <v>5011</v>
      </c>
      <c r="DE8" s="627"/>
      <c r="DF8" s="627"/>
      <c r="DG8" s="627"/>
      <c r="DH8" s="627"/>
      <c r="DI8" s="627"/>
      <c r="DJ8" s="627"/>
      <c r="DK8" s="627"/>
      <c r="DL8" s="627"/>
      <c r="DM8" s="627"/>
      <c r="DN8" s="627"/>
      <c r="DO8" s="627"/>
      <c r="DP8" s="639"/>
      <c r="DQ8" s="626">
        <v>1354148</v>
      </c>
      <c r="DR8" s="627"/>
      <c r="DS8" s="627"/>
      <c r="DT8" s="627"/>
      <c r="DU8" s="627"/>
      <c r="DV8" s="627"/>
      <c r="DW8" s="627"/>
      <c r="DX8" s="627"/>
      <c r="DY8" s="627"/>
      <c r="DZ8" s="627"/>
      <c r="EA8" s="627"/>
      <c r="EB8" s="627"/>
      <c r="EC8" s="628"/>
    </row>
    <row r="9" spans="2:143" ht="11.25" customHeight="1">
      <c r="B9" s="643" t="s">
        <v>272</v>
      </c>
      <c r="C9" s="644"/>
      <c r="D9" s="644"/>
      <c r="E9" s="644"/>
      <c r="F9" s="644"/>
      <c r="G9" s="644"/>
      <c r="H9" s="644"/>
      <c r="I9" s="644"/>
      <c r="J9" s="644"/>
      <c r="K9" s="644"/>
      <c r="L9" s="644"/>
      <c r="M9" s="644"/>
      <c r="N9" s="644"/>
      <c r="O9" s="644"/>
      <c r="P9" s="644"/>
      <c r="Q9" s="645"/>
      <c r="R9" s="638">
        <v>9462</v>
      </c>
      <c r="S9" s="627"/>
      <c r="T9" s="627"/>
      <c r="U9" s="627"/>
      <c r="V9" s="627"/>
      <c r="W9" s="627"/>
      <c r="X9" s="627"/>
      <c r="Y9" s="639"/>
      <c r="Z9" s="629">
        <v>0.1</v>
      </c>
      <c r="AA9" s="629"/>
      <c r="AB9" s="629"/>
      <c r="AC9" s="629"/>
      <c r="AD9" s="630">
        <v>9462</v>
      </c>
      <c r="AE9" s="630"/>
      <c r="AF9" s="630"/>
      <c r="AG9" s="630"/>
      <c r="AH9" s="630"/>
      <c r="AI9" s="630"/>
      <c r="AJ9" s="630"/>
      <c r="AK9" s="630"/>
      <c r="AL9" s="646">
        <v>0.2</v>
      </c>
      <c r="AM9" s="647"/>
      <c r="AN9" s="647"/>
      <c r="AO9" s="648"/>
      <c r="AP9" s="643" t="s">
        <v>271</v>
      </c>
      <c r="AQ9" s="644"/>
      <c r="AR9" s="644"/>
      <c r="AS9" s="644"/>
      <c r="AT9" s="644"/>
      <c r="AU9" s="644"/>
      <c r="AV9" s="644"/>
      <c r="AW9" s="644"/>
      <c r="AX9" s="644"/>
      <c r="AY9" s="644"/>
      <c r="AZ9" s="644"/>
      <c r="BA9" s="644"/>
      <c r="BB9" s="644"/>
      <c r="BC9" s="644"/>
      <c r="BD9" s="644"/>
      <c r="BE9" s="644"/>
      <c r="BF9" s="645"/>
      <c r="BG9" s="638">
        <v>795920</v>
      </c>
      <c r="BH9" s="627"/>
      <c r="BI9" s="627"/>
      <c r="BJ9" s="627"/>
      <c r="BK9" s="627"/>
      <c r="BL9" s="627"/>
      <c r="BM9" s="627"/>
      <c r="BN9" s="639"/>
      <c r="BO9" s="629">
        <v>38.4</v>
      </c>
      <c r="BP9" s="629"/>
      <c r="BQ9" s="629"/>
      <c r="BR9" s="629"/>
      <c r="BS9" s="626" t="s">
        <v>47</v>
      </c>
      <c r="BT9" s="627"/>
      <c r="BU9" s="627"/>
      <c r="BV9" s="627"/>
      <c r="BW9" s="627"/>
      <c r="BX9" s="627"/>
      <c r="BY9" s="627"/>
      <c r="BZ9" s="627"/>
      <c r="CA9" s="627"/>
      <c r="CB9" s="628"/>
      <c r="CD9" s="658" t="s">
        <v>270</v>
      </c>
      <c r="CE9" s="659"/>
      <c r="CF9" s="659"/>
      <c r="CG9" s="659"/>
      <c r="CH9" s="659"/>
      <c r="CI9" s="659"/>
      <c r="CJ9" s="659"/>
      <c r="CK9" s="659"/>
      <c r="CL9" s="659"/>
      <c r="CM9" s="659"/>
      <c r="CN9" s="659"/>
      <c r="CO9" s="659"/>
      <c r="CP9" s="659"/>
      <c r="CQ9" s="660"/>
      <c r="CR9" s="638">
        <v>596175</v>
      </c>
      <c r="CS9" s="627"/>
      <c r="CT9" s="627"/>
      <c r="CU9" s="627"/>
      <c r="CV9" s="627"/>
      <c r="CW9" s="627"/>
      <c r="CX9" s="627"/>
      <c r="CY9" s="639"/>
      <c r="CZ9" s="629">
        <v>5.8</v>
      </c>
      <c r="DA9" s="629"/>
      <c r="DB9" s="629"/>
      <c r="DC9" s="629"/>
      <c r="DD9" s="626">
        <v>8810</v>
      </c>
      <c r="DE9" s="627"/>
      <c r="DF9" s="627"/>
      <c r="DG9" s="627"/>
      <c r="DH9" s="627"/>
      <c r="DI9" s="627"/>
      <c r="DJ9" s="627"/>
      <c r="DK9" s="627"/>
      <c r="DL9" s="627"/>
      <c r="DM9" s="627"/>
      <c r="DN9" s="627"/>
      <c r="DO9" s="627"/>
      <c r="DP9" s="639"/>
      <c r="DQ9" s="626">
        <v>517893</v>
      </c>
      <c r="DR9" s="627"/>
      <c r="DS9" s="627"/>
      <c r="DT9" s="627"/>
      <c r="DU9" s="627"/>
      <c r="DV9" s="627"/>
      <c r="DW9" s="627"/>
      <c r="DX9" s="627"/>
      <c r="DY9" s="627"/>
      <c r="DZ9" s="627"/>
      <c r="EA9" s="627"/>
      <c r="EB9" s="627"/>
      <c r="EC9" s="628"/>
    </row>
    <row r="10" spans="2:143" ht="11.25" customHeight="1">
      <c r="B10" s="643" t="s">
        <v>269</v>
      </c>
      <c r="C10" s="644"/>
      <c r="D10" s="644"/>
      <c r="E10" s="644"/>
      <c r="F10" s="644"/>
      <c r="G10" s="644"/>
      <c r="H10" s="644"/>
      <c r="I10" s="644"/>
      <c r="J10" s="644"/>
      <c r="K10" s="644"/>
      <c r="L10" s="644"/>
      <c r="M10" s="644"/>
      <c r="N10" s="644"/>
      <c r="O10" s="644"/>
      <c r="P10" s="644"/>
      <c r="Q10" s="645"/>
      <c r="R10" s="638" t="s">
        <v>47</v>
      </c>
      <c r="S10" s="627"/>
      <c r="T10" s="627"/>
      <c r="U10" s="627"/>
      <c r="V10" s="627"/>
      <c r="W10" s="627"/>
      <c r="X10" s="627"/>
      <c r="Y10" s="639"/>
      <c r="Z10" s="629" t="s">
        <v>47</v>
      </c>
      <c r="AA10" s="629"/>
      <c r="AB10" s="629"/>
      <c r="AC10" s="629"/>
      <c r="AD10" s="630" t="s">
        <v>47</v>
      </c>
      <c r="AE10" s="630"/>
      <c r="AF10" s="630"/>
      <c r="AG10" s="630"/>
      <c r="AH10" s="630"/>
      <c r="AI10" s="630"/>
      <c r="AJ10" s="630"/>
      <c r="AK10" s="630"/>
      <c r="AL10" s="646" t="s">
        <v>47</v>
      </c>
      <c r="AM10" s="647"/>
      <c r="AN10" s="647"/>
      <c r="AO10" s="648"/>
      <c r="AP10" s="643" t="s">
        <v>268</v>
      </c>
      <c r="AQ10" s="644"/>
      <c r="AR10" s="644"/>
      <c r="AS10" s="644"/>
      <c r="AT10" s="644"/>
      <c r="AU10" s="644"/>
      <c r="AV10" s="644"/>
      <c r="AW10" s="644"/>
      <c r="AX10" s="644"/>
      <c r="AY10" s="644"/>
      <c r="AZ10" s="644"/>
      <c r="BA10" s="644"/>
      <c r="BB10" s="644"/>
      <c r="BC10" s="644"/>
      <c r="BD10" s="644"/>
      <c r="BE10" s="644"/>
      <c r="BF10" s="645"/>
      <c r="BG10" s="638">
        <v>46223</v>
      </c>
      <c r="BH10" s="627"/>
      <c r="BI10" s="627"/>
      <c r="BJ10" s="627"/>
      <c r="BK10" s="627"/>
      <c r="BL10" s="627"/>
      <c r="BM10" s="627"/>
      <c r="BN10" s="639"/>
      <c r="BO10" s="629">
        <v>2.2000000000000002</v>
      </c>
      <c r="BP10" s="629"/>
      <c r="BQ10" s="629"/>
      <c r="BR10" s="629"/>
      <c r="BS10" s="626" t="s">
        <v>47</v>
      </c>
      <c r="BT10" s="627"/>
      <c r="BU10" s="627"/>
      <c r="BV10" s="627"/>
      <c r="BW10" s="627"/>
      <c r="BX10" s="627"/>
      <c r="BY10" s="627"/>
      <c r="BZ10" s="627"/>
      <c r="CA10" s="627"/>
      <c r="CB10" s="628"/>
      <c r="CD10" s="658" t="s">
        <v>267</v>
      </c>
      <c r="CE10" s="659"/>
      <c r="CF10" s="659"/>
      <c r="CG10" s="659"/>
      <c r="CH10" s="659"/>
      <c r="CI10" s="659"/>
      <c r="CJ10" s="659"/>
      <c r="CK10" s="659"/>
      <c r="CL10" s="659"/>
      <c r="CM10" s="659"/>
      <c r="CN10" s="659"/>
      <c r="CO10" s="659"/>
      <c r="CP10" s="659"/>
      <c r="CQ10" s="660"/>
      <c r="CR10" s="638" t="s">
        <v>47</v>
      </c>
      <c r="CS10" s="627"/>
      <c r="CT10" s="627"/>
      <c r="CU10" s="627"/>
      <c r="CV10" s="627"/>
      <c r="CW10" s="627"/>
      <c r="CX10" s="627"/>
      <c r="CY10" s="639"/>
      <c r="CZ10" s="629" t="s">
        <v>47</v>
      </c>
      <c r="DA10" s="629"/>
      <c r="DB10" s="629"/>
      <c r="DC10" s="629"/>
      <c r="DD10" s="626" t="s">
        <v>47</v>
      </c>
      <c r="DE10" s="627"/>
      <c r="DF10" s="627"/>
      <c r="DG10" s="627"/>
      <c r="DH10" s="627"/>
      <c r="DI10" s="627"/>
      <c r="DJ10" s="627"/>
      <c r="DK10" s="627"/>
      <c r="DL10" s="627"/>
      <c r="DM10" s="627"/>
      <c r="DN10" s="627"/>
      <c r="DO10" s="627"/>
      <c r="DP10" s="639"/>
      <c r="DQ10" s="626" t="s">
        <v>47</v>
      </c>
      <c r="DR10" s="627"/>
      <c r="DS10" s="627"/>
      <c r="DT10" s="627"/>
      <c r="DU10" s="627"/>
      <c r="DV10" s="627"/>
      <c r="DW10" s="627"/>
      <c r="DX10" s="627"/>
      <c r="DY10" s="627"/>
      <c r="DZ10" s="627"/>
      <c r="EA10" s="627"/>
      <c r="EB10" s="627"/>
      <c r="EC10" s="628"/>
    </row>
    <row r="11" spans="2:143" ht="11.25" customHeight="1">
      <c r="B11" s="643" t="s">
        <v>266</v>
      </c>
      <c r="C11" s="644"/>
      <c r="D11" s="644"/>
      <c r="E11" s="644"/>
      <c r="F11" s="644"/>
      <c r="G11" s="644"/>
      <c r="H11" s="644"/>
      <c r="I11" s="644"/>
      <c r="J11" s="644"/>
      <c r="K11" s="644"/>
      <c r="L11" s="644"/>
      <c r="M11" s="644"/>
      <c r="N11" s="644"/>
      <c r="O11" s="644"/>
      <c r="P11" s="644"/>
      <c r="Q11" s="645"/>
      <c r="R11" s="638">
        <v>395664</v>
      </c>
      <c r="S11" s="627"/>
      <c r="T11" s="627"/>
      <c r="U11" s="627"/>
      <c r="V11" s="627"/>
      <c r="W11" s="627"/>
      <c r="X11" s="627"/>
      <c r="Y11" s="639"/>
      <c r="Z11" s="646">
        <v>3.7</v>
      </c>
      <c r="AA11" s="647"/>
      <c r="AB11" s="647"/>
      <c r="AC11" s="661"/>
      <c r="AD11" s="626">
        <v>395664</v>
      </c>
      <c r="AE11" s="627"/>
      <c r="AF11" s="627"/>
      <c r="AG11" s="627"/>
      <c r="AH11" s="627"/>
      <c r="AI11" s="627"/>
      <c r="AJ11" s="627"/>
      <c r="AK11" s="639"/>
      <c r="AL11" s="646">
        <v>9.5</v>
      </c>
      <c r="AM11" s="647"/>
      <c r="AN11" s="647"/>
      <c r="AO11" s="648"/>
      <c r="AP11" s="643" t="s">
        <v>265</v>
      </c>
      <c r="AQ11" s="644"/>
      <c r="AR11" s="644"/>
      <c r="AS11" s="644"/>
      <c r="AT11" s="644"/>
      <c r="AU11" s="644"/>
      <c r="AV11" s="644"/>
      <c r="AW11" s="644"/>
      <c r="AX11" s="644"/>
      <c r="AY11" s="644"/>
      <c r="AZ11" s="644"/>
      <c r="BA11" s="644"/>
      <c r="BB11" s="644"/>
      <c r="BC11" s="644"/>
      <c r="BD11" s="644"/>
      <c r="BE11" s="644"/>
      <c r="BF11" s="645"/>
      <c r="BG11" s="638">
        <v>55711</v>
      </c>
      <c r="BH11" s="627"/>
      <c r="BI11" s="627"/>
      <c r="BJ11" s="627"/>
      <c r="BK11" s="627"/>
      <c r="BL11" s="627"/>
      <c r="BM11" s="627"/>
      <c r="BN11" s="639"/>
      <c r="BO11" s="629">
        <v>2.7</v>
      </c>
      <c r="BP11" s="629"/>
      <c r="BQ11" s="629"/>
      <c r="BR11" s="629"/>
      <c r="BS11" s="626" t="s">
        <v>47</v>
      </c>
      <c r="BT11" s="627"/>
      <c r="BU11" s="627"/>
      <c r="BV11" s="627"/>
      <c r="BW11" s="627"/>
      <c r="BX11" s="627"/>
      <c r="BY11" s="627"/>
      <c r="BZ11" s="627"/>
      <c r="CA11" s="627"/>
      <c r="CB11" s="628"/>
      <c r="CD11" s="658" t="s">
        <v>264</v>
      </c>
      <c r="CE11" s="659"/>
      <c r="CF11" s="659"/>
      <c r="CG11" s="659"/>
      <c r="CH11" s="659"/>
      <c r="CI11" s="659"/>
      <c r="CJ11" s="659"/>
      <c r="CK11" s="659"/>
      <c r="CL11" s="659"/>
      <c r="CM11" s="659"/>
      <c r="CN11" s="659"/>
      <c r="CO11" s="659"/>
      <c r="CP11" s="659"/>
      <c r="CQ11" s="660"/>
      <c r="CR11" s="638">
        <v>228653</v>
      </c>
      <c r="CS11" s="627"/>
      <c r="CT11" s="627"/>
      <c r="CU11" s="627"/>
      <c r="CV11" s="627"/>
      <c r="CW11" s="627"/>
      <c r="CX11" s="627"/>
      <c r="CY11" s="639"/>
      <c r="CZ11" s="629">
        <v>2.2000000000000002</v>
      </c>
      <c r="DA11" s="629"/>
      <c r="DB11" s="629"/>
      <c r="DC11" s="629"/>
      <c r="DD11" s="626">
        <v>100167</v>
      </c>
      <c r="DE11" s="627"/>
      <c r="DF11" s="627"/>
      <c r="DG11" s="627"/>
      <c r="DH11" s="627"/>
      <c r="DI11" s="627"/>
      <c r="DJ11" s="627"/>
      <c r="DK11" s="627"/>
      <c r="DL11" s="627"/>
      <c r="DM11" s="627"/>
      <c r="DN11" s="627"/>
      <c r="DO11" s="627"/>
      <c r="DP11" s="639"/>
      <c r="DQ11" s="626">
        <v>92081</v>
      </c>
      <c r="DR11" s="627"/>
      <c r="DS11" s="627"/>
      <c r="DT11" s="627"/>
      <c r="DU11" s="627"/>
      <c r="DV11" s="627"/>
      <c r="DW11" s="627"/>
      <c r="DX11" s="627"/>
      <c r="DY11" s="627"/>
      <c r="DZ11" s="627"/>
      <c r="EA11" s="627"/>
      <c r="EB11" s="627"/>
      <c r="EC11" s="628"/>
    </row>
    <row r="12" spans="2:143" ht="11.25" customHeight="1">
      <c r="B12" s="643" t="s">
        <v>263</v>
      </c>
      <c r="C12" s="644"/>
      <c r="D12" s="644"/>
      <c r="E12" s="644"/>
      <c r="F12" s="644"/>
      <c r="G12" s="644"/>
      <c r="H12" s="644"/>
      <c r="I12" s="644"/>
      <c r="J12" s="644"/>
      <c r="K12" s="644"/>
      <c r="L12" s="644"/>
      <c r="M12" s="644"/>
      <c r="N12" s="644"/>
      <c r="O12" s="644"/>
      <c r="P12" s="644"/>
      <c r="Q12" s="645"/>
      <c r="R12" s="638">
        <v>18098</v>
      </c>
      <c r="S12" s="627"/>
      <c r="T12" s="627"/>
      <c r="U12" s="627"/>
      <c r="V12" s="627"/>
      <c r="W12" s="627"/>
      <c r="X12" s="627"/>
      <c r="Y12" s="639"/>
      <c r="Z12" s="629">
        <v>0.2</v>
      </c>
      <c r="AA12" s="629"/>
      <c r="AB12" s="629"/>
      <c r="AC12" s="629"/>
      <c r="AD12" s="630">
        <v>18098</v>
      </c>
      <c r="AE12" s="630"/>
      <c r="AF12" s="630"/>
      <c r="AG12" s="630"/>
      <c r="AH12" s="630"/>
      <c r="AI12" s="630"/>
      <c r="AJ12" s="630"/>
      <c r="AK12" s="630"/>
      <c r="AL12" s="646">
        <v>0.4</v>
      </c>
      <c r="AM12" s="647"/>
      <c r="AN12" s="647"/>
      <c r="AO12" s="648"/>
      <c r="AP12" s="643" t="s">
        <v>262</v>
      </c>
      <c r="AQ12" s="644"/>
      <c r="AR12" s="644"/>
      <c r="AS12" s="644"/>
      <c r="AT12" s="644"/>
      <c r="AU12" s="644"/>
      <c r="AV12" s="644"/>
      <c r="AW12" s="644"/>
      <c r="AX12" s="644"/>
      <c r="AY12" s="644"/>
      <c r="AZ12" s="644"/>
      <c r="BA12" s="644"/>
      <c r="BB12" s="644"/>
      <c r="BC12" s="644"/>
      <c r="BD12" s="644"/>
      <c r="BE12" s="644"/>
      <c r="BF12" s="645"/>
      <c r="BG12" s="638">
        <v>955455</v>
      </c>
      <c r="BH12" s="627"/>
      <c r="BI12" s="627"/>
      <c r="BJ12" s="627"/>
      <c r="BK12" s="627"/>
      <c r="BL12" s="627"/>
      <c r="BM12" s="627"/>
      <c r="BN12" s="639"/>
      <c r="BO12" s="629">
        <v>46.1</v>
      </c>
      <c r="BP12" s="629"/>
      <c r="BQ12" s="629"/>
      <c r="BR12" s="629"/>
      <c r="BS12" s="626" t="s">
        <v>47</v>
      </c>
      <c r="BT12" s="627"/>
      <c r="BU12" s="627"/>
      <c r="BV12" s="627"/>
      <c r="BW12" s="627"/>
      <c r="BX12" s="627"/>
      <c r="BY12" s="627"/>
      <c r="BZ12" s="627"/>
      <c r="CA12" s="627"/>
      <c r="CB12" s="628"/>
      <c r="CD12" s="658" t="s">
        <v>261</v>
      </c>
      <c r="CE12" s="659"/>
      <c r="CF12" s="659"/>
      <c r="CG12" s="659"/>
      <c r="CH12" s="659"/>
      <c r="CI12" s="659"/>
      <c r="CJ12" s="659"/>
      <c r="CK12" s="659"/>
      <c r="CL12" s="659"/>
      <c r="CM12" s="659"/>
      <c r="CN12" s="659"/>
      <c r="CO12" s="659"/>
      <c r="CP12" s="659"/>
      <c r="CQ12" s="660"/>
      <c r="CR12" s="638">
        <v>120449</v>
      </c>
      <c r="CS12" s="627"/>
      <c r="CT12" s="627"/>
      <c r="CU12" s="627"/>
      <c r="CV12" s="627"/>
      <c r="CW12" s="627"/>
      <c r="CX12" s="627"/>
      <c r="CY12" s="639"/>
      <c r="CZ12" s="629">
        <v>1.2</v>
      </c>
      <c r="DA12" s="629"/>
      <c r="DB12" s="629"/>
      <c r="DC12" s="629"/>
      <c r="DD12" s="626">
        <v>679</v>
      </c>
      <c r="DE12" s="627"/>
      <c r="DF12" s="627"/>
      <c r="DG12" s="627"/>
      <c r="DH12" s="627"/>
      <c r="DI12" s="627"/>
      <c r="DJ12" s="627"/>
      <c r="DK12" s="627"/>
      <c r="DL12" s="627"/>
      <c r="DM12" s="627"/>
      <c r="DN12" s="627"/>
      <c r="DO12" s="627"/>
      <c r="DP12" s="639"/>
      <c r="DQ12" s="626">
        <v>118388</v>
      </c>
      <c r="DR12" s="627"/>
      <c r="DS12" s="627"/>
      <c r="DT12" s="627"/>
      <c r="DU12" s="627"/>
      <c r="DV12" s="627"/>
      <c r="DW12" s="627"/>
      <c r="DX12" s="627"/>
      <c r="DY12" s="627"/>
      <c r="DZ12" s="627"/>
      <c r="EA12" s="627"/>
      <c r="EB12" s="627"/>
      <c r="EC12" s="628"/>
    </row>
    <row r="13" spans="2:143" ht="11.25" customHeight="1">
      <c r="B13" s="643" t="s">
        <v>260</v>
      </c>
      <c r="C13" s="644"/>
      <c r="D13" s="644"/>
      <c r="E13" s="644"/>
      <c r="F13" s="644"/>
      <c r="G13" s="644"/>
      <c r="H13" s="644"/>
      <c r="I13" s="644"/>
      <c r="J13" s="644"/>
      <c r="K13" s="644"/>
      <c r="L13" s="644"/>
      <c r="M13" s="644"/>
      <c r="N13" s="644"/>
      <c r="O13" s="644"/>
      <c r="P13" s="644"/>
      <c r="Q13" s="645"/>
      <c r="R13" s="638" t="s">
        <v>47</v>
      </c>
      <c r="S13" s="627"/>
      <c r="T13" s="627"/>
      <c r="U13" s="627"/>
      <c r="V13" s="627"/>
      <c r="W13" s="627"/>
      <c r="X13" s="627"/>
      <c r="Y13" s="639"/>
      <c r="Z13" s="629" t="s">
        <v>47</v>
      </c>
      <c r="AA13" s="629"/>
      <c r="AB13" s="629"/>
      <c r="AC13" s="629"/>
      <c r="AD13" s="630" t="s">
        <v>47</v>
      </c>
      <c r="AE13" s="630"/>
      <c r="AF13" s="630"/>
      <c r="AG13" s="630"/>
      <c r="AH13" s="630"/>
      <c r="AI13" s="630"/>
      <c r="AJ13" s="630"/>
      <c r="AK13" s="630"/>
      <c r="AL13" s="646" t="s">
        <v>47</v>
      </c>
      <c r="AM13" s="647"/>
      <c r="AN13" s="647"/>
      <c r="AO13" s="648"/>
      <c r="AP13" s="643" t="s">
        <v>259</v>
      </c>
      <c r="AQ13" s="644"/>
      <c r="AR13" s="644"/>
      <c r="AS13" s="644"/>
      <c r="AT13" s="644"/>
      <c r="AU13" s="644"/>
      <c r="AV13" s="644"/>
      <c r="AW13" s="644"/>
      <c r="AX13" s="644"/>
      <c r="AY13" s="644"/>
      <c r="AZ13" s="644"/>
      <c r="BA13" s="644"/>
      <c r="BB13" s="644"/>
      <c r="BC13" s="644"/>
      <c r="BD13" s="644"/>
      <c r="BE13" s="644"/>
      <c r="BF13" s="645"/>
      <c r="BG13" s="638">
        <v>952685</v>
      </c>
      <c r="BH13" s="627"/>
      <c r="BI13" s="627"/>
      <c r="BJ13" s="627"/>
      <c r="BK13" s="627"/>
      <c r="BL13" s="627"/>
      <c r="BM13" s="627"/>
      <c r="BN13" s="639"/>
      <c r="BO13" s="629">
        <v>45.9</v>
      </c>
      <c r="BP13" s="629"/>
      <c r="BQ13" s="629"/>
      <c r="BR13" s="629"/>
      <c r="BS13" s="626" t="s">
        <v>47</v>
      </c>
      <c r="BT13" s="627"/>
      <c r="BU13" s="627"/>
      <c r="BV13" s="627"/>
      <c r="BW13" s="627"/>
      <c r="BX13" s="627"/>
      <c r="BY13" s="627"/>
      <c r="BZ13" s="627"/>
      <c r="CA13" s="627"/>
      <c r="CB13" s="628"/>
      <c r="CD13" s="658" t="s">
        <v>258</v>
      </c>
      <c r="CE13" s="659"/>
      <c r="CF13" s="659"/>
      <c r="CG13" s="659"/>
      <c r="CH13" s="659"/>
      <c r="CI13" s="659"/>
      <c r="CJ13" s="659"/>
      <c r="CK13" s="659"/>
      <c r="CL13" s="659"/>
      <c r="CM13" s="659"/>
      <c r="CN13" s="659"/>
      <c r="CO13" s="659"/>
      <c r="CP13" s="659"/>
      <c r="CQ13" s="660"/>
      <c r="CR13" s="638">
        <v>1304567</v>
      </c>
      <c r="CS13" s="627"/>
      <c r="CT13" s="627"/>
      <c r="CU13" s="627"/>
      <c r="CV13" s="627"/>
      <c r="CW13" s="627"/>
      <c r="CX13" s="627"/>
      <c r="CY13" s="639"/>
      <c r="CZ13" s="629">
        <v>12.7</v>
      </c>
      <c r="DA13" s="629"/>
      <c r="DB13" s="629"/>
      <c r="DC13" s="629"/>
      <c r="DD13" s="626">
        <v>666813</v>
      </c>
      <c r="DE13" s="627"/>
      <c r="DF13" s="627"/>
      <c r="DG13" s="627"/>
      <c r="DH13" s="627"/>
      <c r="DI13" s="627"/>
      <c r="DJ13" s="627"/>
      <c r="DK13" s="627"/>
      <c r="DL13" s="627"/>
      <c r="DM13" s="627"/>
      <c r="DN13" s="627"/>
      <c r="DO13" s="627"/>
      <c r="DP13" s="639"/>
      <c r="DQ13" s="626">
        <v>735496</v>
      </c>
      <c r="DR13" s="627"/>
      <c r="DS13" s="627"/>
      <c r="DT13" s="627"/>
      <c r="DU13" s="627"/>
      <c r="DV13" s="627"/>
      <c r="DW13" s="627"/>
      <c r="DX13" s="627"/>
      <c r="DY13" s="627"/>
      <c r="DZ13" s="627"/>
      <c r="EA13" s="627"/>
      <c r="EB13" s="627"/>
      <c r="EC13" s="628"/>
    </row>
    <row r="14" spans="2:143" ht="11.25" customHeight="1">
      <c r="B14" s="643" t="s">
        <v>257</v>
      </c>
      <c r="C14" s="644"/>
      <c r="D14" s="644"/>
      <c r="E14" s="644"/>
      <c r="F14" s="644"/>
      <c r="G14" s="644"/>
      <c r="H14" s="644"/>
      <c r="I14" s="644"/>
      <c r="J14" s="644"/>
      <c r="K14" s="644"/>
      <c r="L14" s="644"/>
      <c r="M14" s="644"/>
      <c r="N14" s="644"/>
      <c r="O14" s="644"/>
      <c r="P14" s="644"/>
      <c r="Q14" s="645"/>
      <c r="R14" s="638" t="s">
        <v>47</v>
      </c>
      <c r="S14" s="627"/>
      <c r="T14" s="627"/>
      <c r="U14" s="627"/>
      <c r="V14" s="627"/>
      <c r="W14" s="627"/>
      <c r="X14" s="627"/>
      <c r="Y14" s="639"/>
      <c r="Z14" s="629" t="s">
        <v>47</v>
      </c>
      <c r="AA14" s="629"/>
      <c r="AB14" s="629"/>
      <c r="AC14" s="629"/>
      <c r="AD14" s="630" t="s">
        <v>47</v>
      </c>
      <c r="AE14" s="630"/>
      <c r="AF14" s="630"/>
      <c r="AG14" s="630"/>
      <c r="AH14" s="630"/>
      <c r="AI14" s="630"/>
      <c r="AJ14" s="630"/>
      <c r="AK14" s="630"/>
      <c r="AL14" s="646" t="s">
        <v>47</v>
      </c>
      <c r="AM14" s="647"/>
      <c r="AN14" s="647"/>
      <c r="AO14" s="648"/>
      <c r="AP14" s="643" t="s">
        <v>256</v>
      </c>
      <c r="AQ14" s="644"/>
      <c r="AR14" s="644"/>
      <c r="AS14" s="644"/>
      <c r="AT14" s="644"/>
      <c r="AU14" s="644"/>
      <c r="AV14" s="644"/>
      <c r="AW14" s="644"/>
      <c r="AX14" s="644"/>
      <c r="AY14" s="644"/>
      <c r="AZ14" s="644"/>
      <c r="BA14" s="644"/>
      <c r="BB14" s="644"/>
      <c r="BC14" s="644"/>
      <c r="BD14" s="644"/>
      <c r="BE14" s="644"/>
      <c r="BF14" s="645"/>
      <c r="BG14" s="638">
        <v>61175</v>
      </c>
      <c r="BH14" s="627"/>
      <c r="BI14" s="627"/>
      <c r="BJ14" s="627"/>
      <c r="BK14" s="627"/>
      <c r="BL14" s="627"/>
      <c r="BM14" s="627"/>
      <c r="BN14" s="639"/>
      <c r="BO14" s="629">
        <v>3</v>
      </c>
      <c r="BP14" s="629"/>
      <c r="BQ14" s="629"/>
      <c r="BR14" s="629"/>
      <c r="BS14" s="626" t="s">
        <v>47</v>
      </c>
      <c r="BT14" s="627"/>
      <c r="BU14" s="627"/>
      <c r="BV14" s="627"/>
      <c r="BW14" s="627"/>
      <c r="BX14" s="627"/>
      <c r="BY14" s="627"/>
      <c r="BZ14" s="627"/>
      <c r="CA14" s="627"/>
      <c r="CB14" s="628"/>
      <c r="CD14" s="658" t="s">
        <v>255</v>
      </c>
      <c r="CE14" s="659"/>
      <c r="CF14" s="659"/>
      <c r="CG14" s="659"/>
      <c r="CH14" s="659"/>
      <c r="CI14" s="659"/>
      <c r="CJ14" s="659"/>
      <c r="CK14" s="659"/>
      <c r="CL14" s="659"/>
      <c r="CM14" s="659"/>
      <c r="CN14" s="659"/>
      <c r="CO14" s="659"/>
      <c r="CP14" s="659"/>
      <c r="CQ14" s="660"/>
      <c r="CR14" s="638">
        <v>287112</v>
      </c>
      <c r="CS14" s="627"/>
      <c r="CT14" s="627"/>
      <c r="CU14" s="627"/>
      <c r="CV14" s="627"/>
      <c r="CW14" s="627"/>
      <c r="CX14" s="627"/>
      <c r="CY14" s="639"/>
      <c r="CZ14" s="629">
        <v>2.8</v>
      </c>
      <c r="DA14" s="629"/>
      <c r="DB14" s="629"/>
      <c r="DC14" s="629"/>
      <c r="DD14" s="626">
        <v>35454</v>
      </c>
      <c r="DE14" s="627"/>
      <c r="DF14" s="627"/>
      <c r="DG14" s="627"/>
      <c r="DH14" s="627"/>
      <c r="DI14" s="627"/>
      <c r="DJ14" s="627"/>
      <c r="DK14" s="627"/>
      <c r="DL14" s="627"/>
      <c r="DM14" s="627"/>
      <c r="DN14" s="627"/>
      <c r="DO14" s="627"/>
      <c r="DP14" s="639"/>
      <c r="DQ14" s="626">
        <v>256938</v>
      </c>
      <c r="DR14" s="627"/>
      <c r="DS14" s="627"/>
      <c r="DT14" s="627"/>
      <c r="DU14" s="627"/>
      <c r="DV14" s="627"/>
      <c r="DW14" s="627"/>
      <c r="DX14" s="627"/>
      <c r="DY14" s="627"/>
      <c r="DZ14" s="627"/>
      <c r="EA14" s="627"/>
      <c r="EB14" s="627"/>
      <c r="EC14" s="628"/>
    </row>
    <row r="15" spans="2:143" ht="11.25" customHeight="1">
      <c r="B15" s="643" t="s">
        <v>254</v>
      </c>
      <c r="C15" s="644"/>
      <c r="D15" s="644"/>
      <c r="E15" s="644"/>
      <c r="F15" s="644"/>
      <c r="G15" s="644"/>
      <c r="H15" s="644"/>
      <c r="I15" s="644"/>
      <c r="J15" s="644"/>
      <c r="K15" s="644"/>
      <c r="L15" s="644"/>
      <c r="M15" s="644"/>
      <c r="N15" s="644"/>
      <c r="O15" s="644"/>
      <c r="P15" s="644"/>
      <c r="Q15" s="645"/>
      <c r="R15" s="638" t="s">
        <v>47</v>
      </c>
      <c r="S15" s="627"/>
      <c r="T15" s="627"/>
      <c r="U15" s="627"/>
      <c r="V15" s="627"/>
      <c r="W15" s="627"/>
      <c r="X15" s="627"/>
      <c r="Y15" s="639"/>
      <c r="Z15" s="629" t="s">
        <v>47</v>
      </c>
      <c r="AA15" s="629"/>
      <c r="AB15" s="629"/>
      <c r="AC15" s="629"/>
      <c r="AD15" s="630" t="s">
        <v>47</v>
      </c>
      <c r="AE15" s="630"/>
      <c r="AF15" s="630"/>
      <c r="AG15" s="630"/>
      <c r="AH15" s="630"/>
      <c r="AI15" s="630"/>
      <c r="AJ15" s="630"/>
      <c r="AK15" s="630"/>
      <c r="AL15" s="646" t="s">
        <v>47</v>
      </c>
      <c r="AM15" s="647"/>
      <c r="AN15" s="647"/>
      <c r="AO15" s="648"/>
      <c r="AP15" s="643" t="s">
        <v>253</v>
      </c>
      <c r="AQ15" s="644"/>
      <c r="AR15" s="644"/>
      <c r="AS15" s="644"/>
      <c r="AT15" s="644"/>
      <c r="AU15" s="644"/>
      <c r="AV15" s="644"/>
      <c r="AW15" s="644"/>
      <c r="AX15" s="644"/>
      <c r="AY15" s="644"/>
      <c r="AZ15" s="644"/>
      <c r="BA15" s="644"/>
      <c r="BB15" s="644"/>
      <c r="BC15" s="644"/>
      <c r="BD15" s="644"/>
      <c r="BE15" s="644"/>
      <c r="BF15" s="645"/>
      <c r="BG15" s="638">
        <v>126458</v>
      </c>
      <c r="BH15" s="627"/>
      <c r="BI15" s="627"/>
      <c r="BJ15" s="627"/>
      <c r="BK15" s="627"/>
      <c r="BL15" s="627"/>
      <c r="BM15" s="627"/>
      <c r="BN15" s="639"/>
      <c r="BO15" s="629">
        <v>6.1</v>
      </c>
      <c r="BP15" s="629"/>
      <c r="BQ15" s="629"/>
      <c r="BR15" s="629"/>
      <c r="BS15" s="626" t="s">
        <v>47</v>
      </c>
      <c r="BT15" s="627"/>
      <c r="BU15" s="627"/>
      <c r="BV15" s="627"/>
      <c r="BW15" s="627"/>
      <c r="BX15" s="627"/>
      <c r="BY15" s="627"/>
      <c r="BZ15" s="627"/>
      <c r="CA15" s="627"/>
      <c r="CB15" s="628"/>
      <c r="CD15" s="658" t="s">
        <v>252</v>
      </c>
      <c r="CE15" s="659"/>
      <c r="CF15" s="659"/>
      <c r="CG15" s="659"/>
      <c r="CH15" s="659"/>
      <c r="CI15" s="659"/>
      <c r="CJ15" s="659"/>
      <c r="CK15" s="659"/>
      <c r="CL15" s="659"/>
      <c r="CM15" s="659"/>
      <c r="CN15" s="659"/>
      <c r="CO15" s="659"/>
      <c r="CP15" s="659"/>
      <c r="CQ15" s="660"/>
      <c r="CR15" s="638">
        <v>832409</v>
      </c>
      <c r="CS15" s="627"/>
      <c r="CT15" s="627"/>
      <c r="CU15" s="627"/>
      <c r="CV15" s="627"/>
      <c r="CW15" s="627"/>
      <c r="CX15" s="627"/>
      <c r="CY15" s="639"/>
      <c r="CZ15" s="629">
        <v>8.1</v>
      </c>
      <c r="DA15" s="629"/>
      <c r="DB15" s="629"/>
      <c r="DC15" s="629"/>
      <c r="DD15" s="626">
        <v>105988</v>
      </c>
      <c r="DE15" s="627"/>
      <c r="DF15" s="627"/>
      <c r="DG15" s="627"/>
      <c r="DH15" s="627"/>
      <c r="DI15" s="627"/>
      <c r="DJ15" s="627"/>
      <c r="DK15" s="627"/>
      <c r="DL15" s="627"/>
      <c r="DM15" s="627"/>
      <c r="DN15" s="627"/>
      <c r="DO15" s="627"/>
      <c r="DP15" s="639"/>
      <c r="DQ15" s="626">
        <v>574874</v>
      </c>
      <c r="DR15" s="627"/>
      <c r="DS15" s="627"/>
      <c r="DT15" s="627"/>
      <c r="DU15" s="627"/>
      <c r="DV15" s="627"/>
      <c r="DW15" s="627"/>
      <c r="DX15" s="627"/>
      <c r="DY15" s="627"/>
      <c r="DZ15" s="627"/>
      <c r="EA15" s="627"/>
      <c r="EB15" s="627"/>
      <c r="EC15" s="628"/>
    </row>
    <row r="16" spans="2:143" ht="11.25" customHeight="1">
      <c r="B16" s="643" t="s">
        <v>251</v>
      </c>
      <c r="C16" s="644"/>
      <c r="D16" s="644"/>
      <c r="E16" s="644"/>
      <c r="F16" s="644"/>
      <c r="G16" s="644"/>
      <c r="H16" s="644"/>
      <c r="I16" s="644"/>
      <c r="J16" s="644"/>
      <c r="K16" s="644"/>
      <c r="L16" s="644"/>
      <c r="M16" s="644"/>
      <c r="N16" s="644"/>
      <c r="O16" s="644"/>
      <c r="P16" s="644"/>
      <c r="Q16" s="645"/>
      <c r="R16" s="638">
        <v>8613</v>
      </c>
      <c r="S16" s="627"/>
      <c r="T16" s="627"/>
      <c r="U16" s="627"/>
      <c r="V16" s="627"/>
      <c r="W16" s="627"/>
      <c r="X16" s="627"/>
      <c r="Y16" s="639"/>
      <c r="Z16" s="629">
        <v>0.1</v>
      </c>
      <c r="AA16" s="629"/>
      <c r="AB16" s="629"/>
      <c r="AC16" s="629"/>
      <c r="AD16" s="630">
        <v>8613</v>
      </c>
      <c r="AE16" s="630"/>
      <c r="AF16" s="630"/>
      <c r="AG16" s="630"/>
      <c r="AH16" s="630"/>
      <c r="AI16" s="630"/>
      <c r="AJ16" s="630"/>
      <c r="AK16" s="630"/>
      <c r="AL16" s="646">
        <v>0.2</v>
      </c>
      <c r="AM16" s="647"/>
      <c r="AN16" s="647"/>
      <c r="AO16" s="648"/>
      <c r="AP16" s="643" t="s">
        <v>250</v>
      </c>
      <c r="AQ16" s="644"/>
      <c r="AR16" s="644"/>
      <c r="AS16" s="644"/>
      <c r="AT16" s="644"/>
      <c r="AU16" s="644"/>
      <c r="AV16" s="644"/>
      <c r="AW16" s="644"/>
      <c r="AX16" s="644"/>
      <c r="AY16" s="644"/>
      <c r="AZ16" s="644"/>
      <c r="BA16" s="644"/>
      <c r="BB16" s="644"/>
      <c r="BC16" s="644"/>
      <c r="BD16" s="644"/>
      <c r="BE16" s="644"/>
      <c r="BF16" s="645"/>
      <c r="BG16" s="638" t="s">
        <v>47</v>
      </c>
      <c r="BH16" s="627"/>
      <c r="BI16" s="627"/>
      <c r="BJ16" s="627"/>
      <c r="BK16" s="627"/>
      <c r="BL16" s="627"/>
      <c r="BM16" s="627"/>
      <c r="BN16" s="639"/>
      <c r="BO16" s="629" t="s">
        <v>47</v>
      </c>
      <c r="BP16" s="629"/>
      <c r="BQ16" s="629"/>
      <c r="BR16" s="629"/>
      <c r="BS16" s="626" t="s">
        <v>47</v>
      </c>
      <c r="BT16" s="627"/>
      <c r="BU16" s="627"/>
      <c r="BV16" s="627"/>
      <c r="BW16" s="627"/>
      <c r="BX16" s="627"/>
      <c r="BY16" s="627"/>
      <c r="BZ16" s="627"/>
      <c r="CA16" s="627"/>
      <c r="CB16" s="628"/>
      <c r="CD16" s="658" t="s">
        <v>249</v>
      </c>
      <c r="CE16" s="659"/>
      <c r="CF16" s="659"/>
      <c r="CG16" s="659"/>
      <c r="CH16" s="659"/>
      <c r="CI16" s="659"/>
      <c r="CJ16" s="659"/>
      <c r="CK16" s="659"/>
      <c r="CL16" s="659"/>
      <c r="CM16" s="659"/>
      <c r="CN16" s="659"/>
      <c r="CO16" s="659"/>
      <c r="CP16" s="659"/>
      <c r="CQ16" s="660"/>
      <c r="CR16" s="638" t="s">
        <v>47</v>
      </c>
      <c r="CS16" s="627"/>
      <c r="CT16" s="627"/>
      <c r="CU16" s="627"/>
      <c r="CV16" s="627"/>
      <c r="CW16" s="627"/>
      <c r="CX16" s="627"/>
      <c r="CY16" s="639"/>
      <c r="CZ16" s="629" t="s">
        <v>47</v>
      </c>
      <c r="DA16" s="629"/>
      <c r="DB16" s="629"/>
      <c r="DC16" s="629"/>
      <c r="DD16" s="626" t="s">
        <v>47</v>
      </c>
      <c r="DE16" s="627"/>
      <c r="DF16" s="627"/>
      <c r="DG16" s="627"/>
      <c r="DH16" s="627"/>
      <c r="DI16" s="627"/>
      <c r="DJ16" s="627"/>
      <c r="DK16" s="627"/>
      <c r="DL16" s="627"/>
      <c r="DM16" s="627"/>
      <c r="DN16" s="627"/>
      <c r="DO16" s="627"/>
      <c r="DP16" s="639"/>
      <c r="DQ16" s="626" t="s">
        <v>47</v>
      </c>
      <c r="DR16" s="627"/>
      <c r="DS16" s="627"/>
      <c r="DT16" s="627"/>
      <c r="DU16" s="627"/>
      <c r="DV16" s="627"/>
      <c r="DW16" s="627"/>
      <c r="DX16" s="627"/>
      <c r="DY16" s="627"/>
      <c r="DZ16" s="627"/>
      <c r="EA16" s="627"/>
      <c r="EB16" s="627"/>
      <c r="EC16" s="628"/>
    </row>
    <row r="17" spans="2:133" ht="11.25" customHeight="1">
      <c r="B17" s="643" t="s">
        <v>248</v>
      </c>
      <c r="C17" s="644"/>
      <c r="D17" s="644"/>
      <c r="E17" s="644"/>
      <c r="F17" s="644"/>
      <c r="G17" s="644"/>
      <c r="H17" s="644"/>
      <c r="I17" s="644"/>
      <c r="J17" s="644"/>
      <c r="K17" s="644"/>
      <c r="L17" s="644"/>
      <c r="M17" s="644"/>
      <c r="N17" s="644"/>
      <c r="O17" s="644"/>
      <c r="P17" s="644"/>
      <c r="Q17" s="645"/>
      <c r="R17" s="638">
        <v>8147</v>
      </c>
      <c r="S17" s="627"/>
      <c r="T17" s="627"/>
      <c r="U17" s="627"/>
      <c r="V17" s="627"/>
      <c r="W17" s="627"/>
      <c r="X17" s="627"/>
      <c r="Y17" s="639"/>
      <c r="Z17" s="629">
        <v>0.1</v>
      </c>
      <c r="AA17" s="629"/>
      <c r="AB17" s="629"/>
      <c r="AC17" s="629"/>
      <c r="AD17" s="630">
        <v>8147</v>
      </c>
      <c r="AE17" s="630"/>
      <c r="AF17" s="630"/>
      <c r="AG17" s="630"/>
      <c r="AH17" s="630"/>
      <c r="AI17" s="630"/>
      <c r="AJ17" s="630"/>
      <c r="AK17" s="630"/>
      <c r="AL17" s="646">
        <v>0.2</v>
      </c>
      <c r="AM17" s="647"/>
      <c r="AN17" s="647"/>
      <c r="AO17" s="648"/>
      <c r="AP17" s="643" t="s">
        <v>247</v>
      </c>
      <c r="AQ17" s="644"/>
      <c r="AR17" s="644"/>
      <c r="AS17" s="644"/>
      <c r="AT17" s="644"/>
      <c r="AU17" s="644"/>
      <c r="AV17" s="644"/>
      <c r="AW17" s="644"/>
      <c r="AX17" s="644"/>
      <c r="AY17" s="644"/>
      <c r="AZ17" s="644"/>
      <c r="BA17" s="644"/>
      <c r="BB17" s="644"/>
      <c r="BC17" s="644"/>
      <c r="BD17" s="644"/>
      <c r="BE17" s="644"/>
      <c r="BF17" s="645"/>
      <c r="BG17" s="638" t="s">
        <v>47</v>
      </c>
      <c r="BH17" s="627"/>
      <c r="BI17" s="627"/>
      <c r="BJ17" s="627"/>
      <c r="BK17" s="627"/>
      <c r="BL17" s="627"/>
      <c r="BM17" s="627"/>
      <c r="BN17" s="639"/>
      <c r="BO17" s="629" t="s">
        <v>47</v>
      </c>
      <c r="BP17" s="629"/>
      <c r="BQ17" s="629"/>
      <c r="BR17" s="629"/>
      <c r="BS17" s="626" t="s">
        <v>47</v>
      </c>
      <c r="BT17" s="627"/>
      <c r="BU17" s="627"/>
      <c r="BV17" s="627"/>
      <c r="BW17" s="627"/>
      <c r="BX17" s="627"/>
      <c r="BY17" s="627"/>
      <c r="BZ17" s="627"/>
      <c r="CA17" s="627"/>
      <c r="CB17" s="628"/>
      <c r="CD17" s="658" t="s">
        <v>246</v>
      </c>
      <c r="CE17" s="659"/>
      <c r="CF17" s="659"/>
      <c r="CG17" s="659"/>
      <c r="CH17" s="659"/>
      <c r="CI17" s="659"/>
      <c r="CJ17" s="659"/>
      <c r="CK17" s="659"/>
      <c r="CL17" s="659"/>
      <c r="CM17" s="659"/>
      <c r="CN17" s="659"/>
      <c r="CO17" s="659"/>
      <c r="CP17" s="659"/>
      <c r="CQ17" s="660"/>
      <c r="CR17" s="638">
        <v>568638</v>
      </c>
      <c r="CS17" s="627"/>
      <c r="CT17" s="627"/>
      <c r="CU17" s="627"/>
      <c r="CV17" s="627"/>
      <c r="CW17" s="627"/>
      <c r="CX17" s="627"/>
      <c r="CY17" s="639"/>
      <c r="CZ17" s="629">
        <v>5.5</v>
      </c>
      <c r="DA17" s="629"/>
      <c r="DB17" s="629"/>
      <c r="DC17" s="629"/>
      <c r="DD17" s="626" t="s">
        <v>47</v>
      </c>
      <c r="DE17" s="627"/>
      <c r="DF17" s="627"/>
      <c r="DG17" s="627"/>
      <c r="DH17" s="627"/>
      <c r="DI17" s="627"/>
      <c r="DJ17" s="627"/>
      <c r="DK17" s="627"/>
      <c r="DL17" s="627"/>
      <c r="DM17" s="627"/>
      <c r="DN17" s="627"/>
      <c r="DO17" s="627"/>
      <c r="DP17" s="639"/>
      <c r="DQ17" s="626">
        <v>551798</v>
      </c>
      <c r="DR17" s="627"/>
      <c r="DS17" s="627"/>
      <c r="DT17" s="627"/>
      <c r="DU17" s="627"/>
      <c r="DV17" s="627"/>
      <c r="DW17" s="627"/>
      <c r="DX17" s="627"/>
      <c r="DY17" s="627"/>
      <c r="DZ17" s="627"/>
      <c r="EA17" s="627"/>
      <c r="EB17" s="627"/>
      <c r="EC17" s="628"/>
    </row>
    <row r="18" spans="2:133" ht="11.25" customHeight="1">
      <c r="B18" s="643" t="s">
        <v>245</v>
      </c>
      <c r="C18" s="644"/>
      <c r="D18" s="644"/>
      <c r="E18" s="644"/>
      <c r="F18" s="644"/>
      <c r="G18" s="644"/>
      <c r="H18" s="644"/>
      <c r="I18" s="644"/>
      <c r="J18" s="644"/>
      <c r="K18" s="644"/>
      <c r="L18" s="644"/>
      <c r="M18" s="644"/>
      <c r="N18" s="644"/>
      <c r="O18" s="644"/>
      <c r="P18" s="644"/>
      <c r="Q18" s="645"/>
      <c r="R18" s="638">
        <v>24790</v>
      </c>
      <c r="S18" s="627"/>
      <c r="T18" s="627"/>
      <c r="U18" s="627"/>
      <c r="V18" s="627"/>
      <c r="W18" s="627"/>
      <c r="X18" s="627"/>
      <c r="Y18" s="639"/>
      <c r="Z18" s="629">
        <v>0.2</v>
      </c>
      <c r="AA18" s="629"/>
      <c r="AB18" s="629"/>
      <c r="AC18" s="629"/>
      <c r="AD18" s="630">
        <v>24790</v>
      </c>
      <c r="AE18" s="630"/>
      <c r="AF18" s="630"/>
      <c r="AG18" s="630"/>
      <c r="AH18" s="630"/>
      <c r="AI18" s="630"/>
      <c r="AJ18" s="630"/>
      <c r="AK18" s="630"/>
      <c r="AL18" s="646">
        <v>0.6</v>
      </c>
      <c r="AM18" s="647"/>
      <c r="AN18" s="647"/>
      <c r="AO18" s="648"/>
      <c r="AP18" s="643" t="s">
        <v>244</v>
      </c>
      <c r="AQ18" s="644"/>
      <c r="AR18" s="644"/>
      <c r="AS18" s="644"/>
      <c r="AT18" s="644"/>
      <c r="AU18" s="644"/>
      <c r="AV18" s="644"/>
      <c r="AW18" s="644"/>
      <c r="AX18" s="644"/>
      <c r="AY18" s="644"/>
      <c r="AZ18" s="644"/>
      <c r="BA18" s="644"/>
      <c r="BB18" s="644"/>
      <c r="BC18" s="644"/>
      <c r="BD18" s="644"/>
      <c r="BE18" s="644"/>
      <c r="BF18" s="645"/>
      <c r="BG18" s="638" t="s">
        <v>47</v>
      </c>
      <c r="BH18" s="627"/>
      <c r="BI18" s="627"/>
      <c r="BJ18" s="627"/>
      <c r="BK18" s="627"/>
      <c r="BL18" s="627"/>
      <c r="BM18" s="627"/>
      <c r="BN18" s="639"/>
      <c r="BO18" s="629" t="s">
        <v>47</v>
      </c>
      <c r="BP18" s="629"/>
      <c r="BQ18" s="629"/>
      <c r="BR18" s="629"/>
      <c r="BS18" s="626" t="s">
        <v>47</v>
      </c>
      <c r="BT18" s="627"/>
      <c r="BU18" s="627"/>
      <c r="BV18" s="627"/>
      <c r="BW18" s="627"/>
      <c r="BX18" s="627"/>
      <c r="BY18" s="627"/>
      <c r="BZ18" s="627"/>
      <c r="CA18" s="627"/>
      <c r="CB18" s="628"/>
      <c r="CD18" s="658" t="s">
        <v>243</v>
      </c>
      <c r="CE18" s="659"/>
      <c r="CF18" s="659"/>
      <c r="CG18" s="659"/>
      <c r="CH18" s="659"/>
      <c r="CI18" s="659"/>
      <c r="CJ18" s="659"/>
      <c r="CK18" s="659"/>
      <c r="CL18" s="659"/>
      <c r="CM18" s="659"/>
      <c r="CN18" s="659"/>
      <c r="CO18" s="659"/>
      <c r="CP18" s="659"/>
      <c r="CQ18" s="660"/>
      <c r="CR18" s="638" t="s">
        <v>47</v>
      </c>
      <c r="CS18" s="627"/>
      <c r="CT18" s="627"/>
      <c r="CU18" s="627"/>
      <c r="CV18" s="627"/>
      <c r="CW18" s="627"/>
      <c r="CX18" s="627"/>
      <c r="CY18" s="639"/>
      <c r="CZ18" s="629" t="s">
        <v>47</v>
      </c>
      <c r="DA18" s="629"/>
      <c r="DB18" s="629"/>
      <c r="DC18" s="629"/>
      <c r="DD18" s="626" t="s">
        <v>47</v>
      </c>
      <c r="DE18" s="627"/>
      <c r="DF18" s="627"/>
      <c r="DG18" s="627"/>
      <c r="DH18" s="627"/>
      <c r="DI18" s="627"/>
      <c r="DJ18" s="627"/>
      <c r="DK18" s="627"/>
      <c r="DL18" s="627"/>
      <c r="DM18" s="627"/>
      <c r="DN18" s="627"/>
      <c r="DO18" s="627"/>
      <c r="DP18" s="639"/>
      <c r="DQ18" s="626" t="s">
        <v>47</v>
      </c>
      <c r="DR18" s="627"/>
      <c r="DS18" s="627"/>
      <c r="DT18" s="627"/>
      <c r="DU18" s="627"/>
      <c r="DV18" s="627"/>
      <c r="DW18" s="627"/>
      <c r="DX18" s="627"/>
      <c r="DY18" s="627"/>
      <c r="DZ18" s="627"/>
      <c r="EA18" s="627"/>
      <c r="EB18" s="627"/>
      <c r="EC18" s="628"/>
    </row>
    <row r="19" spans="2:133" ht="11.25" customHeight="1">
      <c r="B19" s="643" t="s">
        <v>242</v>
      </c>
      <c r="C19" s="644"/>
      <c r="D19" s="644"/>
      <c r="E19" s="644"/>
      <c r="F19" s="644"/>
      <c r="G19" s="644"/>
      <c r="H19" s="644"/>
      <c r="I19" s="644"/>
      <c r="J19" s="644"/>
      <c r="K19" s="644"/>
      <c r="L19" s="644"/>
      <c r="M19" s="644"/>
      <c r="N19" s="644"/>
      <c r="O19" s="644"/>
      <c r="P19" s="644"/>
      <c r="Q19" s="645"/>
      <c r="R19" s="638">
        <v>19735</v>
      </c>
      <c r="S19" s="627"/>
      <c r="T19" s="627"/>
      <c r="U19" s="627"/>
      <c r="V19" s="627"/>
      <c r="W19" s="627"/>
      <c r="X19" s="627"/>
      <c r="Y19" s="639"/>
      <c r="Z19" s="629">
        <v>0.2</v>
      </c>
      <c r="AA19" s="629"/>
      <c r="AB19" s="629"/>
      <c r="AC19" s="629"/>
      <c r="AD19" s="630">
        <v>19735</v>
      </c>
      <c r="AE19" s="630"/>
      <c r="AF19" s="630"/>
      <c r="AG19" s="630"/>
      <c r="AH19" s="630"/>
      <c r="AI19" s="630"/>
      <c r="AJ19" s="630"/>
      <c r="AK19" s="630"/>
      <c r="AL19" s="646">
        <v>0.5</v>
      </c>
      <c r="AM19" s="647"/>
      <c r="AN19" s="647"/>
      <c r="AO19" s="648"/>
      <c r="AP19" s="643" t="s">
        <v>241</v>
      </c>
      <c r="AQ19" s="644"/>
      <c r="AR19" s="644"/>
      <c r="AS19" s="644"/>
      <c r="AT19" s="644"/>
      <c r="AU19" s="644"/>
      <c r="AV19" s="644"/>
      <c r="AW19" s="644"/>
      <c r="AX19" s="644"/>
      <c r="AY19" s="644"/>
      <c r="AZ19" s="644"/>
      <c r="BA19" s="644"/>
      <c r="BB19" s="644"/>
      <c r="BC19" s="644"/>
      <c r="BD19" s="644"/>
      <c r="BE19" s="644"/>
      <c r="BF19" s="645"/>
      <c r="BG19" s="638" t="s">
        <v>47</v>
      </c>
      <c r="BH19" s="627"/>
      <c r="BI19" s="627"/>
      <c r="BJ19" s="627"/>
      <c r="BK19" s="627"/>
      <c r="BL19" s="627"/>
      <c r="BM19" s="627"/>
      <c r="BN19" s="639"/>
      <c r="BO19" s="629" t="s">
        <v>47</v>
      </c>
      <c r="BP19" s="629"/>
      <c r="BQ19" s="629"/>
      <c r="BR19" s="629"/>
      <c r="BS19" s="626" t="s">
        <v>47</v>
      </c>
      <c r="BT19" s="627"/>
      <c r="BU19" s="627"/>
      <c r="BV19" s="627"/>
      <c r="BW19" s="627"/>
      <c r="BX19" s="627"/>
      <c r="BY19" s="627"/>
      <c r="BZ19" s="627"/>
      <c r="CA19" s="627"/>
      <c r="CB19" s="628"/>
      <c r="CD19" s="658" t="s">
        <v>240</v>
      </c>
      <c r="CE19" s="659"/>
      <c r="CF19" s="659"/>
      <c r="CG19" s="659"/>
      <c r="CH19" s="659"/>
      <c r="CI19" s="659"/>
      <c r="CJ19" s="659"/>
      <c r="CK19" s="659"/>
      <c r="CL19" s="659"/>
      <c r="CM19" s="659"/>
      <c r="CN19" s="659"/>
      <c r="CO19" s="659"/>
      <c r="CP19" s="659"/>
      <c r="CQ19" s="660"/>
      <c r="CR19" s="638" t="s">
        <v>47</v>
      </c>
      <c r="CS19" s="627"/>
      <c r="CT19" s="627"/>
      <c r="CU19" s="627"/>
      <c r="CV19" s="627"/>
      <c r="CW19" s="627"/>
      <c r="CX19" s="627"/>
      <c r="CY19" s="639"/>
      <c r="CZ19" s="629" t="s">
        <v>47</v>
      </c>
      <c r="DA19" s="629"/>
      <c r="DB19" s="629"/>
      <c r="DC19" s="629"/>
      <c r="DD19" s="626" t="s">
        <v>47</v>
      </c>
      <c r="DE19" s="627"/>
      <c r="DF19" s="627"/>
      <c r="DG19" s="627"/>
      <c r="DH19" s="627"/>
      <c r="DI19" s="627"/>
      <c r="DJ19" s="627"/>
      <c r="DK19" s="627"/>
      <c r="DL19" s="627"/>
      <c r="DM19" s="627"/>
      <c r="DN19" s="627"/>
      <c r="DO19" s="627"/>
      <c r="DP19" s="639"/>
      <c r="DQ19" s="626" t="s">
        <v>47</v>
      </c>
      <c r="DR19" s="627"/>
      <c r="DS19" s="627"/>
      <c r="DT19" s="627"/>
      <c r="DU19" s="627"/>
      <c r="DV19" s="627"/>
      <c r="DW19" s="627"/>
      <c r="DX19" s="627"/>
      <c r="DY19" s="627"/>
      <c r="DZ19" s="627"/>
      <c r="EA19" s="627"/>
      <c r="EB19" s="627"/>
      <c r="EC19" s="628"/>
    </row>
    <row r="20" spans="2:133" ht="11.25" customHeight="1">
      <c r="B20" s="643" t="s">
        <v>239</v>
      </c>
      <c r="C20" s="644"/>
      <c r="D20" s="644"/>
      <c r="E20" s="644"/>
      <c r="F20" s="644"/>
      <c r="G20" s="644"/>
      <c r="H20" s="644"/>
      <c r="I20" s="644"/>
      <c r="J20" s="644"/>
      <c r="K20" s="644"/>
      <c r="L20" s="644"/>
      <c r="M20" s="644"/>
      <c r="N20" s="644"/>
      <c r="O20" s="644"/>
      <c r="P20" s="644"/>
      <c r="Q20" s="645"/>
      <c r="R20" s="638">
        <v>3789</v>
      </c>
      <c r="S20" s="627"/>
      <c r="T20" s="627"/>
      <c r="U20" s="627"/>
      <c r="V20" s="627"/>
      <c r="W20" s="627"/>
      <c r="X20" s="627"/>
      <c r="Y20" s="639"/>
      <c r="Z20" s="629">
        <v>0</v>
      </c>
      <c r="AA20" s="629"/>
      <c r="AB20" s="629"/>
      <c r="AC20" s="629"/>
      <c r="AD20" s="630">
        <v>3789</v>
      </c>
      <c r="AE20" s="630"/>
      <c r="AF20" s="630"/>
      <c r="AG20" s="630"/>
      <c r="AH20" s="630"/>
      <c r="AI20" s="630"/>
      <c r="AJ20" s="630"/>
      <c r="AK20" s="630"/>
      <c r="AL20" s="646">
        <v>0.1</v>
      </c>
      <c r="AM20" s="647"/>
      <c r="AN20" s="647"/>
      <c r="AO20" s="648"/>
      <c r="AP20" s="643" t="s">
        <v>238</v>
      </c>
      <c r="AQ20" s="644"/>
      <c r="AR20" s="644"/>
      <c r="AS20" s="644"/>
      <c r="AT20" s="644"/>
      <c r="AU20" s="644"/>
      <c r="AV20" s="644"/>
      <c r="AW20" s="644"/>
      <c r="AX20" s="644"/>
      <c r="AY20" s="644"/>
      <c r="AZ20" s="644"/>
      <c r="BA20" s="644"/>
      <c r="BB20" s="644"/>
      <c r="BC20" s="644"/>
      <c r="BD20" s="644"/>
      <c r="BE20" s="644"/>
      <c r="BF20" s="645"/>
      <c r="BG20" s="638" t="s">
        <v>47</v>
      </c>
      <c r="BH20" s="627"/>
      <c r="BI20" s="627"/>
      <c r="BJ20" s="627"/>
      <c r="BK20" s="627"/>
      <c r="BL20" s="627"/>
      <c r="BM20" s="627"/>
      <c r="BN20" s="639"/>
      <c r="BO20" s="629" t="s">
        <v>47</v>
      </c>
      <c r="BP20" s="629"/>
      <c r="BQ20" s="629"/>
      <c r="BR20" s="629"/>
      <c r="BS20" s="626" t="s">
        <v>47</v>
      </c>
      <c r="BT20" s="627"/>
      <c r="BU20" s="627"/>
      <c r="BV20" s="627"/>
      <c r="BW20" s="627"/>
      <c r="BX20" s="627"/>
      <c r="BY20" s="627"/>
      <c r="BZ20" s="627"/>
      <c r="CA20" s="627"/>
      <c r="CB20" s="628"/>
      <c r="CD20" s="658" t="s">
        <v>237</v>
      </c>
      <c r="CE20" s="659"/>
      <c r="CF20" s="659"/>
      <c r="CG20" s="659"/>
      <c r="CH20" s="659"/>
      <c r="CI20" s="659"/>
      <c r="CJ20" s="659"/>
      <c r="CK20" s="659"/>
      <c r="CL20" s="659"/>
      <c r="CM20" s="659"/>
      <c r="CN20" s="659"/>
      <c r="CO20" s="659"/>
      <c r="CP20" s="659"/>
      <c r="CQ20" s="660"/>
      <c r="CR20" s="638">
        <v>10259995</v>
      </c>
      <c r="CS20" s="627"/>
      <c r="CT20" s="627"/>
      <c r="CU20" s="627"/>
      <c r="CV20" s="627"/>
      <c r="CW20" s="627"/>
      <c r="CX20" s="627"/>
      <c r="CY20" s="639"/>
      <c r="CZ20" s="629">
        <v>100</v>
      </c>
      <c r="DA20" s="629"/>
      <c r="DB20" s="629"/>
      <c r="DC20" s="629"/>
      <c r="DD20" s="626">
        <v>935284</v>
      </c>
      <c r="DE20" s="627"/>
      <c r="DF20" s="627"/>
      <c r="DG20" s="627"/>
      <c r="DH20" s="627"/>
      <c r="DI20" s="627"/>
      <c r="DJ20" s="627"/>
      <c r="DK20" s="627"/>
      <c r="DL20" s="627"/>
      <c r="DM20" s="627"/>
      <c r="DN20" s="627"/>
      <c r="DO20" s="627"/>
      <c r="DP20" s="639"/>
      <c r="DQ20" s="626">
        <v>5362641</v>
      </c>
      <c r="DR20" s="627"/>
      <c r="DS20" s="627"/>
      <c r="DT20" s="627"/>
      <c r="DU20" s="627"/>
      <c r="DV20" s="627"/>
      <c r="DW20" s="627"/>
      <c r="DX20" s="627"/>
      <c r="DY20" s="627"/>
      <c r="DZ20" s="627"/>
      <c r="EA20" s="627"/>
      <c r="EB20" s="627"/>
      <c r="EC20" s="628"/>
    </row>
    <row r="21" spans="2:133" ht="11.25" customHeight="1">
      <c r="B21" s="643" t="s">
        <v>236</v>
      </c>
      <c r="C21" s="644"/>
      <c r="D21" s="644"/>
      <c r="E21" s="644"/>
      <c r="F21" s="644"/>
      <c r="G21" s="644"/>
      <c r="H21" s="644"/>
      <c r="I21" s="644"/>
      <c r="J21" s="644"/>
      <c r="K21" s="644"/>
      <c r="L21" s="644"/>
      <c r="M21" s="644"/>
      <c r="N21" s="644"/>
      <c r="O21" s="644"/>
      <c r="P21" s="644"/>
      <c r="Q21" s="645"/>
      <c r="R21" s="638">
        <v>1266</v>
      </c>
      <c r="S21" s="627"/>
      <c r="T21" s="627"/>
      <c r="U21" s="627"/>
      <c r="V21" s="627"/>
      <c r="W21" s="627"/>
      <c r="X21" s="627"/>
      <c r="Y21" s="639"/>
      <c r="Z21" s="629">
        <v>0</v>
      </c>
      <c r="AA21" s="629"/>
      <c r="AB21" s="629"/>
      <c r="AC21" s="629"/>
      <c r="AD21" s="630">
        <v>1266</v>
      </c>
      <c r="AE21" s="630"/>
      <c r="AF21" s="630"/>
      <c r="AG21" s="630"/>
      <c r="AH21" s="630"/>
      <c r="AI21" s="630"/>
      <c r="AJ21" s="630"/>
      <c r="AK21" s="630"/>
      <c r="AL21" s="646">
        <v>0</v>
      </c>
      <c r="AM21" s="647"/>
      <c r="AN21" s="647"/>
      <c r="AO21" s="648"/>
      <c r="AP21" s="665" t="s">
        <v>235</v>
      </c>
      <c r="AQ21" s="666"/>
      <c r="AR21" s="666"/>
      <c r="AS21" s="666"/>
      <c r="AT21" s="666"/>
      <c r="AU21" s="666"/>
      <c r="AV21" s="666"/>
      <c r="AW21" s="666"/>
      <c r="AX21" s="666"/>
      <c r="AY21" s="666"/>
      <c r="AZ21" s="666"/>
      <c r="BA21" s="666"/>
      <c r="BB21" s="666"/>
      <c r="BC21" s="666"/>
      <c r="BD21" s="666"/>
      <c r="BE21" s="666"/>
      <c r="BF21" s="667"/>
      <c r="BG21" s="638" t="s">
        <v>47</v>
      </c>
      <c r="BH21" s="627"/>
      <c r="BI21" s="627"/>
      <c r="BJ21" s="627"/>
      <c r="BK21" s="627"/>
      <c r="BL21" s="627"/>
      <c r="BM21" s="627"/>
      <c r="BN21" s="639"/>
      <c r="BO21" s="629" t="s">
        <v>47</v>
      </c>
      <c r="BP21" s="629"/>
      <c r="BQ21" s="629"/>
      <c r="BR21" s="629"/>
      <c r="BS21" s="626" t="s">
        <v>47</v>
      </c>
      <c r="BT21" s="627"/>
      <c r="BU21" s="627"/>
      <c r="BV21" s="627"/>
      <c r="BW21" s="627"/>
      <c r="BX21" s="627"/>
      <c r="BY21" s="627"/>
      <c r="BZ21" s="627"/>
      <c r="CA21" s="627"/>
      <c r="CB21" s="628"/>
      <c r="CD21" s="671"/>
      <c r="CE21" s="672"/>
      <c r="CF21" s="672"/>
      <c r="CG21" s="672"/>
      <c r="CH21" s="672"/>
      <c r="CI21" s="672"/>
      <c r="CJ21" s="672"/>
      <c r="CK21" s="672"/>
      <c r="CL21" s="672"/>
      <c r="CM21" s="672"/>
      <c r="CN21" s="672"/>
      <c r="CO21" s="672"/>
      <c r="CP21" s="672"/>
      <c r="CQ21" s="673"/>
      <c r="CR21" s="674"/>
      <c r="CS21" s="663"/>
      <c r="CT21" s="663"/>
      <c r="CU21" s="663"/>
      <c r="CV21" s="663"/>
      <c r="CW21" s="663"/>
      <c r="CX21" s="663"/>
      <c r="CY21" s="675"/>
      <c r="CZ21" s="676"/>
      <c r="DA21" s="676"/>
      <c r="DB21" s="676"/>
      <c r="DC21" s="676"/>
      <c r="DD21" s="662"/>
      <c r="DE21" s="663"/>
      <c r="DF21" s="663"/>
      <c r="DG21" s="663"/>
      <c r="DH21" s="663"/>
      <c r="DI21" s="663"/>
      <c r="DJ21" s="663"/>
      <c r="DK21" s="663"/>
      <c r="DL21" s="663"/>
      <c r="DM21" s="663"/>
      <c r="DN21" s="663"/>
      <c r="DO21" s="663"/>
      <c r="DP21" s="675"/>
      <c r="DQ21" s="662"/>
      <c r="DR21" s="663"/>
      <c r="DS21" s="663"/>
      <c r="DT21" s="663"/>
      <c r="DU21" s="663"/>
      <c r="DV21" s="663"/>
      <c r="DW21" s="663"/>
      <c r="DX21" s="663"/>
      <c r="DY21" s="663"/>
      <c r="DZ21" s="663"/>
      <c r="EA21" s="663"/>
      <c r="EB21" s="663"/>
      <c r="EC21" s="664"/>
    </row>
    <row r="22" spans="2:133" ht="11.25" customHeight="1">
      <c r="B22" s="643" t="s">
        <v>234</v>
      </c>
      <c r="C22" s="644"/>
      <c r="D22" s="644"/>
      <c r="E22" s="644"/>
      <c r="F22" s="644"/>
      <c r="G22" s="644"/>
      <c r="H22" s="644"/>
      <c r="I22" s="644"/>
      <c r="J22" s="644"/>
      <c r="K22" s="644"/>
      <c r="L22" s="644"/>
      <c r="M22" s="644"/>
      <c r="N22" s="644"/>
      <c r="O22" s="644"/>
      <c r="P22" s="644"/>
      <c r="Q22" s="645"/>
      <c r="R22" s="638">
        <v>1673752</v>
      </c>
      <c r="S22" s="627"/>
      <c r="T22" s="627"/>
      <c r="U22" s="627"/>
      <c r="V22" s="627"/>
      <c r="W22" s="627"/>
      <c r="X22" s="627"/>
      <c r="Y22" s="639"/>
      <c r="Z22" s="629">
        <v>15.7</v>
      </c>
      <c r="AA22" s="629"/>
      <c r="AB22" s="629"/>
      <c r="AC22" s="629"/>
      <c r="AD22" s="630">
        <v>1513705</v>
      </c>
      <c r="AE22" s="630"/>
      <c r="AF22" s="630"/>
      <c r="AG22" s="630"/>
      <c r="AH22" s="630"/>
      <c r="AI22" s="630"/>
      <c r="AJ22" s="630"/>
      <c r="AK22" s="630"/>
      <c r="AL22" s="646">
        <v>36.5</v>
      </c>
      <c r="AM22" s="647"/>
      <c r="AN22" s="647"/>
      <c r="AO22" s="648"/>
      <c r="AP22" s="665" t="s">
        <v>233</v>
      </c>
      <c r="AQ22" s="666"/>
      <c r="AR22" s="666"/>
      <c r="AS22" s="666"/>
      <c r="AT22" s="666"/>
      <c r="AU22" s="666"/>
      <c r="AV22" s="666"/>
      <c r="AW22" s="666"/>
      <c r="AX22" s="666"/>
      <c r="AY22" s="666"/>
      <c r="AZ22" s="666"/>
      <c r="BA22" s="666"/>
      <c r="BB22" s="666"/>
      <c r="BC22" s="666"/>
      <c r="BD22" s="666"/>
      <c r="BE22" s="666"/>
      <c r="BF22" s="667"/>
      <c r="BG22" s="638" t="s">
        <v>47</v>
      </c>
      <c r="BH22" s="627"/>
      <c r="BI22" s="627"/>
      <c r="BJ22" s="627"/>
      <c r="BK22" s="627"/>
      <c r="BL22" s="627"/>
      <c r="BM22" s="627"/>
      <c r="BN22" s="639"/>
      <c r="BO22" s="629" t="s">
        <v>47</v>
      </c>
      <c r="BP22" s="629"/>
      <c r="BQ22" s="629"/>
      <c r="BR22" s="629"/>
      <c r="BS22" s="626" t="s">
        <v>47</v>
      </c>
      <c r="BT22" s="627"/>
      <c r="BU22" s="627"/>
      <c r="BV22" s="627"/>
      <c r="BW22" s="627"/>
      <c r="BX22" s="627"/>
      <c r="BY22" s="627"/>
      <c r="BZ22" s="627"/>
      <c r="CA22" s="627"/>
      <c r="CB22" s="628"/>
      <c r="CD22" s="622" t="s">
        <v>232</v>
      </c>
      <c r="CE22" s="623"/>
      <c r="CF22" s="623"/>
      <c r="CG22" s="623"/>
      <c r="CH22" s="623"/>
      <c r="CI22" s="623"/>
      <c r="CJ22" s="623"/>
      <c r="CK22" s="623"/>
      <c r="CL22" s="623"/>
      <c r="CM22" s="623"/>
      <c r="CN22" s="623"/>
      <c r="CO22" s="623"/>
      <c r="CP22" s="623"/>
      <c r="CQ22" s="623"/>
      <c r="CR22" s="623"/>
      <c r="CS22" s="623"/>
      <c r="CT22" s="623"/>
      <c r="CU22" s="623"/>
      <c r="CV22" s="623"/>
      <c r="CW22" s="623"/>
      <c r="CX22" s="623"/>
      <c r="CY22" s="623"/>
      <c r="CZ22" s="623"/>
      <c r="DA22" s="623"/>
      <c r="DB22" s="623"/>
      <c r="DC22" s="623"/>
      <c r="DD22" s="623"/>
      <c r="DE22" s="623"/>
      <c r="DF22" s="623"/>
      <c r="DG22" s="623"/>
      <c r="DH22" s="623"/>
      <c r="DI22" s="623"/>
      <c r="DJ22" s="623"/>
      <c r="DK22" s="623"/>
      <c r="DL22" s="623"/>
      <c r="DM22" s="623"/>
      <c r="DN22" s="623"/>
      <c r="DO22" s="623"/>
      <c r="DP22" s="623"/>
      <c r="DQ22" s="623"/>
      <c r="DR22" s="623"/>
      <c r="DS22" s="623"/>
      <c r="DT22" s="623"/>
      <c r="DU22" s="623"/>
      <c r="DV22" s="623"/>
      <c r="DW22" s="623"/>
      <c r="DX22" s="623"/>
      <c r="DY22" s="623"/>
      <c r="DZ22" s="623"/>
      <c r="EA22" s="623"/>
      <c r="EB22" s="623"/>
      <c r="EC22" s="624"/>
    </row>
    <row r="23" spans="2:133" ht="11.25" customHeight="1">
      <c r="B23" s="643" t="s">
        <v>231</v>
      </c>
      <c r="C23" s="644"/>
      <c r="D23" s="644"/>
      <c r="E23" s="644"/>
      <c r="F23" s="644"/>
      <c r="G23" s="644"/>
      <c r="H23" s="644"/>
      <c r="I23" s="644"/>
      <c r="J23" s="644"/>
      <c r="K23" s="644"/>
      <c r="L23" s="644"/>
      <c r="M23" s="644"/>
      <c r="N23" s="644"/>
      <c r="O23" s="644"/>
      <c r="P23" s="644"/>
      <c r="Q23" s="645"/>
      <c r="R23" s="638">
        <v>1513705</v>
      </c>
      <c r="S23" s="627"/>
      <c r="T23" s="627"/>
      <c r="U23" s="627"/>
      <c r="V23" s="627"/>
      <c r="W23" s="627"/>
      <c r="X23" s="627"/>
      <c r="Y23" s="639"/>
      <c r="Z23" s="629">
        <v>14.2</v>
      </c>
      <c r="AA23" s="629"/>
      <c r="AB23" s="629"/>
      <c r="AC23" s="629"/>
      <c r="AD23" s="630">
        <v>1513705</v>
      </c>
      <c r="AE23" s="630"/>
      <c r="AF23" s="630"/>
      <c r="AG23" s="630"/>
      <c r="AH23" s="630"/>
      <c r="AI23" s="630"/>
      <c r="AJ23" s="630"/>
      <c r="AK23" s="630"/>
      <c r="AL23" s="646">
        <v>36.5</v>
      </c>
      <c r="AM23" s="647"/>
      <c r="AN23" s="647"/>
      <c r="AO23" s="648"/>
      <c r="AP23" s="665" t="s">
        <v>230</v>
      </c>
      <c r="AQ23" s="666"/>
      <c r="AR23" s="666"/>
      <c r="AS23" s="666"/>
      <c r="AT23" s="666"/>
      <c r="AU23" s="666"/>
      <c r="AV23" s="666"/>
      <c r="AW23" s="666"/>
      <c r="AX23" s="666"/>
      <c r="AY23" s="666"/>
      <c r="AZ23" s="666"/>
      <c r="BA23" s="666"/>
      <c r="BB23" s="666"/>
      <c r="BC23" s="666"/>
      <c r="BD23" s="666"/>
      <c r="BE23" s="666"/>
      <c r="BF23" s="667"/>
      <c r="BG23" s="638" t="s">
        <v>47</v>
      </c>
      <c r="BH23" s="627"/>
      <c r="BI23" s="627"/>
      <c r="BJ23" s="627"/>
      <c r="BK23" s="627"/>
      <c r="BL23" s="627"/>
      <c r="BM23" s="627"/>
      <c r="BN23" s="639"/>
      <c r="BO23" s="629" t="s">
        <v>47</v>
      </c>
      <c r="BP23" s="629"/>
      <c r="BQ23" s="629"/>
      <c r="BR23" s="629"/>
      <c r="BS23" s="626" t="s">
        <v>47</v>
      </c>
      <c r="BT23" s="627"/>
      <c r="BU23" s="627"/>
      <c r="BV23" s="627"/>
      <c r="BW23" s="627"/>
      <c r="BX23" s="627"/>
      <c r="BY23" s="627"/>
      <c r="BZ23" s="627"/>
      <c r="CA23" s="627"/>
      <c r="CB23" s="628"/>
      <c r="CD23" s="622" t="s">
        <v>207</v>
      </c>
      <c r="CE23" s="623"/>
      <c r="CF23" s="623"/>
      <c r="CG23" s="623"/>
      <c r="CH23" s="623"/>
      <c r="CI23" s="623"/>
      <c r="CJ23" s="623"/>
      <c r="CK23" s="623"/>
      <c r="CL23" s="623"/>
      <c r="CM23" s="623"/>
      <c r="CN23" s="623"/>
      <c r="CO23" s="623"/>
      <c r="CP23" s="623"/>
      <c r="CQ23" s="624"/>
      <c r="CR23" s="622" t="s">
        <v>229</v>
      </c>
      <c r="CS23" s="623"/>
      <c r="CT23" s="623"/>
      <c r="CU23" s="623"/>
      <c r="CV23" s="623"/>
      <c r="CW23" s="623"/>
      <c r="CX23" s="623"/>
      <c r="CY23" s="624"/>
      <c r="CZ23" s="622" t="s">
        <v>228</v>
      </c>
      <c r="DA23" s="623"/>
      <c r="DB23" s="623"/>
      <c r="DC23" s="624"/>
      <c r="DD23" s="622" t="s">
        <v>227</v>
      </c>
      <c r="DE23" s="623"/>
      <c r="DF23" s="623"/>
      <c r="DG23" s="623"/>
      <c r="DH23" s="623"/>
      <c r="DI23" s="623"/>
      <c r="DJ23" s="623"/>
      <c r="DK23" s="624"/>
      <c r="DL23" s="668" t="s">
        <v>226</v>
      </c>
      <c r="DM23" s="669"/>
      <c r="DN23" s="669"/>
      <c r="DO23" s="669"/>
      <c r="DP23" s="669"/>
      <c r="DQ23" s="669"/>
      <c r="DR23" s="669"/>
      <c r="DS23" s="669"/>
      <c r="DT23" s="669"/>
      <c r="DU23" s="669"/>
      <c r="DV23" s="670"/>
      <c r="DW23" s="622" t="s">
        <v>225</v>
      </c>
      <c r="DX23" s="623"/>
      <c r="DY23" s="623"/>
      <c r="DZ23" s="623"/>
      <c r="EA23" s="623"/>
      <c r="EB23" s="623"/>
      <c r="EC23" s="624"/>
    </row>
    <row r="24" spans="2:133" ht="11.25" customHeight="1">
      <c r="B24" s="643" t="s">
        <v>224</v>
      </c>
      <c r="C24" s="644"/>
      <c r="D24" s="644"/>
      <c r="E24" s="644"/>
      <c r="F24" s="644"/>
      <c r="G24" s="644"/>
      <c r="H24" s="644"/>
      <c r="I24" s="644"/>
      <c r="J24" s="644"/>
      <c r="K24" s="644"/>
      <c r="L24" s="644"/>
      <c r="M24" s="644"/>
      <c r="N24" s="644"/>
      <c r="O24" s="644"/>
      <c r="P24" s="644"/>
      <c r="Q24" s="645"/>
      <c r="R24" s="638">
        <v>160047</v>
      </c>
      <c r="S24" s="627"/>
      <c r="T24" s="627"/>
      <c r="U24" s="627"/>
      <c r="V24" s="627"/>
      <c r="W24" s="627"/>
      <c r="X24" s="627"/>
      <c r="Y24" s="639"/>
      <c r="Z24" s="629">
        <v>1.5</v>
      </c>
      <c r="AA24" s="629"/>
      <c r="AB24" s="629"/>
      <c r="AC24" s="629"/>
      <c r="AD24" s="630" t="s">
        <v>47</v>
      </c>
      <c r="AE24" s="630"/>
      <c r="AF24" s="630"/>
      <c r="AG24" s="630"/>
      <c r="AH24" s="630"/>
      <c r="AI24" s="630"/>
      <c r="AJ24" s="630"/>
      <c r="AK24" s="630"/>
      <c r="AL24" s="646" t="s">
        <v>47</v>
      </c>
      <c r="AM24" s="647"/>
      <c r="AN24" s="647"/>
      <c r="AO24" s="648"/>
      <c r="AP24" s="665" t="s">
        <v>223</v>
      </c>
      <c r="AQ24" s="666"/>
      <c r="AR24" s="666"/>
      <c r="AS24" s="666"/>
      <c r="AT24" s="666"/>
      <c r="AU24" s="666"/>
      <c r="AV24" s="666"/>
      <c r="AW24" s="666"/>
      <c r="AX24" s="666"/>
      <c r="AY24" s="666"/>
      <c r="AZ24" s="666"/>
      <c r="BA24" s="666"/>
      <c r="BB24" s="666"/>
      <c r="BC24" s="666"/>
      <c r="BD24" s="666"/>
      <c r="BE24" s="666"/>
      <c r="BF24" s="667"/>
      <c r="BG24" s="638" t="s">
        <v>47</v>
      </c>
      <c r="BH24" s="627"/>
      <c r="BI24" s="627"/>
      <c r="BJ24" s="627"/>
      <c r="BK24" s="627"/>
      <c r="BL24" s="627"/>
      <c r="BM24" s="627"/>
      <c r="BN24" s="639"/>
      <c r="BO24" s="629" t="s">
        <v>47</v>
      </c>
      <c r="BP24" s="629"/>
      <c r="BQ24" s="629"/>
      <c r="BR24" s="629"/>
      <c r="BS24" s="626" t="s">
        <v>47</v>
      </c>
      <c r="BT24" s="627"/>
      <c r="BU24" s="627"/>
      <c r="BV24" s="627"/>
      <c r="BW24" s="627"/>
      <c r="BX24" s="627"/>
      <c r="BY24" s="627"/>
      <c r="BZ24" s="627"/>
      <c r="CA24" s="627"/>
      <c r="CB24" s="628"/>
      <c r="CD24" s="635" t="s">
        <v>222</v>
      </c>
      <c r="CE24" s="636"/>
      <c r="CF24" s="636"/>
      <c r="CG24" s="636"/>
      <c r="CH24" s="636"/>
      <c r="CI24" s="636"/>
      <c r="CJ24" s="636"/>
      <c r="CK24" s="636"/>
      <c r="CL24" s="636"/>
      <c r="CM24" s="636"/>
      <c r="CN24" s="636"/>
      <c r="CO24" s="636"/>
      <c r="CP24" s="636"/>
      <c r="CQ24" s="637"/>
      <c r="CR24" s="652">
        <v>3293655</v>
      </c>
      <c r="CS24" s="653"/>
      <c r="CT24" s="653"/>
      <c r="CU24" s="653"/>
      <c r="CV24" s="653"/>
      <c r="CW24" s="653"/>
      <c r="CX24" s="653"/>
      <c r="CY24" s="654"/>
      <c r="CZ24" s="640">
        <v>32.1</v>
      </c>
      <c r="DA24" s="641"/>
      <c r="DB24" s="641"/>
      <c r="DC24" s="642"/>
      <c r="DD24" s="677">
        <v>1847645</v>
      </c>
      <c r="DE24" s="653"/>
      <c r="DF24" s="653"/>
      <c r="DG24" s="653"/>
      <c r="DH24" s="653"/>
      <c r="DI24" s="653"/>
      <c r="DJ24" s="653"/>
      <c r="DK24" s="654"/>
      <c r="DL24" s="677">
        <v>1835687</v>
      </c>
      <c r="DM24" s="653"/>
      <c r="DN24" s="653"/>
      <c r="DO24" s="653"/>
      <c r="DP24" s="653"/>
      <c r="DQ24" s="653"/>
      <c r="DR24" s="653"/>
      <c r="DS24" s="653"/>
      <c r="DT24" s="653"/>
      <c r="DU24" s="653"/>
      <c r="DV24" s="654"/>
      <c r="DW24" s="640">
        <v>41.9</v>
      </c>
      <c r="DX24" s="641"/>
      <c r="DY24" s="641"/>
      <c r="DZ24" s="641"/>
      <c r="EA24" s="641"/>
      <c r="EB24" s="641"/>
      <c r="EC24" s="657"/>
    </row>
    <row r="25" spans="2:133" ht="11.25" customHeight="1">
      <c r="B25" s="643" t="s">
        <v>221</v>
      </c>
      <c r="C25" s="644"/>
      <c r="D25" s="644"/>
      <c r="E25" s="644"/>
      <c r="F25" s="644"/>
      <c r="G25" s="644"/>
      <c r="H25" s="644"/>
      <c r="I25" s="644"/>
      <c r="J25" s="644"/>
      <c r="K25" s="644"/>
      <c r="L25" s="644"/>
      <c r="M25" s="644"/>
      <c r="N25" s="644"/>
      <c r="O25" s="644"/>
      <c r="P25" s="644"/>
      <c r="Q25" s="645"/>
      <c r="R25" s="638" t="s">
        <v>47</v>
      </c>
      <c r="S25" s="627"/>
      <c r="T25" s="627"/>
      <c r="U25" s="627"/>
      <c r="V25" s="627"/>
      <c r="W25" s="627"/>
      <c r="X25" s="627"/>
      <c r="Y25" s="639"/>
      <c r="Z25" s="629" t="s">
        <v>47</v>
      </c>
      <c r="AA25" s="629"/>
      <c r="AB25" s="629"/>
      <c r="AC25" s="629"/>
      <c r="AD25" s="630" t="s">
        <v>47</v>
      </c>
      <c r="AE25" s="630"/>
      <c r="AF25" s="630"/>
      <c r="AG25" s="630"/>
      <c r="AH25" s="630"/>
      <c r="AI25" s="630"/>
      <c r="AJ25" s="630"/>
      <c r="AK25" s="630"/>
      <c r="AL25" s="646" t="s">
        <v>47</v>
      </c>
      <c r="AM25" s="647"/>
      <c r="AN25" s="647"/>
      <c r="AO25" s="648"/>
      <c r="AP25" s="665" t="s">
        <v>220</v>
      </c>
      <c r="AQ25" s="666"/>
      <c r="AR25" s="666"/>
      <c r="AS25" s="666"/>
      <c r="AT25" s="666"/>
      <c r="AU25" s="666"/>
      <c r="AV25" s="666"/>
      <c r="AW25" s="666"/>
      <c r="AX25" s="666"/>
      <c r="AY25" s="666"/>
      <c r="AZ25" s="666"/>
      <c r="BA25" s="666"/>
      <c r="BB25" s="666"/>
      <c r="BC25" s="666"/>
      <c r="BD25" s="666"/>
      <c r="BE25" s="666"/>
      <c r="BF25" s="667"/>
      <c r="BG25" s="638" t="s">
        <v>47</v>
      </c>
      <c r="BH25" s="627"/>
      <c r="BI25" s="627"/>
      <c r="BJ25" s="627"/>
      <c r="BK25" s="627"/>
      <c r="BL25" s="627"/>
      <c r="BM25" s="627"/>
      <c r="BN25" s="639"/>
      <c r="BO25" s="629" t="s">
        <v>47</v>
      </c>
      <c r="BP25" s="629"/>
      <c r="BQ25" s="629"/>
      <c r="BR25" s="629"/>
      <c r="BS25" s="626" t="s">
        <v>47</v>
      </c>
      <c r="BT25" s="627"/>
      <c r="BU25" s="627"/>
      <c r="BV25" s="627"/>
      <c r="BW25" s="627"/>
      <c r="BX25" s="627"/>
      <c r="BY25" s="627"/>
      <c r="BZ25" s="627"/>
      <c r="CA25" s="627"/>
      <c r="CB25" s="628"/>
      <c r="CD25" s="658" t="s">
        <v>219</v>
      </c>
      <c r="CE25" s="659"/>
      <c r="CF25" s="659"/>
      <c r="CG25" s="659"/>
      <c r="CH25" s="659"/>
      <c r="CI25" s="659"/>
      <c r="CJ25" s="659"/>
      <c r="CK25" s="659"/>
      <c r="CL25" s="659"/>
      <c r="CM25" s="659"/>
      <c r="CN25" s="659"/>
      <c r="CO25" s="659"/>
      <c r="CP25" s="659"/>
      <c r="CQ25" s="660"/>
      <c r="CR25" s="638">
        <v>1048896</v>
      </c>
      <c r="CS25" s="678"/>
      <c r="CT25" s="678"/>
      <c r="CU25" s="678"/>
      <c r="CV25" s="678"/>
      <c r="CW25" s="678"/>
      <c r="CX25" s="678"/>
      <c r="CY25" s="679"/>
      <c r="CZ25" s="646">
        <v>10.199999999999999</v>
      </c>
      <c r="DA25" s="680"/>
      <c r="DB25" s="680"/>
      <c r="DC25" s="681"/>
      <c r="DD25" s="626">
        <v>906425</v>
      </c>
      <c r="DE25" s="678"/>
      <c r="DF25" s="678"/>
      <c r="DG25" s="678"/>
      <c r="DH25" s="678"/>
      <c r="DI25" s="678"/>
      <c r="DJ25" s="678"/>
      <c r="DK25" s="679"/>
      <c r="DL25" s="626">
        <v>899155</v>
      </c>
      <c r="DM25" s="678"/>
      <c r="DN25" s="678"/>
      <c r="DO25" s="678"/>
      <c r="DP25" s="678"/>
      <c r="DQ25" s="678"/>
      <c r="DR25" s="678"/>
      <c r="DS25" s="678"/>
      <c r="DT25" s="678"/>
      <c r="DU25" s="678"/>
      <c r="DV25" s="679"/>
      <c r="DW25" s="646">
        <v>20.5</v>
      </c>
      <c r="DX25" s="680"/>
      <c r="DY25" s="680"/>
      <c r="DZ25" s="680"/>
      <c r="EA25" s="680"/>
      <c r="EB25" s="680"/>
      <c r="EC25" s="682"/>
    </row>
    <row r="26" spans="2:133" ht="11.25" customHeight="1">
      <c r="B26" s="643" t="s">
        <v>218</v>
      </c>
      <c r="C26" s="644"/>
      <c r="D26" s="644"/>
      <c r="E26" s="644"/>
      <c r="F26" s="644"/>
      <c r="G26" s="644"/>
      <c r="H26" s="644"/>
      <c r="I26" s="644"/>
      <c r="J26" s="644"/>
      <c r="K26" s="644"/>
      <c r="L26" s="644"/>
      <c r="M26" s="644"/>
      <c r="N26" s="644"/>
      <c r="O26" s="644"/>
      <c r="P26" s="644"/>
      <c r="Q26" s="645"/>
      <c r="R26" s="638">
        <v>4289633</v>
      </c>
      <c r="S26" s="627"/>
      <c r="T26" s="627"/>
      <c r="U26" s="627"/>
      <c r="V26" s="627"/>
      <c r="W26" s="627"/>
      <c r="X26" s="627"/>
      <c r="Y26" s="639"/>
      <c r="Z26" s="629">
        <v>40.299999999999997</v>
      </c>
      <c r="AA26" s="629"/>
      <c r="AB26" s="629"/>
      <c r="AC26" s="629"/>
      <c r="AD26" s="630">
        <v>4129586</v>
      </c>
      <c r="AE26" s="630"/>
      <c r="AF26" s="630"/>
      <c r="AG26" s="630"/>
      <c r="AH26" s="630"/>
      <c r="AI26" s="630"/>
      <c r="AJ26" s="630"/>
      <c r="AK26" s="630"/>
      <c r="AL26" s="646">
        <v>99.5</v>
      </c>
      <c r="AM26" s="647"/>
      <c r="AN26" s="647"/>
      <c r="AO26" s="648"/>
      <c r="AP26" s="665" t="s">
        <v>217</v>
      </c>
      <c r="AQ26" s="683"/>
      <c r="AR26" s="683"/>
      <c r="AS26" s="683"/>
      <c r="AT26" s="683"/>
      <c r="AU26" s="683"/>
      <c r="AV26" s="683"/>
      <c r="AW26" s="683"/>
      <c r="AX26" s="683"/>
      <c r="AY26" s="683"/>
      <c r="AZ26" s="683"/>
      <c r="BA26" s="683"/>
      <c r="BB26" s="683"/>
      <c r="BC26" s="683"/>
      <c r="BD26" s="683"/>
      <c r="BE26" s="683"/>
      <c r="BF26" s="667"/>
      <c r="BG26" s="638" t="s">
        <v>47</v>
      </c>
      <c r="BH26" s="627"/>
      <c r="BI26" s="627"/>
      <c r="BJ26" s="627"/>
      <c r="BK26" s="627"/>
      <c r="BL26" s="627"/>
      <c r="BM26" s="627"/>
      <c r="BN26" s="639"/>
      <c r="BO26" s="629" t="s">
        <v>47</v>
      </c>
      <c r="BP26" s="629"/>
      <c r="BQ26" s="629"/>
      <c r="BR26" s="629"/>
      <c r="BS26" s="626" t="s">
        <v>47</v>
      </c>
      <c r="BT26" s="627"/>
      <c r="BU26" s="627"/>
      <c r="BV26" s="627"/>
      <c r="BW26" s="627"/>
      <c r="BX26" s="627"/>
      <c r="BY26" s="627"/>
      <c r="BZ26" s="627"/>
      <c r="CA26" s="627"/>
      <c r="CB26" s="628"/>
      <c r="CD26" s="658" t="s">
        <v>216</v>
      </c>
      <c r="CE26" s="659"/>
      <c r="CF26" s="659"/>
      <c r="CG26" s="659"/>
      <c r="CH26" s="659"/>
      <c r="CI26" s="659"/>
      <c r="CJ26" s="659"/>
      <c r="CK26" s="659"/>
      <c r="CL26" s="659"/>
      <c r="CM26" s="659"/>
      <c r="CN26" s="659"/>
      <c r="CO26" s="659"/>
      <c r="CP26" s="659"/>
      <c r="CQ26" s="660"/>
      <c r="CR26" s="638">
        <v>663980</v>
      </c>
      <c r="CS26" s="627"/>
      <c r="CT26" s="627"/>
      <c r="CU26" s="627"/>
      <c r="CV26" s="627"/>
      <c r="CW26" s="627"/>
      <c r="CX26" s="627"/>
      <c r="CY26" s="639"/>
      <c r="CZ26" s="646">
        <v>6.5</v>
      </c>
      <c r="DA26" s="680"/>
      <c r="DB26" s="680"/>
      <c r="DC26" s="681"/>
      <c r="DD26" s="626">
        <v>549187</v>
      </c>
      <c r="DE26" s="627"/>
      <c r="DF26" s="627"/>
      <c r="DG26" s="627"/>
      <c r="DH26" s="627"/>
      <c r="DI26" s="627"/>
      <c r="DJ26" s="627"/>
      <c r="DK26" s="639"/>
      <c r="DL26" s="626" t="s">
        <v>47</v>
      </c>
      <c r="DM26" s="627"/>
      <c r="DN26" s="627"/>
      <c r="DO26" s="627"/>
      <c r="DP26" s="627"/>
      <c r="DQ26" s="627"/>
      <c r="DR26" s="627"/>
      <c r="DS26" s="627"/>
      <c r="DT26" s="627"/>
      <c r="DU26" s="627"/>
      <c r="DV26" s="639"/>
      <c r="DW26" s="646" t="s">
        <v>47</v>
      </c>
      <c r="DX26" s="680"/>
      <c r="DY26" s="680"/>
      <c r="DZ26" s="680"/>
      <c r="EA26" s="680"/>
      <c r="EB26" s="680"/>
      <c r="EC26" s="682"/>
    </row>
    <row r="27" spans="2:133" ht="11.25" customHeight="1">
      <c r="B27" s="643" t="s">
        <v>215</v>
      </c>
      <c r="C27" s="644"/>
      <c r="D27" s="644"/>
      <c r="E27" s="644"/>
      <c r="F27" s="644"/>
      <c r="G27" s="644"/>
      <c r="H27" s="644"/>
      <c r="I27" s="644"/>
      <c r="J27" s="644"/>
      <c r="K27" s="644"/>
      <c r="L27" s="644"/>
      <c r="M27" s="644"/>
      <c r="N27" s="644"/>
      <c r="O27" s="644"/>
      <c r="P27" s="644"/>
      <c r="Q27" s="645"/>
      <c r="R27" s="638">
        <v>3172</v>
      </c>
      <c r="S27" s="627"/>
      <c r="T27" s="627"/>
      <c r="U27" s="627"/>
      <c r="V27" s="627"/>
      <c r="W27" s="627"/>
      <c r="X27" s="627"/>
      <c r="Y27" s="639"/>
      <c r="Z27" s="629">
        <v>0</v>
      </c>
      <c r="AA27" s="629"/>
      <c r="AB27" s="629"/>
      <c r="AC27" s="629"/>
      <c r="AD27" s="630">
        <v>3172</v>
      </c>
      <c r="AE27" s="630"/>
      <c r="AF27" s="630"/>
      <c r="AG27" s="630"/>
      <c r="AH27" s="630"/>
      <c r="AI27" s="630"/>
      <c r="AJ27" s="630"/>
      <c r="AK27" s="630"/>
      <c r="AL27" s="646">
        <v>0.1</v>
      </c>
      <c r="AM27" s="647"/>
      <c r="AN27" s="647"/>
      <c r="AO27" s="648"/>
      <c r="AP27" s="643" t="s">
        <v>214</v>
      </c>
      <c r="AQ27" s="644"/>
      <c r="AR27" s="644"/>
      <c r="AS27" s="644"/>
      <c r="AT27" s="644"/>
      <c r="AU27" s="644"/>
      <c r="AV27" s="644"/>
      <c r="AW27" s="644"/>
      <c r="AX27" s="644"/>
      <c r="AY27" s="644"/>
      <c r="AZ27" s="644"/>
      <c r="BA27" s="644"/>
      <c r="BB27" s="644"/>
      <c r="BC27" s="644"/>
      <c r="BD27" s="644"/>
      <c r="BE27" s="644"/>
      <c r="BF27" s="645"/>
      <c r="BG27" s="638">
        <v>2073501</v>
      </c>
      <c r="BH27" s="627"/>
      <c r="BI27" s="627"/>
      <c r="BJ27" s="627"/>
      <c r="BK27" s="627"/>
      <c r="BL27" s="627"/>
      <c r="BM27" s="627"/>
      <c r="BN27" s="639"/>
      <c r="BO27" s="629">
        <v>100</v>
      </c>
      <c r="BP27" s="629"/>
      <c r="BQ27" s="629"/>
      <c r="BR27" s="629"/>
      <c r="BS27" s="626" t="s">
        <v>47</v>
      </c>
      <c r="BT27" s="627"/>
      <c r="BU27" s="627"/>
      <c r="BV27" s="627"/>
      <c r="BW27" s="627"/>
      <c r="BX27" s="627"/>
      <c r="BY27" s="627"/>
      <c r="BZ27" s="627"/>
      <c r="CA27" s="627"/>
      <c r="CB27" s="628"/>
      <c r="CD27" s="658" t="s">
        <v>213</v>
      </c>
      <c r="CE27" s="659"/>
      <c r="CF27" s="659"/>
      <c r="CG27" s="659"/>
      <c r="CH27" s="659"/>
      <c r="CI27" s="659"/>
      <c r="CJ27" s="659"/>
      <c r="CK27" s="659"/>
      <c r="CL27" s="659"/>
      <c r="CM27" s="659"/>
      <c r="CN27" s="659"/>
      <c r="CO27" s="659"/>
      <c r="CP27" s="659"/>
      <c r="CQ27" s="660"/>
      <c r="CR27" s="638">
        <v>1676121</v>
      </c>
      <c r="CS27" s="678"/>
      <c r="CT27" s="678"/>
      <c r="CU27" s="678"/>
      <c r="CV27" s="678"/>
      <c r="CW27" s="678"/>
      <c r="CX27" s="678"/>
      <c r="CY27" s="679"/>
      <c r="CZ27" s="646">
        <v>16.3</v>
      </c>
      <c r="DA27" s="680"/>
      <c r="DB27" s="680"/>
      <c r="DC27" s="681"/>
      <c r="DD27" s="626">
        <v>389422</v>
      </c>
      <c r="DE27" s="678"/>
      <c r="DF27" s="678"/>
      <c r="DG27" s="678"/>
      <c r="DH27" s="678"/>
      <c r="DI27" s="678"/>
      <c r="DJ27" s="678"/>
      <c r="DK27" s="679"/>
      <c r="DL27" s="626">
        <v>384734</v>
      </c>
      <c r="DM27" s="678"/>
      <c r="DN27" s="678"/>
      <c r="DO27" s="678"/>
      <c r="DP27" s="678"/>
      <c r="DQ27" s="678"/>
      <c r="DR27" s="678"/>
      <c r="DS27" s="678"/>
      <c r="DT27" s="678"/>
      <c r="DU27" s="678"/>
      <c r="DV27" s="679"/>
      <c r="DW27" s="646">
        <v>8.8000000000000007</v>
      </c>
      <c r="DX27" s="680"/>
      <c r="DY27" s="680"/>
      <c r="DZ27" s="680"/>
      <c r="EA27" s="680"/>
      <c r="EB27" s="680"/>
      <c r="EC27" s="682"/>
    </row>
    <row r="28" spans="2:133" ht="11.25" customHeight="1">
      <c r="B28" s="643" t="s">
        <v>212</v>
      </c>
      <c r="C28" s="644"/>
      <c r="D28" s="644"/>
      <c r="E28" s="644"/>
      <c r="F28" s="644"/>
      <c r="G28" s="644"/>
      <c r="H28" s="644"/>
      <c r="I28" s="644"/>
      <c r="J28" s="644"/>
      <c r="K28" s="644"/>
      <c r="L28" s="644"/>
      <c r="M28" s="644"/>
      <c r="N28" s="644"/>
      <c r="O28" s="644"/>
      <c r="P28" s="644"/>
      <c r="Q28" s="645"/>
      <c r="R28" s="638">
        <v>236364</v>
      </c>
      <c r="S28" s="627"/>
      <c r="T28" s="627"/>
      <c r="U28" s="627"/>
      <c r="V28" s="627"/>
      <c r="W28" s="627"/>
      <c r="X28" s="627"/>
      <c r="Y28" s="639"/>
      <c r="Z28" s="629">
        <v>2.2000000000000002</v>
      </c>
      <c r="AA28" s="629"/>
      <c r="AB28" s="629"/>
      <c r="AC28" s="629"/>
      <c r="AD28" s="630">
        <v>1068</v>
      </c>
      <c r="AE28" s="630"/>
      <c r="AF28" s="630"/>
      <c r="AG28" s="630"/>
      <c r="AH28" s="630"/>
      <c r="AI28" s="630"/>
      <c r="AJ28" s="630"/>
      <c r="AK28" s="630"/>
      <c r="AL28" s="646">
        <v>0</v>
      </c>
      <c r="AM28" s="647"/>
      <c r="AN28" s="647"/>
      <c r="AO28" s="648"/>
      <c r="AP28" s="643"/>
      <c r="AQ28" s="644"/>
      <c r="AR28" s="644"/>
      <c r="AS28" s="644"/>
      <c r="AT28" s="644"/>
      <c r="AU28" s="644"/>
      <c r="AV28" s="644"/>
      <c r="AW28" s="644"/>
      <c r="AX28" s="644"/>
      <c r="AY28" s="644"/>
      <c r="AZ28" s="644"/>
      <c r="BA28" s="644"/>
      <c r="BB28" s="644"/>
      <c r="BC28" s="644"/>
      <c r="BD28" s="644"/>
      <c r="BE28" s="644"/>
      <c r="BF28" s="645"/>
      <c r="BG28" s="638"/>
      <c r="BH28" s="627"/>
      <c r="BI28" s="627"/>
      <c r="BJ28" s="627"/>
      <c r="BK28" s="627"/>
      <c r="BL28" s="627"/>
      <c r="BM28" s="627"/>
      <c r="BN28" s="639"/>
      <c r="BO28" s="629"/>
      <c r="BP28" s="629"/>
      <c r="BQ28" s="629"/>
      <c r="BR28" s="629"/>
      <c r="BS28" s="626"/>
      <c r="BT28" s="627"/>
      <c r="BU28" s="627"/>
      <c r="BV28" s="627"/>
      <c r="BW28" s="627"/>
      <c r="BX28" s="627"/>
      <c r="BY28" s="627"/>
      <c r="BZ28" s="627"/>
      <c r="CA28" s="627"/>
      <c r="CB28" s="628"/>
      <c r="CD28" s="658" t="s">
        <v>211</v>
      </c>
      <c r="CE28" s="659"/>
      <c r="CF28" s="659"/>
      <c r="CG28" s="659"/>
      <c r="CH28" s="659"/>
      <c r="CI28" s="659"/>
      <c r="CJ28" s="659"/>
      <c r="CK28" s="659"/>
      <c r="CL28" s="659"/>
      <c r="CM28" s="659"/>
      <c r="CN28" s="659"/>
      <c r="CO28" s="659"/>
      <c r="CP28" s="659"/>
      <c r="CQ28" s="660"/>
      <c r="CR28" s="638">
        <v>568638</v>
      </c>
      <c r="CS28" s="627"/>
      <c r="CT28" s="627"/>
      <c r="CU28" s="627"/>
      <c r="CV28" s="627"/>
      <c r="CW28" s="627"/>
      <c r="CX28" s="627"/>
      <c r="CY28" s="639"/>
      <c r="CZ28" s="646">
        <v>5.5</v>
      </c>
      <c r="DA28" s="680"/>
      <c r="DB28" s="680"/>
      <c r="DC28" s="681"/>
      <c r="DD28" s="626">
        <v>551798</v>
      </c>
      <c r="DE28" s="627"/>
      <c r="DF28" s="627"/>
      <c r="DG28" s="627"/>
      <c r="DH28" s="627"/>
      <c r="DI28" s="627"/>
      <c r="DJ28" s="627"/>
      <c r="DK28" s="639"/>
      <c r="DL28" s="626">
        <v>551798</v>
      </c>
      <c r="DM28" s="627"/>
      <c r="DN28" s="627"/>
      <c r="DO28" s="627"/>
      <c r="DP28" s="627"/>
      <c r="DQ28" s="627"/>
      <c r="DR28" s="627"/>
      <c r="DS28" s="627"/>
      <c r="DT28" s="627"/>
      <c r="DU28" s="627"/>
      <c r="DV28" s="639"/>
      <c r="DW28" s="646">
        <v>12.6</v>
      </c>
      <c r="DX28" s="680"/>
      <c r="DY28" s="680"/>
      <c r="DZ28" s="680"/>
      <c r="EA28" s="680"/>
      <c r="EB28" s="680"/>
      <c r="EC28" s="682"/>
    </row>
    <row r="29" spans="2:133" ht="11.25" customHeight="1">
      <c r="B29" s="643" t="s">
        <v>210</v>
      </c>
      <c r="C29" s="644"/>
      <c r="D29" s="644"/>
      <c r="E29" s="644"/>
      <c r="F29" s="644"/>
      <c r="G29" s="644"/>
      <c r="H29" s="644"/>
      <c r="I29" s="644"/>
      <c r="J29" s="644"/>
      <c r="K29" s="644"/>
      <c r="L29" s="644"/>
      <c r="M29" s="644"/>
      <c r="N29" s="644"/>
      <c r="O29" s="644"/>
      <c r="P29" s="644"/>
      <c r="Q29" s="645"/>
      <c r="R29" s="638">
        <v>81233</v>
      </c>
      <c r="S29" s="627"/>
      <c r="T29" s="627"/>
      <c r="U29" s="627"/>
      <c r="V29" s="627"/>
      <c r="W29" s="627"/>
      <c r="X29" s="627"/>
      <c r="Y29" s="639"/>
      <c r="Z29" s="629">
        <v>0.8</v>
      </c>
      <c r="AA29" s="629"/>
      <c r="AB29" s="629"/>
      <c r="AC29" s="629"/>
      <c r="AD29" s="630">
        <v>7597</v>
      </c>
      <c r="AE29" s="630"/>
      <c r="AF29" s="630"/>
      <c r="AG29" s="630"/>
      <c r="AH29" s="630"/>
      <c r="AI29" s="630"/>
      <c r="AJ29" s="630"/>
      <c r="AK29" s="630"/>
      <c r="AL29" s="646">
        <v>0.2</v>
      </c>
      <c r="AM29" s="647"/>
      <c r="AN29" s="647"/>
      <c r="AO29" s="648"/>
      <c r="AP29" s="687"/>
      <c r="AQ29" s="688"/>
      <c r="AR29" s="688"/>
      <c r="AS29" s="688"/>
      <c r="AT29" s="688"/>
      <c r="AU29" s="688"/>
      <c r="AV29" s="688"/>
      <c r="AW29" s="688"/>
      <c r="AX29" s="688"/>
      <c r="AY29" s="688"/>
      <c r="AZ29" s="688"/>
      <c r="BA29" s="688"/>
      <c r="BB29" s="688"/>
      <c r="BC29" s="688"/>
      <c r="BD29" s="688"/>
      <c r="BE29" s="688"/>
      <c r="BF29" s="689"/>
      <c r="BG29" s="638"/>
      <c r="BH29" s="627"/>
      <c r="BI29" s="627"/>
      <c r="BJ29" s="627"/>
      <c r="BK29" s="627"/>
      <c r="BL29" s="627"/>
      <c r="BM29" s="627"/>
      <c r="BN29" s="639"/>
      <c r="BO29" s="629"/>
      <c r="BP29" s="629"/>
      <c r="BQ29" s="629"/>
      <c r="BR29" s="629"/>
      <c r="BS29" s="630"/>
      <c r="BT29" s="630"/>
      <c r="BU29" s="630"/>
      <c r="BV29" s="630"/>
      <c r="BW29" s="630"/>
      <c r="BX29" s="630"/>
      <c r="BY29" s="630"/>
      <c r="BZ29" s="630"/>
      <c r="CA29" s="630"/>
      <c r="CB29" s="631"/>
      <c r="CD29" s="696" t="s">
        <v>155</v>
      </c>
      <c r="CE29" s="697"/>
      <c r="CF29" s="658" t="s">
        <v>209</v>
      </c>
      <c r="CG29" s="659"/>
      <c r="CH29" s="659"/>
      <c r="CI29" s="659"/>
      <c r="CJ29" s="659"/>
      <c r="CK29" s="659"/>
      <c r="CL29" s="659"/>
      <c r="CM29" s="659"/>
      <c r="CN29" s="659"/>
      <c r="CO29" s="659"/>
      <c r="CP29" s="659"/>
      <c r="CQ29" s="660"/>
      <c r="CR29" s="638">
        <v>568550</v>
      </c>
      <c r="CS29" s="678"/>
      <c r="CT29" s="678"/>
      <c r="CU29" s="678"/>
      <c r="CV29" s="678"/>
      <c r="CW29" s="678"/>
      <c r="CX29" s="678"/>
      <c r="CY29" s="679"/>
      <c r="CZ29" s="646">
        <v>5.5</v>
      </c>
      <c r="DA29" s="680"/>
      <c r="DB29" s="680"/>
      <c r="DC29" s="681"/>
      <c r="DD29" s="626">
        <v>551710</v>
      </c>
      <c r="DE29" s="678"/>
      <c r="DF29" s="678"/>
      <c r="DG29" s="678"/>
      <c r="DH29" s="678"/>
      <c r="DI29" s="678"/>
      <c r="DJ29" s="678"/>
      <c r="DK29" s="679"/>
      <c r="DL29" s="626">
        <v>551710</v>
      </c>
      <c r="DM29" s="678"/>
      <c r="DN29" s="678"/>
      <c r="DO29" s="678"/>
      <c r="DP29" s="678"/>
      <c r="DQ29" s="678"/>
      <c r="DR29" s="678"/>
      <c r="DS29" s="678"/>
      <c r="DT29" s="678"/>
      <c r="DU29" s="678"/>
      <c r="DV29" s="679"/>
      <c r="DW29" s="646">
        <v>12.6</v>
      </c>
      <c r="DX29" s="680"/>
      <c r="DY29" s="680"/>
      <c r="DZ29" s="680"/>
      <c r="EA29" s="680"/>
      <c r="EB29" s="680"/>
      <c r="EC29" s="682"/>
    </row>
    <row r="30" spans="2:133" ht="11.25" customHeight="1">
      <c r="B30" s="643" t="s">
        <v>208</v>
      </c>
      <c r="C30" s="644"/>
      <c r="D30" s="644"/>
      <c r="E30" s="644"/>
      <c r="F30" s="644"/>
      <c r="G30" s="644"/>
      <c r="H30" s="644"/>
      <c r="I30" s="644"/>
      <c r="J30" s="644"/>
      <c r="K30" s="644"/>
      <c r="L30" s="644"/>
      <c r="M30" s="644"/>
      <c r="N30" s="644"/>
      <c r="O30" s="644"/>
      <c r="P30" s="644"/>
      <c r="Q30" s="645"/>
      <c r="R30" s="638">
        <v>28758</v>
      </c>
      <c r="S30" s="627"/>
      <c r="T30" s="627"/>
      <c r="U30" s="627"/>
      <c r="V30" s="627"/>
      <c r="W30" s="627"/>
      <c r="X30" s="627"/>
      <c r="Y30" s="639"/>
      <c r="Z30" s="629">
        <v>0.3</v>
      </c>
      <c r="AA30" s="629"/>
      <c r="AB30" s="629"/>
      <c r="AC30" s="629"/>
      <c r="AD30" s="630" t="s">
        <v>47</v>
      </c>
      <c r="AE30" s="630"/>
      <c r="AF30" s="630"/>
      <c r="AG30" s="630"/>
      <c r="AH30" s="630"/>
      <c r="AI30" s="630"/>
      <c r="AJ30" s="630"/>
      <c r="AK30" s="630"/>
      <c r="AL30" s="646" t="s">
        <v>47</v>
      </c>
      <c r="AM30" s="647"/>
      <c r="AN30" s="647"/>
      <c r="AO30" s="648"/>
      <c r="AP30" s="619" t="s">
        <v>207</v>
      </c>
      <c r="AQ30" s="620"/>
      <c r="AR30" s="620"/>
      <c r="AS30" s="620"/>
      <c r="AT30" s="620"/>
      <c r="AU30" s="620"/>
      <c r="AV30" s="620"/>
      <c r="AW30" s="620"/>
      <c r="AX30" s="620"/>
      <c r="AY30" s="620"/>
      <c r="AZ30" s="620"/>
      <c r="BA30" s="620"/>
      <c r="BB30" s="620"/>
      <c r="BC30" s="620"/>
      <c r="BD30" s="620"/>
      <c r="BE30" s="620"/>
      <c r="BF30" s="621"/>
      <c r="BG30" s="619" t="s">
        <v>206</v>
      </c>
      <c r="BH30" s="702"/>
      <c r="BI30" s="702"/>
      <c r="BJ30" s="702"/>
      <c r="BK30" s="702"/>
      <c r="BL30" s="702"/>
      <c r="BM30" s="702"/>
      <c r="BN30" s="702"/>
      <c r="BO30" s="702"/>
      <c r="BP30" s="702"/>
      <c r="BQ30" s="703"/>
      <c r="BR30" s="619" t="s">
        <v>205</v>
      </c>
      <c r="BS30" s="702"/>
      <c r="BT30" s="702"/>
      <c r="BU30" s="702"/>
      <c r="BV30" s="702"/>
      <c r="BW30" s="702"/>
      <c r="BX30" s="702"/>
      <c r="BY30" s="702"/>
      <c r="BZ30" s="702"/>
      <c r="CA30" s="702"/>
      <c r="CB30" s="703"/>
      <c r="CD30" s="698"/>
      <c r="CE30" s="699"/>
      <c r="CF30" s="658" t="s">
        <v>204</v>
      </c>
      <c r="CG30" s="659"/>
      <c r="CH30" s="659"/>
      <c r="CI30" s="659"/>
      <c r="CJ30" s="659"/>
      <c r="CK30" s="659"/>
      <c r="CL30" s="659"/>
      <c r="CM30" s="659"/>
      <c r="CN30" s="659"/>
      <c r="CO30" s="659"/>
      <c r="CP30" s="659"/>
      <c r="CQ30" s="660"/>
      <c r="CR30" s="638">
        <v>532221</v>
      </c>
      <c r="CS30" s="627"/>
      <c r="CT30" s="627"/>
      <c r="CU30" s="627"/>
      <c r="CV30" s="627"/>
      <c r="CW30" s="627"/>
      <c r="CX30" s="627"/>
      <c r="CY30" s="639"/>
      <c r="CZ30" s="646">
        <v>5.2</v>
      </c>
      <c r="DA30" s="680"/>
      <c r="DB30" s="680"/>
      <c r="DC30" s="681"/>
      <c r="DD30" s="626">
        <v>515729</v>
      </c>
      <c r="DE30" s="627"/>
      <c r="DF30" s="627"/>
      <c r="DG30" s="627"/>
      <c r="DH30" s="627"/>
      <c r="DI30" s="627"/>
      <c r="DJ30" s="627"/>
      <c r="DK30" s="639"/>
      <c r="DL30" s="626">
        <v>515729</v>
      </c>
      <c r="DM30" s="627"/>
      <c r="DN30" s="627"/>
      <c r="DO30" s="627"/>
      <c r="DP30" s="627"/>
      <c r="DQ30" s="627"/>
      <c r="DR30" s="627"/>
      <c r="DS30" s="627"/>
      <c r="DT30" s="627"/>
      <c r="DU30" s="627"/>
      <c r="DV30" s="639"/>
      <c r="DW30" s="646">
        <v>11.8</v>
      </c>
      <c r="DX30" s="680"/>
      <c r="DY30" s="680"/>
      <c r="DZ30" s="680"/>
      <c r="EA30" s="680"/>
      <c r="EB30" s="680"/>
      <c r="EC30" s="682"/>
    </row>
    <row r="31" spans="2:133" ht="11.25" customHeight="1">
      <c r="B31" s="643" t="s">
        <v>203</v>
      </c>
      <c r="C31" s="644"/>
      <c r="D31" s="644"/>
      <c r="E31" s="644"/>
      <c r="F31" s="644"/>
      <c r="G31" s="644"/>
      <c r="H31" s="644"/>
      <c r="I31" s="644"/>
      <c r="J31" s="644"/>
      <c r="K31" s="644"/>
      <c r="L31" s="644"/>
      <c r="M31" s="644"/>
      <c r="N31" s="644"/>
      <c r="O31" s="644"/>
      <c r="P31" s="644"/>
      <c r="Q31" s="645"/>
      <c r="R31" s="638">
        <v>3625874</v>
      </c>
      <c r="S31" s="627"/>
      <c r="T31" s="627"/>
      <c r="U31" s="627"/>
      <c r="V31" s="627"/>
      <c r="W31" s="627"/>
      <c r="X31" s="627"/>
      <c r="Y31" s="639"/>
      <c r="Z31" s="629">
        <v>34.1</v>
      </c>
      <c r="AA31" s="629"/>
      <c r="AB31" s="629"/>
      <c r="AC31" s="629"/>
      <c r="AD31" s="630" t="s">
        <v>47</v>
      </c>
      <c r="AE31" s="630"/>
      <c r="AF31" s="630"/>
      <c r="AG31" s="630"/>
      <c r="AH31" s="630"/>
      <c r="AI31" s="630"/>
      <c r="AJ31" s="630"/>
      <c r="AK31" s="630"/>
      <c r="AL31" s="646" t="s">
        <v>47</v>
      </c>
      <c r="AM31" s="647"/>
      <c r="AN31" s="647"/>
      <c r="AO31" s="648"/>
      <c r="AP31" s="704" t="s">
        <v>202</v>
      </c>
      <c r="AQ31" s="705"/>
      <c r="AR31" s="705"/>
      <c r="AS31" s="705"/>
      <c r="AT31" s="710" t="s">
        <v>201</v>
      </c>
      <c r="AU31" s="89"/>
      <c r="AV31" s="89"/>
      <c r="AW31" s="89"/>
      <c r="AX31" s="649" t="s">
        <v>43</v>
      </c>
      <c r="AY31" s="650"/>
      <c r="AZ31" s="650"/>
      <c r="BA31" s="650"/>
      <c r="BB31" s="650"/>
      <c r="BC31" s="650"/>
      <c r="BD31" s="650"/>
      <c r="BE31" s="650"/>
      <c r="BF31" s="651"/>
      <c r="BG31" s="690">
        <v>98</v>
      </c>
      <c r="BH31" s="691"/>
      <c r="BI31" s="691"/>
      <c r="BJ31" s="691"/>
      <c r="BK31" s="691"/>
      <c r="BL31" s="691"/>
      <c r="BM31" s="641">
        <v>95.6</v>
      </c>
      <c r="BN31" s="691"/>
      <c r="BO31" s="691"/>
      <c r="BP31" s="691"/>
      <c r="BQ31" s="692"/>
      <c r="BR31" s="690">
        <v>98.8</v>
      </c>
      <c r="BS31" s="691"/>
      <c r="BT31" s="691"/>
      <c r="BU31" s="691"/>
      <c r="BV31" s="691"/>
      <c r="BW31" s="691"/>
      <c r="BX31" s="641">
        <v>96.3</v>
      </c>
      <c r="BY31" s="691"/>
      <c r="BZ31" s="691"/>
      <c r="CA31" s="691"/>
      <c r="CB31" s="692"/>
      <c r="CD31" s="698"/>
      <c r="CE31" s="699"/>
      <c r="CF31" s="658" t="s">
        <v>200</v>
      </c>
      <c r="CG31" s="659"/>
      <c r="CH31" s="659"/>
      <c r="CI31" s="659"/>
      <c r="CJ31" s="659"/>
      <c r="CK31" s="659"/>
      <c r="CL31" s="659"/>
      <c r="CM31" s="659"/>
      <c r="CN31" s="659"/>
      <c r="CO31" s="659"/>
      <c r="CP31" s="659"/>
      <c r="CQ31" s="660"/>
      <c r="CR31" s="638">
        <v>36329</v>
      </c>
      <c r="CS31" s="678"/>
      <c r="CT31" s="678"/>
      <c r="CU31" s="678"/>
      <c r="CV31" s="678"/>
      <c r="CW31" s="678"/>
      <c r="CX31" s="678"/>
      <c r="CY31" s="679"/>
      <c r="CZ31" s="646">
        <v>0.4</v>
      </c>
      <c r="DA31" s="680"/>
      <c r="DB31" s="680"/>
      <c r="DC31" s="681"/>
      <c r="DD31" s="626">
        <v>35981</v>
      </c>
      <c r="DE31" s="678"/>
      <c r="DF31" s="678"/>
      <c r="DG31" s="678"/>
      <c r="DH31" s="678"/>
      <c r="DI31" s="678"/>
      <c r="DJ31" s="678"/>
      <c r="DK31" s="679"/>
      <c r="DL31" s="626">
        <v>35981</v>
      </c>
      <c r="DM31" s="678"/>
      <c r="DN31" s="678"/>
      <c r="DO31" s="678"/>
      <c r="DP31" s="678"/>
      <c r="DQ31" s="678"/>
      <c r="DR31" s="678"/>
      <c r="DS31" s="678"/>
      <c r="DT31" s="678"/>
      <c r="DU31" s="678"/>
      <c r="DV31" s="679"/>
      <c r="DW31" s="646">
        <v>0.8</v>
      </c>
      <c r="DX31" s="680"/>
      <c r="DY31" s="680"/>
      <c r="DZ31" s="680"/>
      <c r="EA31" s="680"/>
      <c r="EB31" s="680"/>
      <c r="EC31" s="682"/>
    </row>
    <row r="32" spans="2:133" ht="11.25" customHeight="1">
      <c r="B32" s="684" t="s">
        <v>199</v>
      </c>
      <c r="C32" s="685"/>
      <c r="D32" s="685"/>
      <c r="E32" s="685"/>
      <c r="F32" s="685"/>
      <c r="G32" s="685"/>
      <c r="H32" s="685"/>
      <c r="I32" s="685"/>
      <c r="J32" s="685"/>
      <c r="K32" s="685"/>
      <c r="L32" s="685"/>
      <c r="M32" s="685"/>
      <c r="N32" s="685"/>
      <c r="O32" s="685"/>
      <c r="P32" s="685"/>
      <c r="Q32" s="686"/>
      <c r="R32" s="638" t="s">
        <v>47</v>
      </c>
      <c r="S32" s="627"/>
      <c r="T32" s="627"/>
      <c r="U32" s="627"/>
      <c r="V32" s="627"/>
      <c r="W32" s="627"/>
      <c r="X32" s="627"/>
      <c r="Y32" s="639"/>
      <c r="Z32" s="629" t="s">
        <v>47</v>
      </c>
      <c r="AA32" s="629"/>
      <c r="AB32" s="629"/>
      <c r="AC32" s="629"/>
      <c r="AD32" s="630" t="s">
        <v>47</v>
      </c>
      <c r="AE32" s="630"/>
      <c r="AF32" s="630"/>
      <c r="AG32" s="630"/>
      <c r="AH32" s="630"/>
      <c r="AI32" s="630"/>
      <c r="AJ32" s="630"/>
      <c r="AK32" s="630"/>
      <c r="AL32" s="646" t="s">
        <v>47</v>
      </c>
      <c r="AM32" s="647"/>
      <c r="AN32" s="647"/>
      <c r="AO32" s="648"/>
      <c r="AP32" s="706"/>
      <c r="AQ32" s="707"/>
      <c r="AR32" s="707"/>
      <c r="AS32" s="707"/>
      <c r="AT32" s="711"/>
      <c r="AU32" s="90" t="s">
        <v>198</v>
      </c>
      <c r="AV32" s="90"/>
      <c r="AW32" s="90"/>
      <c r="AX32" s="643" t="s">
        <v>197</v>
      </c>
      <c r="AY32" s="644"/>
      <c r="AZ32" s="644"/>
      <c r="BA32" s="644"/>
      <c r="BB32" s="644"/>
      <c r="BC32" s="644"/>
      <c r="BD32" s="644"/>
      <c r="BE32" s="644"/>
      <c r="BF32" s="645"/>
      <c r="BG32" s="693">
        <v>98.7</v>
      </c>
      <c r="BH32" s="678"/>
      <c r="BI32" s="678"/>
      <c r="BJ32" s="678"/>
      <c r="BK32" s="678"/>
      <c r="BL32" s="678"/>
      <c r="BM32" s="647">
        <v>96.1</v>
      </c>
      <c r="BN32" s="694"/>
      <c r="BO32" s="694"/>
      <c r="BP32" s="694"/>
      <c r="BQ32" s="695"/>
      <c r="BR32" s="693">
        <v>98.6</v>
      </c>
      <c r="BS32" s="678"/>
      <c r="BT32" s="678"/>
      <c r="BU32" s="678"/>
      <c r="BV32" s="678"/>
      <c r="BW32" s="678"/>
      <c r="BX32" s="647">
        <v>96.1</v>
      </c>
      <c r="BY32" s="694"/>
      <c r="BZ32" s="694"/>
      <c r="CA32" s="694"/>
      <c r="CB32" s="695"/>
      <c r="CD32" s="700"/>
      <c r="CE32" s="701"/>
      <c r="CF32" s="658" t="s">
        <v>196</v>
      </c>
      <c r="CG32" s="659"/>
      <c r="CH32" s="659"/>
      <c r="CI32" s="659"/>
      <c r="CJ32" s="659"/>
      <c r="CK32" s="659"/>
      <c r="CL32" s="659"/>
      <c r="CM32" s="659"/>
      <c r="CN32" s="659"/>
      <c r="CO32" s="659"/>
      <c r="CP32" s="659"/>
      <c r="CQ32" s="660"/>
      <c r="CR32" s="638">
        <v>88</v>
      </c>
      <c r="CS32" s="627"/>
      <c r="CT32" s="627"/>
      <c r="CU32" s="627"/>
      <c r="CV32" s="627"/>
      <c r="CW32" s="627"/>
      <c r="CX32" s="627"/>
      <c r="CY32" s="639"/>
      <c r="CZ32" s="646">
        <v>0</v>
      </c>
      <c r="DA32" s="680"/>
      <c r="DB32" s="680"/>
      <c r="DC32" s="681"/>
      <c r="DD32" s="626">
        <v>88</v>
      </c>
      <c r="DE32" s="627"/>
      <c r="DF32" s="627"/>
      <c r="DG32" s="627"/>
      <c r="DH32" s="627"/>
      <c r="DI32" s="627"/>
      <c r="DJ32" s="627"/>
      <c r="DK32" s="639"/>
      <c r="DL32" s="626">
        <v>88</v>
      </c>
      <c r="DM32" s="627"/>
      <c r="DN32" s="627"/>
      <c r="DO32" s="627"/>
      <c r="DP32" s="627"/>
      <c r="DQ32" s="627"/>
      <c r="DR32" s="627"/>
      <c r="DS32" s="627"/>
      <c r="DT32" s="627"/>
      <c r="DU32" s="627"/>
      <c r="DV32" s="639"/>
      <c r="DW32" s="646">
        <v>0</v>
      </c>
      <c r="DX32" s="680"/>
      <c r="DY32" s="680"/>
      <c r="DZ32" s="680"/>
      <c r="EA32" s="680"/>
      <c r="EB32" s="680"/>
      <c r="EC32" s="682"/>
    </row>
    <row r="33" spans="2:133" ht="11.25" customHeight="1">
      <c r="B33" s="643" t="s">
        <v>195</v>
      </c>
      <c r="C33" s="644"/>
      <c r="D33" s="644"/>
      <c r="E33" s="644"/>
      <c r="F33" s="644"/>
      <c r="G33" s="644"/>
      <c r="H33" s="644"/>
      <c r="I33" s="644"/>
      <c r="J33" s="644"/>
      <c r="K33" s="644"/>
      <c r="L33" s="644"/>
      <c r="M33" s="644"/>
      <c r="N33" s="644"/>
      <c r="O33" s="644"/>
      <c r="P33" s="644"/>
      <c r="Q33" s="645"/>
      <c r="R33" s="638">
        <v>617666</v>
      </c>
      <c r="S33" s="627"/>
      <c r="T33" s="627"/>
      <c r="U33" s="627"/>
      <c r="V33" s="627"/>
      <c r="W33" s="627"/>
      <c r="X33" s="627"/>
      <c r="Y33" s="639"/>
      <c r="Z33" s="629">
        <v>5.8</v>
      </c>
      <c r="AA33" s="629"/>
      <c r="AB33" s="629"/>
      <c r="AC33" s="629"/>
      <c r="AD33" s="630" t="s">
        <v>47</v>
      </c>
      <c r="AE33" s="630"/>
      <c r="AF33" s="630"/>
      <c r="AG33" s="630"/>
      <c r="AH33" s="630"/>
      <c r="AI33" s="630"/>
      <c r="AJ33" s="630"/>
      <c r="AK33" s="630"/>
      <c r="AL33" s="646" t="s">
        <v>47</v>
      </c>
      <c r="AM33" s="647"/>
      <c r="AN33" s="647"/>
      <c r="AO33" s="648"/>
      <c r="AP33" s="708"/>
      <c r="AQ33" s="709"/>
      <c r="AR33" s="709"/>
      <c r="AS33" s="709"/>
      <c r="AT33" s="712"/>
      <c r="AU33" s="92"/>
      <c r="AV33" s="92"/>
      <c r="AW33" s="92"/>
      <c r="AX33" s="687" t="s">
        <v>194</v>
      </c>
      <c r="AY33" s="688"/>
      <c r="AZ33" s="688"/>
      <c r="BA33" s="688"/>
      <c r="BB33" s="688"/>
      <c r="BC33" s="688"/>
      <c r="BD33" s="688"/>
      <c r="BE33" s="688"/>
      <c r="BF33" s="689"/>
      <c r="BG33" s="713">
        <v>97.1</v>
      </c>
      <c r="BH33" s="714"/>
      <c r="BI33" s="714"/>
      <c r="BJ33" s="714"/>
      <c r="BK33" s="714"/>
      <c r="BL33" s="714"/>
      <c r="BM33" s="715">
        <v>94.5</v>
      </c>
      <c r="BN33" s="714"/>
      <c r="BO33" s="714"/>
      <c r="BP33" s="714"/>
      <c r="BQ33" s="716"/>
      <c r="BR33" s="713">
        <v>98.8</v>
      </c>
      <c r="BS33" s="714"/>
      <c r="BT33" s="714"/>
      <c r="BU33" s="714"/>
      <c r="BV33" s="714"/>
      <c r="BW33" s="714"/>
      <c r="BX33" s="715">
        <v>96</v>
      </c>
      <c r="BY33" s="714"/>
      <c r="BZ33" s="714"/>
      <c r="CA33" s="714"/>
      <c r="CB33" s="716"/>
      <c r="CD33" s="658" t="s">
        <v>193</v>
      </c>
      <c r="CE33" s="659"/>
      <c r="CF33" s="659"/>
      <c r="CG33" s="659"/>
      <c r="CH33" s="659"/>
      <c r="CI33" s="659"/>
      <c r="CJ33" s="659"/>
      <c r="CK33" s="659"/>
      <c r="CL33" s="659"/>
      <c r="CM33" s="659"/>
      <c r="CN33" s="659"/>
      <c r="CO33" s="659"/>
      <c r="CP33" s="659"/>
      <c r="CQ33" s="660"/>
      <c r="CR33" s="638">
        <v>6031056</v>
      </c>
      <c r="CS33" s="678"/>
      <c r="CT33" s="678"/>
      <c r="CU33" s="678"/>
      <c r="CV33" s="678"/>
      <c r="CW33" s="678"/>
      <c r="CX33" s="678"/>
      <c r="CY33" s="679"/>
      <c r="CZ33" s="646">
        <v>58.8</v>
      </c>
      <c r="DA33" s="680"/>
      <c r="DB33" s="680"/>
      <c r="DC33" s="681"/>
      <c r="DD33" s="626">
        <v>3216213</v>
      </c>
      <c r="DE33" s="678"/>
      <c r="DF33" s="678"/>
      <c r="DG33" s="678"/>
      <c r="DH33" s="678"/>
      <c r="DI33" s="678"/>
      <c r="DJ33" s="678"/>
      <c r="DK33" s="679"/>
      <c r="DL33" s="626">
        <v>2195774</v>
      </c>
      <c r="DM33" s="678"/>
      <c r="DN33" s="678"/>
      <c r="DO33" s="678"/>
      <c r="DP33" s="678"/>
      <c r="DQ33" s="678"/>
      <c r="DR33" s="678"/>
      <c r="DS33" s="678"/>
      <c r="DT33" s="678"/>
      <c r="DU33" s="678"/>
      <c r="DV33" s="679"/>
      <c r="DW33" s="646">
        <v>50.1</v>
      </c>
      <c r="DX33" s="680"/>
      <c r="DY33" s="680"/>
      <c r="DZ33" s="680"/>
      <c r="EA33" s="680"/>
      <c r="EB33" s="680"/>
      <c r="EC33" s="682"/>
    </row>
    <row r="34" spans="2:133" ht="11.25" customHeight="1">
      <c r="B34" s="643" t="s">
        <v>192</v>
      </c>
      <c r="C34" s="644"/>
      <c r="D34" s="644"/>
      <c r="E34" s="644"/>
      <c r="F34" s="644"/>
      <c r="G34" s="644"/>
      <c r="H34" s="644"/>
      <c r="I34" s="644"/>
      <c r="J34" s="644"/>
      <c r="K34" s="644"/>
      <c r="L34" s="644"/>
      <c r="M34" s="644"/>
      <c r="N34" s="644"/>
      <c r="O34" s="644"/>
      <c r="P34" s="644"/>
      <c r="Q34" s="645"/>
      <c r="R34" s="638">
        <v>12968</v>
      </c>
      <c r="S34" s="627"/>
      <c r="T34" s="627"/>
      <c r="U34" s="627"/>
      <c r="V34" s="627"/>
      <c r="W34" s="627"/>
      <c r="X34" s="627"/>
      <c r="Y34" s="639"/>
      <c r="Z34" s="629">
        <v>0.1</v>
      </c>
      <c r="AA34" s="629"/>
      <c r="AB34" s="629"/>
      <c r="AC34" s="629"/>
      <c r="AD34" s="630">
        <v>7172</v>
      </c>
      <c r="AE34" s="630"/>
      <c r="AF34" s="630"/>
      <c r="AG34" s="630"/>
      <c r="AH34" s="630"/>
      <c r="AI34" s="630"/>
      <c r="AJ34" s="630"/>
      <c r="AK34" s="630"/>
      <c r="AL34" s="646">
        <v>0.2</v>
      </c>
      <c r="AM34" s="647"/>
      <c r="AN34" s="647"/>
      <c r="AO34" s="648"/>
      <c r="AP34" s="91"/>
      <c r="AQ34" s="88"/>
      <c r="AR34" s="90"/>
      <c r="AS34" s="89"/>
      <c r="AT34" s="89"/>
      <c r="AU34" s="89"/>
      <c r="AV34" s="89"/>
      <c r="AW34" s="89"/>
      <c r="AX34" s="89"/>
      <c r="AY34" s="89"/>
      <c r="AZ34" s="89"/>
      <c r="BA34" s="89"/>
      <c r="BB34" s="89"/>
      <c r="BC34" s="89"/>
      <c r="BD34" s="89"/>
      <c r="BE34" s="89"/>
      <c r="BF34" s="89"/>
      <c r="BG34" s="88"/>
      <c r="BH34" s="88"/>
      <c r="BI34" s="88"/>
      <c r="BJ34" s="88"/>
      <c r="BK34" s="88"/>
      <c r="BL34" s="88"/>
      <c r="BM34" s="88"/>
      <c r="BN34" s="88"/>
      <c r="BO34" s="88"/>
      <c r="BP34" s="88"/>
      <c r="BQ34" s="88"/>
      <c r="BR34" s="88"/>
      <c r="BS34" s="88"/>
      <c r="BT34" s="88"/>
      <c r="BU34" s="88"/>
      <c r="BV34" s="88"/>
      <c r="BW34" s="88"/>
      <c r="BX34" s="88"/>
      <c r="BY34" s="88"/>
      <c r="BZ34" s="88"/>
      <c r="CA34" s="88"/>
      <c r="CB34" s="88"/>
      <c r="CD34" s="658" t="s">
        <v>191</v>
      </c>
      <c r="CE34" s="659"/>
      <c r="CF34" s="659"/>
      <c r="CG34" s="659"/>
      <c r="CH34" s="659"/>
      <c r="CI34" s="659"/>
      <c r="CJ34" s="659"/>
      <c r="CK34" s="659"/>
      <c r="CL34" s="659"/>
      <c r="CM34" s="659"/>
      <c r="CN34" s="659"/>
      <c r="CO34" s="659"/>
      <c r="CP34" s="659"/>
      <c r="CQ34" s="660"/>
      <c r="CR34" s="638">
        <v>1371929</v>
      </c>
      <c r="CS34" s="627"/>
      <c r="CT34" s="627"/>
      <c r="CU34" s="627"/>
      <c r="CV34" s="627"/>
      <c r="CW34" s="627"/>
      <c r="CX34" s="627"/>
      <c r="CY34" s="639"/>
      <c r="CZ34" s="646">
        <v>13.4</v>
      </c>
      <c r="DA34" s="680"/>
      <c r="DB34" s="680"/>
      <c r="DC34" s="681"/>
      <c r="DD34" s="626">
        <v>940023</v>
      </c>
      <c r="DE34" s="627"/>
      <c r="DF34" s="627"/>
      <c r="DG34" s="627"/>
      <c r="DH34" s="627"/>
      <c r="DI34" s="627"/>
      <c r="DJ34" s="627"/>
      <c r="DK34" s="639"/>
      <c r="DL34" s="626">
        <v>721144</v>
      </c>
      <c r="DM34" s="627"/>
      <c r="DN34" s="627"/>
      <c r="DO34" s="627"/>
      <c r="DP34" s="627"/>
      <c r="DQ34" s="627"/>
      <c r="DR34" s="627"/>
      <c r="DS34" s="627"/>
      <c r="DT34" s="627"/>
      <c r="DU34" s="627"/>
      <c r="DV34" s="639"/>
      <c r="DW34" s="646">
        <v>16.399999999999999</v>
      </c>
      <c r="DX34" s="680"/>
      <c r="DY34" s="680"/>
      <c r="DZ34" s="680"/>
      <c r="EA34" s="680"/>
      <c r="EB34" s="680"/>
      <c r="EC34" s="682"/>
    </row>
    <row r="35" spans="2:133" ht="11.25" customHeight="1">
      <c r="B35" s="643" t="s">
        <v>190</v>
      </c>
      <c r="C35" s="644"/>
      <c r="D35" s="644"/>
      <c r="E35" s="644"/>
      <c r="F35" s="644"/>
      <c r="G35" s="644"/>
      <c r="H35" s="644"/>
      <c r="I35" s="644"/>
      <c r="J35" s="644"/>
      <c r="K35" s="644"/>
      <c r="L35" s="644"/>
      <c r="M35" s="644"/>
      <c r="N35" s="644"/>
      <c r="O35" s="644"/>
      <c r="P35" s="644"/>
      <c r="Q35" s="645"/>
      <c r="R35" s="638">
        <v>72444</v>
      </c>
      <c r="S35" s="627"/>
      <c r="T35" s="627"/>
      <c r="U35" s="627"/>
      <c r="V35" s="627"/>
      <c r="W35" s="627"/>
      <c r="X35" s="627"/>
      <c r="Y35" s="639"/>
      <c r="Z35" s="629">
        <v>0.7</v>
      </c>
      <c r="AA35" s="629"/>
      <c r="AB35" s="629"/>
      <c r="AC35" s="629"/>
      <c r="AD35" s="630" t="s">
        <v>47</v>
      </c>
      <c r="AE35" s="630"/>
      <c r="AF35" s="630"/>
      <c r="AG35" s="630"/>
      <c r="AH35" s="630"/>
      <c r="AI35" s="630"/>
      <c r="AJ35" s="630"/>
      <c r="AK35" s="630"/>
      <c r="AL35" s="646" t="s">
        <v>47</v>
      </c>
      <c r="AM35" s="647"/>
      <c r="AN35" s="647"/>
      <c r="AO35" s="648"/>
      <c r="AP35" s="87"/>
      <c r="AQ35" s="619" t="s">
        <v>189</v>
      </c>
      <c r="AR35" s="620"/>
      <c r="AS35" s="620"/>
      <c r="AT35" s="620"/>
      <c r="AU35" s="620"/>
      <c r="AV35" s="620"/>
      <c r="AW35" s="620"/>
      <c r="AX35" s="620"/>
      <c r="AY35" s="620"/>
      <c r="AZ35" s="620"/>
      <c r="BA35" s="620"/>
      <c r="BB35" s="620"/>
      <c r="BC35" s="620"/>
      <c r="BD35" s="620"/>
      <c r="BE35" s="620"/>
      <c r="BF35" s="621"/>
      <c r="BG35" s="619" t="s">
        <v>188</v>
      </c>
      <c r="BH35" s="620"/>
      <c r="BI35" s="620"/>
      <c r="BJ35" s="620"/>
      <c r="BK35" s="620"/>
      <c r="BL35" s="620"/>
      <c r="BM35" s="620"/>
      <c r="BN35" s="620"/>
      <c r="BO35" s="620"/>
      <c r="BP35" s="620"/>
      <c r="BQ35" s="620"/>
      <c r="BR35" s="620"/>
      <c r="BS35" s="620"/>
      <c r="BT35" s="620"/>
      <c r="BU35" s="620"/>
      <c r="BV35" s="620"/>
      <c r="BW35" s="620"/>
      <c r="BX35" s="620"/>
      <c r="BY35" s="620"/>
      <c r="BZ35" s="620"/>
      <c r="CA35" s="620"/>
      <c r="CB35" s="621"/>
      <c r="CD35" s="658" t="s">
        <v>187</v>
      </c>
      <c r="CE35" s="659"/>
      <c r="CF35" s="659"/>
      <c r="CG35" s="659"/>
      <c r="CH35" s="659"/>
      <c r="CI35" s="659"/>
      <c r="CJ35" s="659"/>
      <c r="CK35" s="659"/>
      <c r="CL35" s="659"/>
      <c r="CM35" s="659"/>
      <c r="CN35" s="659"/>
      <c r="CO35" s="659"/>
      <c r="CP35" s="659"/>
      <c r="CQ35" s="660"/>
      <c r="CR35" s="638">
        <v>25590</v>
      </c>
      <c r="CS35" s="678"/>
      <c r="CT35" s="678"/>
      <c r="CU35" s="678"/>
      <c r="CV35" s="678"/>
      <c r="CW35" s="678"/>
      <c r="CX35" s="678"/>
      <c r="CY35" s="679"/>
      <c r="CZ35" s="646">
        <v>0.2</v>
      </c>
      <c r="DA35" s="680"/>
      <c r="DB35" s="680"/>
      <c r="DC35" s="681"/>
      <c r="DD35" s="626">
        <v>14433</v>
      </c>
      <c r="DE35" s="678"/>
      <c r="DF35" s="678"/>
      <c r="DG35" s="678"/>
      <c r="DH35" s="678"/>
      <c r="DI35" s="678"/>
      <c r="DJ35" s="678"/>
      <c r="DK35" s="679"/>
      <c r="DL35" s="626">
        <v>14079</v>
      </c>
      <c r="DM35" s="678"/>
      <c r="DN35" s="678"/>
      <c r="DO35" s="678"/>
      <c r="DP35" s="678"/>
      <c r="DQ35" s="678"/>
      <c r="DR35" s="678"/>
      <c r="DS35" s="678"/>
      <c r="DT35" s="678"/>
      <c r="DU35" s="678"/>
      <c r="DV35" s="679"/>
      <c r="DW35" s="646">
        <v>0.3</v>
      </c>
      <c r="DX35" s="680"/>
      <c r="DY35" s="680"/>
      <c r="DZ35" s="680"/>
      <c r="EA35" s="680"/>
      <c r="EB35" s="680"/>
      <c r="EC35" s="682"/>
    </row>
    <row r="36" spans="2:133" ht="11.25" customHeight="1">
      <c r="B36" s="643" t="s">
        <v>186</v>
      </c>
      <c r="C36" s="644"/>
      <c r="D36" s="644"/>
      <c r="E36" s="644"/>
      <c r="F36" s="644"/>
      <c r="G36" s="644"/>
      <c r="H36" s="644"/>
      <c r="I36" s="644"/>
      <c r="J36" s="644"/>
      <c r="K36" s="644"/>
      <c r="L36" s="644"/>
      <c r="M36" s="644"/>
      <c r="N36" s="644"/>
      <c r="O36" s="644"/>
      <c r="P36" s="644"/>
      <c r="Q36" s="645"/>
      <c r="R36" s="638">
        <v>732905</v>
      </c>
      <c r="S36" s="627"/>
      <c r="T36" s="627"/>
      <c r="U36" s="627"/>
      <c r="V36" s="627"/>
      <c r="W36" s="627"/>
      <c r="X36" s="627"/>
      <c r="Y36" s="639"/>
      <c r="Z36" s="629">
        <v>6.9</v>
      </c>
      <c r="AA36" s="629"/>
      <c r="AB36" s="629"/>
      <c r="AC36" s="629"/>
      <c r="AD36" s="630" t="s">
        <v>47</v>
      </c>
      <c r="AE36" s="630"/>
      <c r="AF36" s="630"/>
      <c r="AG36" s="630"/>
      <c r="AH36" s="630"/>
      <c r="AI36" s="630"/>
      <c r="AJ36" s="630"/>
      <c r="AK36" s="630"/>
      <c r="AL36" s="646" t="s">
        <v>47</v>
      </c>
      <c r="AM36" s="647"/>
      <c r="AN36" s="647"/>
      <c r="AO36" s="648"/>
      <c r="AP36" s="87"/>
      <c r="AQ36" s="721" t="s">
        <v>185</v>
      </c>
      <c r="AR36" s="722"/>
      <c r="AS36" s="722"/>
      <c r="AT36" s="722"/>
      <c r="AU36" s="722"/>
      <c r="AV36" s="722"/>
      <c r="AW36" s="722"/>
      <c r="AX36" s="722"/>
      <c r="AY36" s="723"/>
      <c r="AZ36" s="652">
        <v>1006564</v>
      </c>
      <c r="BA36" s="653"/>
      <c r="BB36" s="653"/>
      <c r="BC36" s="653"/>
      <c r="BD36" s="653"/>
      <c r="BE36" s="653"/>
      <c r="BF36" s="717"/>
      <c r="BG36" s="635" t="s">
        <v>184</v>
      </c>
      <c r="BH36" s="636"/>
      <c r="BI36" s="636"/>
      <c r="BJ36" s="636"/>
      <c r="BK36" s="636"/>
      <c r="BL36" s="636"/>
      <c r="BM36" s="636"/>
      <c r="BN36" s="636"/>
      <c r="BO36" s="636"/>
      <c r="BP36" s="636"/>
      <c r="BQ36" s="636"/>
      <c r="BR36" s="636"/>
      <c r="BS36" s="636"/>
      <c r="BT36" s="636"/>
      <c r="BU36" s="637"/>
      <c r="BV36" s="652">
        <v>14741</v>
      </c>
      <c r="BW36" s="653"/>
      <c r="BX36" s="653"/>
      <c r="BY36" s="653"/>
      <c r="BZ36" s="653"/>
      <c r="CA36" s="653"/>
      <c r="CB36" s="717"/>
      <c r="CD36" s="658" t="s">
        <v>183</v>
      </c>
      <c r="CE36" s="659"/>
      <c r="CF36" s="659"/>
      <c r="CG36" s="659"/>
      <c r="CH36" s="659"/>
      <c r="CI36" s="659"/>
      <c r="CJ36" s="659"/>
      <c r="CK36" s="659"/>
      <c r="CL36" s="659"/>
      <c r="CM36" s="659"/>
      <c r="CN36" s="659"/>
      <c r="CO36" s="659"/>
      <c r="CP36" s="659"/>
      <c r="CQ36" s="660"/>
      <c r="CR36" s="638">
        <v>3284865</v>
      </c>
      <c r="CS36" s="627"/>
      <c r="CT36" s="627"/>
      <c r="CU36" s="627"/>
      <c r="CV36" s="627"/>
      <c r="CW36" s="627"/>
      <c r="CX36" s="627"/>
      <c r="CY36" s="639"/>
      <c r="CZ36" s="646">
        <v>32</v>
      </c>
      <c r="DA36" s="680"/>
      <c r="DB36" s="680"/>
      <c r="DC36" s="681"/>
      <c r="DD36" s="626">
        <v>1136970</v>
      </c>
      <c r="DE36" s="627"/>
      <c r="DF36" s="627"/>
      <c r="DG36" s="627"/>
      <c r="DH36" s="627"/>
      <c r="DI36" s="627"/>
      <c r="DJ36" s="627"/>
      <c r="DK36" s="639"/>
      <c r="DL36" s="626">
        <v>796829</v>
      </c>
      <c r="DM36" s="627"/>
      <c r="DN36" s="627"/>
      <c r="DO36" s="627"/>
      <c r="DP36" s="627"/>
      <c r="DQ36" s="627"/>
      <c r="DR36" s="627"/>
      <c r="DS36" s="627"/>
      <c r="DT36" s="627"/>
      <c r="DU36" s="627"/>
      <c r="DV36" s="639"/>
      <c r="DW36" s="646">
        <v>18.2</v>
      </c>
      <c r="DX36" s="680"/>
      <c r="DY36" s="680"/>
      <c r="DZ36" s="680"/>
      <c r="EA36" s="680"/>
      <c r="EB36" s="680"/>
      <c r="EC36" s="682"/>
    </row>
    <row r="37" spans="2:133" ht="11.25" customHeight="1">
      <c r="B37" s="643" t="s">
        <v>182</v>
      </c>
      <c r="C37" s="644"/>
      <c r="D37" s="644"/>
      <c r="E37" s="644"/>
      <c r="F37" s="644"/>
      <c r="G37" s="644"/>
      <c r="H37" s="644"/>
      <c r="I37" s="644"/>
      <c r="J37" s="644"/>
      <c r="K37" s="644"/>
      <c r="L37" s="644"/>
      <c r="M37" s="644"/>
      <c r="N37" s="644"/>
      <c r="O37" s="644"/>
      <c r="P37" s="644"/>
      <c r="Q37" s="645"/>
      <c r="R37" s="638">
        <v>274161</v>
      </c>
      <c r="S37" s="627"/>
      <c r="T37" s="627"/>
      <c r="U37" s="627"/>
      <c r="V37" s="627"/>
      <c r="W37" s="627"/>
      <c r="X37" s="627"/>
      <c r="Y37" s="639"/>
      <c r="Z37" s="629">
        <v>2.6</v>
      </c>
      <c r="AA37" s="629"/>
      <c r="AB37" s="629"/>
      <c r="AC37" s="629"/>
      <c r="AD37" s="630" t="s">
        <v>47</v>
      </c>
      <c r="AE37" s="630"/>
      <c r="AF37" s="630"/>
      <c r="AG37" s="630"/>
      <c r="AH37" s="630"/>
      <c r="AI37" s="630"/>
      <c r="AJ37" s="630"/>
      <c r="AK37" s="630"/>
      <c r="AL37" s="646" t="s">
        <v>47</v>
      </c>
      <c r="AM37" s="647"/>
      <c r="AN37" s="647"/>
      <c r="AO37" s="648"/>
      <c r="AQ37" s="718" t="s">
        <v>181</v>
      </c>
      <c r="AR37" s="719"/>
      <c r="AS37" s="719"/>
      <c r="AT37" s="719"/>
      <c r="AU37" s="719"/>
      <c r="AV37" s="719"/>
      <c r="AW37" s="719"/>
      <c r="AX37" s="719"/>
      <c r="AY37" s="720"/>
      <c r="AZ37" s="638">
        <v>237489</v>
      </c>
      <c r="BA37" s="627"/>
      <c r="BB37" s="627"/>
      <c r="BC37" s="627"/>
      <c r="BD37" s="678"/>
      <c r="BE37" s="678"/>
      <c r="BF37" s="695"/>
      <c r="BG37" s="658" t="s">
        <v>180</v>
      </c>
      <c r="BH37" s="659"/>
      <c r="BI37" s="659"/>
      <c r="BJ37" s="659"/>
      <c r="BK37" s="659"/>
      <c r="BL37" s="659"/>
      <c r="BM37" s="659"/>
      <c r="BN37" s="659"/>
      <c r="BO37" s="659"/>
      <c r="BP37" s="659"/>
      <c r="BQ37" s="659"/>
      <c r="BR37" s="659"/>
      <c r="BS37" s="659"/>
      <c r="BT37" s="659"/>
      <c r="BU37" s="660"/>
      <c r="BV37" s="638">
        <v>-27165</v>
      </c>
      <c r="BW37" s="627"/>
      <c r="BX37" s="627"/>
      <c r="BY37" s="627"/>
      <c r="BZ37" s="627"/>
      <c r="CA37" s="627"/>
      <c r="CB37" s="628"/>
      <c r="CD37" s="658" t="s">
        <v>179</v>
      </c>
      <c r="CE37" s="659"/>
      <c r="CF37" s="659"/>
      <c r="CG37" s="659"/>
      <c r="CH37" s="659"/>
      <c r="CI37" s="659"/>
      <c r="CJ37" s="659"/>
      <c r="CK37" s="659"/>
      <c r="CL37" s="659"/>
      <c r="CM37" s="659"/>
      <c r="CN37" s="659"/>
      <c r="CO37" s="659"/>
      <c r="CP37" s="659"/>
      <c r="CQ37" s="660"/>
      <c r="CR37" s="638">
        <v>605681</v>
      </c>
      <c r="CS37" s="678"/>
      <c r="CT37" s="678"/>
      <c r="CU37" s="678"/>
      <c r="CV37" s="678"/>
      <c r="CW37" s="678"/>
      <c r="CX37" s="678"/>
      <c r="CY37" s="679"/>
      <c r="CZ37" s="646">
        <v>5.9</v>
      </c>
      <c r="DA37" s="680"/>
      <c r="DB37" s="680"/>
      <c r="DC37" s="681"/>
      <c r="DD37" s="626">
        <v>605681</v>
      </c>
      <c r="DE37" s="678"/>
      <c r="DF37" s="678"/>
      <c r="DG37" s="678"/>
      <c r="DH37" s="678"/>
      <c r="DI37" s="678"/>
      <c r="DJ37" s="678"/>
      <c r="DK37" s="679"/>
      <c r="DL37" s="626">
        <v>562028</v>
      </c>
      <c r="DM37" s="678"/>
      <c r="DN37" s="678"/>
      <c r="DO37" s="678"/>
      <c r="DP37" s="678"/>
      <c r="DQ37" s="678"/>
      <c r="DR37" s="678"/>
      <c r="DS37" s="678"/>
      <c r="DT37" s="678"/>
      <c r="DU37" s="678"/>
      <c r="DV37" s="679"/>
      <c r="DW37" s="646">
        <v>12.8</v>
      </c>
      <c r="DX37" s="680"/>
      <c r="DY37" s="680"/>
      <c r="DZ37" s="680"/>
      <c r="EA37" s="680"/>
      <c r="EB37" s="680"/>
      <c r="EC37" s="682"/>
    </row>
    <row r="38" spans="2:133" ht="11.25" customHeight="1">
      <c r="B38" s="643" t="s">
        <v>178</v>
      </c>
      <c r="C38" s="644"/>
      <c r="D38" s="644"/>
      <c r="E38" s="644"/>
      <c r="F38" s="644"/>
      <c r="G38" s="644"/>
      <c r="H38" s="644"/>
      <c r="I38" s="644"/>
      <c r="J38" s="644"/>
      <c r="K38" s="644"/>
      <c r="L38" s="644"/>
      <c r="M38" s="644"/>
      <c r="N38" s="644"/>
      <c r="O38" s="644"/>
      <c r="P38" s="644"/>
      <c r="Q38" s="645"/>
      <c r="R38" s="638">
        <v>152675</v>
      </c>
      <c r="S38" s="627"/>
      <c r="T38" s="627"/>
      <c r="U38" s="627"/>
      <c r="V38" s="627"/>
      <c r="W38" s="627"/>
      <c r="X38" s="627"/>
      <c r="Y38" s="639"/>
      <c r="Z38" s="629">
        <v>1.4</v>
      </c>
      <c r="AA38" s="629"/>
      <c r="AB38" s="629"/>
      <c r="AC38" s="629"/>
      <c r="AD38" s="630">
        <v>11</v>
      </c>
      <c r="AE38" s="630"/>
      <c r="AF38" s="630"/>
      <c r="AG38" s="630"/>
      <c r="AH38" s="630"/>
      <c r="AI38" s="630"/>
      <c r="AJ38" s="630"/>
      <c r="AK38" s="630"/>
      <c r="AL38" s="646">
        <v>0</v>
      </c>
      <c r="AM38" s="647"/>
      <c r="AN38" s="647"/>
      <c r="AO38" s="648"/>
      <c r="AQ38" s="718" t="s">
        <v>177</v>
      </c>
      <c r="AR38" s="719"/>
      <c r="AS38" s="719"/>
      <c r="AT38" s="719"/>
      <c r="AU38" s="719"/>
      <c r="AV38" s="719"/>
      <c r="AW38" s="719"/>
      <c r="AX38" s="719"/>
      <c r="AY38" s="720"/>
      <c r="AZ38" s="638" t="s">
        <v>47</v>
      </c>
      <c r="BA38" s="627"/>
      <c r="BB38" s="627"/>
      <c r="BC38" s="627"/>
      <c r="BD38" s="678"/>
      <c r="BE38" s="678"/>
      <c r="BF38" s="695"/>
      <c r="BG38" s="658" t="s">
        <v>176</v>
      </c>
      <c r="BH38" s="659"/>
      <c r="BI38" s="659"/>
      <c r="BJ38" s="659"/>
      <c r="BK38" s="659"/>
      <c r="BL38" s="659"/>
      <c r="BM38" s="659"/>
      <c r="BN38" s="659"/>
      <c r="BO38" s="659"/>
      <c r="BP38" s="659"/>
      <c r="BQ38" s="659"/>
      <c r="BR38" s="659"/>
      <c r="BS38" s="659"/>
      <c r="BT38" s="659"/>
      <c r="BU38" s="660"/>
      <c r="BV38" s="638">
        <v>2729</v>
      </c>
      <c r="BW38" s="627"/>
      <c r="BX38" s="627"/>
      <c r="BY38" s="627"/>
      <c r="BZ38" s="627"/>
      <c r="CA38" s="627"/>
      <c r="CB38" s="628"/>
      <c r="CD38" s="658" t="s">
        <v>175</v>
      </c>
      <c r="CE38" s="659"/>
      <c r="CF38" s="659"/>
      <c r="CG38" s="659"/>
      <c r="CH38" s="659"/>
      <c r="CI38" s="659"/>
      <c r="CJ38" s="659"/>
      <c r="CK38" s="659"/>
      <c r="CL38" s="659"/>
      <c r="CM38" s="659"/>
      <c r="CN38" s="659"/>
      <c r="CO38" s="659"/>
      <c r="CP38" s="659"/>
      <c r="CQ38" s="660"/>
      <c r="CR38" s="638">
        <v>769075</v>
      </c>
      <c r="CS38" s="627"/>
      <c r="CT38" s="627"/>
      <c r="CU38" s="627"/>
      <c r="CV38" s="627"/>
      <c r="CW38" s="627"/>
      <c r="CX38" s="627"/>
      <c r="CY38" s="639"/>
      <c r="CZ38" s="646">
        <v>7.5</v>
      </c>
      <c r="DA38" s="680"/>
      <c r="DB38" s="680"/>
      <c r="DC38" s="681"/>
      <c r="DD38" s="626">
        <v>643752</v>
      </c>
      <c r="DE38" s="627"/>
      <c r="DF38" s="627"/>
      <c r="DG38" s="627"/>
      <c r="DH38" s="627"/>
      <c r="DI38" s="627"/>
      <c r="DJ38" s="627"/>
      <c r="DK38" s="639"/>
      <c r="DL38" s="626">
        <v>594647</v>
      </c>
      <c r="DM38" s="627"/>
      <c r="DN38" s="627"/>
      <c r="DO38" s="627"/>
      <c r="DP38" s="627"/>
      <c r="DQ38" s="627"/>
      <c r="DR38" s="627"/>
      <c r="DS38" s="627"/>
      <c r="DT38" s="627"/>
      <c r="DU38" s="627"/>
      <c r="DV38" s="639"/>
      <c r="DW38" s="646">
        <v>13.6</v>
      </c>
      <c r="DX38" s="680"/>
      <c r="DY38" s="680"/>
      <c r="DZ38" s="680"/>
      <c r="EA38" s="680"/>
      <c r="EB38" s="680"/>
      <c r="EC38" s="682"/>
    </row>
    <row r="39" spans="2:133" ht="11.25" customHeight="1">
      <c r="B39" s="643" t="s">
        <v>174</v>
      </c>
      <c r="C39" s="644"/>
      <c r="D39" s="644"/>
      <c r="E39" s="644"/>
      <c r="F39" s="644"/>
      <c r="G39" s="644"/>
      <c r="H39" s="644"/>
      <c r="I39" s="644"/>
      <c r="J39" s="644"/>
      <c r="K39" s="644"/>
      <c r="L39" s="644"/>
      <c r="M39" s="644"/>
      <c r="N39" s="644"/>
      <c r="O39" s="644"/>
      <c r="P39" s="644"/>
      <c r="Q39" s="645"/>
      <c r="R39" s="638">
        <v>520358</v>
      </c>
      <c r="S39" s="627"/>
      <c r="T39" s="627"/>
      <c r="U39" s="627"/>
      <c r="V39" s="627"/>
      <c r="W39" s="627"/>
      <c r="X39" s="627"/>
      <c r="Y39" s="639"/>
      <c r="Z39" s="629">
        <v>4.9000000000000004</v>
      </c>
      <c r="AA39" s="629"/>
      <c r="AB39" s="629"/>
      <c r="AC39" s="629"/>
      <c r="AD39" s="630" t="s">
        <v>47</v>
      </c>
      <c r="AE39" s="630"/>
      <c r="AF39" s="630"/>
      <c r="AG39" s="630"/>
      <c r="AH39" s="630"/>
      <c r="AI39" s="630"/>
      <c r="AJ39" s="630"/>
      <c r="AK39" s="630"/>
      <c r="AL39" s="646" t="s">
        <v>47</v>
      </c>
      <c r="AM39" s="647"/>
      <c r="AN39" s="647"/>
      <c r="AO39" s="648"/>
      <c r="AQ39" s="718" t="s">
        <v>173</v>
      </c>
      <c r="AR39" s="719"/>
      <c r="AS39" s="719"/>
      <c r="AT39" s="719"/>
      <c r="AU39" s="719"/>
      <c r="AV39" s="719"/>
      <c r="AW39" s="719"/>
      <c r="AX39" s="719"/>
      <c r="AY39" s="720"/>
      <c r="AZ39" s="638" t="s">
        <v>47</v>
      </c>
      <c r="BA39" s="627"/>
      <c r="BB39" s="627"/>
      <c r="BC39" s="627"/>
      <c r="BD39" s="678"/>
      <c r="BE39" s="678"/>
      <c r="BF39" s="695"/>
      <c r="BG39" s="658" t="s">
        <v>172</v>
      </c>
      <c r="BH39" s="659"/>
      <c r="BI39" s="659"/>
      <c r="BJ39" s="659"/>
      <c r="BK39" s="659"/>
      <c r="BL39" s="659"/>
      <c r="BM39" s="659"/>
      <c r="BN39" s="659"/>
      <c r="BO39" s="659"/>
      <c r="BP39" s="659"/>
      <c r="BQ39" s="659"/>
      <c r="BR39" s="659"/>
      <c r="BS39" s="659"/>
      <c r="BT39" s="659"/>
      <c r="BU39" s="660"/>
      <c r="BV39" s="638">
        <v>4329</v>
      </c>
      <c r="BW39" s="627"/>
      <c r="BX39" s="627"/>
      <c r="BY39" s="627"/>
      <c r="BZ39" s="627"/>
      <c r="CA39" s="627"/>
      <c r="CB39" s="628"/>
      <c r="CD39" s="658" t="s">
        <v>171</v>
      </c>
      <c r="CE39" s="659"/>
      <c r="CF39" s="659"/>
      <c r="CG39" s="659"/>
      <c r="CH39" s="659"/>
      <c r="CI39" s="659"/>
      <c r="CJ39" s="659"/>
      <c r="CK39" s="659"/>
      <c r="CL39" s="659"/>
      <c r="CM39" s="659"/>
      <c r="CN39" s="659"/>
      <c r="CO39" s="659"/>
      <c r="CP39" s="659"/>
      <c r="CQ39" s="660"/>
      <c r="CR39" s="638">
        <v>510522</v>
      </c>
      <c r="CS39" s="678"/>
      <c r="CT39" s="678"/>
      <c r="CU39" s="678"/>
      <c r="CV39" s="678"/>
      <c r="CW39" s="678"/>
      <c r="CX39" s="678"/>
      <c r="CY39" s="679"/>
      <c r="CZ39" s="646">
        <v>5</v>
      </c>
      <c r="DA39" s="680"/>
      <c r="DB39" s="680"/>
      <c r="DC39" s="681"/>
      <c r="DD39" s="626">
        <v>411960</v>
      </c>
      <c r="DE39" s="678"/>
      <c r="DF39" s="678"/>
      <c r="DG39" s="678"/>
      <c r="DH39" s="678"/>
      <c r="DI39" s="678"/>
      <c r="DJ39" s="678"/>
      <c r="DK39" s="679"/>
      <c r="DL39" s="626" t="s">
        <v>47</v>
      </c>
      <c r="DM39" s="678"/>
      <c r="DN39" s="678"/>
      <c r="DO39" s="678"/>
      <c r="DP39" s="678"/>
      <c r="DQ39" s="678"/>
      <c r="DR39" s="678"/>
      <c r="DS39" s="678"/>
      <c r="DT39" s="678"/>
      <c r="DU39" s="678"/>
      <c r="DV39" s="679"/>
      <c r="DW39" s="646" t="s">
        <v>47</v>
      </c>
      <c r="DX39" s="680"/>
      <c r="DY39" s="680"/>
      <c r="DZ39" s="680"/>
      <c r="EA39" s="680"/>
      <c r="EB39" s="680"/>
      <c r="EC39" s="682"/>
    </row>
    <row r="40" spans="2:133" ht="11.25" customHeight="1">
      <c r="B40" s="643" t="s">
        <v>170</v>
      </c>
      <c r="C40" s="644"/>
      <c r="D40" s="644"/>
      <c r="E40" s="644"/>
      <c r="F40" s="644"/>
      <c r="G40" s="644"/>
      <c r="H40" s="644"/>
      <c r="I40" s="644"/>
      <c r="J40" s="644"/>
      <c r="K40" s="644"/>
      <c r="L40" s="644"/>
      <c r="M40" s="644"/>
      <c r="N40" s="644"/>
      <c r="O40" s="644"/>
      <c r="P40" s="644"/>
      <c r="Q40" s="645"/>
      <c r="R40" s="638">
        <v>7734</v>
      </c>
      <c r="S40" s="627"/>
      <c r="T40" s="627"/>
      <c r="U40" s="627"/>
      <c r="V40" s="627"/>
      <c r="W40" s="627"/>
      <c r="X40" s="627"/>
      <c r="Y40" s="639"/>
      <c r="Z40" s="629">
        <v>0.1</v>
      </c>
      <c r="AA40" s="629"/>
      <c r="AB40" s="629"/>
      <c r="AC40" s="629"/>
      <c r="AD40" s="630" t="s">
        <v>47</v>
      </c>
      <c r="AE40" s="630"/>
      <c r="AF40" s="630"/>
      <c r="AG40" s="630"/>
      <c r="AH40" s="630"/>
      <c r="AI40" s="630"/>
      <c r="AJ40" s="630"/>
      <c r="AK40" s="630"/>
      <c r="AL40" s="646" t="s">
        <v>47</v>
      </c>
      <c r="AM40" s="647"/>
      <c r="AN40" s="647"/>
      <c r="AO40" s="648"/>
      <c r="AQ40" s="718" t="s">
        <v>169</v>
      </c>
      <c r="AR40" s="719"/>
      <c r="AS40" s="719"/>
      <c r="AT40" s="719"/>
      <c r="AU40" s="719"/>
      <c r="AV40" s="719"/>
      <c r="AW40" s="719"/>
      <c r="AX40" s="719"/>
      <c r="AY40" s="720"/>
      <c r="AZ40" s="638" t="s">
        <v>47</v>
      </c>
      <c r="BA40" s="627"/>
      <c r="BB40" s="627"/>
      <c r="BC40" s="627"/>
      <c r="BD40" s="678"/>
      <c r="BE40" s="678"/>
      <c r="BF40" s="695"/>
      <c r="BG40" s="724" t="s">
        <v>168</v>
      </c>
      <c r="BH40" s="725"/>
      <c r="BI40" s="725"/>
      <c r="BJ40" s="725"/>
      <c r="BK40" s="725"/>
      <c r="BL40" s="86"/>
      <c r="BM40" s="659" t="s">
        <v>167</v>
      </c>
      <c r="BN40" s="659"/>
      <c r="BO40" s="659"/>
      <c r="BP40" s="659"/>
      <c r="BQ40" s="659"/>
      <c r="BR40" s="659"/>
      <c r="BS40" s="659"/>
      <c r="BT40" s="659"/>
      <c r="BU40" s="660"/>
      <c r="BV40" s="638">
        <v>88</v>
      </c>
      <c r="BW40" s="627"/>
      <c r="BX40" s="627"/>
      <c r="BY40" s="627"/>
      <c r="BZ40" s="627"/>
      <c r="CA40" s="627"/>
      <c r="CB40" s="628"/>
      <c r="CD40" s="658" t="s">
        <v>166</v>
      </c>
      <c r="CE40" s="659"/>
      <c r="CF40" s="659"/>
      <c r="CG40" s="659"/>
      <c r="CH40" s="659"/>
      <c r="CI40" s="659"/>
      <c r="CJ40" s="659"/>
      <c r="CK40" s="659"/>
      <c r="CL40" s="659"/>
      <c r="CM40" s="659"/>
      <c r="CN40" s="659"/>
      <c r="CO40" s="659"/>
      <c r="CP40" s="659"/>
      <c r="CQ40" s="660"/>
      <c r="CR40" s="638">
        <v>69075</v>
      </c>
      <c r="CS40" s="627"/>
      <c r="CT40" s="627"/>
      <c r="CU40" s="627"/>
      <c r="CV40" s="627"/>
      <c r="CW40" s="627"/>
      <c r="CX40" s="627"/>
      <c r="CY40" s="639"/>
      <c r="CZ40" s="646">
        <v>0.7</v>
      </c>
      <c r="DA40" s="680"/>
      <c r="DB40" s="680"/>
      <c r="DC40" s="681"/>
      <c r="DD40" s="626">
        <v>69075</v>
      </c>
      <c r="DE40" s="627"/>
      <c r="DF40" s="627"/>
      <c r="DG40" s="627"/>
      <c r="DH40" s="627"/>
      <c r="DI40" s="627"/>
      <c r="DJ40" s="627"/>
      <c r="DK40" s="639"/>
      <c r="DL40" s="626">
        <v>69075</v>
      </c>
      <c r="DM40" s="627"/>
      <c r="DN40" s="627"/>
      <c r="DO40" s="627"/>
      <c r="DP40" s="627"/>
      <c r="DQ40" s="627"/>
      <c r="DR40" s="627"/>
      <c r="DS40" s="627"/>
      <c r="DT40" s="627"/>
      <c r="DU40" s="627"/>
      <c r="DV40" s="639"/>
      <c r="DW40" s="646">
        <v>1.6</v>
      </c>
      <c r="DX40" s="680"/>
      <c r="DY40" s="680"/>
      <c r="DZ40" s="680"/>
      <c r="EA40" s="680"/>
      <c r="EB40" s="680"/>
      <c r="EC40" s="682"/>
    </row>
    <row r="41" spans="2:133" ht="11.25" customHeight="1">
      <c r="B41" s="643" t="s">
        <v>165</v>
      </c>
      <c r="C41" s="644"/>
      <c r="D41" s="644"/>
      <c r="E41" s="644"/>
      <c r="F41" s="644"/>
      <c r="G41" s="644"/>
      <c r="H41" s="644"/>
      <c r="I41" s="644"/>
      <c r="J41" s="644"/>
      <c r="K41" s="644"/>
      <c r="L41" s="644"/>
      <c r="M41" s="644"/>
      <c r="N41" s="644"/>
      <c r="O41" s="644"/>
      <c r="P41" s="644"/>
      <c r="Q41" s="645"/>
      <c r="R41" s="638" t="s">
        <v>47</v>
      </c>
      <c r="S41" s="627"/>
      <c r="T41" s="627"/>
      <c r="U41" s="627"/>
      <c r="V41" s="627"/>
      <c r="W41" s="627"/>
      <c r="X41" s="627"/>
      <c r="Y41" s="639"/>
      <c r="Z41" s="629" t="s">
        <v>47</v>
      </c>
      <c r="AA41" s="629"/>
      <c r="AB41" s="629"/>
      <c r="AC41" s="629"/>
      <c r="AD41" s="630" t="s">
        <v>47</v>
      </c>
      <c r="AE41" s="630"/>
      <c r="AF41" s="630"/>
      <c r="AG41" s="630"/>
      <c r="AH41" s="630"/>
      <c r="AI41" s="630"/>
      <c r="AJ41" s="630"/>
      <c r="AK41" s="630"/>
      <c r="AL41" s="646" t="s">
        <v>47</v>
      </c>
      <c r="AM41" s="647"/>
      <c r="AN41" s="647"/>
      <c r="AO41" s="648"/>
      <c r="AQ41" s="718" t="s">
        <v>164</v>
      </c>
      <c r="AR41" s="719"/>
      <c r="AS41" s="719"/>
      <c r="AT41" s="719"/>
      <c r="AU41" s="719"/>
      <c r="AV41" s="719"/>
      <c r="AW41" s="719"/>
      <c r="AX41" s="719"/>
      <c r="AY41" s="720"/>
      <c r="AZ41" s="638">
        <v>177493</v>
      </c>
      <c r="BA41" s="627"/>
      <c r="BB41" s="627"/>
      <c r="BC41" s="627"/>
      <c r="BD41" s="678"/>
      <c r="BE41" s="678"/>
      <c r="BF41" s="695"/>
      <c r="BG41" s="724"/>
      <c r="BH41" s="725"/>
      <c r="BI41" s="725"/>
      <c r="BJ41" s="725"/>
      <c r="BK41" s="725"/>
      <c r="BL41" s="86"/>
      <c r="BM41" s="659" t="s">
        <v>163</v>
      </c>
      <c r="BN41" s="659"/>
      <c r="BO41" s="659"/>
      <c r="BP41" s="659"/>
      <c r="BQ41" s="659"/>
      <c r="BR41" s="659"/>
      <c r="BS41" s="659"/>
      <c r="BT41" s="659"/>
      <c r="BU41" s="660"/>
      <c r="BV41" s="638">
        <v>1</v>
      </c>
      <c r="BW41" s="627"/>
      <c r="BX41" s="627"/>
      <c r="BY41" s="627"/>
      <c r="BZ41" s="627"/>
      <c r="CA41" s="627"/>
      <c r="CB41" s="628"/>
      <c r="CD41" s="658" t="s">
        <v>162</v>
      </c>
      <c r="CE41" s="659"/>
      <c r="CF41" s="659"/>
      <c r="CG41" s="659"/>
      <c r="CH41" s="659"/>
      <c r="CI41" s="659"/>
      <c r="CJ41" s="659"/>
      <c r="CK41" s="659"/>
      <c r="CL41" s="659"/>
      <c r="CM41" s="659"/>
      <c r="CN41" s="659"/>
      <c r="CO41" s="659"/>
      <c r="CP41" s="659"/>
      <c r="CQ41" s="660"/>
      <c r="CR41" s="638" t="s">
        <v>47</v>
      </c>
      <c r="CS41" s="678"/>
      <c r="CT41" s="678"/>
      <c r="CU41" s="678"/>
      <c r="CV41" s="678"/>
      <c r="CW41" s="678"/>
      <c r="CX41" s="678"/>
      <c r="CY41" s="679"/>
      <c r="CZ41" s="646" t="s">
        <v>47</v>
      </c>
      <c r="DA41" s="680"/>
      <c r="DB41" s="680"/>
      <c r="DC41" s="681"/>
      <c r="DD41" s="626" t="s">
        <v>47</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3" t="s">
        <v>161</v>
      </c>
      <c r="C42" s="644"/>
      <c r="D42" s="644"/>
      <c r="E42" s="644"/>
      <c r="F42" s="644"/>
      <c r="G42" s="644"/>
      <c r="H42" s="644"/>
      <c r="I42" s="644"/>
      <c r="J42" s="644"/>
      <c r="K42" s="644"/>
      <c r="L42" s="644"/>
      <c r="M42" s="644"/>
      <c r="N42" s="644"/>
      <c r="O42" s="644"/>
      <c r="P42" s="644"/>
      <c r="Q42" s="645"/>
      <c r="R42" s="638">
        <v>229476</v>
      </c>
      <c r="S42" s="627"/>
      <c r="T42" s="627"/>
      <c r="U42" s="627"/>
      <c r="V42" s="627"/>
      <c r="W42" s="627"/>
      <c r="X42" s="627"/>
      <c r="Y42" s="639"/>
      <c r="Z42" s="629">
        <v>2.2000000000000002</v>
      </c>
      <c r="AA42" s="629"/>
      <c r="AB42" s="629"/>
      <c r="AC42" s="629"/>
      <c r="AD42" s="630" t="s">
        <v>47</v>
      </c>
      <c r="AE42" s="630"/>
      <c r="AF42" s="630"/>
      <c r="AG42" s="630"/>
      <c r="AH42" s="630"/>
      <c r="AI42" s="630"/>
      <c r="AJ42" s="630"/>
      <c r="AK42" s="630"/>
      <c r="AL42" s="646" t="s">
        <v>47</v>
      </c>
      <c r="AM42" s="647"/>
      <c r="AN42" s="647"/>
      <c r="AO42" s="648"/>
      <c r="AQ42" s="734" t="s">
        <v>160</v>
      </c>
      <c r="AR42" s="735"/>
      <c r="AS42" s="735"/>
      <c r="AT42" s="735"/>
      <c r="AU42" s="735"/>
      <c r="AV42" s="735"/>
      <c r="AW42" s="735"/>
      <c r="AX42" s="735"/>
      <c r="AY42" s="736"/>
      <c r="AZ42" s="737">
        <v>591582</v>
      </c>
      <c r="BA42" s="738"/>
      <c r="BB42" s="738"/>
      <c r="BC42" s="738"/>
      <c r="BD42" s="714"/>
      <c r="BE42" s="714"/>
      <c r="BF42" s="716"/>
      <c r="BG42" s="726"/>
      <c r="BH42" s="727"/>
      <c r="BI42" s="727"/>
      <c r="BJ42" s="727"/>
      <c r="BK42" s="727"/>
      <c r="BL42" s="85"/>
      <c r="BM42" s="672" t="s">
        <v>159</v>
      </c>
      <c r="BN42" s="672"/>
      <c r="BO42" s="672"/>
      <c r="BP42" s="672"/>
      <c r="BQ42" s="672"/>
      <c r="BR42" s="672"/>
      <c r="BS42" s="672"/>
      <c r="BT42" s="672"/>
      <c r="BU42" s="673"/>
      <c r="BV42" s="737">
        <v>334</v>
      </c>
      <c r="BW42" s="738"/>
      <c r="BX42" s="738"/>
      <c r="BY42" s="738"/>
      <c r="BZ42" s="738"/>
      <c r="CA42" s="738"/>
      <c r="CB42" s="739"/>
      <c r="CD42" s="643" t="s">
        <v>158</v>
      </c>
      <c r="CE42" s="644"/>
      <c r="CF42" s="644"/>
      <c r="CG42" s="644"/>
      <c r="CH42" s="644"/>
      <c r="CI42" s="644"/>
      <c r="CJ42" s="644"/>
      <c r="CK42" s="644"/>
      <c r="CL42" s="644"/>
      <c r="CM42" s="644"/>
      <c r="CN42" s="644"/>
      <c r="CO42" s="644"/>
      <c r="CP42" s="644"/>
      <c r="CQ42" s="645"/>
      <c r="CR42" s="638">
        <v>935284</v>
      </c>
      <c r="CS42" s="627"/>
      <c r="CT42" s="627"/>
      <c r="CU42" s="627"/>
      <c r="CV42" s="627"/>
      <c r="CW42" s="627"/>
      <c r="CX42" s="627"/>
      <c r="CY42" s="639"/>
      <c r="CZ42" s="646">
        <v>9.1</v>
      </c>
      <c r="DA42" s="647"/>
      <c r="DB42" s="647"/>
      <c r="DC42" s="661"/>
      <c r="DD42" s="626">
        <v>298783</v>
      </c>
      <c r="DE42" s="627"/>
      <c r="DF42" s="627"/>
      <c r="DG42" s="627"/>
      <c r="DH42" s="627"/>
      <c r="DI42" s="627"/>
      <c r="DJ42" s="627"/>
      <c r="DK42" s="63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7" t="s">
        <v>157</v>
      </c>
      <c r="C43" s="688"/>
      <c r="D43" s="688"/>
      <c r="E43" s="688"/>
      <c r="F43" s="688"/>
      <c r="G43" s="688"/>
      <c r="H43" s="688"/>
      <c r="I43" s="688"/>
      <c r="J43" s="688"/>
      <c r="K43" s="688"/>
      <c r="L43" s="688"/>
      <c r="M43" s="688"/>
      <c r="N43" s="688"/>
      <c r="O43" s="688"/>
      <c r="P43" s="688"/>
      <c r="Q43" s="689"/>
      <c r="R43" s="737">
        <v>10648211</v>
      </c>
      <c r="S43" s="738"/>
      <c r="T43" s="738"/>
      <c r="U43" s="738"/>
      <c r="V43" s="738"/>
      <c r="W43" s="738"/>
      <c r="X43" s="738"/>
      <c r="Y43" s="740"/>
      <c r="Z43" s="741">
        <v>100</v>
      </c>
      <c r="AA43" s="741"/>
      <c r="AB43" s="741"/>
      <c r="AC43" s="741"/>
      <c r="AD43" s="742">
        <v>4148606</v>
      </c>
      <c r="AE43" s="742"/>
      <c r="AF43" s="742"/>
      <c r="AG43" s="742"/>
      <c r="AH43" s="742"/>
      <c r="AI43" s="742"/>
      <c r="AJ43" s="742"/>
      <c r="AK43" s="742"/>
      <c r="AL43" s="743">
        <v>100</v>
      </c>
      <c r="AM43" s="715"/>
      <c r="AN43" s="715"/>
      <c r="AO43" s="744"/>
      <c r="BV43" s="84"/>
      <c r="BW43" s="84"/>
      <c r="BX43" s="84"/>
      <c r="BY43" s="84"/>
      <c r="BZ43" s="84"/>
      <c r="CA43" s="84"/>
      <c r="CB43" s="84"/>
      <c r="CD43" s="643" t="s">
        <v>156</v>
      </c>
      <c r="CE43" s="644"/>
      <c r="CF43" s="644"/>
      <c r="CG43" s="644"/>
      <c r="CH43" s="644"/>
      <c r="CI43" s="644"/>
      <c r="CJ43" s="644"/>
      <c r="CK43" s="644"/>
      <c r="CL43" s="644"/>
      <c r="CM43" s="644"/>
      <c r="CN43" s="644"/>
      <c r="CO43" s="644"/>
      <c r="CP43" s="644"/>
      <c r="CQ43" s="645"/>
      <c r="CR43" s="638">
        <v>5700</v>
      </c>
      <c r="CS43" s="678"/>
      <c r="CT43" s="678"/>
      <c r="CU43" s="678"/>
      <c r="CV43" s="678"/>
      <c r="CW43" s="678"/>
      <c r="CX43" s="678"/>
      <c r="CY43" s="679"/>
      <c r="CZ43" s="646">
        <v>0.1</v>
      </c>
      <c r="DA43" s="680"/>
      <c r="DB43" s="680"/>
      <c r="DC43" s="681"/>
      <c r="DD43" s="626">
        <v>5700</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CD44" s="755" t="s">
        <v>155</v>
      </c>
      <c r="CE44" s="756"/>
      <c r="CF44" s="643" t="s">
        <v>154</v>
      </c>
      <c r="CG44" s="644"/>
      <c r="CH44" s="644"/>
      <c r="CI44" s="644"/>
      <c r="CJ44" s="644"/>
      <c r="CK44" s="644"/>
      <c r="CL44" s="644"/>
      <c r="CM44" s="644"/>
      <c r="CN44" s="644"/>
      <c r="CO44" s="644"/>
      <c r="CP44" s="644"/>
      <c r="CQ44" s="645"/>
      <c r="CR44" s="638">
        <v>935284</v>
      </c>
      <c r="CS44" s="627"/>
      <c r="CT44" s="627"/>
      <c r="CU44" s="627"/>
      <c r="CV44" s="627"/>
      <c r="CW44" s="627"/>
      <c r="CX44" s="627"/>
      <c r="CY44" s="639"/>
      <c r="CZ44" s="646">
        <v>9.1</v>
      </c>
      <c r="DA44" s="647"/>
      <c r="DB44" s="647"/>
      <c r="DC44" s="661"/>
      <c r="DD44" s="626">
        <v>298783</v>
      </c>
      <c r="DE44" s="627"/>
      <c r="DF44" s="627"/>
      <c r="DG44" s="627"/>
      <c r="DH44" s="627"/>
      <c r="DI44" s="627"/>
      <c r="DJ44" s="627"/>
      <c r="DK44" s="63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82" t="s">
        <v>153</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CD45" s="757"/>
      <c r="CE45" s="758"/>
      <c r="CF45" s="643" t="s">
        <v>152</v>
      </c>
      <c r="CG45" s="644"/>
      <c r="CH45" s="644"/>
      <c r="CI45" s="644"/>
      <c r="CJ45" s="644"/>
      <c r="CK45" s="644"/>
      <c r="CL45" s="644"/>
      <c r="CM45" s="644"/>
      <c r="CN45" s="644"/>
      <c r="CO45" s="644"/>
      <c r="CP45" s="644"/>
      <c r="CQ45" s="645"/>
      <c r="CR45" s="638">
        <v>540276</v>
      </c>
      <c r="CS45" s="678"/>
      <c r="CT45" s="678"/>
      <c r="CU45" s="678"/>
      <c r="CV45" s="678"/>
      <c r="CW45" s="678"/>
      <c r="CX45" s="678"/>
      <c r="CY45" s="679"/>
      <c r="CZ45" s="646">
        <v>5.3</v>
      </c>
      <c r="DA45" s="680"/>
      <c r="DB45" s="680"/>
      <c r="DC45" s="681"/>
      <c r="DD45" s="626">
        <v>83921</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83" t="s">
        <v>151</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CD46" s="757"/>
      <c r="CE46" s="758"/>
      <c r="CF46" s="643" t="s">
        <v>150</v>
      </c>
      <c r="CG46" s="644"/>
      <c r="CH46" s="644"/>
      <c r="CI46" s="644"/>
      <c r="CJ46" s="644"/>
      <c r="CK46" s="644"/>
      <c r="CL46" s="644"/>
      <c r="CM46" s="644"/>
      <c r="CN46" s="644"/>
      <c r="CO46" s="644"/>
      <c r="CP46" s="644"/>
      <c r="CQ46" s="645"/>
      <c r="CR46" s="638">
        <v>368239</v>
      </c>
      <c r="CS46" s="627"/>
      <c r="CT46" s="627"/>
      <c r="CU46" s="627"/>
      <c r="CV46" s="627"/>
      <c r="CW46" s="627"/>
      <c r="CX46" s="627"/>
      <c r="CY46" s="639"/>
      <c r="CZ46" s="646">
        <v>3.6</v>
      </c>
      <c r="DA46" s="647"/>
      <c r="DB46" s="647"/>
      <c r="DC46" s="661"/>
      <c r="DD46" s="626">
        <v>214004</v>
      </c>
      <c r="DE46" s="627"/>
      <c r="DF46" s="627"/>
      <c r="DG46" s="627"/>
      <c r="DH46" s="627"/>
      <c r="DI46" s="627"/>
      <c r="DJ46" s="627"/>
      <c r="DK46" s="63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81" t="s">
        <v>149</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CD47" s="757"/>
      <c r="CE47" s="758"/>
      <c r="CF47" s="643" t="s">
        <v>148</v>
      </c>
      <c r="CG47" s="644"/>
      <c r="CH47" s="644"/>
      <c r="CI47" s="644"/>
      <c r="CJ47" s="644"/>
      <c r="CK47" s="644"/>
      <c r="CL47" s="644"/>
      <c r="CM47" s="644"/>
      <c r="CN47" s="644"/>
      <c r="CO47" s="644"/>
      <c r="CP47" s="644"/>
      <c r="CQ47" s="645"/>
      <c r="CR47" s="638" t="s">
        <v>47</v>
      </c>
      <c r="CS47" s="678"/>
      <c r="CT47" s="678"/>
      <c r="CU47" s="678"/>
      <c r="CV47" s="678"/>
      <c r="CW47" s="678"/>
      <c r="CX47" s="678"/>
      <c r="CY47" s="679"/>
      <c r="CZ47" s="646" t="s">
        <v>47</v>
      </c>
      <c r="DA47" s="680"/>
      <c r="DB47" s="680"/>
      <c r="DC47" s="681"/>
      <c r="DD47" s="626" t="s">
        <v>47</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1.25">
      <c r="B48" s="83"/>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CD48" s="759"/>
      <c r="CE48" s="760"/>
      <c r="CF48" s="643" t="s">
        <v>147</v>
      </c>
      <c r="CG48" s="644"/>
      <c r="CH48" s="644"/>
      <c r="CI48" s="644"/>
      <c r="CJ48" s="644"/>
      <c r="CK48" s="644"/>
      <c r="CL48" s="644"/>
      <c r="CM48" s="644"/>
      <c r="CN48" s="644"/>
      <c r="CO48" s="644"/>
      <c r="CP48" s="644"/>
      <c r="CQ48" s="645"/>
      <c r="CR48" s="638" t="s">
        <v>47</v>
      </c>
      <c r="CS48" s="627"/>
      <c r="CT48" s="627"/>
      <c r="CU48" s="627"/>
      <c r="CV48" s="627"/>
      <c r="CW48" s="627"/>
      <c r="CX48" s="627"/>
      <c r="CY48" s="639"/>
      <c r="CZ48" s="646" t="s">
        <v>47</v>
      </c>
      <c r="DA48" s="647"/>
      <c r="DB48" s="647"/>
      <c r="DC48" s="661"/>
      <c r="DD48" s="626" t="s">
        <v>47</v>
      </c>
      <c r="DE48" s="627"/>
      <c r="DF48" s="627"/>
      <c r="DG48" s="627"/>
      <c r="DH48" s="627"/>
      <c r="DI48" s="627"/>
      <c r="DJ48" s="627"/>
      <c r="DK48" s="63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81"/>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CD49" s="687" t="s">
        <v>146</v>
      </c>
      <c r="CE49" s="688"/>
      <c r="CF49" s="688"/>
      <c r="CG49" s="688"/>
      <c r="CH49" s="688"/>
      <c r="CI49" s="688"/>
      <c r="CJ49" s="688"/>
      <c r="CK49" s="688"/>
      <c r="CL49" s="688"/>
      <c r="CM49" s="688"/>
      <c r="CN49" s="688"/>
      <c r="CO49" s="688"/>
      <c r="CP49" s="688"/>
      <c r="CQ49" s="689"/>
      <c r="CR49" s="737">
        <v>10259995</v>
      </c>
      <c r="CS49" s="714"/>
      <c r="CT49" s="714"/>
      <c r="CU49" s="714"/>
      <c r="CV49" s="714"/>
      <c r="CW49" s="714"/>
      <c r="CX49" s="714"/>
      <c r="CY49" s="745"/>
      <c r="CZ49" s="743">
        <v>100</v>
      </c>
      <c r="DA49" s="746"/>
      <c r="DB49" s="746"/>
      <c r="DC49" s="747"/>
      <c r="DD49" s="748">
        <v>5362641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jtNE55WWMKZndj48pWwZ9TD1pvOteG6ZCzjK+dnseztlirNAld9ruA0n6SUVh81zkpZY0JfIFa4rMiWvVUg7FQ==" saltValue="APuj1LdHxDtMdtd1dLRnPg==" spinCount="100000" sheet="1" objects="1" scenarios="1"/>
  <mergeCells count="611">
    <mergeCell ref="CD49:CQ49"/>
    <mergeCell ref="CR49:CY49"/>
    <mergeCell ref="CZ49:DC49"/>
    <mergeCell ref="DD49:DK49"/>
    <mergeCell ref="DL49:DV49"/>
    <mergeCell ref="DW49:EC49"/>
    <mergeCell ref="DW47:EC47"/>
    <mergeCell ref="CF46:CQ46"/>
    <mergeCell ref="CR46:CY46"/>
    <mergeCell ref="CZ46:DC46"/>
    <mergeCell ref="DD46:DK46"/>
    <mergeCell ref="DL46:DV46"/>
    <mergeCell ref="DW46:EC46"/>
    <mergeCell ref="CD44:CE48"/>
    <mergeCell ref="CF47:CQ47"/>
    <mergeCell ref="CR47:CY47"/>
    <mergeCell ref="CZ47:DC47"/>
    <mergeCell ref="DD47:DK47"/>
    <mergeCell ref="DL47:DV47"/>
    <mergeCell ref="CF48:CQ48"/>
    <mergeCell ref="CR48:CY48"/>
    <mergeCell ref="CZ48:DC48"/>
    <mergeCell ref="DD48:DK48"/>
    <mergeCell ref="DL48:DV48"/>
    <mergeCell ref="DW48:EC48"/>
    <mergeCell ref="DW43:EC43"/>
    <mergeCell ref="CF44:CQ44"/>
    <mergeCell ref="CR44:CY44"/>
    <mergeCell ref="CZ44:DC44"/>
    <mergeCell ref="DD44:DK44"/>
    <mergeCell ref="DL44:DV44"/>
    <mergeCell ref="CR43:CY43"/>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Z43:DC43"/>
    <mergeCell ref="DD43:DK43"/>
    <mergeCell ref="DL43:DV43"/>
    <mergeCell ref="AQ42:AY42"/>
    <mergeCell ref="BG38:BU38"/>
    <mergeCell ref="DW40:EC40"/>
    <mergeCell ref="B41:Q41"/>
    <mergeCell ref="R41:Y41"/>
    <mergeCell ref="Z41:AC41"/>
    <mergeCell ref="AD41:AK41"/>
    <mergeCell ref="AL41:AO41"/>
    <mergeCell ref="AQ41:AY41"/>
    <mergeCell ref="AZ41:BF41"/>
    <mergeCell ref="AZ42:BF42"/>
    <mergeCell ref="BM42:BU42"/>
    <mergeCell ref="BV42:CB42"/>
    <mergeCell ref="CD42:CQ42"/>
    <mergeCell ref="CR42:CY42"/>
    <mergeCell ref="B42:Q42"/>
    <mergeCell ref="R42:Y42"/>
    <mergeCell ref="Z42:AC42"/>
    <mergeCell ref="AD42:AK42"/>
    <mergeCell ref="AL42:AO42"/>
    <mergeCell ref="BM41:BU41"/>
    <mergeCell ref="BV41:CB41"/>
    <mergeCell ref="BV40:CB40"/>
    <mergeCell ref="CD40:CQ40"/>
    <mergeCell ref="CR40:CY40"/>
    <mergeCell ref="CZ40:DC40"/>
    <mergeCell ref="CD41:CQ41"/>
    <mergeCell ref="CR41:CY41"/>
    <mergeCell ref="CZ41:DC41"/>
    <mergeCell ref="DD40:DK40"/>
    <mergeCell ref="DL40:DV40"/>
    <mergeCell ref="B40:Q40"/>
    <mergeCell ref="R40:Y40"/>
    <mergeCell ref="Z40:AC40"/>
    <mergeCell ref="AD40:AK40"/>
    <mergeCell ref="AL40:AO40"/>
    <mergeCell ref="AQ40:AY40"/>
    <mergeCell ref="AZ40:BF40"/>
    <mergeCell ref="DW39:EC39"/>
    <mergeCell ref="BV39:CB39"/>
    <mergeCell ref="CD39:CQ39"/>
    <mergeCell ref="CR39:CY39"/>
    <mergeCell ref="CZ39:DC39"/>
    <mergeCell ref="DD39:DK39"/>
    <mergeCell ref="DL39:DV39"/>
    <mergeCell ref="DL38:DV38"/>
    <mergeCell ref="DW38:EC38"/>
    <mergeCell ref="BV38:CB38"/>
    <mergeCell ref="CD38:CQ38"/>
    <mergeCell ref="CR38:CY38"/>
    <mergeCell ref="CZ38:DC38"/>
    <mergeCell ref="DD38:DK38"/>
    <mergeCell ref="DL37:DV37"/>
    <mergeCell ref="DW37:EC37"/>
    <mergeCell ref="B38:Q38"/>
    <mergeCell ref="R38:Y38"/>
    <mergeCell ref="Z38:AC38"/>
    <mergeCell ref="AD38:AK38"/>
    <mergeCell ref="AL38:AO38"/>
    <mergeCell ref="BG39:BU39"/>
    <mergeCell ref="BM40:BU40"/>
    <mergeCell ref="BG40:BK42"/>
    <mergeCell ref="DD42:DK42"/>
    <mergeCell ref="DL42:DV42"/>
    <mergeCell ref="DW42:EC42"/>
    <mergeCell ref="CZ42:DC42"/>
    <mergeCell ref="DD41:DK41"/>
    <mergeCell ref="DL41:DV41"/>
    <mergeCell ref="DW41:EC41"/>
    <mergeCell ref="B39:Q39"/>
    <mergeCell ref="R39:Y39"/>
    <mergeCell ref="Z39:AC39"/>
    <mergeCell ref="AD39:AK39"/>
    <mergeCell ref="AL39:AO39"/>
    <mergeCell ref="AQ39:AY39"/>
    <mergeCell ref="AZ39:BF39"/>
    <mergeCell ref="AQ38:AY38"/>
    <mergeCell ref="AZ38:BF38"/>
    <mergeCell ref="AZ37:BF37"/>
    <mergeCell ref="BG37:BU37"/>
    <mergeCell ref="BV37:CB37"/>
    <mergeCell ref="CD37:CQ37"/>
    <mergeCell ref="B35:Q35"/>
    <mergeCell ref="R35:Y35"/>
    <mergeCell ref="DD37:DK37"/>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Z35:AC35"/>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AD35:AK35"/>
    <mergeCell ref="AL35:AO35"/>
    <mergeCell ref="AQ35:BF35"/>
    <mergeCell ref="CD34:CQ34"/>
    <mergeCell ref="CR34:CY34"/>
    <mergeCell ref="BG35:CB35"/>
    <mergeCell ref="DD36:DK36"/>
    <mergeCell ref="DL36:DV36"/>
    <mergeCell ref="B34:Q34"/>
    <mergeCell ref="R34:Y34"/>
    <mergeCell ref="Z34:AC34"/>
    <mergeCell ref="AD34:AK34"/>
    <mergeCell ref="AL34:AO34"/>
    <mergeCell ref="AX33:BF33"/>
    <mergeCell ref="CZ34:DC34"/>
    <mergeCell ref="DD34:DK34"/>
    <mergeCell ref="DW34:EC34"/>
    <mergeCell ref="CR33:CY33"/>
    <mergeCell ref="CZ33:DC33"/>
    <mergeCell ref="DD33:DK33"/>
    <mergeCell ref="DL33:DV33"/>
    <mergeCell ref="DW33:EC33"/>
    <mergeCell ref="DL34:DV34"/>
    <mergeCell ref="BG33:BL33"/>
    <mergeCell ref="BM33:BQ33"/>
    <mergeCell ref="BR33:BW33"/>
    <mergeCell ref="BX33:CB33"/>
    <mergeCell ref="CD33:CQ33"/>
    <mergeCell ref="B33:Q33"/>
    <mergeCell ref="R33:Y33"/>
    <mergeCell ref="Z33:AC33"/>
    <mergeCell ref="AD33:AK33"/>
    <mergeCell ref="AL33:AO33"/>
    <mergeCell ref="DW28:EC28"/>
    <mergeCell ref="BS28:CB28"/>
    <mergeCell ref="CD28:CQ28"/>
    <mergeCell ref="DL30:DV30"/>
    <mergeCell ref="AP30:BF30"/>
    <mergeCell ref="BG30:BQ30"/>
    <mergeCell ref="DD31:DK31"/>
    <mergeCell ref="DL31:DV31"/>
    <mergeCell ref="DW31:EC31"/>
    <mergeCell ref="BX31:CB31"/>
    <mergeCell ref="CF31:CQ31"/>
    <mergeCell ref="AP31:AS33"/>
    <mergeCell ref="AT31:AT33"/>
    <mergeCell ref="CZ31:DC31"/>
    <mergeCell ref="DW32:EC32"/>
    <mergeCell ref="BR30:CB30"/>
    <mergeCell ref="CF30:CQ30"/>
    <mergeCell ref="CR30:CY30"/>
    <mergeCell ref="CZ30:DC30"/>
    <mergeCell ref="DD30:DK30"/>
    <mergeCell ref="CZ32:DC32"/>
    <mergeCell ref="DD32:DK32"/>
    <mergeCell ref="DL32:DV32"/>
    <mergeCell ref="BX32:CB32"/>
    <mergeCell ref="DW29:EC29"/>
    <mergeCell ref="CD29:CE32"/>
    <mergeCell ref="BO29:BR29"/>
    <mergeCell ref="BS29:CB29"/>
    <mergeCell ref="DD29:DK29"/>
    <mergeCell ref="DW30:EC30"/>
    <mergeCell ref="CR31:CY31"/>
    <mergeCell ref="CR32:CY32"/>
    <mergeCell ref="DL29:DV29"/>
    <mergeCell ref="CR29:CY29"/>
    <mergeCell ref="CZ29:DC29"/>
    <mergeCell ref="CF32:CQ32"/>
    <mergeCell ref="AX31:BF31"/>
    <mergeCell ref="BG31:BL31"/>
    <mergeCell ref="BM31:BQ31"/>
    <mergeCell ref="BR31:BW31"/>
    <mergeCell ref="AD30:AK30"/>
    <mergeCell ref="AL30:AO30"/>
    <mergeCell ref="AX32:BF32"/>
    <mergeCell ref="BG32:BL32"/>
    <mergeCell ref="BM32:BQ32"/>
    <mergeCell ref="BR32:BW32"/>
    <mergeCell ref="B32:Q32"/>
    <mergeCell ref="R32:Y32"/>
    <mergeCell ref="R26:Y26"/>
    <mergeCell ref="Z26:AC26"/>
    <mergeCell ref="AD26:AK26"/>
    <mergeCell ref="AL26:AO26"/>
    <mergeCell ref="B26:Q26"/>
    <mergeCell ref="Z32:AC32"/>
    <mergeCell ref="AD32:AK32"/>
    <mergeCell ref="AL32:AO32"/>
    <mergeCell ref="AD31:AK31"/>
    <mergeCell ref="AL31:AO31"/>
    <mergeCell ref="B31:Q31"/>
    <mergeCell ref="R31:Y31"/>
    <mergeCell ref="Z31:AC31"/>
    <mergeCell ref="B30:Q30"/>
    <mergeCell ref="R30:Y30"/>
    <mergeCell ref="Z30:AC30"/>
    <mergeCell ref="B27:Q27"/>
    <mergeCell ref="R27:Y27"/>
    <mergeCell ref="Z27:AC27"/>
    <mergeCell ref="AD27:AK27"/>
    <mergeCell ref="AL27:AO27"/>
    <mergeCell ref="B29:Q29"/>
    <mergeCell ref="AP26:BF26"/>
    <mergeCell ref="BG26:BN26"/>
    <mergeCell ref="BO26:BR26"/>
    <mergeCell ref="DD28:DK28"/>
    <mergeCell ref="DL28:DV28"/>
    <mergeCell ref="CD27:CQ27"/>
    <mergeCell ref="CR27:CY27"/>
    <mergeCell ref="CZ27:DC27"/>
    <mergeCell ref="DD27:DK27"/>
    <mergeCell ref="DL27:DV27"/>
    <mergeCell ref="BG28:BN28"/>
    <mergeCell ref="BO28:BR28"/>
    <mergeCell ref="AP27:BF27"/>
    <mergeCell ref="BG27:BN27"/>
    <mergeCell ref="BO27:BR27"/>
    <mergeCell ref="CR28:CY28"/>
    <mergeCell ref="DL25:DV25"/>
    <mergeCell ref="DW27:EC27"/>
    <mergeCell ref="DW26:EC26"/>
    <mergeCell ref="BS26:CB26"/>
    <mergeCell ref="CD26:CQ26"/>
    <mergeCell ref="CR26:CY26"/>
    <mergeCell ref="CZ26:DC26"/>
    <mergeCell ref="DD26:DK26"/>
    <mergeCell ref="DL26:DV26"/>
    <mergeCell ref="BS27:CB27"/>
    <mergeCell ref="DW25:EC25"/>
    <mergeCell ref="R29:Y29"/>
    <mergeCell ref="Z29:AC29"/>
    <mergeCell ref="CZ28:DC28"/>
    <mergeCell ref="B28:Q28"/>
    <mergeCell ref="R28:Y28"/>
    <mergeCell ref="Z28:AC28"/>
    <mergeCell ref="AD28:AK28"/>
    <mergeCell ref="AL28:AO28"/>
    <mergeCell ref="AP28:BF28"/>
    <mergeCell ref="AD29:AK29"/>
    <mergeCell ref="AL29:AO29"/>
    <mergeCell ref="AP29:BF29"/>
    <mergeCell ref="BG29:BN29"/>
    <mergeCell ref="CF29:CQ29"/>
    <mergeCell ref="AP25:BF25"/>
    <mergeCell ref="BG25:BN25"/>
    <mergeCell ref="BG24:BN24"/>
    <mergeCell ref="BO25:BR25"/>
    <mergeCell ref="CD25:CQ25"/>
    <mergeCell ref="CR25:CY25"/>
    <mergeCell ref="CZ25:DC25"/>
    <mergeCell ref="DD25:DK25"/>
    <mergeCell ref="DD24:DK24"/>
    <mergeCell ref="BO24:BR24"/>
    <mergeCell ref="BS24:CB24"/>
    <mergeCell ref="CD24:CQ24"/>
    <mergeCell ref="CR24:CY24"/>
    <mergeCell ref="BS25:CB25"/>
    <mergeCell ref="DW23:EC23"/>
    <mergeCell ref="CD22:EC22"/>
    <mergeCell ref="B23:Q23"/>
    <mergeCell ref="R23:Y23"/>
    <mergeCell ref="Z23:AC23"/>
    <mergeCell ref="AD23:AK23"/>
    <mergeCell ref="AL23:AO23"/>
    <mergeCell ref="AP23:BF23"/>
    <mergeCell ref="CZ24:DC24"/>
    <mergeCell ref="B24:Q24"/>
    <mergeCell ref="R24:Y24"/>
    <mergeCell ref="Z24:AC24"/>
    <mergeCell ref="AD24:AK24"/>
    <mergeCell ref="AL24:AO24"/>
    <mergeCell ref="AP24:BF24"/>
    <mergeCell ref="DL24:DV24"/>
    <mergeCell ref="DW24:EC24"/>
    <mergeCell ref="Z22:AC22"/>
    <mergeCell ref="AD22:AK22"/>
    <mergeCell ref="AL22:AO22"/>
    <mergeCell ref="AP22:BF22"/>
    <mergeCell ref="BG22:BN22"/>
    <mergeCell ref="B25:Q25"/>
    <mergeCell ref="R25:Y25"/>
    <mergeCell ref="Z25:AC25"/>
    <mergeCell ref="AD25:AK25"/>
    <mergeCell ref="AL25:AO25"/>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CR16:CY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CZ10:DC10"/>
    <mergeCell ref="B9:Q9"/>
    <mergeCell ref="R9:Y9"/>
    <mergeCell ref="Z9:AC9"/>
    <mergeCell ref="AD9:AK9"/>
    <mergeCell ref="AL9:AO9"/>
    <mergeCell ref="AP9:BF9"/>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A1" zoomScale="55" zoomScaleNormal="55" zoomScaleSheetLayoutView="70" workbookViewId="0">
      <selection activeCell="I62" sqref="I62"/>
    </sheetView>
  </sheetViews>
  <sheetFormatPr defaultColWidth="0" defaultRowHeight="13.5" zeroHeight="1"/>
  <cols>
    <col min="1" max="130" width="2.75" style="99" customWidth="1"/>
    <col min="131" max="131" width="1.625" style="99" customWidth="1"/>
    <col min="132" max="16384" width="9" style="99" hidden="1"/>
  </cols>
  <sheetData>
    <row r="1" spans="1:131" s="101" customFormat="1" ht="11.25" customHeight="1" thickBot="1">
      <c r="A1" s="146"/>
      <c r="B1" s="146"/>
      <c r="C1" s="146"/>
      <c r="D1" s="146"/>
      <c r="E1" s="146"/>
      <c r="F1" s="146"/>
      <c r="G1" s="146"/>
      <c r="H1" s="146"/>
      <c r="I1" s="146"/>
      <c r="J1" s="146"/>
      <c r="K1" s="146"/>
      <c r="L1" s="146"/>
      <c r="M1" s="146"/>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45"/>
      <c r="DQ1" s="144"/>
      <c r="DR1" s="144"/>
      <c r="DS1" s="144"/>
      <c r="DT1" s="144"/>
      <c r="DU1" s="144"/>
      <c r="DV1" s="144"/>
      <c r="DW1" s="144"/>
      <c r="DX1" s="144"/>
      <c r="DY1" s="144"/>
      <c r="DZ1" s="144"/>
      <c r="EA1" s="102"/>
    </row>
    <row r="2" spans="1:131" s="140" customFormat="1" ht="26.25" customHeight="1" thickBot="1">
      <c r="A2" s="143" t="s">
        <v>435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763" t="s">
        <v>434</v>
      </c>
      <c r="DK2" s="764"/>
      <c r="DL2" s="764"/>
      <c r="DM2" s="764"/>
      <c r="DN2" s="764"/>
      <c r="DO2" s="765"/>
      <c r="DP2" s="142"/>
      <c r="DQ2" s="763" t="s">
        <v>433</v>
      </c>
      <c r="DR2" s="764"/>
      <c r="DS2" s="764"/>
      <c r="DT2" s="764"/>
      <c r="DU2" s="764"/>
      <c r="DV2" s="764"/>
      <c r="DW2" s="764"/>
      <c r="DX2" s="764"/>
      <c r="DY2" s="764"/>
      <c r="DZ2" s="765"/>
      <c r="EA2" s="141"/>
    </row>
    <row r="3" spans="1:131" s="101" customFormat="1" ht="11.2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02"/>
    </row>
    <row r="4" spans="1:131" s="135" customFormat="1" ht="26.25" customHeight="1" thickBot="1">
      <c r="A4" s="766" t="s">
        <v>432</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133"/>
      <c r="BA4" s="133"/>
      <c r="BB4" s="133"/>
      <c r="BC4" s="133"/>
      <c r="BD4" s="133"/>
      <c r="BE4" s="106"/>
      <c r="BF4" s="106"/>
      <c r="BG4" s="106"/>
      <c r="BH4" s="106"/>
      <c r="BI4" s="106"/>
      <c r="BJ4" s="106"/>
      <c r="BK4" s="106"/>
      <c r="BL4" s="106"/>
      <c r="BM4" s="106"/>
      <c r="BN4" s="106"/>
      <c r="BO4" s="106"/>
      <c r="BP4" s="106"/>
      <c r="BQ4" s="133" t="s">
        <v>431</v>
      </c>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07"/>
    </row>
    <row r="5" spans="1:131" s="135" customFormat="1" ht="26.25" customHeight="1">
      <c r="A5" s="767" t="s">
        <v>406</v>
      </c>
      <c r="B5" s="768"/>
      <c r="C5" s="768"/>
      <c r="D5" s="768"/>
      <c r="E5" s="768"/>
      <c r="F5" s="768"/>
      <c r="G5" s="768"/>
      <c r="H5" s="768"/>
      <c r="I5" s="768"/>
      <c r="J5" s="768"/>
      <c r="K5" s="768"/>
      <c r="L5" s="768"/>
      <c r="M5" s="768"/>
      <c r="N5" s="768"/>
      <c r="O5" s="768"/>
      <c r="P5" s="769"/>
      <c r="Q5" s="773" t="s">
        <v>430</v>
      </c>
      <c r="R5" s="774"/>
      <c r="S5" s="774"/>
      <c r="T5" s="774"/>
      <c r="U5" s="775"/>
      <c r="V5" s="773" t="s">
        <v>429</v>
      </c>
      <c r="W5" s="774"/>
      <c r="X5" s="774"/>
      <c r="Y5" s="774"/>
      <c r="Z5" s="775"/>
      <c r="AA5" s="773" t="s">
        <v>428</v>
      </c>
      <c r="AB5" s="774"/>
      <c r="AC5" s="774"/>
      <c r="AD5" s="774"/>
      <c r="AE5" s="774"/>
      <c r="AF5" s="779" t="s">
        <v>427</v>
      </c>
      <c r="AG5" s="774"/>
      <c r="AH5" s="774"/>
      <c r="AI5" s="774"/>
      <c r="AJ5" s="780"/>
      <c r="AK5" s="774" t="s">
        <v>426</v>
      </c>
      <c r="AL5" s="774"/>
      <c r="AM5" s="774"/>
      <c r="AN5" s="774"/>
      <c r="AO5" s="775"/>
      <c r="AP5" s="773" t="s">
        <v>425</v>
      </c>
      <c r="AQ5" s="774"/>
      <c r="AR5" s="774"/>
      <c r="AS5" s="774"/>
      <c r="AT5" s="775"/>
      <c r="AU5" s="773" t="s">
        <v>389</v>
      </c>
      <c r="AV5" s="774"/>
      <c r="AW5" s="774"/>
      <c r="AX5" s="774"/>
      <c r="AY5" s="780"/>
      <c r="AZ5" s="138"/>
      <c r="BA5" s="138"/>
      <c r="BB5" s="138"/>
      <c r="BC5" s="138"/>
      <c r="BD5" s="138"/>
      <c r="BE5" s="103"/>
      <c r="BF5" s="103"/>
      <c r="BG5" s="103"/>
      <c r="BH5" s="103"/>
      <c r="BI5" s="103"/>
      <c r="BJ5" s="103"/>
      <c r="BK5" s="103"/>
      <c r="BL5" s="103"/>
      <c r="BM5" s="103"/>
      <c r="BN5" s="103"/>
      <c r="BO5" s="103"/>
      <c r="BP5" s="103"/>
      <c r="BQ5" s="767" t="s">
        <v>424</v>
      </c>
      <c r="BR5" s="768"/>
      <c r="BS5" s="768"/>
      <c r="BT5" s="768"/>
      <c r="BU5" s="768"/>
      <c r="BV5" s="768"/>
      <c r="BW5" s="768"/>
      <c r="BX5" s="768"/>
      <c r="BY5" s="768"/>
      <c r="BZ5" s="768"/>
      <c r="CA5" s="768"/>
      <c r="CB5" s="768"/>
      <c r="CC5" s="768"/>
      <c r="CD5" s="768"/>
      <c r="CE5" s="768"/>
      <c r="CF5" s="768"/>
      <c r="CG5" s="769"/>
      <c r="CH5" s="773" t="s">
        <v>423</v>
      </c>
      <c r="CI5" s="774"/>
      <c r="CJ5" s="774"/>
      <c r="CK5" s="774"/>
      <c r="CL5" s="775"/>
      <c r="CM5" s="773" t="s">
        <v>422</v>
      </c>
      <c r="CN5" s="774"/>
      <c r="CO5" s="774"/>
      <c r="CP5" s="774"/>
      <c r="CQ5" s="775"/>
      <c r="CR5" s="773" t="s">
        <v>421</v>
      </c>
      <c r="CS5" s="774"/>
      <c r="CT5" s="774"/>
      <c r="CU5" s="774"/>
      <c r="CV5" s="775"/>
      <c r="CW5" s="773" t="s">
        <v>420</v>
      </c>
      <c r="CX5" s="774"/>
      <c r="CY5" s="774"/>
      <c r="CZ5" s="774"/>
      <c r="DA5" s="775"/>
      <c r="DB5" s="773" t="s">
        <v>419</v>
      </c>
      <c r="DC5" s="774"/>
      <c r="DD5" s="774"/>
      <c r="DE5" s="774"/>
      <c r="DF5" s="775"/>
      <c r="DG5" s="783" t="s">
        <v>418</v>
      </c>
      <c r="DH5" s="784"/>
      <c r="DI5" s="784"/>
      <c r="DJ5" s="784"/>
      <c r="DK5" s="785"/>
      <c r="DL5" s="783" t="s">
        <v>417</v>
      </c>
      <c r="DM5" s="784"/>
      <c r="DN5" s="784"/>
      <c r="DO5" s="784"/>
      <c r="DP5" s="785"/>
      <c r="DQ5" s="773" t="s">
        <v>416</v>
      </c>
      <c r="DR5" s="774"/>
      <c r="DS5" s="774"/>
      <c r="DT5" s="774"/>
      <c r="DU5" s="775"/>
      <c r="DV5" s="773" t="s">
        <v>389</v>
      </c>
      <c r="DW5" s="774"/>
      <c r="DX5" s="774"/>
      <c r="DY5" s="774"/>
      <c r="DZ5" s="780"/>
      <c r="EA5" s="107"/>
    </row>
    <row r="6" spans="1:131" s="135" customFormat="1" ht="26.25" customHeight="1" thickBot="1">
      <c r="A6" s="770"/>
      <c r="B6" s="771"/>
      <c r="C6" s="771"/>
      <c r="D6" s="771"/>
      <c r="E6" s="771"/>
      <c r="F6" s="771"/>
      <c r="G6" s="771"/>
      <c r="H6" s="771"/>
      <c r="I6" s="771"/>
      <c r="J6" s="771"/>
      <c r="K6" s="771"/>
      <c r="L6" s="771"/>
      <c r="M6" s="771"/>
      <c r="N6" s="771"/>
      <c r="O6" s="771"/>
      <c r="P6" s="772"/>
      <c r="Q6" s="776"/>
      <c r="R6" s="777"/>
      <c r="S6" s="777"/>
      <c r="T6" s="777"/>
      <c r="U6" s="778"/>
      <c r="V6" s="776"/>
      <c r="W6" s="777"/>
      <c r="X6" s="777"/>
      <c r="Y6" s="777"/>
      <c r="Z6" s="778"/>
      <c r="AA6" s="776"/>
      <c r="AB6" s="777"/>
      <c r="AC6" s="777"/>
      <c r="AD6" s="777"/>
      <c r="AE6" s="777"/>
      <c r="AF6" s="781"/>
      <c r="AG6" s="777"/>
      <c r="AH6" s="777"/>
      <c r="AI6" s="777"/>
      <c r="AJ6" s="782"/>
      <c r="AK6" s="777"/>
      <c r="AL6" s="777"/>
      <c r="AM6" s="777"/>
      <c r="AN6" s="777"/>
      <c r="AO6" s="778"/>
      <c r="AP6" s="776"/>
      <c r="AQ6" s="777"/>
      <c r="AR6" s="777"/>
      <c r="AS6" s="777"/>
      <c r="AT6" s="778"/>
      <c r="AU6" s="776"/>
      <c r="AV6" s="777"/>
      <c r="AW6" s="777"/>
      <c r="AX6" s="777"/>
      <c r="AY6" s="782"/>
      <c r="AZ6" s="133"/>
      <c r="BA6" s="133"/>
      <c r="BB6" s="133"/>
      <c r="BC6" s="133"/>
      <c r="BD6" s="133"/>
      <c r="BE6" s="106"/>
      <c r="BF6" s="106"/>
      <c r="BG6" s="106"/>
      <c r="BH6" s="106"/>
      <c r="BI6" s="106"/>
      <c r="BJ6" s="106"/>
      <c r="BK6" s="106"/>
      <c r="BL6" s="106"/>
      <c r="BM6" s="106"/>
      <c r="BN6" s="106"/>
      <c r="BO6" s="106"/>
      <c r="BP6" s="106"/>
      <c r="BQ6" s="770"/>
      <c r="BR6" s="771"/>
      <c r="BS6" s="771"/>
      <c r="BT6" s="771"/>
      <c r="BU6" s="771"/>
      <c r="BV6" s="771"/>
      <c r="BW6" s="771"/>
      <c r="BX6" s="771"/>
      <c r="BY6" s="771"/>
      <c r="BZ6" s="771"/>
      <c r="CA6" s="771"/>
      <c r="CB6" s="771"/>
      <c r="CC6" s="771"/>
      <c r="CD6" s="771"/>
      <c r="CE6" s="771"/>
      <c r="CF6" s="771"/>
      <c r="CG6" s="772"/>
      <c r="CH6" s="776"/>
      <c r="CI6" s="777"/>
      <c r="CJ6" s="777"/>
      <c r="CK6" s="777"/>
      <c r="CL6" s="778"/>
      <c r="CM6" s="776"/>
      <c r="CN6" s="777"/>
      <c r="CO6" s="777"/>
      <c r="CP6" s="777"/>
      <c r="CQ6" s="778"/>
      <c r="CR6" s="776"/>
      <c r="CS6" s="777"/>
      <c r="CT6" s="777"/>
      <c r="CU6" s="777"/>
      <c r="CV6" s="778"/>
      <c r="CW6" s="776"/>
      <c r="CX6" s="777"/>
      <c r="CY6" s="777"/>
      <c r="CZ6" s="777"/>
      <c r="DA6" s="778"/>
      <c r="DB6" s="776"/>
      <c r="DC6" s="777"/>
      <c r="DD6" s="777"/>
      <c r="DE6" s="777"/>
      <c r="DF6" s="778"/>
      <c r="DG6" s="786"/>
      <c r="DH6" s="787"/>
      <c r="DI6" s="787"/>
      <c r="DJ6" s="787"/>
      <c r="DK6" s="788"/>
      <c r="DL6" s="786"/>
      <c r="DM6" s="787"/>
      <c r="DN6" s="787"/>
      <c r="DO6" s="787"/>
      <c r="DP6" s="788"/>
      <c r="DQ6" s="776"/>
      <c r="DR6" s="777"/>
      <c r="DS6" s="777"/>
      <c r="DT6" s="777"/>
      <c r="DU6" s="778"/>
      <c r="DV6" s="776"/>
      <c r="DW6" s="777"/>
      <c r="DX6" s="777"/>
      <c r="DY6" s="777"/>
      <c r="DZ6" s="782"/>
      <c r="EA6" s="107"/>
    </row>
    <row r="7" spans="1:131" s="135" customFormat="1" ht="26.25" customHeight="1" thickTop="1">
      <c r="A7" s="131">
        <v>1</v>
      </c>
      <c r="B7" s="822" t="s">
        <v>415</v>
      </c>
      <c r="C7" s="823"/>
      <c r="D7" s="823"/>
      <c r="E7" s="823"/>
      <c r="F7" s="823"/>
      <c r="G7" s="823"/>
      <c r="H7" s="823"/>
      <c r="I7" s="823"/>
      <c r="J7" s="823"/>
      <c r="K7" s="823"/>
      <c r="L7" s="823"/>
      <c r="M7" s="823"/>
      <c r="N7" s="823"/>
      <c r="O7" s="823"/>
      <c r="P7" s="824"/>
      <c r="Q7" s="825">
        <v>10565</v>
      </c>
      <c r="R7" s="826"/>
      <c r="S7" s="826"/>
      <c r="T7" s="826"/>
      <c r="U7" s="826"/>
      <c r="V7" s="826">
        <v>10185</v>
      </c>
      <c r="W7" s="826"/>
      <c r="X7" s="826"/>
      <c r="Y7" s="826"/>
      <c r="Z7" s="826"/>
      <c r="AA7" s="826">
        <f>Q7-V7</f>
        <v>380</v>
      </c>
      <c r="AB7" s="826"/>
      <c r="AC7" s="826"/>
      <c r="AD7" s="826"/>
      <c r="AE7" s="827"/>
      <c r="AF7" s="828">
        <v>183</v>
      </c>
      <c r="AG7" s="829"/>
      <c r="AH7" s="829"/>
      <c r="AI7" s="829"/>
      <c r="AJ7" s="830"/>
      <c r="AK7" s="761">
        <v>588</v>
      </c>
      <c r="AL7" s="762"/>
      <c r="AM7" s="762"/>
      <c r="AN7" s="762"/>
      <c r="AO7" s="762"/>
      <c r="AP7" s="762">
        <v>6577</v>
      </c>
      <c r="AQ7" s="762"/>
      <c r="AR7" s="762"/>
      <c r="AS7" s="762"/>
      <c r="AT7" s="762"/>
      <c r="AU7" s="795"/>
      <c r="AV7" s="795"/>
      <c r="AW7" s="795"/>
      <c r="AX7" s="795"/>
      <c r="AY7" s="796"/>
      <c r="AZ7" s="133"/>
      <c r="BA7" s="133"/>
      <c r="BB7" s="133"/>
      <c r="BC7" s="133"/>
      <c r="BD7" s="133"/>
      <c r="BE7" s="106"/>
      <c r="BF7" s="106"/>
      <c r="BG7" s="106"/>
      <c r="BH7" s="106"/>
      <c r="BI7" s="106"/>
      <c r="BJ7" s="106"/>
      <c r="BK7" s="106"/>
      <c r="BL7" s="106"/>
      <c r="BM7" s="106"/>
      <c r="BN7" s="106"/>
      <c r="BO7" s="106"/>
      <c r="BP7" s="106"/>
      <c r="BQ7" s="137">
        <v>1</v>
      </c>
      <c r="BR7" s="136"/>
      <c r="BS7" s="797" t="s">
        <v>414</v>
      </c>
      <c r="BT7" s="798"/>
      <c r="BU7" s="798"/>
      <c r="BV7" s="798"/>
      <c r="BW7" s="798"/>
      <c r="BX7" s="798"/>
      <c r="BY7" s="798"/>
      <c r="BZ7" s="798"/>
      <c r="CA7" s="798"/>
      <c r="CB7" s="798"/>
      <c r="CC7" s="798"/>
      <c r="CD7" s="798"/>
      <c r="CE7" s="798"/>
      <c r="CF7" s="798"/>
      <c r="CG7" s="799"/>
      <c r="CH7" s="800">
        <v>0</v>
      </c>
      <c r="CI7" s="801"/>
      <c r="CJ7" s="801"/>
      <c r="CK7" s="801"/>
      <c r="CL7" s="802"/>
      <c r="CM7" s="800">
        <v>38</v>
      </c>
      <c r="CN7" s="801"/>
      <c r="CO7" s="801"/>
      <c r="CP7" s="801"/>
      <c r="CQ7" s="802"/>
      <c r="CR7" s="800">
        <v>20</v>
      </c>
      <c r="CS7" s="801"/>
      <c r="CT7" s="801"/>
      <c r="CU7" s="801"/>
      <c r="CV7" s="802"/>
      <c r="CW7" s="800" t="s">
        <v>387</v>
      </c>
      <c r="CX7" s="801"/>
      <c r="CY7" s="801"/>
      <c r="CZ7" s="801"/>
      <c r="DA7" s="802"/>
      <c r="DB7" s="800">
        <v>45</v>
      </c>
      <c r="DC7" s="801"/>
      <c r="DD7" s="801"/>
      <c r="DE7" s="801"/>
      <c r="DF7" s="802"/>
      <c r="DG7" s="800" t="s">
        <v>387</v>
      </c>
      <c r="DH7" s="801"/>
      <c r="DI7" s="801"/>
      <c r="DJ7" s="801"/>
      <c r="DK7" s="802"/>
      <c r="DL7" s="800" t="s">
        <v>387</v>
      </c>
      <c r="DM7" s="801"/>
      <c r="DN7" s="801"/>
      <c r="DO7" s="801"/>
      <c r="DP7" s="802"/>
      <c r="DQ7" s="800" t="s">
        <v>387</v>
      </c>
      <c r="DR7" s="801"/>
      <c r="DS7" s="801"/>
      <c r="DT7" s="801"/>
      <c r="DU7" s="802"/>
      <c r="DV7" s="819"/>
      <c r="DW7" s="820"/>
      <c r="DX7" s="820"/>
      <c r="DY7" s="820"/>
      <c r="DZ7" s="821"/>
      <c r="EA7" s="107"/>
    </row>
    <row r="8" spans="1:131" s="135" customFormat="1" ht="26.25" customHeight="1">
      <c r="A8" s="130">
        <v>2</v>
      </c>
      <c r="B8" s="809" t="s">
        <v>413</v>
      </c>
      <c r="C8" s="810"/>
      <c r="D8" s="810"/>
      <c r="E8" s="810"/>
      <c r="F8" s="810"/>
      <c r="G8" s="810"/>
      <c r="H8" s="810"/>
      <c r="I8" s="810"/>
      <c r="J8" s="810"/>
      <c r="K8" s="810"/>
      <c r="L8" s="810"/>
      <c r="M8" s="810"/>
      <c r="N8" s="810"/>
      <c r="O8" s="810"/>
      <c r="P8" s="811"/>
      <c r="Q8" s="812">
        <v>8</v>
      </c>
      <c r="R8" s="813"/>
      <c r="S8" s="813"/>
      <c r="T8" s="813"/>
      <c r="U8" s="813"/>
      <c r="V8" s="813">
        <v>8</v>
      </c>
      <c r="W8" s="813"/>
      <c r="X8" s="813"/>
      <c r="Y8" s="813"/>
      <c r="Z8" s="813"/>
      <c r="AA8" s="813">
        <f>Q8-V8</f>
        <v>0</v>
      </c>
      <c r="AB8" s="813"/>
      <c r="AC8" s="813"/>
      <c r="AD8" s="813"/>
      <c r="AE8" s="814"/>
      <c r="AF8" s="815">
        <v>0</v>
      </c>
      <c r="AG8" s="816"/>
      <c r="AH8" s="816"/>
      <c r="AI8" s="816"/>
      <c r="AJ8" s="817"/>
      <c r="AK8" s="818">
        <v>6</v>
      </c>
      <c r="AL8" s="803"/>
      <c r="AM8" s="803"/>
      <c r="AN8" s="803"/>
      <c r="AO8" s="803"/>
      <c r="AP8" s="803">
        <v>0</v>
      </c>
      <c r="AQ8" s="803"/>
      <c r="AR8" s="803"/>
      <c r="AS8" s="803"/>
      <c r="AT8" s="803"/>
      <c r="AU8" s="804"/>
      <c r="AV8" s="804"/>
      <c r="AW8" s="804"/>
      <c r="AX8" s="804"/>
      <c r="AY8" s="805"/>
      <c r="AZ8" s="133"/>
      <c r="BA8" s="133"/>
      <c r="BB8" s="133"/>
      <c r="BC8" s="133"/>
      <c r="BD8" s="133"/>
      <c r="BE8" s="106"/>
      <c r="BF8" s="106"/>
      <c r="BG8" s="106"/>
      <c r="BH8" s="106"/>
      <c r="BI8" s="106"/>
      <c r="BJ8" s="106"/>
      <c r="BK8" s="106"/>
      <c r="BL8" s="106"/>
      <c r="BM8" s="106"/>
      <c r="BN8" s="106"/>
      <c r="BO8" s="106"/>
      <c r="BP8" s="106"/>
      <c r="BQ8" s="128">
        <v>2</v>
      </c>
      <c r="BR8" s="132"/>
      <c r="BS8" s="806"/>
      <c r="BT8" s="807"/>
      <c r="BU8" s="807"/>
      <c r="BV8" s="807"/>
      <c r="BW8" s="807"/>
      <c r="BX8" s="807"/>
      <c r="BY8" s="807"/>
      <c r="BZ8" s="807"/>
      <c r="CA8" s="807"/>
      <c r="CB8" s="807"/>
      <c r="CC8" s="807"/>
      <c r="CD8" s="807"/>
      <c r="CE8" s="807"/>
      <c r="CF8" s="807"/>
      <c r="CG8" s="808"/>
      <c r="CH8" s="789"/>
      <c r="CI8" s="790"/>
      <c r="CJ8" s="790"/>
      <c r="CK8" s="790"/>
      <c r="CL8" s="791"/>
      <c r="CM8" s="789"/>
      <c r="CN8" s="790"/>
      <c r="CO8" s="790"/>
      <c r="CP8" s="790"/>
      <c r="CQ8" s="791"/>
      <c r="CR8" s="789"/>
      <c r="CS8" s="790"/>
      <c r="CT8" s="790"/>
      <c r="CU8" s="790"/>
      <c r="CV8" s="791"/>
      <c r="CW8" s="789"/>
      <c r="CX8" s="790"/>
      <c r="CY8" s="790"/>
      <c r="CZ8" s="790"/>
      <c r="DA8" s="791"/>
      <c r="DB8" s="789"/>
      <c r="DC8" s="790"/>
      <c r="DD8" s="790"/>
      <c r="DE8" s="790"/>
      <c r="DF8" s="791"/>
      <c r="DG8" s="789"/>
      <c r="DH8" s="790"/>
      <c r="DI8" s="790"/>
      <c r="DJ8" s="790"/>
      <c r="DK8" s="791"/>
      <c r="DL8" s="789"/>
      <c r="DM8" s="790"/>
      <c r="DN8" s="790"/>
      <c r="DO8" s="790"/>
      <c r="DP8" s="791"/>
      <c r="DQ8" s="789"/>
      <c r="DR8" s="790"/>
      <c r="DS8" s="790"/>
      <c r="DT8" s="790"/>
      <c r="DU8" s="791"/>
      <c r="DV8" s="792"/>
      <c r="DW8" s="793"/>
      <c r="DX8" s="793"/>
      <c r="DY8" s="793"/>
      <c r="DZ8" s="794"/>
      <c r="EA8" s="107"/>
    </row>
    <row r="9" spans="1:131" s="135" customFormat="1" ht="26.25" customHeight="1">
      <c r="A9" s="130">
        <v>3</v>
      </c>
      <c r="B9" s="809" t="s">
        <v>412</v>
      </c>
      <c r="C9" s="810"/>
      <c r="D9" s="810"/>
      <c r="E9" s="810"/>
      <c r="F9" s="810"/>
      <c r="G9" s="810"/>
      <c r="H9" s="810"/>
      <c r="I9" s="810"/>
      <c r="J9" s="810"/>
      <c r="K9" s="810"/>
      <c r="L9" s="810"/>
      <c r="M9" s="810"/>
      <c r="N9" s="810"/>
      <c r="O9" s="810"/>
      <c r="P9" s="811"/>
      <c r="Q9" s="812">
        <v>72</v>
      </c>
      <c r="R9" s="813"/>
      <c r="S9" s="813"/>
      <c r="T9" s="813"/>
      <c r="U9" s="813"/>
      <c r="V9" s="813">
        <v>64</v>
      </c>
      <c r="W9" s="813"/>
      <c r="X9" s="813"/>
      <c r="Y9" s="813"/>
      <c r="Z9" s="813"/>
      <c r="AA9" s="813">
        <f>Q9-V9</f>
        <v>8</v>
      </c>
      <c r="AB9" s="813"/>
      <c r="AC9" s="813"/>
      <c r="AD9" s="813"/>
      <c r="AE9" s="814"/>
      <c r="AF9" s="815">
        <v>8</v>
      </c>
      <c r="AG9" s="816"/>
      <c r="AH9" s="816"/>
      <c r="AI9" s="816"/>
      <c r="AJ9" s="817"/>
      <c r="AK9" s="818">
        <v>38</v>
      </c>
      <c r="AL9" s="803"/>
      <c r="AM9" s="803"/>
      <c r="AN9" s="803"/>
      <c r="AO9" s="803"/>
      <c r="AP9" s="803" t="s">
        <v>387</v>
      </c>
      <c r="AQ9" s="803"/>
      <c r="AR9" s="803"/>
      <c r="AS9" s="803"/>
      <c r="AT9" s="803"/>
      <c r="AU9" s="804"/>
      <c r="AV9" s="804"/>
      <c r="AW9" s="804"/>
      <c r="AX9" s="804"/>
      <c r="AY9" s="805"/>
      <c r="AZ9" s="133"/>
      <c r="BA9" s="133"/>
      <c r="BB9" s="133"/>
      <c r="BC9" s="133"/>
      <c r="BD9" s="133"/>
      <c r="BE9" s="106"/>
      <c r="BF9" s="106"/>
      <c r="BG9" s="106"/>
      <c r="BH9" s="106"/>
      <c r="BI9" s="106"/>
      <c r="BJ9" s="106"/>
      <c r="BK9" s="106"/>
      <c r="BL9" s="106"/>
      <c r="BM9" s="106"/>
      <c r="BN9" s="106"/>
      <c r="BO9" s="106"/>
      <c r="BP9" s="106"/>
      <c r="BQ9" s="128">
        <v>3</v>
      </c>
      <c r="BR9" s="132"/>
      <c r="BS9" s="806"/>
      <c r="BT9" s="807"/>
      <c r="BU9" s="807"/>
      <c r="BV9" s="807"/>
      <c r="BW9" s="807"/>
      <c r="BX9" s="807"/>
      <c r="BY9" s="807"/>
      <c r="BZ9" s="807"/>
      <c r="CA9" s="807"/>
      <c r="CB9" s="807"/>
      <c r="CC9" s="807"/>
      <c r="CD9" s="807"/>
      <c r="CE9" s="807"/>
      <c r="CF9" s="807"/>
      <c r="CG9" s="808"/>
      <c r="CH9" s="789"/>
      <c r="CI9" s="790"/>
      <c r="CJ9" s="790"/>
      <c r="CK9" s="790"/>
      <c r="CL9" s="791"/>
      <c r="CM9" s="789"/>
      <c r="CN9" s="790"/>
      <c r="CO9" s="790"/>
      <c r="CP9" s="790"/>
      <c r="CQ9" s="791"/>
      <c r="CR9" s="789"/>
      <c r="CS9" s="790"/>
      <c r="CT9" s="790"/>
      <c r="CU9" s="790"/>
      <c r="CV9" s="791"/>
      <c r="CW9" s="789"/>
      <c r="CX9" s="790"/>
      <c r="CY9" s="790"/>
      <c r="CZ9" s="790"/>
      <c r="DA9" s="791"/>
      <c r="DB9" s="789"/>
      <c r="DC9" s="790"/>
      <c r="DD9" s="790"/>
      <c r="DE9" s="790"/>
      <c r="DF9" s="791"/>
      <c r="DG9" s="789"/>
      <c r="DH9" s="790"/>
      <c r="DI9" s="790"/>
      <c r="DJ9" s="790"/>
      <c r="DK9" s="791"/>
      <c r="DL9" s="789"/>
      <c r="DM9" s="790"/>
      <c r="DN9" s="790"/>
      <c r="DO9" s="790"/>
      <c r="DP9" s="791"/>
      <c r="DQ9" s="789"/>
      <c r="DR9" s="790"/>
      <c r="DS9" s="790"/>
      <c r="DT9" s="790"/>
      <c r="DU9" s="791"/>
      <c r="DV9" s="792"/>
      <c r="DW9" s="793"/>
      <c r="DX9" s="793"/>
      <c r="DY9" s="793"/>
      <c r="DZ9" s="794"/>
      <c r="EA9" s="107"/>
    </row>
    <row r="10" spans="1:131" s="135" customFormat="1" ht="26.25" customHeight="1">
      <c r="A10" s="130">
        <v>4</v>
      </c>
      <c r="B10" s="809" t="s">
        <v>411</v>
      </c>
      <c r="C10" s="810"/>
      <c r="D10" s="810"/>
      <c r="E10" s="810"/>
      <c r="F10" s="810"/>
      <c r="G10" s="810"/>
      <c r="H10" s="810"/>
      <c r="I10" s="810"/>
      <c r="J10" s="810"/>
      <c r="K10" s="810"/>
      <c r="L10" s="810"/>
      <c r="M10" s="810"/>
      <c r="N10" s="810"/>
      <c r="O10" s="810"/>
      <c r="P10" s="811"/>
      <c r="Q10" s="812">
        <v>103</v>
      </c>
      <c r="R10" s="813"/>
      <c r="S10" s="813"/>
      <c r="T10" s="813"/>
      <c r="U10" s="813"/>
      <c r="V10" s="813">
        <v>103</v>
      </c>
      <c r="W10" s="813"/>
      <c r="X10" s="813"/>
      <c r="Y10" s="813"/>
      <c r="Z10" s="813"/>
      <c r="AA10" s="813">
        <f>Q10-V10</f>
        <v>0</v>
      </c>
      <c r="AB10" s="813"/>
      <c r="AC10" s="813"/>
      <c r="AD10" s="813"/>
      <c r="AE10" s="814"/>
      <c r="AF10" s="815">
        <v>0</v>
      </c>
      <c r="AG10" s="816"/>
      <c r="AH10" s="816"/>
      <c r="AI10" s="816"/>
      <c r="AJ10" s="817"/>
      <c r="AK10" s="818">
        <v>100</v>
      </c>
      <c r="AL10" s="803"/>
      <c r="AM10" s="803"/>
      <c r="AN10" s="803"/>
      <c r="AO10" s="803"/>
      <c r="AP10" s="803" t="s">
        <v>387</v>
      </c>
      <c r="AQ10" s="803"/>
      <c r="AR10" s="803"/>
      <c r="AS10" s="803"/>
      <c r="AT10" s="803"/>
      <c r="AU10" s="804"/>
      <c r="AV10" s="804"/>
      <c r="AW10" s="804"/>
      <c r="AX10" s="804"/>
      <c r="AY10" s="805"/>
      <c r="AZ10" s="133"/>
      <c r="BA10" s="133"/>
      <c r="BB10" s="133"/>
      <c r="BC10" s="133"/>
      <c r="BD10" s="133"/>
      <c r="BE10" s="106"/>
      <c r="BF10" s="106"/>
      <c r="BG10" s="106"/>
      <c r="BH10" s="106"/>
      <c r="BI10" s="106"/>
      <c r="BJ10" s="106"/>
      <c r="BK10" s="106"/>
      <c r="BL10" s="106"/>
      <c r="BM10" s="106"/>
      <c r="BN10" s="106"/>
      <c r="BO10" s="106"/>
      <c r="BP10" s="106"/>
      <c r="BQ10" s="128">
        <v>4</v>
      </c>
      <c r="BR10" s="132"/>
      <c r="BS10" s="806"/>
      <c r="BT10" s="807"/>
      <c r="BU10" s="807"/>
      <c r="BV10" s="807"/>
      <c r="BW10" s="807"/>
      <c r="BX10" s="807"/>
      <c r="BY10" s="807"/>
      <c r="BZ10" s="807"/>
      <c r="CA10" s="807"/>
      <c r="CB10" s="807"/>
      <c r="CC10" s="807"/>
      <c r="CD10" s="807"/>
      <c r="CE10" s="807"/>
      <c r="CF10" s="807"/>
      <c r="CG10" s="808"/>
      <c r="CH10" s="789"/>
      <c r="CI10" s="790"/>
      <c r="CJ10" s="790"/>
      <c r="CK10" s="790"/>
      <c r="CL10" s="791"/>
      <c r="CM10" s="789"/>
      <c r="CN10" s="790"/>
      <c r="CO10" s="790"/>
      <c r="CP10" s="790"/>
      <c r="CQ10" s="791"/>
      <c r="CR10" s="789"/>
      <c r="CS10" s="790"/>
      <c r="CT10" s="790"/>
      <c r="CU10" s="790"/>
      <c r="CV10" s="791"/>
      <c r="CW10" s="789"/>
      <c r="CX10" s="790"/>
      <c r="CY10" s="790"/>
      <c r="CZ10" s="790"/>
      <c r="DA10" s="791"/>
      <c r="DB10" s="789"/>
      <c r="DC10" s="790"/>
      <c r="DD10" s="790"/>
      <c r="DE10" s="790"/>
      <c r="DF10" s="791"/>
      <c r="DG10" s="789"/>
      <c r="DH10" s="790"/>
      <c r="DI10" s="790"/>
      <c r="DJ10" s="790"/>
      <c r="DK10" s="791"/>
      <c r="DL10" s="789"/>
      <c r="DM10" s="790"/>
      <c r="DN10" s="790"/>
      <c r="DO10" s="790"/>
      <c r="DP10" s="791"/>
      <c r="DQ10" s="789"/>
      <c r="DR10" s="790"/>
      <c r="DS10" s="790"/>
      <c r="DT10" s="790"/>
      <c r="DU10" s="791"/>
      <c r="DV10" s="792"/>
      <c r="DW10" s="793"/>
      <c r="DX10" s="793"/>
      <c r="DY10" s="793"/>
      <c r="DZ10" s="794"/>
      <c r="EA10" s="107"/>
    </row>
    <row r="11" spans="1:131" s="135" customFormat="1" ht="26.25" customHeight="1">
      <c r="A11" s="130">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818"/>
      <c r="AL11" s="803"/>
      <c r="AM11" s="803"/>
      <c r="AN11" s="803"/>
      <c r="AO11" s="803"/>
      <c r="AP11" s="803"/>
      <c r="AQ11" s="803"/>
      <c r="AR11" s="803"/>
      <c r="AS11" s="803"/>
      <c r="AT11" s="803"/>
      <c r="AU11" s="804"/>
      <c r="AV11" s="804"/>
      <c r="AW11" s="804"/>
      <c r="AX11" s="804"/>
      <c r="AY11" s="805"/>
      <c r="AZ11" s="133"/>
      <c r="BA11" s="133"/>
      <c r="BB11" s="133"/>
      <c r="BC11" s="133"/>
      <c r="BD11" s="133"/>
      <c r="BE11" s="106"/>
      <c r="BF11" s="106"/>
      <c r="BG11" s="106"/>
      <c r="BH11" s="106"/>
      <c r="BI11" s="106"/>
      <c r="BJ11" s="106"/>
      <c r="BK11" s="106"/>
      <c r="BL11" s="106"/>
      <c r="BM11" s="106"/>
      <c r="BN11" s="106"/>
      <c r="BO11" s="106"/>
      <c r="BP11" s="106"/>
      <c r="BQ11" s="128">
        <v>5</v>
      </c>
      <c r="BR11" s="132"/>
      <c r="BS11" s="806"/>
      <c r="BT11" s="807"/>
      <c r="BU11" s="807"/>
      <c r="BV11" s="807"/>
      <c r="BW11" s="807"/>
      <c r="BX11" s="807"/>
      <c r="BY11" s="807"/>
      <c r="BZ11" s="807"/>
      <c r="CA11" s="807"/>
      <c r="CB11" s="807"/>
      <c r="CC11" s="807"/>
      <c r="CD11" s="807"/>
      <c r="CE11" s="807"/>
      <c r="CF11" s="807"/>
      <c r="CG11" s="808"/>
      <c r="CH11" s="789"/>
      <c r="CI11" s="790"/>
      <c r="CJ11" s="790"/>
      <c r="CK11" s="790"/>
      <c r="CL11" s="791"/>
      <c r="CM11" s="789"/>
      <c r="CN11" s="790"/>
      <c r="CO11" s="790"/>
      <c r="CP11" s="790"/>
      <c r="CQ11" s="791"/>
      <c r="CR11" s="789"/>
      <c r="CS11" s="790"/>
      <c r="CT11" s="790"/>
      <c r="CU11" s="790"/>
      <c r="CV11" s="791"/>
      <c r="CW11" s="789"/>
      <c r="CX11" s="790"/>
      <c r="CY11" s="790"/>
      <c r="CZ11" s="790"/>
      <c r="DA11" s="791"/>
      <c r="DB11" s="789"/>
      <c r="DC11" s="790"/>
      <c r="DD11" s="790"/>
      <c r="DE11" s="790"/>
      <c r="DF11" s="791"/>
      <c r="DG11" s="789"/>
      <c r="DH11" s="790"/>
      <c r="DI11" s="790"/>
      <c r="DJ11" s="790"/>
      <c r="DK11" s="791"/>
      <c r="DL11" s="789"/>
      <c r="DM11" s="790"/>
      <c r="DN11" s="790"/>
      <c r="DO11" s="790"/>
      <c r="DP11" s="791"/>
      <c r="DQ11" s="789"/>
      <c r="DR11" s="790"/>
      <c r="DS11" s="790"/>
      <c r="DT11" s="790"/>
      <c r="DU11" s="791"/>
      <c r="DV11" s="792"/>
      <c r="DW11" s="793"/>
      <c r="DX11" s="793"/>
      <c r="DY11" s="793"/>
      <c r="DZ11" s="794"/>
      <c r="EA11" s="107"/>
    </row>
    <row r="12" spans="1:131" s="135" customFormat="1" ht="26.25" customHeight="1">
      <c r="A12" s="130">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818"/>
      <c r="AL12" s="803"/>
      <c r="AM12" s="803"/>
      <c r="AN12" s="803"/>
      <c r="AO12" s="803"/>
      <c r="AP12" s="803"/>
      <c r="AQ12" s="803"/>
      <c r="AR12" s="803"/>
      <c r="AS12" s="803"/>
      <c r="AT12" s="803"/>
      <c r="AU12" s="804"/>
      <c r="AV12" s="804"/>
      <c r="AW12" s="804"/>
      <c r="AX12" s="804"/>
      <c r="AY12" s="805"/>
      <c r="AZ12" s="133"/>
      <c r="BA12" s="133"/>
      <c r="BB12" s="133"/>
      <c r="BC12" s="133"/>
      <c r="BD12" s="133"/>
      <c r="BE12" s="106"/>
      <c r="BF12" s="106"/>
      <c r="BG12" s="106"/>
      <c r="BH12" s="106"/>
      <c r="BI12" s="106"/>
      <c r="BJ12" s="106"/>
      <c r="BK12" s="106"/>
      <c r="BL12" s="106"/>
      <c r="BM12" s="106"/>
      <c r="BN12" s="106"/>
      <c r="BO12" s="106"/>
      <c r="BP12" s="106"/>
      <c r="BQ12" s="128">
        <v>6</v>
      </c>
      <c r="BR12" s="132"/>
      <c r="BS12" s="806"/>
      <c r="BT12" s="807"/>
      <c r="BU12" s="807"/>
      <c r="BV12" s="807"/>
      <c r="BW12" s="807"/>
      <c r="BX12" s="807"/>
      <c r="BY12" s="807"/>
      <c r="BZ12" s="807"/>
      <c r="CA12" s="807"/>
      <c r="CB12" s="807"/>
      <c r="CC12" s="807"/>
      <c r="CD12" s="807"/>
      <c r="CE12" s="807"/>
      <c r="CF12" s="807"/>
      <c r="CG12" s="808"/>
      <c r="CH12" s="789"/>
      <c r="CI12" s="790"/>
      <c r="CJ12" s="790"/>
      <c r="CK12" s="790"/>
      <c r="CL12" s="791"/>
      <c r="CM12" s="789"/>
      <c r="CN12" s="790"/>
      <c r="CO12" s="790"/>
      <c r="CP12" s="790"/>
      <c r="CQ12" s="791"/>
      <c r="CR12" s="789"/>
      <c r="CS12" s="790"/>
      <c r="CT12" s="790"/>
      <c r="CU12" s="790"/>
      <c r="CV12" s="791"/>
      <c r="CW12" s="789"/>
      <c r="CX12" s="790"/>
      <c r="CY12" s="790"/>
      <c r="CZ12" s="790"/>
      <c r="DA12" s="791"/>
      <c r="DB12" s="789"/>
      <c r="DC12" s="790"/>
      <c r="DD12" s="790"/>
      <c r="DE12" s="790"/>
      <c r="DF12" s="791"/>
      <c r="DG12" s="789"/>
      <c r="DH12" s="790"/>
      <c r="DI12" s="790"/>
      <c r="DJ12" s="790"/>
      <c r="DK12" s="791"/>
      <c r="DL12" s="789"/>
      <c r="DM12" s="790"/>
      <c r="DN12" s="790"/>
      <c r="DO12" s="790"/>
      <c r="DP12" s="791"/>
      <c r="DQ12" s="789"/>
      <c r="DR12" s="790"/>
      <c r="DS12" s="790"/>
      <c r="DT12" s="790"/>
      <c r="DU12" s="791"/>
      <c r="DV12" s="792"/>
      <c r="DW12" s="793"/>
      <c r="DX12" s="793"/>
      <c r="DY12" s="793"/>
      <c r="DZ12" s="794"/>
      <c r="EA12" s="107"/>
    </row>
    <row r="13" spans="1:131" s="135" customFormat="1" ht="26.25" customHeight="1">
      <c r="A13" s="130">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818"/>
      <c r="AL13" s="803"/>
      <c r="AM13" s="803"/>
      <c r="AN13" s="803"/>
      <c r="AO13" s="803"/>
      <c r="AP13" s="803"/>
      <c r="AQ13" s="803"/>
      <c r="AR13" s="803"/>
      <c r="AS13" s="803"/>
      <c r="AT13" s="803"/>
      <c r="AU13" s="804"/>
      <c r="AV13" s="804"/>
      <c r="AW13" s="804"/>
      <c r="AX13" s="804"/>
      <c r="AY13" s="805"/>
      <c r="AZ13" s="133"/>
      <c r="BA13" s="133"/>
      <c r="BB13" s="133"/>
      <c r="BC13" s="133"/>
      <c r="BD13" s="133"/>
      <c r="BE13" s="106"/>
      <c r="BF13" s="106"/>
      <c r="BG13" s="106"/>
      <c r="BH13" s="106"/>
      <c r="BI13" s="106"/>
      <c r="BJ13" s="106"/>
      <c r="BK13" s="106"/>
      <c r="BL13" s="106"/>
      <c r="BM13" s="106"/>
      <c r="BN13" s="106"/>
      <c r="BO13" s="106"/>
      <c r="BP13" s="106"/>
      <c r="BQ13" s="128">
        <v>7</v>
      </c>
      <c r="BR13" s="132"/>
      <c r="BS13" s="806"/>
      <c r="BT13" s="807"/>
      <c r="BU13" s="807"/>
      <c r="BV13" s="807"/>
      <c r="BW13" s="807"/>
      <c r="BX13" s="807"/>
      <c r="BY13" s="807"/>
      <c r="BZ13" s="807"/>
      <c r="CA13" s="807"/>
      <c r="CB13" s="807"/>
      <c r="CC13" s="807"/>
      <c r="CD13" s="807"/>
      <c r="CE13" s="807"/>
      <c r="CF13" s="807"/>
      <c r="CG13" s="808"/>
      <c r="CH13" s="789"/>
      <c r="CI13" s="790"/>
      <c r="CJ13" s="790"/>
      <c r="CK13" s="790"/>
      <c r="CL13" s="791"/>
      <c r="CM13" s="789"/>
      <c r="CN13" s="790"/>
      <c r="CO13" s="790"/>
      <c r="CP13" s="790"/>
      <c r="CQ13" s="791"/>
      <c r="CR13" s="789"/>
      <c r="CS13" s="790"/>
      <c r="CT13" s="790"/>
      <c r="CU13" s="790"/>
      <c r="CV13" s="791"/>
      <c r="CW13" s="789"/>
      <c r="CX13" s="790"/>
      <c r="CY13" s="790"/>
      <c r="CZ13" s="790"/>
      <c r="DA13" s="791"/>
      <c r="DB13" s="789"/>
      <c r="DC13" s="790"/>
      <c r="DD13" s="790"/>
      <c r="DE13" s="790"/>
      <c r="DF13" s="791"/>
      <c r="DG13" s="789"/>
      <c r="DH13" s="790"/>
      <c r="DI13" s="790"/>
      <c r="DJ13" s="790"/>
      <c r="DK13" s="791"/>
      <c r="DL13" s="789"/>
      <c r="DM13" s="790"/>
      <c r="DN13" s="790"/>
      <c r="DO13" s="790"/>
      <c r="DP13" s="791"/>
      <c r="DQ13" s="789"/>
      <c r="DR13" s="790"/>
      <c r="DS13" s="790"/>
      <c r="DT13" s="790"/>
      <c r="DU13" s="791"/>
      <c r="DV13" s="792"/>
      <c r="DW13" s="793"/>
      <c r="DX13" s="793"/>
      <c r="DY13" s="793"/>
      <c r="DZ13" s="794"/>
      <c r="EA13" s="107"/>
    </row>
    <row r="14" spans="1:131" s="135" customFormat="1" ht="26.25" customHeight="1">
      <c r="A14" s="130">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818"/>
      <c r="AL14" s="803"/>
      <c r="AM14" s="803"/>
      <c r="AN14" s="803"/>
      <c r="AO14" s="803"/>
      <c r="AP14" s="803"/>
      <c r="AQ14" s="803"/>
      <c r="AR14" s="803"/>
      <c r="AS14" s="803"/>
      <c r="AT14" s="803"/>
      <c r="AU14" s="804"/>
      <c r="AV14" s="804"/>
      <c r="AW14" s="804"/>
      <c r="AX14" s="804"/>
      <c r="AY14" s="805"/>
      <c r="AZ14" s="133"/>
      <c r="BA14" s="133"/>
      <c r="BB14" s="133"/>
      <c r="BC14" s="133"/>
      <c r="BD14" s="133"/>
      <c r="BE14" s="106"/>
      <c r="BF14" s="106"/>
      <c r="BG14" s="106"/>
      <c r="BH14" s="106"/>
      <c r="BI14" s="106"/>
      <c r="BJ14" s="106"/>
      <c r="BK14" s="106"/>
      <c r="BL14" s="106"/>
      <c r="BM14" s="106"/>
      <c r="BN14" s="106"/>
      <c r="BO14" s="106"/>
      <c r="BP14" s="106"/>
      <c r="BQ14" s="128">
        <v>8</v>
      </c>
      <c r="BR14" s="132"/>
      <c r="BS14" s="806"/>
      <c r="BT14" s="807"/>
      <c r="BU14" s="807"/>
      <c r="BV14" s="807"/>
      <c r="BW14" s="807"/>
      <c r="BX14" s="807"/>
      <c r="BY14" s="807"/>
      <c r="BZ14" s="807"/>
      <c r="CA14" s="807"/>
      <c r="CB14" s="807"/>
      <c r="CC14" s="807"/>
      <c r="CD14" s="807"/>
      <c r="CE14" s="807"/>
      <c r="CF14" s="807"/>
      <c r="CG14" s="808"/>
      <c r="CH14" s="789"/>
      <c r="CI14" s="790"/>
      <c r="CJ14" s="790"/>
      <c r="CK14" s="790"/>
      <c r="CL14" s="791"/>
      <c r="CM14" s="789"/>
      <c r="CN14" s="790"/>
      <c r="CO14" s="790"/>
      <c r="CP14" s="790"/>
      <c r="CQ14" s="791"/>
      <c r="CR14" s="789"/>
      <c r="CS14" s="790"/>
      <c r="CT14" s="790"/>
      <c r="CU14" s="790"/>
      <c r="CV14" s="791"/>
      <c r="CW14" s="789"/>
      <c r="CX14" s="790"/>
      <c r="CY14" s="790"/>
      <c r="CZ14" s="790"/>
      <c r="DA14" s="791"/>
      <c r="DB14" s="789"/>
      <c r="DC14" s="790"/>
      <c r="DD14" s="790"/>
      <c r="DE14" s="790"/>
      <c r="DF14" s="791"/>
      <c r="DG14" s="789"/>
      <c r="DH14" s="790"/>
      <c r="DI14" s="790"/>
      <c r="DJ14" s="790"/>
      <c r="DK14" s="791"/>
      <c r="DL14" s="789"/>
      <c r="DM14" s="790"/>
      <c r="DN14" s="790"/>
      <c r="DO14" s="790"/>
      <c r="DP14" s="791"/>
      <c r="DQ14" s="789"/>
      <c r="DR14" s="790"/>
      <c r="DS14" s="790"/>
      <c r="DT14" s="790"/>
      <c r="DU14" s="791"/>
      <c r="DV14" s="792"/>
      <c r="DW14" s="793"/>
      <c r="DX14" s="793"/>
      <c r="DY14" s="793"/>
      <c r="DZ14" s="794"/>
      <c r="EA14" s="107"/>
    </row>
    <row r="15" spans="1:131" s="135" customFormat="1" ht="26.25" customHeight="1">
      <c r="A15" s="130">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818"/>
      <c r="AL15" s="803"/>
      <c r="AM15" s="803"/>
      <c r="AN15" s="803"/>
      <c r="AO15" s="803"/>
      <c r="AP15" s="803"/>
      <c r="AQ15" s="803"/>
      <c r="AR15" s="803"/>
      <c r="AS15" s="803"/>
      <c r="AT15" s="803"/>
      <c r="AU15" s="804"/>
      <c r="AV15" s="804"/>
      <c r="AW15" s="804"/>
      <c r="AX15" s="804"/>
      <c r="AY15" s="805"/>
      <c r="AZ15" s="133"/>
      <c r="BA15" s="133"/>
      <c r="BB15" s="133"/>
      <c r="BC15" s="133"/>
      <c r="BD15" s="133"/>
      <c r="BE15" s="106"/>
      <c r="BF15" s="106"/>
      <c r="BG15" s="106"/>
      <c r="BH15" s="106"/>
      <c r="BI15" s="106"/>
      <c r="BJ15" s="106"/>
      <c r="BK15" s="106"/>
      <c r="BL15" s="106"/>
      <c r="BM15" s="106"/>
      <c r="BN15" s="106"/>
      <c r="BO15" s="106"/>
      <c r="BP15" s="106"/>
      <c r="BQ15" s="128">
        <v>9</v>
      </c>
      <c r="BR15" s="132"/>
      <c r="BS15" s="806"/>
      <c r="BT15" s="807"/>
      <c r="BU15" s="807"/>
      <c r="BV15" s="807"/>
      <c r="BW15" s="807"/>
      <c r="BX15" s="807"/>
      <c r="BY15" s="807"/>
      <c r="BZ15" s="807"/>
      <c r="CA15" s="807"/>
      <c r="CB15" s="807"/>
      <c r="CC15" s="807"/>
      <c r="CD15" s="807"/>
      <c r="CE15" s="807"/>
      <c r="CF15" s="807"/>
      <c r="CG15" s="808"/>
      <c r="CH15" s="789"/>
      <c r="CI15" s="790"/>
      <c r="CJ15" s="790"/>
      <c r="CK15" s="790"/>
      <c r="CL15" s="791"/>
      <c r="CM15" s="789"/>
      <c r="CN15" s="790"/>
      <c r="CO15" s="790"/>
      <c r="CP15" s="790"/>
      <c r="CQ15" s="791"/>
      <c r="CR15" s="789"/>
      <c r="CS15" s="790"/>
      <c r="CT15" s="790"/>
      <c r="CU15" s="790"/>
      <c r="CV15" s="791"/>
      <c r="CW15" s="789"/>
      <c r="CX15" s="790"/>
      <c r="CY15" s="790"/>
      <c r="CZ15" s="790"/>
      <c r="DA15" s="791"/>
      <c r="DB15" s="789"/>
      <c r="DC15" s="790"/>
      <c r="DD15" s="790"/>
      <c r="DE15" s="790"/>
      <c r="DF15" s="791"/>
      <c r="DG15" s="789"/>
      <c r="DH15" s="790"/>
      <c r="DI15" s="790"/>
      <c r="DJ15" s="790"/>
      <c r="DK15" s="791"/>
      <c r="DL15" s="789"/>
      <c r="DM15" s="790"/>
      <c r="DN15" s="790"/>
      <c r="DO15" s="790"/>
      <c r="DP15" s="791"/>
      <c r="DQ15" s="789"/>
      <c r="DR15" s="790"/>
      <c r="DS15" s="790"/>
      <c r="DT15" s="790"/>
      <c r="DU15" s="791"/>
      <c r="DV15" s="792"/>
      <c r="DW15" s="793"/>
      <c r="DX15" s="793"/>
      <c r="DY15" s="793"/>
      <c r="DZ15" s="794"/>
      <c r="EA15" s="107"/>
    </row>
    <row r="16" spans="1:131" s="135" customFormat="1" ht="26.25" customHeight="1">
      <c r="A16" s="130">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818"/>
      <c r="AL16" s="803"/>
      <c r="AM16" s="803"/>
      <c r="AN16" s="803"/>
      <c r="AO16" s="803"/>
      <c r="AP16" s="803"/>
      <c r="AQ16" s="803"/>
      <c r="AR16" s="803"/>
      <c r="AS16" s="803"/>
      <c r="AT16" s="803"/>
      <c r="AU16" s="804"/>
      <c r="AV16" s="804"/>
      <c r="AW16" s="804"/>
      <c r="AX16" s="804"/>
      <c r="AY16" s="805"/>
      <c r="AZ16" s="133"/>
      <c r="BA16" s="133"/>
      <c r="BB16" s="133"/>
      <c r="BC16" s="133"/>
      <c r="BD16" s="133"/>
      <c r="BE16" s="106"/>
      <c r="BF16" s="106"/>
      <c r="BG16" s="106"/>
      <c r="BH16" s="106"/>
      <c r="BI16" s="106"/>
      <c r="BJ16" s="106"/>
      <c r="BK16" s="106"/>
      <c r="BL16" s="106"/>
      <c r="BM16" s="106"/>
      <c r="BN16" s="106"/>
      <c r="BO16" s="106"/>
      <c r="BP16" s="106"/>
      <c r="BQ16" s="128">
        <v>10</v>
      </c>
      <c r="BR16" s="132"/>
      <c r="BS16" s="806"/>
      <c r="BT16" s="807"/>
      <c r="BU16" s="807"/>
      <c r="BV16" s="807"/>
      <c r="BW16" s="807"/>
      <c r="BX16" s="807"/>
      <c r="BY16" s="807"/>
      <c r="BZ16" s="807"/>
      <c r="CA16" s="807"/>
      <c r="CB16" s="807"/>
      <c r="CC16" s="807"/>
      <c r="CD16" s="807"/>
      <c r="CE16" s="807"/>
      <c r="CF16" s="807"/>
      <c r="CG16" s="808"/>
      <c r="CH16" s="789"/>
      <c r="CI16" s="790"/>
      <c r="CJ16" s="790"/>
      <c r="CK16" s="790"/>
      <c r="CL16" s="791"/>
      <c r="CM16" s="789"/>
      <c r="CN16" s="790"/>
      <c r="CO16" s="790"/>
      <c r="CP16" s="790"/>
      <c r="CQ16" s="791"/>
      <c r="CR16" s="789"/>
      <c r="CS16" s="790"/>
      <c r="CT16" s="790"/>
      <c r="CU16" s="790"/>
      <c r="CV16" s="791"/>
      <c r="CW16" s="789"/>
      <c r="CX16" s="790"/>
      <c r="CY16" s="790"/>
      <c r="CZ16" s="790"/>
      <c r="DA16" s="791"/>
      <c r="DB16" s="789"/>
      <c r="DC16" s="790"/>
      <c r="DD16" s="790"/>
      <c r="DE16" s="790"/>
      <c r="DF16" s="791"/>
      <c r="DG16" s="789"/>
      <c r="DH16" s="790"/>
      <c r="DI16" s="790"/>
      <c r="DJ16" s="790"/>
      <c r="DK16" s="791"/>
      <c r="DL16" s="789"/>
      <c r="DM16" s="790"/>
      <c r="DN16" s="790"/>
      <c r="DO16" s="790"/>
      <c r="DP16" s="791"/>
      <c r="DQ16" s="789"/>
      <c r="DR16" s="790"/>
      <c r="DS16" s="790"/>
      <c r="DT16" s="790"/>
      <c r="DU16" s="791"/>
      <c r="DV16" s="792"/>
      <c r="DW16" s="793"/>
      <c r="DX16" s="793"/>
      <c r="DY16" s="793"/>
      <c r="DZ16" s="794"/>
      <c r="EA16" s="107"/>
    </row>
    <row r="17" spans="1:131" s="135" customFormat="1" ht="26.25" customHeight="1">
      <c r="A17" s="130">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818"/>
      <c r="AL17" s="803"/>
      <c r="AM17" s="803"/>
      <c r="AN17" s="803"/>
      <c r="AO17" s="803"/>
      <c r="AP17" s="803"/>
      <c r="AQ17" s="803"/>
      <c r="AR17" s="803"/>
      <c r="AS17" s="803"/>
      <c r="AT17" s="803"/>
      <c r="AU17" s="804"/>
      <c r="AV17" s="804"/>
      <c r="AW17" s="804"/>
      <c r="AX17" s="804"/>
      <c r="AY17" s="805"/>
      <c r="AZ17" s="133"/>
      <c r="BA17" s="133"/>
      <c r="BB17" s="133"/>
      <c r="BC17" s="133"/>
      <c r="BD17" s="133"/>
      <c r="BE17" s="106"/>
      <c r="BF17" s="106"/>
      <c r="BG17" s="106"/>
      <c r="BH17" s="106"/>
      <c r="BI17" s="106"/>
      <c r="BJ17" s="106"/>
      <c r="BK17" s="106"/>
      <c r="BL17" s="106"/>
      <c r="BM17" s="106"/>
      <c r="BN17" s="106"/>
      <c r="BO17" s="106"/>
      <c r="BP17" s="106"/>
      <c r="BQ17" s="128">
        <v>11</v>
      </c>
      <c r="BR17" s="132"/>
      <c r="BS17" s="806"/>
      <c r="BT17" s="807"/>
      <c r="BU17" s="807"/>
      <c r="BV17" s="807"/>
      <c r="BW17" s="807"/>
      <c r="BX17" s="807"/>
      <c r="BY17" s="807"/>
      <c r="BZ17" s="807"/>
      <c r="CA17" s="807"/>
      <c r="CB17" s="807"/>
      <c r="CC17" s="807"/>
      <c r="CD17" s="807"/>
      <c r="CE17" s="807"/>
      <c r="CF17" s="807"/>
      <c r="CG17" s="808"/>
      <c r="CH17" s="789"/>
      <c r="CI17" s="790"/>
      <c r="CJ17" s="790"/>
      <c r="CK17" s="790"/>
      <c r="CL17" s="791"/>
      <c r="CM17" s="789"/>
      <c r="CN17" s="790"/>
      <c r="CO17" s="790"/>
      <c r="CP17" s="790"/>
      <c r="CQ17" s="791"/>
      <c r="CR17" s="789"/>
      <c r="CS17" s="790"/>
      <c r="CT17" s="790"/>
      <c r="CU17" s="790"/>
      <c r="CV17" s="791"/>
      <c r="CW17" s="789"/>
      <c r="CX17" s="790"/>
      <c r="CY17" s="790"/>
      <c r="CZ17" s="790"/>
      <c r="DA17" s="791"/>
      <c r="DB17" s="789"/>
      <c r="DC17" s="790"/>
      <c r="DD17" s="790"/>
      <c r="DE17" s="790"/>
      <c r="DF17" s="791"/>
      <c r="DG17" s="789"/>
      <c r="DH17" s="790"/>
      <c r="DI17" s="790"/>
      <c r="DJ17" s="790"/>
      <c r="DK17" s="791"/>
      <c r="DL17" s="789"/>
      <c r="DM17" s="790"/>
      <c r="DN17" s="790"/>
      <c r="DO17" s="790"/>
      <c r="DP17" s="791"/>
      <c r="DQ17" s="789"/>
      <c r="DR17" s="790"/>
      <c r="DS17" s="790"/>
      <c r="DT17" s="790"/>
      <c r="DU17" s="791"/>
      <c r="DV17" s="792"/>
      <c r="DW17" s="793"/>
      <c r="DX17" s="793"/>
      <c r="DY17" s="793"/>
      <c r="DZ17" s="794"/>
      <c r="EA17" s="107"/>
    </row>
    <row r="18" spans="1:131" s="135" customFormat="1" ht="26.25" customHeight="1">
      <c r="A18" s="130">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818"/>
      <c r="AL18" s="803"/>
      <c r="AM18" s="803"/>
      <c r="AN18" s="803"/>
      <c r="AO18" s="803"/>
      <c r="AP18" s="803"/>
      <c r="AQ18" s="803"/>
      <c r="AR18" s="803"/>
      <c r="AS18" s="803"/>
      <c r="AT18" s="803"/>
      <c r="AU18" s="804"/>
      <c r="AV18" s="804"/>
      <c r="AW18" s="804"/>
      <c r="AX18" s="804"/>
      <c r="AY18" s="805"/>
      <c r="AZ18" s="133"/>
      <c r="BA18" s="133"/>
      <c r="BB18" s="133"/>
      <c r="BC18" s="133"/>
      <c r="BD18" s="133"/>
      <c r="BE18" s="106"/>
      <c r="BF18" s="106"/>
      <c r="BG18" s="106"/>
      <c r="BH18" s="106"/>
      <c r="BI18" s="106"/>
      <c r="BJ18" s="106"/>
      <c r="BK18" s="106"/>
      <c r="BL18" s="106"/>
      <c r="BM18" s="106"/>
      <c r="BN18" s="106"/>
      <c r="BO18" s="106"/>
      <c r="BP18" s="106"/>
      <c r="BQ18" s="128">
        <v>12</v>
      </c>
      <c r="BR18" s="132"/>
      <c r="BS18" s="806"/>
      <c r="BT18" s="807"/>
      <c r="BU18" s="807"/>
      <c r="BV18" s="807"/>
      <c r="BW18" s="807"/>
      <c r="BX18" s="807"/>
      <c r="BY18" s="807"/>
      <c r="BZ18" s="807"/>
      <c r="CA18" s="807"/>
      <c r="CB18" s="807"/>
      <c r="CC18" s="807"/>
      <c r="CD18" s="807"/>
      <c r="CE18" s="807"/>
      <c r="CF18" s="807"/>
      <c r="CG18" s="808"/>
      <c r="CH18" s="789"/>
      <c r="CI18" s="790"/>
      <c r="CJ18" s="790"/>
      <c r="CK18" s="790"/>
      <c r="CL18" s="791"/>
      <c r="CM18" s="789"/>
      <c r="CN18" s="790"/>
      <c r="CO18" s="790"/>
      <c r="CP18" s="790"/>
      <c r="CQ18" s="791"/>
      <c r="CR18" s="789"/>
      <c r="CS18" s="790"/>
      <c r="CT18" s="790"/>
      <c r="CU18" s="790"/>
      <c r="CV18" s="791"/>
      <c r="CW18" s="789"/>
      <c r="CX18" s="790"/>
      <c r="CY18" s="790"/>
      <c r="CZ18" s="790"/>
      <c r="DA18" s="791"/>
      <c r="DB18" s="789"/>
      <c r="DC18" s="790"/>
      <c r="DD18" s="790"/>
      <c r="DE18" s="790"/>
      <c r="DF18" s="791"/>
      <c r="DG18" s="789"/>
      <c r="DH18" s="790"/>
      <c r="DI18" s="790"/>
      <c r="DJ18" s="790"/>
      <c r="DK18" s="791"/>
      <c r="DL18" s="789"/>
      <c r="DM18" s="790"/>
      <c r="DN18" s="790"/>
      <c r="DO18" s="790"/>
      <c r="DP18" s="791"/>
      <c r="DQ18" s="789"/>
      <c r="DR18" s="790"/>
      <c r="DS18" s="790"/>
      <c r="DT18" s="790"/>
      <c r="DU18" s="791"/>
      <c r="DV18" s="792"/>
      <c r="DW18" s="793"/>
      <c r="DX18" s="793"/>
      <c r="DY18" s="793"/>
      <c r="DZ18" s="794"/>
      <c r="EA18" s="107"/>
    </row>
    <row r="19" spans="1:131" s="135" customFormat="1" ht="26.25" customHeight="1">
      <c r="A19" s="130">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818"/>
      <c r="AL19" s="803"/>
      <c r="AM19" s="803"/>
      <c r="AN19" s="803"/>
      <c r="AO19" s="803"/>
      <c r="AP19" s="803"/>
      <c r="AQ19" s="803"/>
      <c r="AR19" s="803"/>
      <c r="AS19" s="803"/>
      <c r="AT19" s="803"/>
      <c r="AU19" s="804"/>
      <c r="AV19" s="804"/>
      <c r="AW19" s="804"/>
      <c r="AX19" s="804"/>
      <c r="AY19" s="805"/>
      <c r="AZ19" s="133"/>
      <c r="BA19" s="133"/>
      <c r="BB19" s="133"/>
      <c r="BC19" s="133"/>
      <c r="BD19" s="133"/>
      <c r="BE19" s="106"/>
      <c r="BF19" s="106"/>
      <c r="BG19" s="106"/>
      <c r="BH19" s="106"/>
      <c r="BI19" s="106"/>
      <c r="BJ19" s="106"/>
      <c r="BK19" s="106"/>
      <c r="BL19" s="106"/>
      <c r="BM19" s="106"/>
      <c r="BN19" s="106"/>
      <c r="BO19" s="106"/>
      <c r="BP19" s="106"/>
      <c r="BQ19" s="128">
        <v>13</v>
      </c>
      <c r="BR19" s="132"/>
      <c r="BS19" s="806"/>
      <c r="BT19" s="807"/>
      <c r="BU19" s="807"/>
      <c r="BV19" s="807"/>
      <c r="BW19" s="807"/>
      <c r="BX19" s="807"/>
      <c r="BY19" s="807"/>
      <c r="BZ19" s="807"/>
      <c r="CA19" s="807"/>
      <c r="CB19" s="807"/>
      <c r="CC19" s="807"/>
      <c r="CD19" s="807"/>
      <c r="CE19" s="807"/>
      <c r="CF19" s="807"/>
      <c r="CG19" s="808"/>
      <c r="CH19" s="789"/>
      <c r="CI19" s="790"/>
      <c r="CJ19" s="790"/>
      <c r="CK19" s="790"/>
      <c r="CL19" s="791"/>
      <c r="CM19" s="789"/>
      <c r="CN19" s="790"/>
      <c r="CO19" s="790"/>
      <c r="CP19" s="790"/>
      <c r="CQ19" s="791"/>
      <c r="CR19" s="789"/>
      <c r="CS19" s="790"/>
      <c r="CT19" s="790"/>
      <c r="CU19" s="790"/>
      <c r="CV19" s="791"/>
      <c r="CW19" s="789"/>
      <c r="CX19" s="790"/>
      <c r="CY19" s="790"/>
      <c r="CZ19" s="790"/>
      <c r="DA19" s="791"/>
      <c r="DB19" s="789"/>
      <c r="DC19" s="790"/>
      <c r="DD19" s="790"/>
      <c r="DE19" s="790"/>
      <c r="DF19" s="791"/>
      <c r="DG19" s="789"/>
      <c r="DH19" s="790"/>
      <c r="DI19" s="790"/>
      <c r="DJ19" s="790"/>
      <c r="DK19" s="791"/>
      <c r="DL19" s="789"/>
      <c r="DM19" s="790"/>
      <c r="DN19" s="790"/>
      <c r="DO19" s="790"/>
      <c r="DP19" s="791"/>
      <c r="DQ19" s="789"/>
      <c r="DR19" s="790"/>
      <c r="DS19" s="790"/>
      <c r="DT19" s="790"/>
      <c r="DU19" s="791"/>
      <c r="DV19" s="792"/>
      <c r="DW19" s="793"/>
      <c r="DX19" s="793"/>
      <c r="DY19" s="793"/>
      <c r="DZ19" s="794"/>
      <c r="EA19" s="107"/>
    </row>
    <row r="20" spans="1:131" s="135" customFormat="1" ht="26.25" customHeight="1">
      <c r="A20" s="130">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818"/>
      <c r="AL20" s="803"/>
      <c r="AM20" s="803"/>
      <c r="AN20" s="803"/>
      <c r="AO20" s="803"/>
      <c r="AP20" s="803"/>
      <c r="AQ20" s="803"/>
      <c r="AR20" s="803"/>
      <c r="AS20" s="803"/>
      <c r="AT20" s="803"/>
      <c r="AU20" s="804"/>
      <c r="AV20" s="804"/>
      <c r="AW20" s="804"/>
      <c r="AX20" s="804"/>
      <c r="AY20" s="805"/>
      <c r="AZ20" s="133"/>
      <c r="BA20" s="133"/>
      <c r="BB20" s="133"/>
      <c r="BC20" s="133"/>
      <c r="BD20" s="133"/>
      <c r="BE20" s="106"/>
      <c r="BF20" s="106"/>
      <c r="BG20" s="106"/>
      <c r="BH20" s="106"/>
      <c r="BI20" s="106"/>
      <c r="BJ20" s="106"/>
      <c r="BK20" s="106"/>
      <c r="BL20" s="106"/>
      <c r="BM20" s="106"/>
      <c r="BN20" s="106"/>
      <c r="BO20" s="106"/>
      <c r="BP20" s="106"/>
      <c r="BQ20" s="128">
        <v>14</v>
      </c>
      <c r="BR20" s="132"/>
      <c r="BS20" s="806"/>
      <c r="BT20" s="807"/>
      <c r="BU20" s="807"/>
      <c r="BV20" s="807"/>
      <c r="BW20" s="807"/>
      <c r="BX20" s="807"/>
      <c r="BY20" s="807"/>
      <c r="BZ20" s="807"/>
      <c r="CA20" s="807"/>
      <c r="CB20" s="807"/>
      <c r="CC20" s="807"/>
      <c r="CD20" s="807"/>
      <c r="CE20" s="807"/>
      <c r="CF20" s="807"/>
      <c r="CG20" s="808"/>
      <c r="CH20" s="789"/>
      <c r="CI20" s="790"/>
      <c r="CJ20" s="790"/>
      <c r="CK20" s="790"/>
      <c r="CL20" s="791"/>
      <c r="CM20" s="789"/>
      <c r="CN20" s="790"/>
      <c r="CO20" s="790"/>
      <c r="CP20" s="790"/>
      <c r="CQ20" s="791"/>
      <c r="CR20" s="789"/>
      <c r="CS20" s="790"/>
      <c r="CT20" s="790"/>
      <c r="CU20" s="790"/>
      <c r="CV20" s="791"/>
      <c r="CW20" s="789"/>
      <c r="CX20" s="790"/>
      <c r="CY20" s="790"/>
      <c r="CZ20" s="790"/>
      <c r="DA20" s="791"/>
      <c r="DB20" s="789"/>
      <c r="DC20" s="790"/>
      <c r="DD20" s="790"/>
      <c r="DE20" s="790"/>
      <c r="DF20" s="791"/>
      <c r="DG20" s="789"/>
      <c r="DH20" s="790"/>
      <c r="DI20" s="790"/>
      <c r="DJ20" s="790"/>
      <c r="DK20" s="791"/>
      <c r="DL20" s="789"/>
      <c r="DM20" s="790"/>
      <c r="DN20" s="790"/>
      <c r="DO20" s="790"/>
      <c r="DP20" s="791"/>
      <c r="DQ20" s="789"/>
      <c r="DR20" s="790"/>
      <c r="DS20" s="790"/>
      <c r="DT20" s="790"/>
      <c r="DU20" s="791"/>
      <c r="DV20" s="792"/>
      <c r="DW20" s="793"/>
      <c r="DX20" s="793"/>
      <c r="DY20" s="793"/>
      <c r="DZ20" s="794"/>
      <c r="EA20" s="107"/>
    </row>
    <row r="21" spans="1:131" s="135" customFormat="1" ht="26.25" customHeight="1" thickBot="1">
      <c r="A21" s="130">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818"/>
      <c r="AL21" s="803"/>
      <c r="AM21" s="803"/>
      <c r="AN21" s="803"/>
      <c r="AO21" s="803"/>
      <c r="AP21" s="803"/>
      <c r="AQ21" s="803"/>
      <c r="AR21" s="803"/>
      <c r="AS21" s="803"/>
      <c r="AT21" s="803"/>
      <c r="AU21" s="804"/>
      <c r="AV21" s="804"/>
      <c r="AW21" s="804"/>
      <c r="AX21" s="804"/>
      <c r="AY21" s="805"/>
      <c r="AZ21" s="133"/>
      <c r="BA21" s="133"/>
      <c r="BB21" s="133"/>
      <c r="BC21" s="133"/>
      <c r="BD21" s="133"/>
      <c r="BE21" s="106"/>
      <c r="BF21" s="106"/>
      <c r="BG21" s="106"/>
      <c r="BH21" s="106"/>
      <c r="BI21" s="106"/>
      <c r="BJ21" s="106"/>
      <c r="BK21" s="106"/>
      <c r="BL21" s="106"/>
      <c r="BM21" s="106"/>
      <c r="BN21" s="106"/>
      <c r="BO21" s="106"/>
      <c r="BP21" s="106"/>
      <c r="BQ21" s="128">
        <v>15</v>
      </c>
      <c r="BR21" s="132"/>
      <c r="BS21" s="806"/>
      <c r="BT21" s="807"/>
      <c r="BU21" s="807"/>
      <c r="BV21" s="807"/>
      <c r="BW21" s="807"/>
      <c r="BX21" s="807"/>
      <c r="BY21" s="807"/>
      <c r="BZ21" s="807"/>
      <c r="CA21" s="807"/>
      <c r="CB21" s="807"/>
      <c r="CC21" s="807"/>
      <c r="CD21" s="807"/>
      <c r="CE21" s="807"/>
      <c r="CF21" s="807"/>
      <c r="CG21" s="808"/>
      <c r="CH21" s="789"/>
      <c r="CI21" s="790"/>
      <c r="CJ21" s="790"/>
      <c r="CK21" s="790"/>
      <c r="CL21" s="791"/>
      <c r="CM21" s="789"/>
      <c r="CN21" s="790"/>
      <c r="CO21" s="790"/>
      <c r="CP21" s="790"/>
      <c r="CQ21" s="791"/>
      <c r="CR21" s="789"/>
      <c r="CS21" s="790"/>
      <c r="CT21" s="790"/>
      <c r="CU21" s="790"/>
      <c r="CV21" s="791"/>
      <c r="CW21" s="789"/>
      <c r="CX21" s="790"/>
      <c r="CY21" s="790"/>
      <c r="CZ21" s="790"/>
      <c r="DA21" s="791"/>
      <c r="DB21" s="789"/>
      <c r="DC21" s="790"/>
      <c r="DD21" s="790"/>
      <c r="DE21" s="790"/>
      <c r="DF21" s="791"/>
      <c r="DG21" s="789"/>
      <c r="DH21" s="790"/>
      <c r="DI21" s="790"/>
      <c r="DJ21" s="790"/>
      <c r="DK21" s="791"/>
      <c r="DL21" s="789"/>
      <c r="DM21" s="790"/>
      <c r="DN21" s="790"/>
      <c r="DO21" s="790"/>
      <c r="DP21" s="791"/>
      <c r="DQ21" s="789"/>
      <c r="DR21" s="790"/>
      <c r="DS21" s="790"/>
      <c r="DT21" s="790"/>
      <c r="DU21" s="791"/>
      <c r="DV21" s="792"/>
      <c r="DW21" s="793"/>
      <c r="DX21" s="793"/>
      <c r="DY21" s="793"/>
      <c r="DZ21" s="794"/>
      <c r="EA21" s="107"/>
    </row>
    <row r="22" spans="1:131" s="135" customFormat="1" ht="26.25" customHeight="1">
      <c r="A22" s="130">
        <v>16</v>
      </c>
      <c r="B22" s="809"/>
      <c r="C22" s="810"/>
      <c r="D22" s="810"/>
      <c r="E22" s="810"/>
      <c r="F22" s="810"/>
      <c r="G22" s="810"/>
      <c r="H22" s="810"/>
      <c r="I22" s="810"/>
      <c r="J22" s="810"/>
      <c r="K22" s="810"/>
      <c r="L22" s="810"/>
      <c r="M22" s="810"/>
      <c r="N22" s="810"/>
      <c r="O22" s="810"/>
      <c r="P22" s="811"/>
      <c r="Q22" s="846"/>
      <c r="R22" s="847"/>
      <c r="S22" s="847"/>
      <c r="T22" s="847"/>
      <c r="U22" s="847"/>
      <c r="V22" s="847"/>
      <c r="W22" s="847"/>
      <c r="X22" s="847"/>
      <c r="Y22" s="847"/>
      <c r="Z22" s="847"/>
      <c r="AA22" s="847"/>
      <c r="AB22" s="847"/>
      <c r="AC22" s="847"/>
      <c r="AD22" s="847"/>
      <c r="AE22" s="848"/>
      <c r="AF22" s="815"/>
      <c r="AG22" s="816"/>
      <c r="AH22" s="816"/>
      <c r="AI22" s="816"/>
      <c r="AJ22" s="817"/>
      <c r="AK22" s="849"/>
      <c r="AL22" s="850"/>
      <c r="AM22" s="850"/>
      <c r="AN22" s="850"/>
      <c r="AO22" s="850"/>
      <c r="AP22" s="850"/>
      <c r="AQ22" s="850"/>
      <c r="AR22" s="850"/>
      <c r="AS22" s="850"/>
      <c r="AT22" s="850"/>
      <c r="AU22" s="851"/>
      <c r="AV22" s="851"/>
      <c r="AW22" s="851"/>
      <c r="AX22" s="851"/>
      <c r="AY22" s="852"/>
      <c r="AZ22" s="853" t="s">
        <v>410</v>
      </c>
      <c r="BA22" s="853"/>
      <c r="BB22" s="853"/>
      <c r="BC22" s="853"/>
      <c r="BD22" s="854"/>
      <c r="BE22" s="106"/>
      <c r="BF22" s="106"/>
      <c r="BG22" s="106"/>
      <c r="BH22" s="106"/>
      <c r="BI22" s="106"/>
      <c r="BJ22" s="106"/>
      <c r="BK22" s="106"/>
      <c r="BL22" s="106"/>
      <c r="BM22" s="106"/>
      <c r="BN22" s="106"/>
      <c r="BO22" s="106"/>
      <c r="BP22" s="106"/>
      <c r="BQ22" s="128">
        <v>16</v>
      </c>
      <c r="BR22" s="132"/>
      <c r="BS22" s="806"/>
      <c r="BT22" s="807"/>
      <c r="BU22" s="807"/>
      <c r="BV22" s="807"/>
      <c r="BW22" s="807"/>
      <c r="BX22" s="807"/>
      <c r="BY22" s="807"/>
      <c r="BZ22" s="807"/>
      <c r="CA22" s="807"/>
      <c r="CB22" s="807"/>
      <c r="CC22" s="807"/>
      <c r="CD22" s="807"/>
      <c r="CE22" s="807"/>
      <c r="CF22" s="807"/>
      <c r="CG22" s="808"/>
      <c r="CH22" s="789"/>
      <c r="CI22" s="790"/>
      <c r="CJ22" s="790"/>
      <c r="CK22" s="790"/>
      <c r="CL22" s="791"/>
      <c r="CM22" s="789"/>
      <c r="CN22" s="790"/>
      <c r="CO22" s="790"/>
      <c r="CP22" s="790"/>
      <c r="CQ22" s="791"/>
      <c r="CR22" s="789"/>
      <c r="CS22" s="790"/>
      <c r="CT22" s="790"/>
      <c r="CU22" s="790"/>
      <c r="CV22" s="791"/>
      <c r="CW22" s="789"/>
      <c r="CX22" s="790"/>
      <c r="CY22" s="790"/>
      <c r="CZ22" s="790"/>
      <c r="DA22" s="791"/>
      <c r="DB22" s="789"/>
      <c r="DC22" s="790"/>
      <c r="DD22" s="790"/>
      <c r="DE22" s="790"/>
      <c r="DF22" s="791"/>
      <c r="DG22" s="789"/>
      <c r="DH22" s="790"/>
      <c r="DI22" s="790"/>
      <c r="DJ22" s="790"/>
      <c r="DK22" s="791"/>
      <c r="DL22" s="789"/>
      <c r="DM22" s="790"/>
      <c r="DN22" s="790"/>
      <c r="DO22" s="790"/>
      <c r="DP22" s="791"/>
      <c r="DQ22" s="789"/>
      <c r="DR22" s="790"/>
      <c r="DS22" s="790"/>
      <c r="DT22" s="790"/>
      <c r="DU22" s="791"/>
      <c r="DV22" s="792"/>
      <c r="DW22" s="793"/>
      <c r="DX22" s="793"/>
      <c r="DY22" s="793"/>
      <c r="DZ22" s="794"/>
      <c r="EA22" s="107"/>
    </row>
    <row r="23" spans="1:131" s="135" customFormat="1" ht="26.25" customHeight="1" thickBot="1">
      <c r="A23" s="126" t="s">
        <v>376</v>
      </c>
      <c r="B23" s="831" t="s">
        <v>409</v>
      </c>
      <c r="C23" s="832"/>
      <c r="D23" s="832"/>
      <c r="E23" s="832"/>
      <c r="F23" s="832"/>
      <c r="G23" s="832"/>
      <c r="H23" s="832"/>
      <c r="I23" s="832"/>
      <c r="J23" s="832"/>
      <c r="K23" s="832"/>
      <c r="L23" s="832"/>
      <c r="M23" s="832"/>
      <c r="N23" s="832"/>
      <c r="O23" s="832"/>
      <c r="P23" s="833"/>
      <c r="Q23" s="834">
        <v>10648</v>
      </c>
      <c r="R23" s="835"/>
      <c r="S23" s="835"/>
      <c r="T23" s="835"/>
      <c r="U23" s="835"/>
      <c r="V23" s="835">
        <v>10260</v>
      </c>
      <c r="W23" s="835"/>
      <c r="X23" s="835"/>
      <c r="Y23" s="835"/>
      <c r="Z23" s="835"/>
      <c r="AA23" s="835">
        <f>Q23-V23</f>
        <v>388</v>
      </c>
      <c r="AB23" s="835"/>
      <c r="AC23" s="835"/>
      <c r="AD23" s="835"/>
      <c r="AE23" s="836"/>
      <c r="AF23" s="837">
        <v>191</v>
      </c>
      <c r="AG23" s="835"/>
      <c r="AH23" s="835"/>
      <c r="AI23" s="835"/>
      <c r="AJ23" s="838"/>
      <c r="AK23" s="839"/>
      <c r="AL23" s="840"/>
      <c r="AM23" s="840"/>
      <c r="AN23" s="840"/>
      <c r="AO23" s="840"/>
      <c r="AP23" s="835">
        <v>6577</v>
      </c>
      <c r="AQ23" s="835"/>
      <c r="AR23" s="835"/>
      <c r="AS23" s="835"/>
      <c r="AT23" s="835"/>
      <c r="AU23" s="841"/>
      <c r="AV23" s="841"/>
      <c r="AW23" s="841"/>
      <c r="AX23" s="841"/>
      <c r="AY23" s="842"/>
      <c r="AZ23" s="843" t="s">
        <v>47</v>
      </c>
      <c r="BA23" s="844"/>
      <c r="BB23" s="844"/>
      <c r="BC23" s="844"/>
      <c r="BD23" s="845"/>
      <c r="BE23" s="106"/>
      <c r="BF23" s="106"/>
      <c r="BG23" s="106"/>
      <c r="BH23" s="106"/>
      <c r="BI23" s="106"/>
      <c r="BJ23" s="106"/>
      <c r="BK23" s="106"/>
      <c r="BL23" s="106"/>
      <c r="BM23" s="106"/>
      <c r="BN23" s="106"/>
      <c r="BO23" s="106"/>
      <c r="BP23" s="106"/>
      <c r="BQ23" s="128">
        <v>17</v>
      </c>
      <c r="BR23" s="132"/>
      <c r="BS23" s="806"/>
      <c r="BT23" s="807"/>
      <c r="BU23" s="807"/>
      <c r="BV23" s="807"/>
      <c r="BW23" s="807"/>
      <c r="BX23" s="807"/>
      <c r="BY23" s="807"/>
      <c r="BZ23" s="807"/>
      <c r="CA23" s="807"/>
      <c r="CB23" s="807"/>
      <c r="CC23" s="807"/>
      <c r="CD23" s="807"/>
      <c r="CE23" s="807"/>
      <c r="CF23" s="807"/>
      <c r="CG23" s="808"/>
      <c r="CH23" s="789"/>
      <c r="CI23" s="790"/>
      <c r="CJ23" s="790"/>
      <c r="CK23" s="790"/>
      <c r="CL23" s="791"/>
      <c r="CM23" s="789"/>
      <c r="CN23" s="790"/>
      <c r="CO23" s="790"/>
      <c r="CP23" s="790"/>
      <c r="CQ23" s="791"/>
      <c r="CR23" s="789"/>
      <c r="CS23" s="790"/>
      <c r="CT23" s="790"/>
      <c r="CU23" s="790"/>
      <c r="CV23" s="791"/>
      <c r="CW23" s="789"/>
      <c r="CX23" s="790"/>
      <c r="CY23" s="790"/>
      <c r="CZ23" s="790"/>
      <c r="DA23" s="791"/>
      <c r="DB23" s="789"/>
      <c r="DC23" s="790"/>
      <c r="DD23" s="790"/>
      <c r="DE23" s="790"/>
      <c r="DF23" s="791"/>
      <c r="DG23" s="789"/>
      <c r="DH23" s="790"/>
      <c r="DI23" s="790"/>
      <c r="DJ23" s="790"/>
      <c r="DK23" s="791"/>
      <c r="DL23" s="789"/>
      <c r="DM23" s="790"/>
      <c r="DN23" s="790"/>
      <c r="DO23" s="790"/>
      <c r="DP23" s="791"/>
      <c r="DQ23" s="789"/>
      <c r="DR23" s="790"/>
      <c r="DS23" s="790"/>
      <c r="DT23" s="790"/>
      <c r="DU23" s="791"/>
      <c r="DV23" s="792"/>
      <c r="DW23" s="793"/>
      <c r="DX23" s="793"/>
      <c r="DY23" s="793"/>
      <c r="DZ23" s="794"/>
      <c r="EA23" s="107"/>
    </row>
    <row r="24" spans="1:131" s="135" customFormat="1" ht="26.25" customHeight="1">
      <c r="A24" s="855" t="s">
        <v>408</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133"/>
      <c r="BA24" s="133"/>
      <c r="BB24" s="133"/>
      <c r="BC24" s="133"/>
      <c r="BD24" s="133"/>
      <c r="BE24" s="106"/>
      <c r="BF24" s="106"/>
      <c r="BG24" s="106"/>
      <c r="BH24" s="106"/>
      <c r="BI24" s="106"/>
      <c r="BJ24" s="106"/>
      <c r="BK24" s="106"/>
      <c r="BL24" s="106"/>
      <c r="BM24" s="106"/>
      <c r="BN24" s="106"/>
      <c r="BO24" s="106"/>
      <c r="BP24" s="106"/>
      <c r="BQ24" s="128">
        <v>18</v>
      </c>
      <c r="BR24" s="132"/>
      <c r="BS24" s="806"/>
      <c r="BT24" s="807"/>
      <c r="BU24" s="807"/>
      <c r="BV24" s="807"/>
      <c r="BW24" s="807"/>
      <c r="BX24" s="807"/>
      <c r="BY24" s="807"/>
      <c r="BZ24" s="807"/>
      <c r="CA24" s="807"/>
      <c r="CB24" s="807"/>
      <c r="CC24" s="807"/>
      <c r="CD24" s="807"/>
      <c r="CE24" s="807"/>
      <c r="CF24" s="807"/>
      <c r="CG24" s="808"/>
      <c r="CH24" s="789"/>
      <c r="CI24" s="790"/>
      <c r="CJ24" s="790"/>
      <c r="CK24" s="790"/>
      <c r="CL24" s="791"/>
      <c r="CM24" s="789"/>
      <c r="CN24" s="790"/>
      <c r="CO24" s="790"/>
      <c r="CP24" s="790"/>
      <c r="CQ24" s="791"/>
      <c r="CR24" s="789"/>
      <c r="CS24" s="790"/>
      <c r="CT24" s="790"/>
      <c r="CU24" s="790"/>
      <c r="CV24" s="791"/>
      <c r="CW24" s="789"/>
      <c r="CX24" s="790"/>
      <c r="CY24" s="790"/>
      <c r="CZ24" s="790"/>
      <c r="DA24" s="791"/>
      <c r="DB24" s="789"/>
      <c r="DC24" s="790"/>
      <c r="DD24" s="790"/>
      <c r="DE24" s="790"/>
      <c r="DF24" s="791"/>
      <c r="DG24" s="789"/>
      <c r="DH24" s="790"/>
      <c r="DI24" s="790"/>
      <c r="DJ24" s="790"/>
      <c r="DK24" s="791"/>
      <c r="DL24" s="789"/>
      <c r="DM24" s="790"/>
      <c r="DN24" s="790"/>
      <c r="DO24" s="790"/>
      <c r="DP24" s="791"/>
      <c r="DQ24" s="789"/>
      <c r="DR24" s="790"/>
      <c r="DS24" s="790"/>
      <c r="DT24" s="790"/>
      <c r="DU24" s="791"/>
      <c r="DV24" s="792"/>
      <c r="DW24" s="793"/>
      <c r="DX24" s="793"/>
      <c r="DY24" s="793"/>
      <c r="DZ24" s="794"/>
      <c r="EA24" s="107"/>
    </row>
    <row r="25" spans="1:131" s="101" customFormat="1" ht="26.25" customHeight="1" thickBot="1">
      <c r="A25" s="766" t="s">
        <v>407</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133"/>
      <c r="BK25" s="133"/>
      <c r="BL25" s="133"/>
      <c r="BM25" s="133"/>
      <c r="BN25" s="133"/>
      <c r="BO25" s="121"/>
      <c r="BP25" s="121"/>
      <c r="BQ25" s="128">
        <v>19</v>
      </c>
      <c r="BR25" s="132"/>
      <c r="BS25" s="806"/>
      <c r="BT25" s="807"/>
      <c r="BU25" s="807"/>
      <c r="BV25" s="807"/>
      <c r="BW25" s="807"/>
      <c r="BX25" s="807"/>
      <c r="BY25" s="807"/>
      <c r="BZ25" s="807"/>
      <c r="CA25" s="807"/>
      <c r="CB25" s="807"/>
      <c r="CC25" s="807"/>
      <c r="CD25" s="807"/>
      <c r="CE25" s="807"/>
      <c r="CF25" s="807"/>
      <c r="CG25" s="808"/>
      <c r="CH25" s="789"/>
      <c r="CI25" s="790"/>
      <c r="CJ25" s="790"/>
      <c r="CK25" s="790"/>
      <c r="CL25" s="791"/>
      <c r="CM25" s="789"/>
      <c r="CN25" s="790"/>
      <c r="CO25" s="790"/>
      <c r="CP25" s="790"/>
      <c r="CQ25" s="791"/>
      <c r="CR25" s="789"/>
      <c r="CS25" s="790"/>
      <c r="CT25" s="790"/>
      <c r="CU25" s="790"/>
      <c r="CV25" s="791"/>
      <c r="CW25" s="789"/>
      <c r="CX25" s="790"/>
      <c r="CY25" s="790"/>
      <c r="CZ25" s="790"/>
      <c r="DA25" s="791"/>
      <c r="DB25" s="789"/>
      <c r="DC25" s="790"/>
      <c r="DD25" s="790"/>
      <c r="DE25" s="790"/>
      <c r="DF25" s="791"/>
      <c r="DG25" s="789"/>
      <c r="DH25" s="790"/>
      <c r="DI25" s="790"/>
      <c r="DJ25" s="790"/>
      <c r="DK25" s="791"/>
      <c r="DL25" s="789"/>
      <c r="DM25" s="790"/>
      <c r="DN25" s="790"/>
      <c r="DO25" s="790"/>
      <c r="DP25" s="791"/>
      <c r="DQ25" s="789"/>
      <c r="DR25" s="790"/>
      <c r="DS25" s="790"/>
      <c r="DT25" s="790"/>
      <c r="DU25" s="791"/>
      <c r="DV25" s="792"/>
      <c r="DW25" s="793"/>
      <c r="DX25" s="793"/>
      <c r="DY25" s="793"/>
      <c r="DZ25" s="794"/>
      <c r="EA25" s="102"/>
    </row>
    <row r="26" spans="1:131" s="101" customFormat="1" ht="26.25" customHeight="1">
      <c r="A26" s="767" t="s">
        <v>406</v>
      </c>
      <c r="B26" s="768"/>
      <c r="C26" s="768"/>
      <c r="D26" s="768"/>
      <c r="E26" s="768"/>
      <c r="F26" s="768"/>
      <c r="G26" s="768"/>
      <c r="H26" s="768"/>
      <c r="I26" s="768"/>
      <c r="J26" s="768"/>
      <c r="K26" s="768"/>
      <c r="L26" s="768"/>
      <c r="M26" s="768"/>
      <c r="N26" s="768"/>
      <c r="O26" s="768"/>
      <c r="P26" s="769"/>
      <c r="Q26" s="773" t="s">
        <v>396</v>
      </c>
      <c r="R26" s="774"/>
      <c r="S26" s="774"/>
      <c r="T26" s="774"/>
      <c r="U26" s="775"/>
      <c r="V26" s="773" t="s">
        <v>395</v>
      </c>
      <c r="W26" s="774"/>
      <c r="X26" s="774"/>
      <c r="Y26" s="774"/>
      <c r="Z26" s="775"/>
      <c r="AA26" s="773" t="s">
        <v>394</v>
      </c>
      <c r="AB26" s="774"/>
      <c r="AC26" s="774"/>
      <c r="AD26" s="774"/>
      <c r="AE26" s="774"/>
      <c r="AF26" s="856" t="s">
        <v>393</v>
      </c>
      <c r="AG26" s="857"/>
      <c r="AH26" s="857"/>
      <c r="AI26" s="857"/>
      <c r="AJ26" s="858"/>
      <c r="AK26" s="774" t="s">
        <v>392</v>
      </c>
      <c r="AL26" s="774"/>
      <c r="AM26" s="774"/>
      <c r="AN26" s="774"/>
      <c r="AO26" s="775"/>
      <c r="AP26" s="773" t="s">
        <v>391</v>
      </c>
      <c r="AQ26" s="774"/>
      <c r="AR26" s="774"/>
      <c r="AS26" s="774"/>
      <c r="AT26" s="775"/>
      <c r="AU26" s="773" t="s">
        <v>405</v>
      </c>
      <c r="AV26" s="774"/>
      <c r="AW26" s="774"/>
      <c r="AX26" s="774"/>
      <c r="AY26" s="775"/>
      <c r="AZ26" s="773" t="s">
        <v>404</v>
      </c>
      <c r="BA26" s="774"/>
      <c r="BB26" s="774"/>
      <c r="BC26" s="774"/>
      <c r="BD26" s="775"/>
      <c r="BE26" s="773" t="s">
        <v>389</v>
      </c>
      <c r="BF26" s="774"/>
      <c r="BG26" s="774"/>
      <c r="BH26" s="774"/>
      <c r="BI26" s="780"/>
      <c r="BJ26" s="133"/>
      <c r="BK26" s="133"/>
      <c r="BL26" s="133"/>
      <c r="BM26" s="133"/>
      <c r="BN26" s="133"/>
      <c r="BO26" s="121"/>
      <c r="BP26" s="121"/>
      <c r="BQ26" s="128">
        <v>20</v>
      </c>
      <c r="BR26" s="132"/>
      <c r="BS26" s="806"/>
      <c r="BT26" s="807"/>
      <c r="BU26" s="807"/>
      <c r="BV26" s="807"/>
      <c r="BW26" s="807"/>
      <c r="BX26" s="807"/>
      <c r="BY26" s="807"/>
      <c r="BZ26" s="807"/>
      <c r="CA26" s="807"/>
      <c r="CB26" s="807"/>
      <c r="CC26" s="807"/>
      <c r="CD26" s="807"/>
      <c r="CE26" s="807"/>
      <c r="CF26" s="807"/>
      <c r="CG26" s="808"/>
      <c r="CH26" s="789"/>
      <c r="CI26" s="790"/>
      <c r="CJ26" s="790"/>
      <c r="CK26" s="790"/>
      <c r="CL26" s="791"/>
      <c r="CM26" s="789"/>
      <c r="CN26" s="790"/>
      <c r="CO26" s="790"/>
      <c r="CP26" s="790"/>
      <c r="CQ26" s="791"/>
      <c r="CR26" s="789"/>
      <c r="CS26" s="790"/>
      <c r="CT26" s="790"/>
      <c r="CU26" s="790"/>
      <c r="CV26" s="791"/>
      <c r="CW26" s="789"/>
      <c r="CX26" s="790"/>
      <c r="CY26" s="790"/>
      <c r="CZ26" s="790"/>
      <c r="DA26" s="791"/>
      <c r="DB26" s="789"/>
      <c r="DC26" s="790"/>
      <c r="DD26" s="790"/>
      <c r="DE26" s="790"/>
      <c r="DF26" s="791"/>
      <c r="DG26" s="789"/>
      <c r="DH26" s="790"/>
      <c r="DI26" s="790"/>
      <c r="DJ26" s="790"/>
      <c r="DK26" s="791"/>
      <c r="DL26" s="789"/>
      <c r="DM26" s="790"/>
      <c r="DN26" s="790"/>
      <c r="DO26" s="790"/>
      <c r="DP26" s="791"/>
      <c r="DQ26" s="789"/>
      <c r="DR26" s="790"/>
      <c r="DS26" s="790"/>
      <c r="DT26" s="790"/>
      <c r="DU26" s="791"/>
      <c r="DV26" s="792"/>
      <c r="DW26" s="793"/>
      <c r="DX26" s="793"/>
      <c r="DY26" s="793"/>
      <c r="DZ26" s="794"/>
      <c r="EA26" s="102"/>
    </row>
    <row r="27" spans="1:131" s="101" customFormat="1" ht="26.25" customHeight="1" thickBot="1">
      <c r="A27" s="770"/>
      <c r="B27" s="771"/>
      <c r="C27" s="771"/>
      <c r="D27" s="771"/>
      <c r="E27" s="771"/>
      <c r="F27" s="771"/>
      <c r="G27" s="771"/>
      <c r="H27" s="771"/>
      <c r="I27" s="771"/>
      <c r="J27" s="771"/>
      <c r="K27" s="771"/>
      <c r="L27" s="771"/>
      <c r="M27" s="771"/>
      <c r="N27" s="771"/>
      <c r="O27" s="771"/>
      <c r="P27" s="772"/>
      <c r="Q27" s="776"/>
      <c r="R27" s="777"/>
      <c r="S27" s="777"/>
      <c r="T27" s="777"/>
      <c r="U27" s="778"/>
      <c r="V27" s="776"/>
      <c r="W27" s="777"/>
      <c r="X27" s="777"/>
      <c r="Y27" s="777"/>
      <c r="Z27" s="778"/>
      <c r="AA27" s="776"/>
      <c r="AB27" s="777"/>
      <c r="AC27" s="777"/>
      <c r="AD27" s="777"/>
      <c r="AE27" s="777"/>
      <c r="AF27" s="859"/>
      <c r="AG27" s="860"/>
      <c r="AH27" s="860"/>
      <c r="AI27" s="860"/>
      <c r="AJ27" s="861"/>
      <c r="AK27" s="777"/>
      <c r="AL27" s="777"/>
      <c r="AM27" s="777"/>
      <c r="AN27" s="777"/>
      <c r="AO27" s="778"/>
      <c r="AP27" s="776"/>
      <c r="AQ27" s="777"/>
      <c r="AR27" s="777"/>
      <c r="AS27" s="777"/>
      <c r="AT27" s="778"/>
      <c r="AU27" s="776"/>
      <c r="AV27" s="777"/>
      <c r="AW27" s="777"/>
      <c r="AX27" s="777"/>
      <c r="AY27" s="778"/>
      <c r="AZ27" s="776"/>
      <c r="BA27" s="777"/>
      <c r="BB27" s="777"/>
      <c r="BC27" s="777"/>
      <c r="BD27" s="778"/>
      <c r="BE27" s="776"/>
      <c r="BF27" s="777"/>
      <c r="BG27" s="777"/>
      <c r="BH27" s="777"/>
      <c r="BI27" s="782"/>
      <c r="BJ27" s="133"/>
      <c r="BK27" s="133"/>
      <c r="BL27" s="133"/>
      <c r="BM27" s="133"/>
      <c r="BN27" s="133"/>
      <c r="BO27" s="121"/>
      <c r="BP27" s="121"/>
      <c r="BQ27" s="128">
        <v>21</v>
      </c>
      <c r="BR27" s="132"/>
      <c r="BS27" s="806"/>
      <c r="BT27" s="807"/>
      <c r="BU27" s="807"/>
      <c r="BV27" s="807"/>
      <c r="BW27" s="807"/>
      <c r="BX27" s="807"/>
      <c r="BY27" s="807"/>
      <c r="BZ27" s="807"/>
      <c r="CA27" s="807"/>
      <c r="CB27" s="807"/>
      <c r="CC27" s="807"/>
      <c r="CD27" s="807"/>
      <c r="CE27" s="807"/>
      <c r="CF27" s="807"/>
      <c r="CG27" s="808"/>
      <c r="CH27" s="789"/>
      <c r="CI27" s="790"/>
      <c r="CJ27" s="790"/>
      <c r="CK27" s="790"/>
      <c r="CL27" s="791"/>
      <c r="CM27" s="789"/>
      <c r="CN27" s="790"/>
      <c r="CO27" s="790"/>
      <c r="CP27" s="790"/>
      <c r="CQ27" s="791"/>
      <c r="CR27" s="789"/>
      <c r="CS27" s="790"/>
      <c r="CT27" s="790"/>
      <c r="CU27" s="790"/>
      <c r="CV27" s="791"/>
      <c r="CW27" s="789"/>
      <c r="CX27" s="790"/>
      <c r="CY27" s="790"/>
      <c r="CZ27" s="790"/>
      <c r="DA27" s="791"/>
      <c r="DB27" s="789"/>
      <c r="DC27" s="790"/>
      <c r="DD27" s="790"/>
      <c r="DE27" s="790"/>
      <c r="DF27" s="791"/>
      <c r="DG27" s="789"/>
      <c r="DH27" s="790"/>
      <c r="DI27" s="790"/>
      <c r="DJ27" s="790"/>
      <c r="DK27" s="791"/>
      <c r="DL27" s="789"/>
      <c r="DM27" s="790"/>
      <c r="DN27" s="790"/>
      <c r="DO27" s="790"/>
      <c r="DP27" s="791"/>
      <c r="DQ27" s="789"/>
      <c r="DR27" s="790"/>
      <c r="DS27" s="790"/>
      <c r="DT27" s="790"/>
      <c r="DU27" s="791"/>
      <c r="DV27" s="792"/>
      <c r="DW27" s="793"/>
      <c r="DX27" s="793"/>
      <c r="DY27" s="793"/>
      <c r="DZ27" s="794"/>
      <c r="EA27" s="102"/>
    </row>
    <row r="28" spans="1:131" s="101" customFormat="1" ht="26.25" customHeight="1" thickTop="1">
      <c r="A28" s="134">
        <v>1</v>
      </c>
      <c r="B28" s="822" t="s">
        <v>403</v>
      </c>
      <c r="C28" s="823"/>
      <c r="D28" s="823"/>
      <c r="E28" s="823"/>
      <c r="F28" s="823"/>
      <c r="G28" s="823"/>
      <c r="H28" s="823"/>
      <c r="I28" s="823"/>
      <c r="J28" s="823"/>
      <c r="K28" s="823"/>
      <c r="L28" s="823"/>
      <c r="M28" s="823"/>
      <c r="N28" s="823"/>
      <c r="O28" s="823"/>
      <c r="P28" s="824"/>
      <c r="Q28" s="862">
        <v>2068</v>
      </c>
      <c r="R28" s="863"/>
      <c r="S28" s="863"/>
      <c r="T28" s="863"/>
      <c r="U28" s="863"/>
      <c r="V28" s="863">
        <v>2053</v>
      </c>
      <c r="W28" s="863"/>
      <c r="X28" s="863"/>
      <c r="Y28" s="863"/>
      <c r="Z28" s="863"/>
      <c r="AA28" s="863">
        <f>Q28-V28</f>
        <v>15</v>
      </c>
      <c r="AB28" s="863"/>
      <c r="AC28" s="863"/>
      <c r="AD28" s="863"/>
      <c r="AE28" s="864"/>
      <c r="AF28" s="865">
        <v>15</v>
      </c>
      <c r="AG28" s="863"/>
      <c r="AH28" s="863"/>
      <c r="AI28" s="863"/>
      <c r="AJ28" s="866"/>
      <c r="AK28" s="867">
        <v>177</v>
      </c>
      <c r="AL28" s="868"/>
      <c r="AM28" s="868"/>
      <c r="AN28" s="868"/>
      <c r="AO28" s="868"/>
      <c r="AP28" s="868" t="s">
        <v>387</v>
      </c>
      <c r="AQ28" s="868"/>
      <c r="AR28" s="868"/>
      <c r="AS28" s="868"/>
      <c r="AT28" s="868"/>
      <c r="AU28" s="868" t="s">
        <v>387</v>
      </c>
      <c r="AV28" s="868"/>
      <c r="AW28" s="868"/>
      <c r="AX28" s="868"/>
      <c r="AY28" s="868"/>
      <c r="AZ28" s="869" t="s">
        <v>387</v>
      </c>
      <c r="BA28" s="869"/>
      <c r="BB28" s="869"/>
      <c r="BC28" s="869"/>
      <c r="BD28" s="869"/>
      <c r="BE28" s="870"/>
      <c r="BF28" s="870"/>
      <c r="BG28" s="870"/>
      <c r="BH28" s="870"/>
      <c r="BI28" s="871"/>
      <c r="BJ28" s="133"/>
      <c r="BK28" s="133"/>
      <c r="BL28" s="133"/>
      <c r="BM28" s="133"/>
      <c r="BN28" s="133"/>
      <c r="BO28" s="121"/>
      <c r="BP28" s="121"/>
      <c r="BQ28" s="128">
        <v>22</v>
      </c>
      <c r="BR28" s="132"/>
      <c r="BS28" s="806"/>
      <c r="BT28" s="807"/>
      <c r="BU28" s="807"/>
      <c r="BV28" s="807"/>
      <c r="BW28" s="807"/>
      <c r="BX28" s="807"/>
      <c r="BY28" s="807"/>
      <c r="BZ28" s="807"/>
      <c r="CA28" s="807"/>
      <c r="CB28" s="807"/>
      <c r="CC28" s="807"/>
      <c r="CD28" s="807"/>
      <c r="CE28" s="807"/>
      <c r="CF28" s="807"/>
      <c r="CG28" s="808"/>
      <c r="CH28" s="789"/>
      <c r="CI28" s="790"/>
      <c r="CJ28" s="790"/>
      <c r="CK28" s="790"/>
      <c r="CL28" s="791"/>
      <c r="CM28" s="789"/>
      <c r="CN28" s="790"/>
      <c r="CO28" s="790"/>
      <c r="CP28" s="790"/>
      <c r="CQ28" s="791"/>
      <c r="CR28" s="789"/>
      <c r="CS28" s="790"/>
      <c r="CT28" s="790"/>
      <c r="CU28" s="790"/>
      <c r="CV28" s="791"/>
      <c r="CW28" s="789"/>
      <c r="CX28" s="790"/>
      <c r="CY28" s="790"/>
      <c r="CZ28" s="790"/>
      <c r="DA28" s="791"/>
      <c r="DB28" s="789"/>
      <c r="DC28" s="790"/>
      <c r="DD28" s="790"/>
      <c r="DE28" s="790"/>
      <c r="DF28" s="791"/>
      <c r="DG28" s="789"/>
      <c r="DH28" s="790"/>
      <c r="DI28" s="790"/>
      <c r="DJ28" s="790"/>
      <c r="DK28" s="791"/>
      <c r="DL28" s="789"/>
      <c r="DM28" s="790"/>
      <c r="DN28" s="790"/>
      <c r="DO28" s="790"/>
      <c r="DP28" s="791"/>
      <c r="DQ28" s="789"/>
      <c r="DR28" s="790"/>
      <c r="DS28" s="790"/>
      <c r="DT28" s="790"/>
      <c r="DU28" s="791"/>
      <c r="DV28" s="792"/>
      <c r="DW28" s="793"/>
      <c r="DX28" s="793"/>
      <c r="DY28" s="793"/>
      <c r="DZ28" s="794"/>
      <c r="EA28" s="102"/>
    </row>
    <row r="29" spans="1:131" s="101" customFormat="1" ht="26.25" customHeight="1">
      <c r="A29" s="134">
        <v>2</v>
      </c>
      <c r="B29" s="809" t="s">
        <v>402</v>
      </c>
      <c r="C29" s="810"/>
      <c r="D29" s="810"/>
      <c r="E29" s="810"/>
      <c r="F29" s="810"/>
      <c r="G29" s="810"/>
      <c r="H29" s="810"/>
      <c r="I29" s="810"/>
      <c r="J29" s="810"/>
      <c r="K29" s="810"/>
      <c r="L29" s="810"/>
      <c r="M29" s="810"/>
      <c r="N29" s="810"/>
      <c r="O29" s="810"/>
      <c r="P29" s="811"/>
      <c r="Q29" s="812">
        <v>372</v>
      </c>
      <c r="R29" s="813"/>
      <c r="S29" s="813"/>
      <c r="T29" s="813"/>
      <c r="U29" s="813"/>
      <c r="V29" s="813">
        <v>368</v>
      </c>
      <c r="W29" s="813"/>
      <c r="X29" s="813"/>
      <c r="Y29" s="813"/>
      <c r="Z29" s="813"/>
      <c r="AA29" s="813">
        <f>Q29-V29</f>
        <v>4</v>
      </c>
      <c r="AB29" s="813"/>
      <c r="AC29" s="813"/>
      <c r="AD29" s="813"/>
      <c r="AE29" s="814"/>
      <c r="AF29" s="815">
        <v>4</v>
      </c>
      <c r="AG29" s="816"/>
      <c r="AH29" s="816"/>
      <c r="AI29" s="816"/>
      <c r="AJ29" s="817"/>
      <c r="AK29" s="874">
        <v>87</v>
      </c>
      <c r="AL29" s="875"/>
      <c r="AM29" s="875"/>
      <c r="AN29" s="875"/>
      <c r="AO29" s="875"/>
      <c r="AP29" s="875" t="s">
        <v>387</v>
      </c>
      <c r="AQ29" s="875"/>
      <c r="AR29" s="875"/>
      <c r="AS29" s="875"/>
      <c r="AT29" s="875"/>
      <c r="AU29" s="875" t="s">
        <v>387</v>
      </c>
      <c r="AV29" s="875"/>
      <c r="AW29" s="875"/>
      <c r="AX29" s="875"/>
      <c r="AY29" s="875"/>
      <c r="AZ29" s="876" t="s">
        <v>374</v>
      </c>
      <c r="BA29" s="876"/>
      <c r="BB29" s="876"/>
      <c r="BC29" s="876"/>
      <c r="BD29" s="876"/>
      <c r="BE29" s="872"/>
      <c r="BF29" s="872"/>
      <c r="BG29" s="872"/>
      <c r="BH29" s="872"/>
      <c r="BI29" s="873"/>
      <c r="BJ29" s="133"/>
      <c r="BK29" s="133"/>
      <c r="BL29" s="133"/>
      <c r="BM29" s="133"/>
      <c r="BN29" s="133"/>
      <c r="BO29" s="121"/>
      <c r="BP29" s="121"/>
      <c r="BQ29" s="128">
        <v>23</v>
      </c>
      <c r="BR29" s="132"/>
      <c r="BS29" s="806"/>
      <c r="BT29" s="807"/>
      <c r="BU29" s="807"/>
      <c r="BV29" s="807"/>
      <c r="BW29" s="807"/>
      <c r="BX29" s="807"/>
      <c r="BY29" s="807"/>
      <c r="BZ29" s="807"/>
      <c r="CA29" s="807"/>
      <c r="CB29" s="807"/>
      <c r="CC29" s="807"/>
      <c r="CD29" s="807"/>
      <c r="CE29" s="807"/>
      <c r="CF29" s="807"/>
      <c r="CG29" s="808"/>
      <c r="CH29" s="789"/>
      <c r="CI29" s="790"/>
      <c r="CJ29" s="790"/>
      <c r="CK29" s="790"/>
      <c r="CL29" s="791"/>
      <c r="CM29" s="789"/>
      <c r="CN29" s="790"/>
      <c r="CO29" s="790"/>
      <c r="CP29" s="790"/>
      <c r="CQ29" s="791"/>
      <c r="CR29" s="789"/>
      <c r="CS29" s="790"/>
      <c r="CT29" s="790"/>
      <c r="CU29" s="790"/>
      <c r="CV29" s="791"/>
      <c r="CW29" s="789"/>
      <c r="CX29" s="790"/>
      <c r="CY29" s="790"/>
      <c r="CZ29" s="790"/>
      <c r="DA29" s="791"/>
      <c r="DB29" s="789"/>
      <c r="DC29" s="790"/>
      <c r="DD29" s="790"/>
      <c r="DE29" s="790"/>
      <c r="DF29" s="791"/>
      <c r="DG29" s="789"/>
      <c r="DH29" s="790"/>
      <c r="DI29" s="790"/>
      <c r="DJ29" s="790"/>
      <c r="DK29" s="791"/>
      <c r="DL29" s="789"/>
      <c r="DM29" s="790"/>
      <c r="DN29" s="790"/>
      <c r="DO29" s="790"/>
      <c r="DP29" s="791"/>
      <c r="DQ29" s="789"/>
      <c r="DR29" s="790"/>
      <c r="DS29" s="790"/>
      <c r="DT29" s="790"/>
      <c r="DU29" s="791"/>
      <c r="DV29" s="792"/>
      <c r="DW29" s="793"/>
      <c r="DX29" s="793"/>
      <c r="DY29" s="793"/>
      <c r="DZ29" s="794"/>
      <c r="EA29" s="102"/>
    </row>
    <row r="30" spans="1:131" s="101" customFormat="1" ht="26.25" customHeight="1">
      <c r="A30" s="134">
        <v>3</v>
      </c>
      <c r="B30" s="809" t="s">
        <v>333</v>
      </c>
      <c r="C30" s="810"/>
      <c r="D30" s="810"/>
      <c r="E30" s="810"/>
      <c r="F30" s="810"/>
      <c r="G30" s="810"/>
      <c r="H30" s="810"/>
      <c r="I30" s="810"/>
      <c r="J30" s="810"/>
      <c r="K30" s="810"/>
      <c r="L30" s="810"/>
      <c r="M30" s="810"/>
      <c r="N30" s="810"/>
      <c r="O30" s="810"/>
      <c r="P30" s="811"/>
      <c r="Q30" s="812">
        <v>572</v>
      </c>
      <c r="R30" s="813"/>
      <c r="S30" s="813"/>
      <c r="T30" s="813"/>
      <c r="U30" s="813"/>
      <c r="V30" s="813">
        <v>570</v>
      </c>
      <c r="W30" s="813"/>
      <c r="X30" s="813"/>
      <c r="Y30" s="813"/>
      <c r="Z30" s="813"/>
      <c r="AA30" s="813">
        <f>Q30-V30</f>
        <v>2</v>
      </c>
      <c r="AB30" s="813"/>
      <c r="AC30" s="813"/>
      <c r="AD30" s="813"/>
      <c r="AE30" s="814"/>
      <c r="AF30" s="815">
        <v>26</v>
      </c>
      <c r="AG30" s="816"/>
      <c r="AH30" s="816"/>
      <c r="AI30" s="816"/>
      <c r="AJ30" s="817"/>
      <c r="AK30" s="874">
        <v>237</v>
      </c>
      <c r="AL30" s="875"/>
      <c r="AM30" s="875"/>
      <c r="AN30" s="875"/>
      <c r="AO30" s="875"/>
      <c r="AP30" s="875">
        <v>3553</v>
      </c>
      <c r="AQ30" s="875"/>
      <c r="AR30" s="875"/>
      <c r="AS30" s="875"/>
      <c r="AT30" s="875"/>
      <c r="AU30" s="875">
        <v>2483</v>
      </c>
      <c r="AV30" s="875"/>
      <c r="AW30" s="875"/>
      <c r="AX30" s="875"/>
      <c r="AY30" s="875"/>
      <c r="AZ30" s="876" t="s">
        <v>374</v>
      </c>
      <c r="BA30" s="876"/>
      <c r="BB30" s="876"/>
      <c r="BC30" s="876"/>
      <c r="BD30" s="876"/>
      <c r="BE30" s="872" t="s">
        <v>401</v>
      </c>
      <c r="BF30" s="872"/>
      <c r="BG30" s="872"/>
      <c r="BH30" s="872"/>
      <c r="BI30" s="873"/>
      <c r="BJ30" s="133"/>
      <c r="BK30" s="133"/>
      <c r="BL30" s="133"/>
      <c r="BM30" s="133"/>
      <c r="BN30" s="133"/>
      <c r="BO30" s="121"/>
      <c r="BP30" s="121"/>
      <c r="BQ30" s="128">
        <v>24</v>
      </c>
      <c r="BR30" s="132"/>
      <c r="BS30" s="806"/>
      <c r="BT30" s="807"/>
      <c r="BU30" s="807"/>
      <c r="BV30" s="807"/>
      <c r="BW30" s="807"/>
      <c r="BX30" s="807"/>
      <c r="BY30" s="807"/>
      <c r="BZ30" s="807"/>
      <c r="CA30" s="807"/>
      <c r="CB30" s="807"/>
      <c r="CC30" s="807"/>
      <c r="CD30" s="807"/>
      <c r="CE30" s="807"/>
      <c r="CF30" s="807"/>
      <c r="CG30" s="808"/>
      <c r="CH30" s="789"/>
      <c r="CI30" s="790"/>
      <c r="CJ30" s="790"/>
      <c r="CK30" s="790"/>
      <c r="CL30" s="791"/>
      <c r="CM30" s="789"/>
      <c r="CN30" s="790"/>
      <c r="CO30" s="790"/>
      <c r="CP30" s="790"/>
      <c r="CQ30" s="791"/>
      <c r="CR30" s="789"/>
      <c r="CS30" s="790"/>
      <c r="CT30" s="790"/>
      <c r="CU30" s="790"/>
      <c r="CV30" s="791"/>
      <c r="CW30" s="789"/>
      <c r="CX30" s="790"/>
      <c r="CY30" s="790"/>
      <c r="CZ30" s="790"/>
      <c r="DA30" s="791"/>
      <c r="DB30" s="789"/>
      <c r="DC30" s="790"/>
      <c r="DD30" s="790"/>
      <c r="DE30" s="790"/>
      <c r="DF30" s="791"/>
      <c r="DG30" s="789"/>
      <c r="DH30" s="790"/>
      <c r="DI30" s="790"/>
      <c r="DJ30" s="790"/>
      <c r="DK30" s="791"/>
      <c r="DL30" s="789"/>
      <c r="DM30" s="790"/>
      <c r="DN30" s="790"/>
      <c r="DO30" s="790"/>
      <c r="DP30" s="791"/>
      <c r="DQ30" s="789"/>
      <c r="DR30" s="790"/>
      <c r="DS30" s="790"/>
      <c r="DT30" s="790"/>
      <c r="DU30" s="791"/>
      <c r="DV30" s="792"/>
      <c r="DW30" s="793"/>
      <c r="DX30" s="793"/>
      <c r="DY30" s="793"/>
      <c r="DZ30" s="794"/>
      <c r="EA30" s="102"/>
    </row>
    <row r="31" spans="1:131" s="101" customFormat="1" ht="26.25" customHeight="1">
      <c r="A31" s="134">
        <v>4</v>
      </c>
      <c r="B31" s="809"/>
      <c r="C31" s="810"/>
      <c r="D31" s="810"/>
      <c r="E31" s="810"/>
      <c r="F31" s="810"/>
      <c r="G31" s="810"/>
      <c r="H31" s="810"/>
      <c r="I31" s="810"/>
      <c r="J31" s="810"/>
      <c r="K31" s="810"/>
      <c r="L31" s="810"/>
      <c r="M31" s="810"/>
      <c r="N31" s="810"/>
      <c r="O31" s="810"/>
      <c r="P31" s="811"/>
      <c r="Q31" s="812"/>
      <c r="R31" s="813"/>
      <c r="S31" s="813"/>
      <c r="T31" s="813"/>
      <c r="U31" s="813"/>
      <c r="V31" s="813"/>
      <c r="W31" s="813"/>
      <c r="X31" s="813"/>
      <c r="Y31" s="813"/>
      <c r="Z31" s="813"/>
      <c r="AA31" s="813"/>
      <c r="AB31" s="813"/>
      <c r="AC31" s="813"/>
      <c r="AD31" s="813"/>
      <c r="AE31" s="814"/>
      <c r="AF31" s="815"/>
      <c r="AG31" s="816"/>
      <c r="AH31" s="816"/>
      <c r="AI31" s="816"/>
      <c r="AJ31" s="817"/>
      <c r="AK31" s="874"/>
      <c r="AL31" s="875"/>
      <c r="AM31" s="875"/>
      <c r="AN31" s="875"/>
      <c r="AO31" s="875"/>
      <c r="AP31" s="875"/>
      <c r="AQ31" s="875"/>
      <c r="AR31" s="875"/>
      <c r="AS31" s="875"/>
      <c r="AT31" s="875"/>
      <c r="AU31" s="875"/>
      <c r="AV31" s="875"/>
      <c r="AW31" s="875"/>
      <c r="AX31" s="875"/>
      <c r="AY31" s="875"/>
      <c r="AZ31" s="876"/>
      <c r="BA31" s="876"/>
      <c r="BB31" s="876"/>
      <c r="BC31" s="876"/>
      <c r="BD31" s="876"/>
      <c r="BE31" s="872"/>
      <c r="BF31" s="872"/>
      <c r="BG31" s="872"/>
      <c r="BH31" s="872"/>
      <c r="BI31" s="873"/>
      <c r="BJ31" s="133"/>
      <c r="BK31" s="133"/>
      <c r="BL31" s="133"/>
      <c r="BM31" s="133"/>
      <c r="BN31" s="133"/>
      <c r="BO31" s="121"/>
      <c r="BP31" s="121"/>
      <c r="BQ31" s="128">
        <v>25</v>
      </c>
      <c r="BR31" s="132"/>
      <c r="BS31" s="806"/>
      <c r="BT31" s="807"/>
      <c r="BU31" s="807"/>
      <c r="BV31" s="807"/>
      <c r="BW31" s="807"/>
      <c r="BX31" s="807"/>
      <c r="BY31" s="807"/>
      <c r="BZ31" s="807"/>
      <c r="CA31" s="807"/>
      <c r="CB31" s="807"/>
      <c r="CC31" s="807"/>
      <c r="CD31" s="807"/>
      <c r="CE31" s="807"/>
      <c r="CF31" s="807"/>
      <c r="CG31" s="808"/>
      <c r="CH31" s="789"/>
      <c r="CI31" s="790"/>
      <c r="CJ31" s="790"/>
      <c r="CK31" s="790"/>
      <c r="CL31" s="791"/>
      <c r="CM31" s="789"/>
      <c r="CN31" s="790"/>
      <c r="CO31" s="790"/>
      <c r="CP31" s="790"/>
      <c r="CQ31" s="791"/>
      <c r="CR31" s="789"/>
      <c r="CS31" s="790"/>
      <c r="CT31" s="790"/>
      <c r="CU31" s="790"/>
      <c r="CV31" s="791"/>
      <c r="CW31" s="789"/>
      <c r="CX31" s="790"/>
      <c r="CY31" s="790"/>
      <c r="CZ31" s="790"/>
      <c r="DA31" s="791"/>
      <c r="DB31" s="789"/>
      <c r="DC31" s="790"/>
      <c r="DD31" s="790"/>
      <c r="DE31" s="790"/>
      <c r="DF31" s="791"/>
      <c r="DG31" s="789"/>
      <c r="DH31" s="790"/>
      <c r="DI31" s="790"/>
      <c r="DJ31" s="790"/>
      <c r="DK31" s="791"/>
      <c r="DL31" s="789"/>
      <c r="DM31" s="790"/>
      <c r="DN31" s="790"/>
      <c r="DO31" s="790"/>
      <c r="DP31" s="791"/>
      <c r="DQ31" s="789"/>
      <c r="DR31" s="790"/>
      <c r="DS31" s="790"/>
      <c r="DT31" s="790"/>
      <c r="DU31" s="791"/>
      <c r="DV31" s="792"/>
      <c r="DW31" s="793"/>
      <c r="DX31" s="793"/>
      <c r="DY31" s="793"/>
      <c r="DZ31" s="794"/>
      <c r="EA31" s="102"/>
    </row>
    <row r="32" spans="1:131" s="101" customFormat="1" ht="26.25" customHeight="1">
      <c r="A32" s="134">
        <v>5</v>
      </c>
      <c r="B32" s="809"/>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c r="AG32" s="816"/>
      <c r="AH32" s="816"/>
      <c r="AI32" s="816"/>
      <c r="AJ32" s="817"/>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133"/>
      <c r="BK32" s="133"/>
      <c r="BL32" s="133"/>
      <c r="BM32" s="133"/>
      <c r="BN32" s="133"/>
      <c r="BO32" s="121"/>
      <c r="BP32" s="121"/>
      <c r="BQ32" s="128">
        <v>26</v>
      </c>
      <c r="BR32" s="132"/>
      <c r="BS32" s="806"/>
      <c r="BT32" s="807"/>
      <c r="BU32" s="807"/>
      <c r="BV32" s="807"/>
      <c r="BW32" s="807"/>
      <c r="BX32" s="807"/>
      <c r="BY32" s="807"/>
      <c r="BZ32" s="807"/>
      <c r="CA32" s="807"/>
      <c r="CB32" s="807"/>
      <c r="CC32" s="807"/>
      <c r="CD32" s="807"/>
      <c r="CE32" s="807"/>
      <c r="CF32" s="807"/>
      <c r="CG32" s="808"/>
      <c r="CH32" s="789"/>
      <c r="CI32" s="790"/>
      <c r="CJ32" s="790"/>
      <c r="CK32" s="790"/>
      <c r="CL32" s="791"/>
      <c r="CM32" s="789"/>
      <c r="CN32" s="790"/>
      <c r="CO32" s="790"/>
      <c r="CP32" s="790"/>
      <c r="CQ32" s="791"/>
      <c r="CR32" s="789"/>
      <c r="CS32" s="790"/>
      <c r="CT32" s="790"/>
      <c r="CU32" s="790"/>
      <c r="CV32" s="791"/>
      <c r="CW32" s="789"/>
      <c r="CX32" s="790"/>
      <c r="CY32" s="790"/>
      <c r="CZ32" s="790"/>
      <c r="DA32" s="791"/>
      <c r="DB32" s="789"/>
      <c r="DC32" s="790"/>
      <c r="DD32" s="790"/>
      <c r="DE32" s="790"/>
      <c r="DF32" s="791"/>
      <c r="DG32" s="789"/>
      <c r="DH32" s="790"/>
      <c r="DI32" s="790"/>
      <c r="DJ32" s="790"/>
      <c r="DK32" s="791"/>
      <c r="DL32" s="789"/>
      <c r="DM32" s="790"/>
      <c r="DN32" s="790"/>
      <c r="DO32" s="790"/>
      <c r="DP32" s="791"/>
      <c r="DQ32" s="789"/>
      <c r="DR32" s="790"/>
      <c r="DS32" s="790"/>
      <c r="DT32" s="790"/>
      <c r="DU32" s="791"/>
      <c r="DV32" s="792"/>
      <c r="DW32" s="793"/>
      <c r="DX32" s="793"/>
      <c r="DY32" s="793"/>
      <c r="DZ32" s="794"/>
      <c r="EA32" s="102"/>
    </row>
    <row r="33" spans="1:131" s="101" customFormat="1" ht="26.25" customHeight="1">
      <c r="A33" s="134">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33"/>
      <c r="BK33" s="133"/>
      <c r="BL33" s="133"/>
      <c r="BM33" s="133"/>
      <c r="BN33" s="133"/>
      <c r="BO33" s="121"/>
      <c r="BP33" s="121"/>
      <c r="BQ33" s="128">
        <v>27</v>
      </c>
      <c r="BR33" s="132"/>
      <c r="BS33" s="806"/>
      <c r="BT33" s="807"/>
      <c r="BU33" s="807"/>
      <c r="BV33" s="807"/>
      <c r="BW33" s="807"/>
      <c r="BX33" s="807"/>
      <c r="BY33" s="807"/>
      <c r="BZ33" s="807"/>
      <c r="CA33" s="807"/>
      <c r="CB33" s="807"/>
      <c r="CC33" s="807"/>
      <c r="CD33" s="807"/>
      <c r="CE33" s="807"/>
      <c r="CF33" s="807"/>
      <c r="CG33" s="808"/>
      <c r="CH33" s="789"/>
      <c r="CI33" s="790"/>
      <c r="CJ33" s="790"/>
      <c r="CK33" s="790"/>
      <c r="CL33" s="791"/>
      <c r="CM33" s="789"/>
      <c r="CN33" s="790"/>
      <c r="CO33" s="790"/>
      <c r="CP33" s="790"/>
      <c r="CQ33" s="791"/>
      <c r="CR33" s="789"/>
      <c r="CS33" s="790"/>
      <c r="CT33" s="790"/>
      <c r="CU33" s="790"/>
      <c r="CV33" s="791"/>
      <c r="CW33" s="789"/>
      <c r="CX33" s="790"/>
      <c r="CY33" s="790"/>
      <c r="CZ33" s="790"/>
      <c r="DA33" s="791"/>
      <c r="DB33" s="789"/>
      <c r="DC33" s="790"/>
      <c r="DD33" s="790"/>
      <c r="DE33" s="790"/>
      <c r="DF33" s="791"/>
      <c r="DG33" s="789"/>
      <c r="DH33" s="790"/>
      <c r="DI33" s="790"/>
      <c r="DJ33" s="790"/>
      <c r="DK33" s="791"/>
      <c r="DL33" s="789"/>
      <c r="DM33" s="790"/>
      <c r="DN33" s="790"/>
      <c r="DO33" s="790"/>
      <c r="DP33" s="791"/>
      <c r="DQ33" s="789"/>
      <c r="DR33" s="790"/>
      <c r="DS33" s="790"/>
      <c r="DT33" s="790"/>
      <c r="DU33" s="791"/>
      <c r="DV33" s="792"/>
      <c r="DW33" s="793"/>
      <c r="DX33" s="793"/>
      <c r="DY33" s="793"/>
      <c r="DZ33" s="794"/>
      <c r="EA33" s="102"/>
    </row>
    <row r="34" spans="1:131" s="101" customFormat="1" ht="26.25" customHeight="1">
      <c r="A34" s="134">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33"/>
      <c r="BK34" s="133"/>
      <c r="BL34" s="133"/>
      <c r="BM34" s="133"/>
      <c r="BN34" s="133"/>
      <c r="BO34" s="121"/>
      <c r="BP34" s="121"/>
      <c r="BQ34" s="128">
        <v>28</v>
      </c>
      <c r="BR34" s="132"/>
      <c r="BS34" s="806"/>
      <c r="BT34" s="807"/>
      <c r="BU34" s="807"/>
      <c r="BV34" s="807"/>
      <c r="BW34" s="807"/>
      <c r="BX34" s="807"/>
      <c r="BY34" s="807"/>
      <c r="BZ34" s="807"/>
      <c r="CA34" s="807"/>
      <c r="CB34" s="807"/>
      <c r="CC34" s="807"/>
      <c r="CD34" s="807"/>
      <c r="CE34" s="807"/>
      <c r="CF34" s="807"/>
      <c r="CG34" s="808"/>
      <c r="CH34" s="789"/>
      <c r="CI34" s="790"/>
      <c r="CJ34" s="790"/>
      <c r="CK34" s="790"/>
      <c r="CL34" s="791"/>
      <c r="CM34" s="789"/>
      <c r="CN34" s="790"/>
      <c r="CO34" s="790"/>
      <c r="CP34" s="790"/>
      <c r="CQ34" s="791"/>
      <c r="CR34" s="789"/>
      <c r="CS34" s="790"/>
      <c r="CT34" s="790"/>
      <c r="CU34" s="790"/>
      <c r="CV34" s="791"/>
      <c r="CW34" s="789"/>
      <c r="CX34" s="790"/>
      <c r="CY34" s="790"/>
      <c r="CZ34" s="790"/>
      <c r="DA34" s="791"/>
      <c r="DB34" s="789"/>
      <c r="DC34" s="790"/>
      <c r="DD34" s="790"/>
      <c r="DE34" s="790"/>
      <c r="DF34" s="791"/>
      <c r="DG34" s="789"/>
      <c r="DH34" s="790"/>
      <c r="DI34" s="790"/>
      <c r="DJ34" s="790"/>
      <c r="DK34" s="791"/>
      <c r="DL34" s="789"/>
      <c r="DM34" s="790"/>
      <c r="DN34" s="790"/>
      <c r="DO34" s="790"/>
      <c r="DP34" s="791"/>
      <c r="DQ34" s="789"/>
      <c r="DR34" s="790"/>
      <c r="DS34" s="790"/>
      <c r="DT34" s="790"/>
      <c r="DU34" s="791"/>
      <c r="DV34" s="792"/>
      <c r="DW34" s="793"/>
      <c r="DX34" s="793"/>
      <c r="DY34" s="793"/>
      <c r="DZ34" s="794"/>
      <c r="EA34" s="102"/>
    </row>
    <row r="35" spans="1:131" s="101" customFormat="1" ht="26.25" customHeight="1">
      <c r="A35" s="134">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33"/>
      <c r="BK35" s="133"/>
      <c r="BL35" s="133"/>
      <c r="BM35" s="133"/>
      <c r="BN35" s="133"/>
      <c r="BO35" s="121"/>
      <c r="BP35" s="121"/>
      <c r="BQ35" s="128">
        <v>29</v>
      </c>
      <c r="BR35" s="132"/>
      <c r="BS35" s="806"/>
      <c r="BT35" s="807"/>
      <c r="BU35" s="807"/>
      <c r="BV35" s="807"/>
      <c r="BW35" s="807"/>
      <c r="BX35" s="807"/>
      <c r="BY35" s="807"/>
      <c r="BZ35" s="807"/>
      <c r="CA35" s="807"/>
      <c r="CB35" s="807"/>
      <c r="CC35" s="807"/>
      <c r="CD35" s="807"/>
      <c r="CE35" s="807"/>
      <c r="CF35" s="807"/>
      <c r="CG35" s="808"/>
      <c r="CH35" s="789"/>
      <c r="CI35" s="790"/>
      <c r="CJ35" s="790"/>
      <c r="CK35" s="790"/>
      <c r="CL35" s="791"/>
      <c r="CM35" s="789"/>
      <c r="CN35" s="790"/>
      <c r="CO35" s="790"/>
      <c r="CP35" s="790"/>
      <c r="CQ35" s="791"/>
      <c r="CR35" s="789"/>
      <c r="CS35" s="790"/>
      <c r="CT35" s="790"/>
      <c r="CU35" s="790"/>
      <c r="CV35" s="791"/>
      <c r="CW35" s="789"/>
      <c r="CX35" s="790"/>
      <c r="CY35" s="790"/>
      <c r="CZ35" s="790"/>
      <c r="DA35" s="791"/>
      <c r="DB35" s="789"/>
      <c r="DC35" s="790"/>
      <c r="DD35" s="790"/>
      <c r="DE35" s="790"/>
      <c r="DF35" s="791"/>
      <c r="DG35" s="789"/>
      <c r="DH35" s="790"/>
      <c r="DI35" s="790"/>
      <c r="DJ35" s="790"/>
      <c r="DK35" s="791"/>
      <c r="DL35" s="789"/>
      <c r="DM35" s="790"/>
      <c r="DN35" s="790"/>
      <c r="DO35" s="790"/>
      <c r="DP35" s="791"/>
      <c r="DQ35" s="789"/>
      <c r="DR35" s="790"/>
      <c r="DS35" s="790"/>
      <c r="DT35" s="790"/>
      <c r="DU35" s="791"/>
      <c r="DV35" s="792"/>
      <c r="DW35" s="793"/>
      <c r="DX35" s="793"/>
      <c r="DY35" s="793"/>
      <c r="DZ35" s="794"/>
      <c r="EA35" s="102"/>
    </row>
    <row r="36" spans="1:131" s="101" customFormat="1" ht="26.25" customHeight="1">
      <c r="A36" s="134">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33"/>
      <c r="BK36" s="133"/>
      <c r="BL36" s="133"/>
      <c r="BM36" s="133"/>
      <c r="BN36" s="133"/>
      <c r="BO36" s="121"/>
      <c r="BP36" s="121"/>
      <c r="BQ36" s="128">
        <v>30</v>
      </c>
      <c r="BR36" s="132"/>
      <c r="BS36" s="806"/>
      <c r="BT36" s="807"/>
      <c r="BU36" s="807"/>
      <c r="BV36" s="807"/>
      <c r="BW36" s="807"/>
      <c r="BX36" s="807"/>
      <c r="BY36" s="807"/>
      <c r="BZ36" s="807"/>
      <c r="CA36" s="807"/>
      <c r="CB36" s="807"/>
      <c r="CC36" s="807"/>
      <c r="CD36" s="807"/>
      <c r="CE36" s="807"/>
      <c r="CF36" s="807"/>
      <c r="CG36" s="808"/>
      <c r="CH36" s="789"/>
      <c r="CI36" s="790"/>
      <c r="CJ36" s="790"/>
      <c r="CK36" s="790"/>
      <c r="CL36" s="791"/>
      <c r="CM36" s="789"/>
      <c r="CN36" s="790"/>
      <c r="CO36" s="790"/>
      <c r="CP36" s="790"/>
      <c r="CQ36" s="791"/>
      <c r="CR36" s="789"/>
      <c r="CS36" s="790"/>
      <c r="CT36" s="790"/>
      <c r="CU36" s="790"/>
      <c r="CV36" s="791"/>
      <c r="CW36" s="789"/>
      <c r="CX36" s="790"/>
      <c r="CY36" s="790"/>
      <c r="CZ36" s="790"/>
      <c r="DA36" s="791"/>
      <c r="DB36" s="789"/>
      <c r="DC36" s="790"/>
      <c r="DD36" s="790"/>
      <c r="DE36" s="790"/>
      <c r="DF36" s="791"/>
      <c r="DG36" s="789"/>
      <c r="DH36" s="790"/>
      <c r="DI36" s="790"/>
      <c r="DJ36" s="790"/>
      <c r="DK36" s="791"/>
      <c r="DL36" s="789"/>
      <c r="DM36" s="790"/>
      <c r="DN36" s="790"/>
      <c r="DO36" s="790"/>
      <c r="DP36" s="791"/>
      <c r="DQ36" s="789"/>
      <c r="DR36" s="790"/>
      <c r="DS36" s="790"/>
      <c r="DT36" s="790"/>
      <c r="DU36" s="791"/>
      <c r="DV36" s="792"/>
      <c r="DW36" s="793"/>
      <c r="DX36" s="793"/>
      <c r="DY36" s="793"/>
      <c r="DZ36" s="794"/>
      <c r="EA36" s="102"/>
    </row>
    <row r="37" spans="1:131" s="101" customFormat="1" ht="26.25" customHeight="1">
      <c r="A37" s="134">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33"/>
      <c r="BK37" s="133"/>
      <c r="BL37" s="133"/>
      <c r="BM37" s="133"/>
      <c r="BN37" s="133"/>
      <c r="BO37" s="121"/>
      <c r="BP37" s="121"/>
      <c r="BQ37" s="128">
        <v>31</v>
      </c>
      <c r="BR37" s="132"/>
      <c r="BS37" s="806"/>
      <c r="BT37" s="807"/>
      <c r="BU37" s="807"/>
      <c r="BV37" s="807"/>
      <c r="BW37" s="807"/>
      <c r="BX37" s="807"/>
      <c r="BY37" s="807"/>
      <c r="BZ37" s="807"/>
      <c r="CA37" s="807"/>
      <c r="CB37" s="807"/>
      <c r="CC37" s="807"/>
      <c r="CD37" s="807"/>
      <c r="CE37" s="807"/>
      <c r="CF37" s="807"/>
      <c r="CG37" s="808"/>
      <c r="CH37" s="789"/>
      <c r="CI37" s="790"/>
      <c r="CJ37" s="790"/>
      <c r="CK37" s="790"/>
      <c r="CL37" s="791"/>
      <c r="CM37" s="789"/>
      <c r="CN37" s="790"/>
      <c r="CO37" s="790"/>
      <c r="CP37" s="790"/>
      <c r="CQ37" s="791"/>
      <c r="CR37" s="789"/>
      <c r="CS37" s="790"/>
      <c r="CT37" s="790"/>
      <c r="CU37" s="790"/>
      <c r="CV37" s="791"/>
      <c r="CW37" s="789"/>
      <c r="CX37" s="790"/>
      <c r="CY37" s="790"/>
      <c r="CZ37" s="790"/>
      <c r="DA37" s="791"/>
      <c r="DB37" s="789"/>
      <c r="DC37" s="790"/>
      <c r="DD37" s="790"/>
      <c r="DE37" s="790"/>
      <c r="DF37" s="791"/>
      <c r="DG37" s="789"/>
      <c r="DH37" s="790"/>
      <c r="DI37" s="790"/>
      <c r="DJ37" s="790"/>
      <c r="DK37" s="791"/>
      <c r="DL37" s="789"/>
      <c r="DM37" s="790"/>
      <c r="DN37" s="790"/>
      <c r="DO37" s="790"/>
      <c r="DP37" s="791"/>
      <c r="DQ37" s="789"/>
      <c r="DR37" s="790"/>
      <c r="DS37" s="790"/>
      <c r="DT37" s="790"/>
      <c r="DU37" s="791"/>
      <c r="DV37" s="792"/>
      <c r="DW37" s="793"/>
      <c r="DX37" s="793"/>
      <c r="DY37" s="793"/>
      <c r="DZ37" s="794"/>
      <c r="EA37" s="102"/>
    </row>
    <row r="38" spans="1:131" s="101" customFormat="1" ht="26.25" customHeight="1">
      <c r="A38" s="134">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33"/>
      <c r="BK38" s="133"/>
      <c r="BL38" s="133"/>
      <c r="BM38" s="133"/>
      <c r="BN38" s="133"/>
      <c r="BO38" s="121"/>
      <c r="BP38" s="121"/>
      <c r="BQ38" s="128">
        <v>32</v>
      </c>
      <c r="BR38" s="132"/>
      <c r="BS38" s="806"/>
      <c r="BT38" s="807"/>
      <c r="BU38" s="807"/>
      <c r="BV38" s="807"/>
      <c r="BW38" s="807"/>
      <c r="BX38" s="807"/>
      <c r="BY38" s="807"/>
      <c r="BZ38" s="807"/>
      <c r="CA38" s="807"/>
      <c r="CB38" s="807"/>
      <c r="CC38" s="807"/>
      <c r="CD38" s="807"/>
      <c r="CE38" s="807"/>
      <c r="CF38" s="807"/>
      <c r="CG38" s="808"/>
      <c r="CH38" s="789"/>
      <c r="CI38" s="790"/>
      <c r="CJ38" s="790"/>
      <c r="CK38" s="790"/>
      <c r="CL38" s="791"/>
      <c r="CM38" s="789"/>
      <c r="CN38" s="790"/>
      <c r="CO38" s="790"/>
      <c r="CP38" s="790"/>
      <c r="CQ38" s="791"/>
      <c r="CR38" s="789"/>
      <c r="CS38" s="790"/>
      <c r="CT38" s="790"/>
      <c r="CU38" s="790"/>
      <c r="CV38" s="791"/>
      <c r="CW38" s="789"/>
      <c r="CX38" s="790"/>
      <c r="CY38" s="790"/>
      <c r="CZ38" s="790"/>
      <c r="DA38" s="791"/>
      <c r="DB38" s="789"/>
      <c r="DC38" s="790"/>
      <c r="DD38" s="790"/>
      <c r="DE38" s="790"/>
      <c r="DF38" s="791"/>
      <c r="DG38" s="789"/>
      <c r="DH38" s="790"/>
      <c r="DI38" s="790"/>
      <c r="DJ38" s="790"/>
      <c r="DK38" s="791"/>
      <c r="DL38" s="789"/>
      <c r="DM38" s="790"/>
      <c r="DN38" s="790"/>
      <c r="DO38" s="790"/>
      <c r="DP38" s="791"/>
      <c r="DQ38" s="789"/>
      <c r="DR38" s="790"/>
      <c r="DS38" s="790"/>
      <c r="DT38" s="790"/>
      <c r="DU38" s="791"/>
      <c r="DV38" s="792"/>
      <c r="DW38" s="793"/>
      <c r="DX38" s="793"/>
      <c r="DY38" s="793"/>
      <c r="DZ38" s="794"/>
      <c r="EA38" s="102"/>
    </row>
    <row r="39" spans="1:131" s="101" customFormat="1" ht="26.25" customHeight="1">
      <c r="A39" s="134">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33"/>
      <c r="BK39" s="133"/>
      <c r="BL39" s="133"/>
      <c r="BM39" s="133"/>
      <c r="BN39" s="133"/>
      <c r="BO39" s="121"/>
      <c r="BP39" s="121"/>
      <c r="BQ39" s="128">
        <v>33</v>
      </c>
      <c r="BR39" s="132"/>
      <c r="BS39" s="806"/>
      <c r="BT39" s="807"/>
      <c r="BU39" s="807"/>
      <c r="BV39" s="807"/>
      <c r="BW39" s="807"/>
      <c r="BX39" s="807"/>
      <c r="BY39" s="807"/>
      <c r="BZ39" s="807"/>
      <c r="CA39" s="807"/>
      <c r="CB39" s="807"/>
      <c r="CC39" s="807"/>
      <c r="CD39" s="807"/>
      <c r="CE39" s="807"/>
      <c r="CF39" s="807"/>
      <c r="CG39" s="808"/>
      <c r="CH39" s="789"/>
      <c r="CI39" s="790"/>
      <c r="CJ39" s="790"/>
      <c r="CK39" s="790"/>
      <c r="CL39" s="791"/>
      <c r="CM39" s="789"/>
      <c r="CN39" s="790"/>
      <c r="CO39" s="790"/>
      <c r="CP39" s="790"/>
      <c r="CQ39" s="791"/>
      <c r="CR39" s="789"/>
      <c r="CS39" s="790"/>
      <c r="CT39" s="790"/>
      <c r="CU39" s="790"/>
      <c r="CV39" s="791"/>
      <c r="CW39" s="789"/>
      <c r="CX39" s="790"/>
      <c r="CY39" s="790"/>
      <c r="CZ39" s="790"/>
      <c r="DA39" s="791"/>
      <c r="DB39" s="789"/>
      <c r="DC39" s="790"/>
      <c r="DD39" s="790"/>
      <c r="DE39" s="790"/>
      <c r="DF39" s="791"/>
      <c r="DG39" s="789"/>
      <c r="DH39" s="790"/>
      <c r="DI39" s="790"/>
      <c r="DJ39" s="790"/>
      <c r="DK39" s="791"/>
      <c r="DL39" s="789"/>
      <c r="DM39" s="790"/>
      <c r="DN39" s="790"/>
      <c r="DO39" s="790"/>
      <c r="DP39" s="791"/>
      <c r="DQ39" s="789"/>
      <c r="DR39" s="790"/>
      <c r="DS39" s="790"/>
      <c r="DT39" s="790"/>
      <c r="DU39" s="791"/>
      <c r="DV39" s="792"/>
      <c r="DW39" s="793"/>
      <c r="DX39" s="793"/>
      <c r="DY39" s="793"/>
      <c r="DZ39" s="794"/>
      <c r="EA39" s="102"/>
    </row>
    <row r="40" spans="1:131" s="101" customFormat="1" ht="26.25" customHeight="1">
      <c r="A40" s="130">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33"/>
      <c r="BK40" s="133"/>
      <c r="BL40" s="133"/>
      <c r="BM40" s="133"/>
      <c r="BN40" s="133"/>
      <c r="BO40" s="121"/>
      <c r="BP40" s="121"/>
      <c r="BQ40" s="128">
        <v>34</v>
      </c>
      <c r="BR40" s="132"/>
      <c r="BS40" s="806"/>
      <c r="BT40" s="807"/>
      <c r="BU40" s="807"/>
      <c r="BV40" s="807"/>
      <c r="BW40" s="807"/>
      <c r="BX40" s="807"/>
      <c r="BY40" s="807"/>
      <c r="BZ40" s="807"/>
      <c r="CA40" s="807"/>
      <c r="CB40" s="807"/>
      <c r="CC40" s="807"/>
      <c r="CD40" s="807"/>
      <c r="CE40" s="807"/>
      <c r="CF40" s="807"/>
      <c r="CG40" s="808"/>
      <c r="CH40" s="789"/>
      <c r="CI40" s="790"/>
      <c r="CJ40" s="790"/>
      <c r="CK40" s="790"/>
      <c r="CL40" s="791"/>
      <c r="CM40" s="789"/>
      <c r="CN40" s="790"/>
      <c r="CO40" s="790"/>
      <c r="CP40" s="790"/>
      <c r="CQ40" s="791"/>
      <c r="CR40" s="789"/>
      <c r="CS40" s="790"/>
      <c r="CT40" s="790"/>
      <c r="CU40" s="790"/>
      <c r="CV40" s="791"/>
      <c r="CW40" s="789"/>
      <c r="CX40" s="790"/>
      <c r="CY40" s="790"/>
      <c r="CZ40" s="790"/>
      <c r="DA40" s="791"/>
      <c r="DB40" s="789"/>
      <c r="DC40" s="790"/>
      <c r="DD40" s="790"/>
      <c r="DE40" s="790"/>
      <c r="DF40" s="791"/>
      <c r="DG40" s="789"/>
      <c r="DH40" s="790"/>
      <c r="DI40" s="790"/>
      <c r="DJ40" s="790"/>
      <c r="DK40" s="791"/>
      <c r="DL40" s="789"/>
      <c r="DM40" s="790"/>
      <c r="DN40" s="790"/>
      <c r="DO40" s="790"/>
      <c r="DP40" s="791"/>
      <c r="DQ40" s="789"/>
      <c r="DR40" s="790"/>
      <c r="DS40" s="790"/>
      <c r="DT40" s="790"/>
      <c r="DU40" s="791"/>
      <c r="DV40" s="792"/>
      <c r="DW40" s="793"/>
      <c r="DX40" s="793"/>
      <c r="DY40" s="793"/>
      <c r="DZ40" s="794"/>
      <c r="EA40" s="102"/>
    </row>
    <row r="41" spans="1:131" s="101" customFormat="1" ht="26.25" customHeight="1">
      <c r="A41" s="130">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33"/>
      <c r="BK41" s="133"/>
      <c r="BL41" s="133"/>
      <c r="BM41" s="133"/>
      <c r="BN41" s="133"/>
      <c r="BO41" s="121"/>
      <c r="BP41" s="121"/>
      <c r="BQ41" s="128">
        <v>35</v>
      </c>
      <c r="BR41" s="132"/>
      <c r="BS41" s="806"/>
      <c r="BT41" s="807"/>
      <c r="BU41" s="807"/>
      <c r="BV41" s="807"/>
      <c r="BW41" s="807"/>
      <c r="BX41" s="807"/>
      <c r="BY41" s="807"/>
      <c r="BZ41" s="807"/>
      <c r="CA41" s="807"/>
      <c r="CB41" s="807"/>
      <c r="CC41" s="807"/>
      <c r="CD41" s="807"/>
      <c r="CE41" s="807"/>
      <c r="CF41" s="807"/>
      <c r="CG41" s="808"/>
      <c r="CH41" s="789"/>
      <c r="CI41" s="790"/>
      <c r="CJ41" s="790"/>
      <c r="CK41" s="790"/>
      <c r="CL41" s="791"/>
      <c r="CM41" s="789"/>
      <c r="CN41" s="790"/>
      <c r="CO41" s="790"/>
      <c r="CP41" s="790"/>
      <c r="CQ41" s="791"/>
      <c r="CR41" s="789"/>
      <c r="CS41" s="790"/>
      <c r="CT41" s="790"/>
      <c r="CU41" s="790"/>
      <c r="CV41" s="791"/>
      <c r="CW41" s="789"/>
      <c r="CX41" s="790"/>
      <c r="CY41" s="790"/>
      <c r="CZ41" s="790"/>
      <c r="DA41" s="791"/>
      <c r="DB41" s="789"/>
      <c r="DC41" s="790"/>
      <c r="DD41" s="790"/>
      <c r="DE41" s="790"/>
      <c r="DF41" s="791"/>
      <c r="DG41" s="789"/>
      <c r="DH41" s="790"/>
      <c r="DI41" s="790"/>
      <c r="DJ41" s="790"/>
      <c r="DK41" s="791"/>
      <c r="DL41" s="789"/>
      <c r="DM41" s="790"/>
      <c r="DN41" s="790"/>
      <c r="DO41" s="790"/>
      <c r="DP41" s="791"/>
      <c r="DQ41" s="789"/>
      <c r="DR41" s="790"/>
      <c r="DS41" s="790"/>
      <c r="DT41" s="790"/>
      <c r="DU41" s="791"/>
      <c r="DV41" s="792"/>
      <c r="DW41" s="793"/>
      <c r="DX41" s="793"/>
      <c r="DY41" s="793"/>
      <c r="DZ41" s="794"/>
      <c r="EA41" s="102"/>
    </row>
    <row r="42" spans="1:131" s="101" customFormat="1" ht="26.25" customHeight="1">
      <c r="A42" s="130">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33"/>
      <c r="BK42" s="133"/>
      <c r="BL42" s="133"/>
      <c r="BM42" s="133"/>
      <c r="BN42" s="133"/>
      <c r="BO42" s="121"/>
      <c r="BP42" s="121"/>
      <c r="BQ42" s="128">
        <v>36</v>
      </c>
      <c r="BR42" s="132"/>
      <c r="BS42" s="806"/>
      <c r="BT42" s="807"/>
      <c r="BU42" s="807"/>
      <c r="BV42" s="807"/>
      <c r="BW42" s="807"/>
      <c r="BX42" s="807"/>
      <c r="BY42" s="807"/>
      <c r="BZ42" s="807"/>
      <c r="CA42" s="807"/>
      <c r="CB42" s="807"/>
      <c r="CC42" s="807"/>
      <c r="CD42" s="807"/>
      <c r="CE42" s="807"/>
      <c r="CF42" s="807"/>
      <c r="CG42" s="808"/>
      <c r="CH42" s="789"/>
      <c r="CI42" s="790"/>
      <c r="CJ42" s="790"/>
      <c r="CK42" s="790"/>
      <c r="CL42" s="791"/>
      <c r="CM42" s="789"/>
      <c r="CN42" s="790"/>
      <c r="CO42" s="790"/>
      <c r="CP42" s="790"/>
      <c r="CQ42" s="791"/>
      <c r="CR42" s="789"/>
      <c r="CS42" s="790"/>
      <c r="CT42" s="790"/>
      <c r="CU42" s="790"/>
      <c r="CV42" s="791"/>
      <c r="CW42" s="789"/>
      <c r="CX42" s="790"/>
      <c r="CY42" s="790"/>
      <c r="CZ42" s="790"/>
      <c r="DA42" s="791"/>
      <c r="DB42" s="789"/>
      <c r="DC42" s="790"/>
      <c r="DD42" s="790"/>
      <c r="DE42" s="790"/>
      <c r="DF42" s="791"/>
      <c r="DG42" s="789"/>
      <c r="DH42" s="790"/>
      <c r="DI42" s="790"/>
      <c r="DJ42" s="790"/>
      <c r="DK42" s="791"/>
      <c r="DL42" s="789"/>
      <c r="DM42" s="790"/>
      <c r="DN42" s="790"/>
      <c r="DO42" s="790"/>
      <c r="DP42" s="791"/>
      <c r="DQ42" s="789"/>
      <c r="DR42" s="790"/>
      <c r="DS42" s="790"/>
      <c r="DT42" s="790"/>
      <c r="DU42" s="791"/>
      <c r="DV42" s="792"/>
      <c r="DW42" s="793"/>
      <c r="DX42" s="793"/>
      <c r="DY42" s="793"/>
      <c r="DZ42" s="794"/>
      <c r="EA42" s="102"/>
    </row>
    <row r="43" spans="1:131" s="101" customFormat="1" ht="26.25" customHeight="1">
      <c r="A43" s="130">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33"/>
      <c r="BK43" s="133"/>
      <c r="BL43" s="133"/>
      <c r="BM43" s="133"/>
      <c r="BN43" s="133"/>
      <c r="BO43" s="121"/>
      <c r="BP43" s="121"/>
      <c r="BQ43" s="128">
        <v>37</v>
      </c>
      <c r="BR43" s="132"/>
      <c r="BS43" s="806"/>
      <c r="BT43" s="807"/>
      <c r="BU43" s="807"/>
      <c r="BV43" s="807"/>
      <c r="BW43" s="807"/>
      <c r="BX43" s="807"/>
      <c r="BY43" s="807"/>
      <c r="BZ43" s="807"/>
      <c r="CA43" s="807"/>
      <c r="CB43" s="807"/>
      <c r="CC43" s="807"/>
      <c r="CD43" s="807"/>
      <c r="CE43" s="807"/>
      <c r="CF43" s="807"/>
      <c r="CG43" s="808"/>
      <c r="CH43" s="789"/>
      <c r="CI43" s="790"/>
      <c r="CJ43" s="790"/>
      <c r="CK43" s="790"/>
      <c r="CL43" s="791"/>
      <c r="CM43" s="789"/>
      <c r="CN43" s="790"/>
      <c r="CO43" s="790"/>
      <c r="CP43" s="790"/>
      <c r="CQ43" s="791"/>
      <c r="CR43" s="789"/>
      <c r="CS43" s="790"/>
      <c r="CT43" s="790"/>
      <c r="CU43" s="790"/>
      <c r="CV43" s="791"/>
      <c r="CW43" s="789"/>
      <c r="CX43" s="790"/>
      <c r="CY43" s="790"/>
      <c r="CZ43" s="790"/>
      <c r="DA43" s="791"/>
      <c r="DB43" s="789"/>
      <c r="DC43" s="790"/>
      <c r="DD43" s="790"/>
      <c r="DE43" s="790"/>
      <c r="DF43" s="791"/>
      <c r="DG43" s="789"/>
      <c r="DH43" s="790"/>
      <c r="DI43" s="790"/>
      <c r="DJ43" s="790"/>
      <c r="DK43" s="791"/>
      <c r="DL43" s="789"/>
      <c r="DM43" s="790"/>
      <c r="DN43" s="790"/>
      <c r="DO43" s="790"/>
      <c r="DP43" s="791"/>
      <c r="DQ43" s="789"/>
      <c r="DR43" s="790"/>
      <c r="DS43" s="790"/>
      <c r="DT43" s="790"/>
      <c r="DU43" s="791"/>
      <c r="DV43" s="792"/>
      <c r="DW43" s="793"/>
      <c r="DX43" s="793"/>
      <c r="DY43" s="793"/>
      <c r="DZ43" s="794"/>
      <c r="EA43" s="102"/>
    </row>
    <row r="44" spans="1:131" s="101" customFormat="1" ht="26.25" customHeight="1">
      <c r="A44" s="130">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33"/>
      <c r="BK44" s="133"/>
      <c r="BL44" s="133"/>
      <c r="BM44" s="133"/>
      <c r="BN44" s="133"/>
      <c r="BO44" s="121"/>
      <c r="BP44" s="121"/>
      <c r="BQ44" s="128">
        <v>38</v>
      </c>
      <c r="BR44" s="132"/>
      <c r="BS44" s="806"/>
      <c r="BT44" s="807"/>
      <c r="BU44" s="807"/>
      <c r="BV44" s="807"/>
      <c r="BW44" s="807"/>
      <c r="BX44" s="807"/>
      <c r="BY44" s="807"/>
      <c r="BZ44" s="807"/>
      <c r="CA44" s="807"/>
      <c r="CB44" s="807"/>
      <c r="CC44" s="807"/>
      <c r="CD44" s="807"/>
      <c r="CE44" s="807"/>
      <c r="CF44" s="807"/>
      <c r="CG44" s="808"/>
      <c r="CH44" s="789"/>
      <c r="CI44" s="790"/>
      <c r="CJ44" s="790"/>
      <c r="CK44" s="790"/>
      <c r="CL44" s="791"/>
      <c r="CM44" s="789"/>
      <c r="CN44" s="790"/>
      <c r="CO44" s="790"/>
      <c r="CP44" s="790"/>
      <c r="CQ44" s="791"/>
      <c r="CR44" s="789"/>
      <c r="CS44" s="790"/>
      <c r="CT44" s="790"/>
      <c r="CU44" s="790"/>
      <c r="CV44" s="791"/>
      <c r="CW44" s="789"/>
      <c r="CX44" s="790"/>
      <c r="CY44" s="790"/>
      <c r="CZ44" s="790"/>
      <c r="DA44" s="791"/>
      <c r="DB44" s="789"/>
      <c r="DC44" s="790"/>
      <c r="DD44" s="790"/>
      <c r="DE44" s="790"/>
      <c r="DF44" s="791"/>
      <c r="DG44" s="789"/>
      <c r="DH44" s="790"/>
      <c r="DI44" s="790"/>
      <c r="DJ44" s="790"/>
      <c r="DK44" s="791"/>
      <c r="DL44" s="789"/>
      <c r="DM44" s="790"/>
      <c r="DN44" s="790"/>
      <c r="DO44" s="790"/>
      <c r="DP44" s="791"/>
      <c r="DQ44" s="789"/>
      <c r="DR44" s="790"/>
      <c r="DS44" s="790"/>
      <c r="DT44" s="790"/>
      <c r="DU44" s="791"/>
      <c r="DV44" s="792"/>
      <c r="DW44" s="793"/>
      <c r="DX44" s="793"/>
      <c r="DY44" s="793"/>
      <c r="DZ44" s="794"/>
      <c r="EA44" s="102"/>
    </row>
    <row r="45" spans="1:131" s="101" customFormat="1" ht="26.25" customHeight="1">
      <c r="A45" s="130">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33"/>
      <c r="BK45" s="133"/>
      <c r="BL45" s="133"/>
      <c r="BM45" s="133"/>
      <c r="BN45" s="133"/>
      <c r="BO45" s="121"/>
      <c r="BP45" s="121"/>
      <c r="BQ45" s="128">
        <v>39</v>
      </c>
      <c r="BR45" s="132"/>
      <c r="BS45" s="806"/>
      <c r="BT45" s="807"/>
      <c r="BU45" s="807"/>
      <c r="BV45" s="807"/>
      <c r="BW45" s="807"/>
      <c r="BX45" s="807"/>
      <c r="BY45" s="807"/>
      <c r="BZ45" s="807"/>
      <c r="CA45" s="807"/>
      <c r="CB45" s="807"/>
      <c r="CC45" s="807"/>
      <c r="CD45" s="807"/>
      <c r="CE45" s="807"/>
      <c r="CF45" s="807"/>
      <c r="CG45" s="808"/>
      <c r="CH45" s="789"/>
      <c r="CI45" s="790"/>
      <c r="CJ45" s="790"/>
      <c r="CK45" s="790"/>
      <c r="CL45" s="791"/>
      <c r="CM45" s="789"/>
      <c r="CN45" s="790"/>
      <c r="CO45" s="790"/>
      <c r="CP45" s="790"/>
      <c r="CQ45" s="791"/>
      <c r="CR45" s="789"/>
      <c r="CS45" s="790"/>
      <c r="CT45" s="790"/>
      <c r="CU45" s="790"/>
      <c r="CV45" s="791"/>
      <c r="CW45" s="789"/>
      <c r="CX45" s="790"/>
      <c r="CY45" s="790"/>
      <c r="CZ45" s="790"/>
      <c r="DA45" s="791"/>
      <c r="DB45" s="789"/>
      <c r="DC45" s="790"/>
      <c r="DD45" s="790"/>
      <c r="DE45" s="790"/>
      <c r="DF45" s="791"/>
      <c r="DG45" s="789"/>
      <c r="DH45" s="790"/>
      <c r="DI45" s="790"/>
      <c r="DJ45" s="790"/>
      <c r="DK45" s="791"/>
      <c r="DL45" s="789"/>
      <c r="DM45" s="790"/>
      <c r="DN45" s="790"/>
      <c r="DO45" s="790"/>
      <c r="DP45" s="791"/>
      <c r="DQ45" s="789"/>
      <c r="DR45" s="790"/>
      <c r="DS45" s="790"/>
      <c r="DT45" s="790"/>
      <c r="DU45" s="791"/>
      <c r="DV45" s="792"/>
      <c r="DW45" s="793"/>
      <c r="DX45" s="793"/>
      <c r="DY45" s="793"/>
      <c r="DZ45" s="794"/>
      <c r="EA45" s="102"/>
    </row>
    <row r="46" spans="1:131" s="101" customFormat="1" ht="26.25" customHeight="1">
      <c r="A46" s="130">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33"/>
      <c r="BK46" s="133"/>
      <c r="BL46" s="133"/>
      <c r="BM46" s="133"/>
      <c r="BN46" s="133"/>
      <c r="BO46" s="121"/>
      <c r="BP46" s="121"/>
      <c r="BQ46" s="128">
        <v>40</v>
      </c>
      <c r="BR46" s="132"/>
      <c r="BS46" s="806"/>
      <c r="BT46" s="807"/>
      <c r="BU46" s="807"/>
      <c r="BV46" s="807"/>
      <c r="BW46" s="807"/>
      <c r="BX46" s="807"/>
      <c r="BY46" s="807"/>
      <c r="BZ46" s="807"/>
      <c r="CA46" s="807"/>
      <c r="CB46" s="807"/>
      <c r="CC46" s="807"/>
      <c r="CD46" s="807"/>
      <c r="CE46" s="807"/>
      <c r="CF46" s="807"/>
      <c r="CG46" s="808"/>
      <c r="CH46" s="789"/>
      <c r="CI46" s="790"/>
      <c r="CJ46" s="790"/>
      <c r="CK46" s="790"/>
      <c r="CL46" s="791"/>
      <c r="CM46" s="789"/>
      <c r="CN46" s="790"/>
      <c r="CO46" s="790"/>
      <c r="CP46" s="790"/>
      <c r="CQ46" s="791"/>
      <c r="CR46" s="789"/>
      <c r="CS46" s="790"/>
      <c r="CT46" s="790"/>
      <c r="CU46" s="790"/>
      <c r="CV46" s="791"/>
      <c r="CW46" s="789"/>
      <c r="CX46" s="790"/>
      <c r="CY46" s="790"/>
      <c r="CZ46" s="790"/>
      <c r="DA46" s="791"/>
      <c r="DB46" s="789"/>
      <c r="DC46" s="790"/>
      <c r="DD46" s="790"/>
      <c r="DE46" s="790"/>
      <c r="DF46" s="791"/>
      <c r="DG46" s="789"/>
      <c r="DH46" s="790"/>
      <c r="DI46" s="790"/>
      <c r="DJ46" s="790"/>
      <c r="DK46" s="791"/>
      <c r="DL46" s="789"/>
      <c r="DM46" s="790"/>
      <c r="DN46" s="790"/>
      <c r="DO46" s="790"/>
      <c r="DP46" s="791"/>
      <c r="DQ46" s="789"/>
      <c r="DR46" s="790"/>
      <c r="DS46" s="790"/>
      <c r="DT46" s="790"/>
      <c r="DU46" s="791"/>
      <c r="DV46" s="792"/>
      <c r="DW46" s="793"/>
      <c r="DX46" s="793"/>
      <c r="DY46" s="793"/>
      <c r="DZ46" s="794"/>
      <c r="EA46" s="102"/>
    </row>
    <row r="47" spans="1:131" s="101" customFormat="1" ht="26.25" customHeight="1">
      <c r="A47" s="130">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33"/>
      <c r="BK47" s="133"/>
      <c r="BL47" s="133"/>
      <c r="BM47" s="133"/>
      <c r="BN47" s="133"/>
      <c r="BO47" s="121"/>
      <c r="BP47" s="121"/>
      <c r="BQ47" s="128">
        <v>41</v>
      </c>
      <c r="BR47" s="132"/>
      <c r="BS47" s="806"/>
      <c r="BT47" s="807"/>
      <c r="BU47" s="807"/>
      <c r="BV47" s="807"/>
      <c r="BW47" s="807"/>
      <c r="BX47" s="807"/>
      <c r="BY47" s="807"/>
      <c r="BZ47" s="807"/>
      <c r="CA47" s="807"/>
      <c r="CB47" s="807"/>
      <c r="CC47" s="807"/>
      <c r="CD47" s="807"/>
      <c r="CE47" s="807"/>
      <c r="CF47" s="807"/>
      <c r="CG47" s="808"/>
      <c r="CH47" s="789"/>
      <c r="CI47" s="790"/>
      <c r="CJ47" s="790"/>
      <c r="CK47" s="790"/>
      <c r="CL47" s="791"/>
      <c r="CM47" s="789"/>
      <c r="CN47" s="790"/>
      <c r="CO47" s="790"/>
      <c r="CP47" s="790"/>
      <c r="CQ47" s="791"/>
      <c r="CR47" s="789"/>
      <c r="CS47" s="790"/>
      <c r="CT47" s="790"/>
      <c r="CU47" s="790"/>
      <c r="CV47" s="791"/>
      <c r="CW47" s="789"/>
      <c r="CX47" s="790"/>
      <c r="CY47" s="790"/>
      <c r="CZ47" s="790"/>
      <c r="DA47" s="791"/>
      <c r="DB47" s="789"/>
      <c r="DC47" s="790"/>
      <c r="DD47" s="790"/>
      <c r="DE47" s="790"/>
      <c r="DF47" s="791"/>
      <c r="DG47" s="789"/>
      <c r="DH47" s="790"/>
      <c r="DI47" s="790"/>
      <c r="DJ47" s="790"/>
      <c r="DK47" s="791"/>
      <c r="DL47" s="789"/>
      <c r="DM47" s="790"/>
      <c r="DN47" s="790"/>
      <c r="DO47" s="790"/>
      <c r="DP47" s="791"/>
      <c r="DQ47" s="789"/>
      <c r="DR47" s="790"/>
      <c r="DS47" s="790"/>
      <c r="DT47" s="790"/>
      <c r="DU47" s="791"/>
      <c r="DV47" s="792"/>
      <c r="DW47" s="793"/>
      <c r="DX47" s="793"/>
      <c r="DY47" s="793"/>
      <c r="DZ47" s="794"/>
      <c r="EA47" s="102"/>
    </row>
    <row r="48" spans="1:131" s="101" customFormat="1" ht="26.25" customHeight="1">
      <c r="A48" s="130">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33"/>
      <c r="BK48" s="133"/>
      <c r="BL48" s="133"/>
      <c r="BM48" s="133"/>
      <c r="BN48" s="133"/>
      <c r="BO48" s="121"/>
      <c r="BP48" s="121"/>
      <c r="BQ48" s="128">
        <v>42</v>
      </c>
      <c r="BR48" s="132"/>
      <c r="BS48" s="806"/>
      <c r="BT48" s="807"/>
      <c r="BU48" s="807"/>
      <c r="BV48" s="807"/>
      <c r="BW48" s="807"/>
      <c r="BX48" s="807"/>
      <c r="BY48" s="807"/>
      <c r="BZ48" s="807"/>
      <c r="CA48" s="807"/>
      <c r="CB48" s="807"/>
      <c r="CC48" s="807"/>
      <c r="CD48" s="807"/>
      <c r="CE48" s="807"/>
      <c r="CF48" s="807"/>
      <c r="CG48" s="808"/>
      <c r="CH48" s="789"/>
      <c r="CI48" s="790"/>
      <c r="CJ48" s="790"/>
      <c r="CK48" s="790"/>
      <c r="CL48" s="791"/>
      <c r="CM48" s="789"/>
      <c r="CN48" s="790"/>
      <c r="CO48" s="790"/>
      <c r="CP48" s="790"/>
      <c r="CQ48" s="791"/>
      <c r="CR48" s="789"/>
      <c r="CS48" s="790"/>
      <c r="CT48" s="790"/>
      <c r="CU48" s="790"/>
      <c r="CV48" s="791"/>
      <c r="CW48" s="789"/>
      <c r="CX48" s="790"/>
      <c r="CY48" s="790"/>
      <c r="CZ48" s="790"/>
      <c r="DA48" s="791"/>
      <c r="DB48" s="789"/>
      <c r="DC48" s="790"/>
      <c r="DD48" s="790"/>
      <c r="DE48" s="790"/>
      <c r="DF48" s="791"/>
      <c r="DG48" s="789"/>
      <c r="DH48" s="790"/>
      <c r="DI48" s="790"/>
      <c r="DJ48" s="790"/>
      <c r="DK48" s="791"/>
      <c r="DL48" s="789"/>
      <c r="DM48" s="790"/>
      <c r="DN48" s="790"/>
      <c r="DO48" s="790"/>
      <c r="DP48" s="791"/>
      <c r="DQ48" s="789"/>
      <c r="DR48" s="790"/>
      <c r="DS48" s="790"/>
      <c r="DT48" s="790"/>
      <c r="DU48" s="791"/>
      <c r="DV48" s="792"/>
      <c r="DW48" s="793"/>
      <c r="DX48" s="793"/>
      <c r="DY48" s="793"/>
      <c r="DZ48" s="794"/>
      <c r="EA48" s="102"/>
    </row>
    <row r="49" spans="1:131" s="101" customFormat="1" ht="26.25" customHeight="1">
      <c r="A49" s="130">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33"/>
      <c r="BK49" s="133"/>
      <c r="BL49" s="133"/>
      <c r="BM49" s="133"/>
      <c r="BN49" s="133"/>
      <c r="BO49" s="121"/>
      <c r="BP49" s="121"/>
      <c r="BQ49" s="128">
        <v>43</v>
      </c>
      <c r="BR49" s="132"/>
      <c r="BS49" s="806"/>
      <c r="BT49" s="807"/>
      <c r="BU49" s="807"/>
      <c r="BV49" s="807"/>
      <c r="BW49" s="807"/>
      <c r="BX49" s="807"/>
      <c r="BY49" s="807"/>
      <c r="BZ49" s="807"/>
      <c r="CA49" s="807"/>
      <c r="CB49" s="807"/>
      <c r="CC49" s="807"/>
      <c r="CD49" s="807"/>
      <c r="CE49" s="807"/>
      <c r="CF49" s="807"/>
      <c r="CG49" s="808"/>
      <c r="CH49" s="789"/>
      <c r="CI49" s="790"/>
      <c r="CJ49" s="790"/>
      <c r="CK49" s="790"/>
      <c r="CL49" s="791"/>
      <c r="CM49" s="789"/>
      <c r="CN49" s="790"/>
      <c r="CO49" s="790"/>
      <c r="CP49" s="790"/>
      <c r="CQ49" s="791"/>
      <c r="CR49" s="789"/>
      <c r="CS49" s="790"/>
      <c r="CT49" s="790"/>
      <c r="CU49" s="790"/>
      <c r="CV49" s="791"/>
      <c r="CW49" s="789"/>
      <c r="CX49" s="790"/>
      <c r="CY49" s="790"/>
      <c r="CZ49" s="790"/>
      <c r="DA49" s="791"/>
      <c r="DB49" s="789"/>
      <c r="DC49" s="790"/>
      <c r="DD49" s="790"/>
      <c r="DE49" s="790"/>
      <c r="DF49" s="791"/>
      <c r="DG49" s="789"/>
      <c r="DH49" s="790"/>
      <c r="DI49" s="790"/>
      <c r="DJ49" s="790"/>
      <c r="DK49" s="791"/>
      <c r="DL49" s="789"/>
      <c r="DM49" s="790"/>
      <c r="DN49" s="790"/>
      <c r="DO49" s="790"/>
      <c r="DP49" s="791"/>
      <c r="DQ49" s="789"/>
      <c r="DR49" s="790"/>
      <c r="DS49" s="790"/>
      <c r="DT49" s="790"/>
      <c r="DU49" s="791"/>
      <c r="DV49" s="792"/>
      <c r="DW49" s="793"/>
      <c r="DX49" s="793"/>
      <c r="DY49" s="793"/>
      <c r="DZ49" s="794"/>
      <c r="EA49" s="102"/>
    </row>
    <row r="50" spans="1:131" s="101" customFormat="1" ht="26.25" customHeight="1">
      <c r="A50" s="130">
        <v>23</v>
      </c>
      <c r="B50" s="809"/>
      <c r="C50" s="810"/>
      <c r="D50" s="810"/>
      <c r="E50" s="810"/>
      <c r="F50" s="810"/>
      <c r="G50" s="810"/>
      <c r="H50" s="810"/>
      <c r="I50" s="810"/>
      <c r="J50" s="810"/>
      <c r="K50" s="810"/>
      <c r="L50" s="810"/>
      <c r="M50" s="810"/>
      <c r="N50" s="810"/>
      <c r="O50" s="810"/>
      <c r="P50" s="811"/>
      <c r="Q50" s="877"/>
      <c r="R50" s="878"/>
      <c r="S50" s="878"/>
      <c r="T50" s="878"/>
      <c r="U50" s="878"/>
      <c r="V50" s="878"/>
      <c r="W50" s="878"/>
      <c r="X50" s="878"/>
      <c r="Y50" s="878"/>
      <c r="Z50" s="878"/>
      <c r="AA50" s="878"/>
      <c r="AB50" s="878"/>
      <c r="AC50" s="878"/>
      <c r="AD50" s="878"/>
      <c r="AE50" s="879"/>
      <c r="AF50" s="815"/>
      <c r="AG50" s="816"/>
      <c r="AH50" s="816"/>
      <c r="AI50" s="816"/>
      <c r="AJ50" s="81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33"/>
      <c r="BK50" s="133"/>
      <c r="BL50" s="133"/>
      <c r="BM50" s="133"/>
      <c r="BN50" s="133"/>
      <c r="BO50" s="121"/>
      <c r="BP50" s="121"/>
      <c r="BQ50" s="128">
        <v>44</v>
      </c>
      <c r="BR50" s="132"/>
      <c r="BS50" s="806"/>
      <c r="BT50" s="807"/>
      <c r="BU50" s="807"/>
      <c r="BV50" s="807"/>
      <c r="BW50" s="807"/>
      <c r="BX50" s="807"/>
      <c r="BY50" s="807"/>
      <c r="BZ50" s="807"/>
      <c r="CA50" s="807"/>
      <c r="CB50" s="807"/>
      <c r="CC50" s="807"/>
      <c r="CD50" s="807"/>
      <c r="CE50" s="807"/>
      <c r="CF50" s="807"/>
      <c r="CG50" s="808"/>
      <c r="CH50" s="789"/>
      <c r="CI50" s="790"/>
      <c r="CJ50" s="790"/>
      <c r="CK50" s="790"/>
      <c r="CL50" s="791"/>
      <c r="CM50" s="789"/>
      <c r="CN50" s="790"/>
      <c r="CO50" s="790"/>
      <c r="CP50" s="790"/>
      <c r="CQ50" s="791"/>
      <c r="CR50" s="789"/>
      <c r="CS50" s="790"/>
      <c r="CT50" s="790"/>
      <c r="CU50" s="790"/>
      <c r="CV50" s="791"/>
      <c r="CW50" s="789"/>
      <c r="CX50" s="790"/>
      <c r="CY50" s="790"/>
      <c r="CZ50" s="790"/>
      <c r="DA50" s="791"/>
      <c r="DB50" s="789"/>
      <c r="DC50" s="790"/>
      <c r="DD50" s="790"/>
      <c r="DE50" s="790"/>
      <c r="DF50" s="791"/>
      <c r="DG50" s="789"/>
      <c r="DH50" s="790"/>
      <c r="DI50" s="790"/>
      <c r="DJ50" s="790"/>
      <c r="DK50" s="791"/>
      <c r="DL50" s="789"/>
      <c r="DM50" s="790"/>
      <c r="DN50" s="790"/>
      <c r="DO50" s="790"/>
      <c r="DP50" s="791"/>
      <c r="DQ50" s="789"/>
      <c r="DR50" s="790"/>
      <c r="DS50" s="790"/>
      <c r="DT50" s="790"/>
      <c r="DU50" s="791"/>
      <c r="DV50" s="792"/>
      <c r="DW50" s="793"/>
      <c r="DX50" s="793"/>
      <c r="DY50" s="793"/>
      <c r="DZ50" s="794"/>
      <c r="EA50" s="102"/>
    </row>
    <row r="51" spans="1:131" s="101" customFormat="1" ht="26.25" customHeight="1">
      <c r="A51" s="130">
        <v>24</v>
      </c>
      <c r="B51" s="809"/>
      <c r="C51" s="810"/>
      <c r="D51" s="810"/>
      <c r="E51" s="810"/>
      <c r="F51" s="810"/>
      <c r="G51" s="810"/>
      <c r="H51" s="810"/>
      <c r="I51" s="810"/>
      <c r="J51" s="810"/>
      <c r="K51" s="810"/>
      <c r="L51" s="810"/>
      <c r="M51" s="810"/>
      <c r="N51" s="810"/>
      <c r="O51" s="810"/>
      <c r="P51" s="811"/>
      <c r="Q51" s="877"/>
      <c r="R51" s="878"/>
      <c r="S51" s="878"/>
      <c r="T51" s="878"/>
      <c r="U51" s="878"/>
      <c r="V51" s="878"/>
      <c r="W51" s="878"/>
      <c r="X51" s="878"/>
      <c r="Y51" s="878"/>
      <c r="Z51" s="878"/>
      <c r="AA51" s="878"/>
      <c r="AB51" s="878"/>
      <c r="AC51" s="878"/>
      <c r="AD51" s="878"/>
      <c r="AE51" s="879"/>
      <c r="AF51" s="815"/>
      <c r="AG51" s="816"/>
      <c r="AH51" s="816"/>
      <c r="AI51" s="816"/>
      <c r="AJ51" s="81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33"/>
      <c r="BK51" s="133"/>
      <c r="BL51" s="133"/>
      <c r="BM51" s="133"/>
      <c r="BN51" s="133"/>
      <c r="BO51" s="121"/>
      <c r="BP51" s="121"/>
      <c r="BQ51" s="128">
        <v>45</v>
      </c>
      <c r="BR51" s="132"/>
      <c r="BS51" s="806"/>
      <c r="BT51" s="807"/>
      <c r="BU51" s="807"/>
      <c r="BV51" s="807"/>
      <c r="BW51" s="807"/>
      <c r="BX51" s="807"/>
      <c r="BY51" s="807"/>
      <c r="BZ51" s="807"/>
      <c r="CA51" s="807"/>
      <c r="CB51" s="807"/>
      <c r="CC51" s="807"/>
      <c r="CD51" s="807"/>
      <c r="CE51" s="807"/>
      <c r="CF51" s="807"/>
      <c r="CG51" s="808"/>
      <c r="CH51" s="789"/>
      <c r="CI51" s="790"/>
      <c r="CJ51" s="790"/>
      <c r="CK51" s="790"/>
      <c r="CL51" s="791"/>
      <c r="CM51" s="789"/>
      <c r="CN51" s="790"/>
      <c r="CO51" s="790"/>
      <c r="CP51" s="790"/>
      <c r="CQ51" s="791"/>
      <c r="CR51" s="789"/>
      <c r="CS51" s="790"/>
      <c r="CT51" s="790"/>
      <c r="CU51" s="790"/>
      <c r="CV51" s="791"/>
      <c r="CW51" s="789"/>
      <c r="CX51" s="790"/>
      <c r="CY51" s="790"/>
      <c r="CZ51" s="790"/>
      <c r="DA51" s="791"/>
      <c r="DB51" s="789"/>
      <c r="DC51" s="790"/>
      <c r="DD51" s="790"/>
      <c r="DE51" s="790"/>
      <c r="DF51" s="791"/>
      <c r="DG51" s="789"/>
      <c r="DH51" s="790"/>
      <c r="DI51" s="790"/>
      <c r="DJ51" s="790"/>
      <c r="DK51" s="791"/>
      <c r="DL51" s="789"/>
      <c r="DM51" s="790"/>
      <c r="DN51" s="790"/>
      <c r="DO51" s="790"/>
      <c r="DP51" s="791"/>
      <c r="DQ51" s="789"/>
      <c r="DR51" s="790"/>
      <c r="DS51" s="790"/>
      <c r="DT51" s="790"/>
      <c r="DU51" s="791"/>
      <c r="DV51" s="792"/>
      <c r="DW51" s="793"/>
      <c r="DX51" s="793"/>
      <c r="DY51" s="793"/>
      <c r="DZ51" s="794"/>
      <c r="EA51" s="102"/>
    </row>
    <row r="52" spans="1:131" s="101" customFormat="1" ht="26.25" customHeight="1">
      <c r="A52" s="130">
        <v>25</v>
      </c>
      <c r="B52" s="809"/>
      <c r="C52" s="810"/>
      <c r="D52" s="810"/>
      <c r="E52" s="810"/>
      <c r="F52" s="810"/>
      <c r="G52" s="810"/>
      <c r="H52" s="810"/>
      <c r="I52" s="810"/>
      <c r="J52" s="810"/>
      <c r="K52" s="810"/>
      <c r="L52" s="810"/>
      <c r="M52" s="810"/>
      <c r="N52" s="810"/>
      <c r="O52" s="810"/>
      <c r="P52" s="811"/>
      <c r="Q52" s="877"/>
      <c r="R52" s="878"/>
      <c r="S52" s="878"/>
      <c r="T52" s="878"/>
      <c r="U52" s="878"/>
      <c r="V52" s="878"/>
      <c r="W52" s="878"/>
      <c r="X52" s="878"/>
      <c r="Y52" s="878"/>
      <c r="Z52" s="878"/>
      <c r="AA52" s="878"/>
      <c r="AB52" s="878"/>
      <c r="AC52" s="878"/>
      <c r="AD52" s="878"/>
      <c r="AE52" s="879"/>
      <c r="AF52" s="815"/>
      <c r="AG52" s="816"/>
      <c r="AH52" s="816"/>
      <c r="AI52" s="816"/>
      <c r="AJ52" s="81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33"/>
      <c r="BK52" s="133"/>
      <c r="BL52" s="133"/>
      <c r="BM52" s="133"/>
      <c r="BN52" s="133"/>
      <c r="BO52" s="121"/>
      <c r="BP52" s="121"/>
      <c r="BQ52" s="128">
        <v>46</v>
      </c>
      <c r="BR52" s="132"/>
      <c r="BS52" s="806"/>
      <c r="BT52" s="807"/>
      <c r="BU52" s="807"/>
      <c r="BV52" s="807"/>
      <c r="BW52" s="807"/>
      <c r="BX52" s="807"/>
      <c r="BY52" s="807"/>
      <c r="BZ52" s="807"/>
      <c r="CA52" s="807"/>
      <c r="CB52" s="807"/>
      <c r="CC52" s="807"/>
      <c r="CD52" s="807"/>
      <c r="CE52" s="807"/>
      <c r="CF52" s="807"/>
      <c r="CG52" s="808"/>
      <c r="CH52" s="789"/>
      <c r="CI52" s="790"/>
      <c r="CJ52" s="790"/>
      <c r="CK52" s="790"/>
      <c r="CL52" s="791"/>
      <c r="CM52" s="789"/>
      <c r="CN52" s="790"/>
      <c r="CO52" s="790"/>
      <c r="CP52" s="790"/>
      <c r="CQ52" s="791"/>
      <c r="CR52" s="789"/>
      <c r="CS52" s="790"/>
      <c r="CT52" s="790"/>
      <c r="CU52" s="790"/>
      <c r="CV52" s="791"/>
      <c r="CW52" s="789"/>
      <c r="CX52" s="790"/>
      <c r="CY52" s="790"/>
      <c r="CZ52" s="790"/>
      <c r="DA52" s="791"/>
      <c r="DB52" s="789"/>
      <c r="DC52" s="790"/>
      <c r="DD52" s="790"/>
      <c r="DE52" s="790"/>
      <c r="DF52" s="791"/>
      <c r="DG52" s="789"/>
      <c r="DH52" s="790"/>
      <c r="DI52" s="790"/>
      <c r="DJ52" s="790"/>
      <c r="DK52" s="791"/>
      <c r="DL52" s="789"/>
      <c r="DM52" s="790"/>
      <c r="DN52" s="790"/>
      <c r="DO52" s="790"/>
      <c r="DP52" s="791"/>
      <c r="DQ52" s="789"/>
      <c r="DR52" s="790"/>
      <c r="DS52" s="790"/>
      <c r="DT52" s="790"/>
      <c r="DU52" s="791"/>
      <c r="DV52" s="792"/>
      <c r="DW52" s="793"/>
      <c r="DX52" s="793"/>
      <c r="DY52" s="793"/>
      <c r="DZ52" s="794"/>
      <c r="EA52" s="102"/>
    </row>
    <row r="53" spans="1:131" s="101" customFormat="1" ht="26.25" customHeight="1">
      <c r="A53" s="130">
        <v>26</v>
      </c>
      <c r="B53" s="809"/>
      <c r="C53" s="810"/>
      <c r="D53" s="810"/>
      <c r="E53" s="810"/>
      <c r="F53" s="810"/>
      <c r="G53" s="810"/>
      <c r="H53" s="810"/>
      <c r="I53" s="810"/>
      <c r="J53" s="810"/>
      <c r="K53" s="810"/>
      <c r="L53" s="810"/>
      <c r="M53" s="810"/>
      <c r="N53" s="810"/>
      <c r="O53" s="810"/>
      <c r="P53" s="811"/>
      <c r="Q53" s="877"/>
      <c r="R53" s="878"/>
      <c r="S53" s="878"/>
      <c r="T53" s="878"/>
      <c r="U53" s="878"/>
      <c r="V53" s="878"/>
      <c r="W53" s="878"/>
      <c r="X53" s="878"/>
      <c r="Y53" s="878"/>
      <c r="Z53" s="878"/>
      <c r="AA53" s="878"/>
      <c r="AB53" s="878"/>
      <c r="AC53" s="878"/>
      <c r="AD53" s="878"/>
      <c r="AE53" s="879"/>
      <c r="AF53" s="815"/>
      <c r="AG53" s="816"/>
      <c r="AH53" s="816"/>
      <c r="AI53" s="816"/>
      <c r="AJ53" s="81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33"/>
      <c r="BK53" s="133"/>
      <c r="BL53" s="133"/>
      <c r="BM53" s="133"/>
      <c r="BN53" s="133"/>
      <c r="BO53" s="121"/>
      <c r="BP53" s="121"/>
      <c r="BQ53" s="128">
        <v>47</v>
      </c>
      <c r="BR53" s="132"/>
      <c r="BS53" s="806"/>
      <c r="BT53" s="807"/>
      <c r="BU53" s="807"/>
      <c r="BV53" s="807"/>
      <c r="BW53" s="807"/>
      <c r="BX53" s="807"/>
      <c r="BY53" s="807"/>
      <c r="BZ53" s="807"/>
      <c r="CA53" s="807"/>
      <c r="CB53" s="807"/>
      <c r="CC53" s="807"/>
      <c r="CD53" s="807"/>
      <c r="CE53" s="807"/>
      <c r="CF53" s="807"/>
      <c r="CG53" s="808"/>
      <c r="CH53" s="789"/>
      <c r="CI53" s="790"/>
      <c r="CJ53" s="790"/>
      <c r="CK53" s="790"/>
      <c r="CL53" s="791"/>
      <c r="CM53" s="789"/>
      <c r="CN53" s="790"/>
      <c r="CO53" s="790"/>
      <c r="CP53" s="790"/>
      <c r="CQ53" s="791"/>
      <c r="CR53" s="789"/>
      <c r="CS53" s="790"/>
      <c r="CT53" s="790"/>
      <c r="CU53" s="790"/>
      <c r="CV53" s="791"/>
      <c r="CW53" s="789"/>
      <c r="CX53" s="790"/>
      <c r="CY53" s="790"/>
      <c r="CZ53" s="790"/>
      <c r="DA53" s="791"/>
      <c r="DB53" s="789"/>
      <c r="DC53" s="790"/>
      <c r="DD53" s="790"/>
      <c r="DE53" s="790"/>
      <c r="DF53" s="791"/>
      <c r="DG53" s="789"/>
      <c r="DH53" s="790"/>
      <c r="DI53" s="790"/>
      <c r="DJ53" s="790"/>
      <c r="DK53" s="791"/>
      <c r="DL53" s="789"/>
      <c r="DM53" s="790"/>
      <c r="DN53" s="790"/>
      <c r="DO53" s="790"/>
      <c r="DP53" s="791"/>
      <c r="DQ53" s="789"/>
      <c r="DR53" s="790"/>
      <c r="DS53" s="790"/>
      <c r="DT53" s="790"/>
      <c r="DU53" s="791"/>
      <c r="DV53" s="792"/>
      <c r="DW53" s="793"/>
      <c r="DX53" s="793"/>
      <c r="DY53" s="793"/>
      <c r="DZ53" s="794"/>
      <c r="EA53" s="102"/>
    </row>
    <row r="54" spans="1:131" s="101" customFormat="1" ht="26.25" customHeight="1">
      <c r="A54" s="130">
        <v>27</v>
      </c>
      <c r="B54" s="809"/>
      <c r="C54" s="810"/>
      <c r="D54" s="810"/>
      <c r="E54" s="810"/>
      <c r="F54" s="810"/>
      <c r="G54" s="810"/>
      <c r="H54" s="810"/>
      <c r="I54" s="810"/>
      <c r="J54" s="810"/>
      <c r="K54" s="810"/>
      <c r="L54" s="810"/>
      <c r="M54" s="810"/>
      <c r="N54" s="810"/>
      <c r="O54" s="810"/>
      <c r="P54" s="811"/>
      <c r="Q54" s="877"/>
      <c r="R54" s="878"/>
      <c r="S54" s="878"/>
      <c r="T54" s="878"/>
      <c r="U54" s="878"/>
      <c r="V54" s="878"/>
      <c r="W54" s="878"/>
      <c r="X54" s="878"/>
      <c r="Y54" s="878"/>
      <c r="Z54" s="878"/>
      <c r="AA54" s="878"/>
      <c r="AB54" s="878"/>
      <c r="AC54" s="878"/>
      <c r="AD54" s="878"/>
      <c r="AE54" s="879"/>
      <c r="AF54" s="815"/>
      <c r="AG54" s="816"/>
      <c r="AH54" s="816"/>
      <c r="AI54" s="816"/>
      <c r="AJ54" s="81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33"/>
      <c r="BK54" s="133"/>
      <c r="BL54" s="133"/>
      <c r="BM54" s="133"/>
      <c r="BN54" s="133"/>
      <c r="BO54" s="121"/>
      <c r="BP54" s="121"/>
      <c r="BQ54" s="128">
        <v>48</v>
      </c>
      <c r="BR54" s="132"/>
      <c r="BS54" s="806"/>
      <c r="BT54" s="807"/>
      <c r="BU54" s="807"/>
      <c r="BV54" s="807"/>
      <c r="BW54" s="807"/>
      <c r="BX54" s="807"/>
      <c r="BY54" s="807"/>
      <c r="BZ54" s="807"/>
      <c r="CA54" s="807"/>
      <c r="CB54" s="807"/>
      <c r="CC54" s="807"/>
      <c r="CD54" s="807"/>
      <c r="CE54" s="807"/>
      <c r="CF54" s="807"/>
      <c r="CG54" s="808"/>
      <c r="CH54" s="789"/>
      <c r="CI54" s="790"/>
      <c r="CJ54" s="790"/>
      <c r="CK54" s="790"/>
      <c r="CL54" s="791"/>
      <c r="CM54" s="789"/>
      <c r="CN54" s="790"/>
      <c r="CO54" s="790"/>
      <c r="CP54" s="790"/>
      <c r="CQ54" s="791"/>
      <c r="CR54" s="789"/>
      <c r="CS54" s="790"/>
      <c r="CT54" s="790"/>
      <c r="CU54" s="790"/>
      <c r="CV54" s="791"/>
      <c r="CW54" s="789"/>
      <c r="CX54" s="790"/>
      <c r="CY54" s="790"/>
      <c r="CZ54" s="790"/>
      <c r="DA54" s="791"/>
      <c r="DB54" s="789"/>
      <c r="DC54" s="790"/>
      <c r="DD54" s="790"/>
      <c r="DE54" s="790"/>
      <c r="DF54" s="791"/>
      <c r="DG54" s="789"/>
      <c r="DH54" s="790"/>
      <c r="DI54" s="790"/>
      <c r="DJ54" s="790"/>
      <c r="DK54" s="791"/>
      <c r="DL54" s="789"/>
      <c r="DM54" s="790"/>
      <c r="DN54" s="790"/>
      <c r="DO54" s="790"/>
      <c r="DP54" s="791"/>
      <c r="DQ54" s="789"/>
      <c r="DR54" s="790"/>
      <c r="DS54" s="790"/>
      <c r="DT54" s="790"/>
      <c r="DU54" s="791"/>
      <c r="DV54" s="792"/>
      <c r="DW54" s="793"/>
      <c r="DX54" s="793"/>
      <c r="DY54" s="793"/>
      <c r="DZ54" s="794"/>
      <c r="EA54" s="102"/>
    </row>
    <row r="55" spans="1:131" s="101" customFormat="1" ht="26.25" customHeight="1">
      <c r="A55" s="130">
        <v>28</v>
      </c>
      <c r="B55" s="809"/>
      <c r="C55" s="810"/>
      <c r="D55" s="810"/>
      <c r="E55" s="810"/>
      <c r="F55" s="810"/>
      <c r="G55" s="810"/>
      <c r="H55" s="810"/>
      <c r="I55" s="810"/>
      <c r="J55" s="810"/>
      <c r="K55" s="810"/>
      <c r="L55" s="810"/>
      <c r="M55" s="810"/>
      <c r="N55" s="810"/>
      <c r="O55" s="810"/>
      <c r="P55" s="811"/>
      <c r="Q55" s="877"/>
      <c r="R55" s="878"/>
      <c r="S55" s="878"/>
      <c r="T55" s="878"/>
      <c r="U55" s="878"/>
      <c r="V55" s="878"/>
      <c r="W55" s="878"/>
      <c r="X55" s="878"/>
      <c r="Y55" s="878"/>
      <c r="Z55" s="878"/>
      <c r="AA55" s="878"/>
      <c r="AB55" s="878"/>
      <c r="AC55" s="878"/>
      <c r="AD55" s="878"/>
      <c r="AE55" s="879"/>
      <c r="AF55" s="815"/>
      <c r="AG55" s="816"/>
      <c r="AH55" s="816"/>
      <c r="AI55" s="816"/>
      <c r="AJ55" s="81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33"/>
      <c r="BK55" s="133"/>
      <c r="BL55" s="133"/>
      <c r="BM55" s="133"/>
      <c r="BN55" s="133"/>
      <c r="BO55" s="121"/>
      <c r="BP55" s="121"/>
      <c r="BQ55" s="128">
        <v>49</v>
      </c>
      <c r="BR55" s="132"/>
      <c r="BS55" s="806"/>
      <c r="BT55" s="807"/>
      <c r="BU55" s="807"/>
      <c r="BV55" s="807"/>
      <c r="BW55" s="807"/>
      <c r="BX55" s="807"/>
      <c r="BY55" s="807"/>
      <c r="BZ55" s="807"/>
      <c r="CA55" s="807"/>
      <c r="CB55" s="807"/>
      <c r="CC55" s="807"/>
      <c r="CD55" s="807"/>
      <c r="CE55" s="807"/>
      <c r="CF55" s="807"/>
      <c r="CG55" s="808"/>
      <c r="CH55" s="789"/>
      <c r="CI55" s="790"/>
      <c r="CJ55" s="790"/>
      <c r="CK55" s="790"/>
      <c r="CL55" s="791"/>
      <c r="CM55" s="789"/>
      <c r="CN55" s="790"/>
      <c r="CO55" s="790"/>
      <c r="CP55" s="790"/>
      <c r="CQ55" s="791"/>
      <c r="CR55" s="789"/>
      <c r="CS55" s="790"/>
      <c r="CT55" s="790"/>
      <c r="CU55" s="790"/>
      <c r="CV55" s="791"/>
      <c r="CW55" s="789"/>
      <c r="CX55" s="790"/>
      <c r="CY55" s="790"/>
      <c r="CZ55" s="790"/>
      <c r="DA55" s="791"/>
      <c r="DB55" s="789"/>
      <c r="DC55" s="790"/>
      <c r="DD55" s="790"/>
      <c r="DE55" s="790"/>
      <c r="DF55" s="791"/>
      <c r="DG55" s="789"/>
      <c r="DH55" s="790"/>
      <c r="DI55" s="790"/>
      <c r="DJ55" s="790"/>
      <c r="DK55" s="791"/>
      <c r="DL55" s="789"/>
      <c r="DM55" s="790"/>
      <c r="DN55" s="790"/>
      <c r="DO55" s="790"/>
      <c r="DP55" s="791"/>
      <c r="DQ55" s="789"/>
      <c r="DR55" s="790"/>
      <c r="DS55" s="790"/>
      <c r="DT55" s="790"/>
      <c r="DU55" s="791"/>
      <c r="DV55" s="792"/>
      <c r="DW55" s="793"/>
      <c r="DX55" s="793"/>
      <c r="DY55" s="793"/>
      <c r="DZ55" s="794"/>
      <c r="EA55" s="102"/>
    </row>
    <row r="56" spans="1:131" s="101" customFormat="1" ht="26.25" customHeight="1">
      <c r="A56" s="130">
        <v>29</v>
      </c>
      <c r="B56" s="809"/>
      <c r="C56" s="810"/>
      <c r="D56" s="810"/>
      <c r="E56" s="810"/>
      <c r="F56" s="810"/>
      <c r="G56" s="810"/>
      <c r="H56" s="810"/>
      <c r="I56" s="810"/>
      <c r="J56" s="810"/>
      <c r="K56" s="810"/>
      <c r="L56" s="810"/>
      <c r="M56" s="810"/>
      <c r="N56" s="810"/>
      <c r="O56" s="810"/>
      <c r="P56" s="811"/>
      <c r="Q56" s="877"/>
      <c r="R56" s="878"/>
      <c r="S56" s="878"/>
      <c r="T56" s="878"/>
      <c r="U56" s="878"/>
      <c r="V56" s="878"/>
      <c r="W56" s="878"/>
      <c r="X56" s="878"/>
      <c r="Y56" s="878"/>
      <c r="Z56" s="878"/>
      <c r="AA56" s="878"/>
      <c r="AB56" s="878"/>
      <c r="AC56" s="878"/>
      <c r="AD56" s="878"/>
      <c r="AE56" s="879"/>
      <c r="AF56" s="815"/>
      <c r="AG56" s="816"/>
      <c r="AH56" s="816"/>
      <c r="AI56" s="816"/>
      <c r="AJ56" s="81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33"/>
      <c r="BK56" s="133"/>
      <c r="BL56" s="133"/>
      <c r="BM56" s="133"/>
      <c r="BN56" s="133"/>
      <c r="BO56" s="121"/>
      <c r="BP56" s="121"/>
      <c r="BQ56" s="128">
        <v>50</v>
      </c>
      <c r="BR56" s="132"/>
      <c r="BS56" s="806"/>
      <c r="BT56" s="807"/>
      <c r="BU56" s="807"/>
      <c r="BV56" s="807"/>
      <c r="BW56" s="807"/>
      <c r="BX56" s="807"/>
      <c r="BY56" s="807"/>
      <c r="BZ56" s="807"/>
      <c r="CA56" s="807"/>
      <c r="CB56" s="807"/>
      <c r="CC56" s="807"/>
      <c r="CD56" s="807"/>
      <c r="CE56" s="807"/>
      <c r="CF56" s="807"/>
      <c r="CG56" s="808"/>
      <c r="CH56" s="789"/>
      <c r="CI56" s="790"/>
      <c r="CJ56" s="790"/>
      <c r="CK56" s="790"/>
      <c r="CL56" s="791"/>
      <c r="CM56" s="789"/>
      <c r="CN56" s="790"/>
      <c r="CO56" s="790"/>
      <c r="CP56" s="790"/>
      <c r="CQ56" s="791"/>
      <c r="CR56" s="789"/>
      <c r="CS56" s="790"/>
      <c r="CT56" s="790"/>
      <c r="CU56" s="790"/>
      <c r="CV56" s="791"/>
      <c r="CW56" s="789"/>
      <c r="CX56" s="790"/>
      <c r="CY56" s="790"/>
      <c r="CZ56" s="790"/>
      <c r="DA56" s="791"/>
      <c r="DB56" s="789"/>
      <c r="DC56" s="790"/>
      <c r="DD56" s="790"/>
      <c r="DE56" s="790"/>
      <c r="DF56" s="791"/>
      <c r="DG56" s="789"/>
      <c r="DH56" s="790"/>
      <c r="DI56" s="790"/>
      <c r="DJ56" s="790"/>
      <c r="DK56" s="791"/>
      <c r="DL56" s="789"/>
      <c r="DM56" s="790"/>
      <c r="DN56" s="790"/>
      <c r="DO56" s="790"/>
      <c r="DP56" s="791"/>
      <c r="DQ56" s="789"/>
      <c r="DR56" s="790"/>
      <c r="DS56" s="790"/>
      <c r="DT56" s="790"/>
      <c r="DU56" s="791"/>
      <c r="DV56" s="792"/>
      <c r="DW56" s="793"/>
      <c r="DX56" s="793"/>
      <c r="DY56" s="793"/>
      <c r="DZ56" s="794"/>
      <c r="EA56" s="102"/>
    </row>
    <row r="57" spans="1:131" s="101" customFormat="1" ht="26.25" customHeight="1">
      <c r="A57" s="130">
        <v>30</v>
      </c>
      <c r="B57" s="809"/>
      <c r="C57" s="810"/>
      <c r="D57" s="810"/>
      <c r="E57" s="810"/>
      <c r="F57" s="810"/>
      <c r="G57" s="810"/>
      <c r="H57" s="810"/>
      <c r="I57" s="810"/>
      <c r="J57" s="810"/>
      <c r="K57" s="810"/>
      <c r="L57" s="810"/>
      <c r="M57" s="810"/>
      <c r="N57" s="810"/>
      <c r="O57" s="810"/>
      <c r="P57" s="811"/>
      <c r="Q57" s="877"/>
      <c r="R57" s="878"/>
      <c r="S57" s="878"/>
      <c r="T57" s="878"/>
      <c r="U57" s="878"/>
      <c r="V57" s="878"/>
      <c r="W57" s="878"/>
      <c r="X57" s="878"/>
      <c r="Y57" s="878"/>
      <c r="Z57" s="878"/>
      <c r="AA57" s="878"/>
      <c r="AB57" s="878"/>
      <c r="AC57" s="878"/>
      <c r="AD57" s="878"/>
      <c r="AE57" s="879"/>
      <c r="AF57" s="815"/>
      <c r="AG57" s="816"/>
      <c r="AH57" s="816"/>
      <c r="AI57" s="816"/>
      <c r="AJ57" s="81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33"/>
      <c r="BK57" s="133"/>
      <c r="BL57" s="133"/>
      <c r="BM57" s="133"/>
      <c r="BN57" s="133"/>
      <c r="BO57" s="121"/>
      <c r="BP57" s="121"/>
      <c r="BQ57" s="128">
        <v>51</v>
      </c>
      <c r="BR57" s="132"/>
      <c r="BS57" s="806"/>
      <c r="BT57" s="807"/>
      <c r="BU57" s="807"/>
      <c r="BV57" s="807"/>
      <c r="BW57" s="807"/>
      <c r="BX57" s="807"/>
      <c r="BY57" s="807"/>
      <c r="BZ57" s="807"/>
      <c r="CA57" s="807"/>
      <c r="CB57" s="807"/>
      <c r="CC57" s="807"/>
      <c r="CD57" s="807"/>
      <c r="CE57" s="807"/>
      <c r="CF57" s="807"/>
      <c r="CG57" s="808"/>
      <c r="CH57" s="789"/>
      <c r="CI57" s="790"/>
      <c r="CJ57" s="790"/>
      <c r="CK57" s="790"/>
      <c r="CL57" s="791"/>
      <c r="CM57" s="789"/>
      <c r="CN57" s="790"/>
      <c r="CO57" s="790"/>
      <c r="CP57" s="790"/>
      <c r="CQ57" s="791"/>
      <c r="CR57" s="789"/>
      <c r="CS57" s="790"/>
      <c r="CT57" s="790"/>
      <c r="CU57" s="790"/>
      <c r="CV57" s="791"/>
      <c r="CW57" s="789"/>
      <c r="CX57" s="790"/>
      <c r="CY57" s="790"/>
      <c r="CZ57" s="790"/>
      <c r="DA57" s="791"/>
      <c r="DB57" s="789"/>
      <c r="DC57" s="790"/>
      <c r="DD57" s="790"/>
      <c r="DE57" s="790"/>
      <c r="DF57" s="791"/>
      <c r="DG57" s="789"/>
      <c r="DH57" s="790"/>
      <c r="DI57" s="790"/>
      <c r="DJ57" s="790"/>
      <c r="DK57" s="791"/>
      <c r="DL57" s="789"/>
      <c r="DM57" s="790"/>
      <c r="DN57" s="790"/>
      <c r="DO57" s="790"/>
      <c r="DP57" s="791"/>
      <c r="DQ57" s="789"/>
      <c r="DR57" s="790"/>
      <c r="DS57" s="790"/>
      <c r="DT57" s="790"/>
      <c r="DU57" s="791"/>
      <c r="DV57" s="792"/>
      <c r="DW57" s="793"/>
      <c r="DX57" s="793"/>
      <c r="DY57" s="793"/>
      <c r="DZ57" s="794"/>
      <c r="EA57" s="102"/>
    </row>
    <row r="58" spans="1:131" s="101" customFormat="1" ht="26.25" customHeight="1">
      <c r="A58" s="130">
        <v>31</v>
      </c>
      <c r="B58" s="809"/>
      <c r="C58" s="810"/>
      <c r="D58" s="810"/>
      <c r="E58" s="810"/>
      <c r="F58" s="810"/>
      <c r="G58" s="810"/>
      <c r="H58" s="810"/>
      <c r="I58" s="810"/>
      <c r="J58" s="810"/>
      <c r="K58" s="810"/>
      <c r="L58" s="810"/>
      <c r="M58" s="810"/>
      <c r="N58" s="810"/>
      <c r="O58" s="810"/>
      <c r="P58" s="811"/>
      <c r="Q58" s="877"/>
      <c r="R58" s="878"/>
      <c r="S58" s="878"/>
      <c r="T58" s="878"/>
      <c r="U58" s="878"/>
      <c r="V58" s="878"/>
      <c r="W58" s="878"/>
      <c r="X58" s="878"/>
      <c r="Y58" s="878"/>
      <c r="Z58" s="878"/>
      <c r="AA58" s="878"/>
      <c r="AB58" s="878"/>
      <c r="AC58" s="878"/>
      <c r="AD58" s="878"/>
      <c r="AE58" s="879"/>
      <c r="AF58" s="815"/>
      <c r="AG58" s="816"/>
      <c r="AH58" s="816"/>
      <c r="AI58" s="816"/>
      <c r="AJ58" s="81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33"/>
      <c r="BK58" s="133"/>
      <c r="BL58" s="133"/>
      <c r="BM58" s="133"/>
      <c r="BN58" s="133"/>
      <c r="BO58" s="121"/>
      <c r="BP58" s="121"/>
      <c r="BQ58" s="128">
        <v>52</v>
      </c>
      <c r="BR58" s="132"/>
      <c r="BS58" s="806"/>
      <c r="BT58" s="807"/>
      <c r="BU58" s="807"/>
      <c r="BV58" s="807"/>
      <c r="BW58" s="807"/>
      <c r="BX58" s="807"/>
      <c r="BY58" s="807"/>
      <c r="BZ58" s="807"/>
      <c r="CA58" s="807"/>
      <c r="CB58" s="807"/>
      <c r="CC58" s="807"/>
      <c r="CD58" s="807"/>
      <c r="CE58" s="807"/>
      <c r="CF58" s="807"/>
      <c r="CG58" s="808"/>
      <c r="CH58" s="789"/>
      <c r="CI58" s="790"/>
      <c r="CJ58" s="790"/>
      <c r="CK58" s="790"/>
      <c r="CL58" s="791"/>
      <c r="CM58" s="789"/>
      <c r="CN58" s="790"/>
      <c r="CO58" s="790"/>
      <c r="CP58" s="790"/>
      <c r="CQ58" s="791"/>
      <c r="CR58" s="789"/>
      <c r="CS58" s="790"/>
      <c r="CT58" s="790"/>
      <c r="CU58" s="790"/>
      <c r="CV58" s="791"/>
      <c r="CW58" s="789"/>
      <c r="CX58" s="790"/>
      <c r="CY58" s="790"/>
      <c r="CZ58" s="790"/>
      <c r="DA58" s="791"/>
      <c r="DB58" s="789"/>
      <c r="DC58" s="790"/>
      <c r="DD58" s="790"/>
      <c r="DE58" s="790"/>
      <c r="DF58" s="791"/>
      <c r="DG58" s="789"/>
      <c r="DH58" s="790"/>
      <c r="DI58" s="790"/>
      <c r="DJ58" s="790"/>
      <c r="DK58" s="791"/>
      <c r="DL58" s="789"/>
      <c r="DM58" s="790"/>
      <c r="DN58" s="790"/>
      <c r="DO58" s="790"/>
      <c r="DP58" s="791"/>
      <c r="DQ58" s="789"/>
      <c r="DR58" s="790"/>
      <c r="DS58" s="790"/>
      <c r="DT58" s="790"/>
      <c r="DU58" s="791"/>
      <c r="DV58" s="792"/>
      <c r="DW58" s="793"/>
      <c r="DX58" s="793"/>
      <c r="DY58" s="793"/>
      <c r="DZ58" s="794"/>
      <c r="EA58" s="102"/>
    </row>
    <row r="59" spans="1:131" s="101" customFormat="1" ht="26.25" customHeight="1">
      <c r="A59" s="130">
        <v>32</v>
      </c>
      <c r="B59" s="809"/>
      <c r="C59" s="810"/>
      <c r="D59" s="810"/>
      <c r="E59" s="810"/>
      <c r="F59" s="810"/>
      <c r="G59" s="810"/>
      <c r="H59" s="810"/>
      <c r="I59" s="810"/>
      <c r="J59" s="810"/>
      <c r="K59" s="810"/>
      <c r="L59" s="810"/>
      <c r="M59" s="810"/>
      <c r="N59" s="810"/>
      <c r="O59" s="810"/>
      <c r="P59" s="811"/>
      <c r="Q59" s="877"/>
      <c r="R59" s="878"/>
      <c r="S59" s="878"/>
      <c r="T59" s="878"/>
      <c r="U59" s="878"/>
      <c r="V59" s="878"/>
      <c r="W59" s="878"/>
      <c r="X59" s="878"/>
      <c r="Y59" s="878"/>
      <c r="Z59" s="878"/>
      <c r="AA59" s="878"/>
      <c r="AB59" s="878"/>
      <c r="AC59" s="878"/>
      <c r="AD59" s="878"/>
      <c r="AE59" s="879"/>
      <c r="AF59" s="815"/>
      <c r="AG59" s="816"/>
      <c r="AH59" s="816"/>
      <c r="AI59" s="816"/>
      <c r="AJ59" s="81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33"/>
      <c r="BK59" s="133"/>
      <c r="BL59" s="133"/>
      <c r="BM59" s="133"/>
      <c r="BN59" s="133"/>
      <c r="BO59" s="121"/>
      <c r="BP59" s="121"/>
      <c r="BQ59" s="128">
        <v>53</v>
      </c>
      <c r="BR59" s="132"/>
      <c r="BS59" s="806"/>
      <c r="BT59" s="807"/>
      <c r="BU59" s="807"/>
      <c r="BV59" s="807"/>
      <c r="BW59" s="807"/>
      <c r="BX59" s="807"/>
      <c r="BY59" s="807"/>
      <c r="BZ59" s="807"/>
      <c r="CA59" s="807"/>
      <c r="CB59" s="807"/>
      <c r="CC59" s="807"/>
      <c r="CD59" s="807"/>
      <c r="CE59" s="807"/>
      <c r="CF59" s="807"/>
      <c r="CG59" s="808"/>
      <c r="CH59" s="789"/>
      <c r="CI59" s="790"/>
      <c r="CJ59" s="790"/>
      <c r="CK59" s="790"/>
      <c r="CL59" s="791"/>
      <c r="CM59" s="789"/>
      <c r="CN59" s="790"/>
      <c r="CO59" s="790"/>
      <c r="CP59" s="790"/>
      <c r="CQ59" s="791"/>
      <c r="CR59" s="789"/>
      <c r="CS59" s="790"/>
      <c r="CT59" s="790"/>
      <c r="CU59" s="790"/>
      <c r="CV59" s="791"/>
      <c r="CW59" s="789"/>
      <c r="CX59" s="790"/>
      <c r="CY59" s="790"/>
      <c r="CZ59" s="790"/>
      <c r="DA59" s="791"/>
      <c r="DB59" s="789"/>
      <c r="DC59" s="790"/>
      <c r="DD59" s="790"/>
      <c r="DE59" s="790"/>
      <c r="DF59" s="791"/>
      <c r="DG59" s="789"/>
      <c r="DH59" s="790"/>
      <c r="DI59" s="790"/>
      <c r="DJ59" s="790"/>
      <c r="DK59" s="791"/>
      <c r="DL59" s="789"/>
      <c r="DM59" s="790"/>
      <c r="DN59" s="790"/>
      <c r="DO59" s="790"/>
      <c r="DP59" s="791"/>
      <c r="DQ59" s="789"/>
      <c r="DR59" s="790"/>
      <c r="DS59" s="790"/>
      <c r="DT59" s="790"/>
      <c r="DU59" s="791"/>
      <c r="DV59" s="792"/>
      <c r="DW59" s="793"/>
      <c r="DX59" s="793"/>
      <c r="DY59" s="793"/>
      <c r="DZ59" s="794"/>
      <c r="EA59" s="102"/>
    </row>
    <row r="60" spans="1:131" s="101" customFormat="1" ht="26.25" customHeight="1">
      <c r="A60" s="130">
        <v>33</v>
      </c>
      <c r="B60" s="809"/>
      <c r="C60" s="810"/>
      <c r="D60" s="810"/>
      <c r="E60" s="810"/>
      <c r="F60" s="810"/>
      <c r="G60" s="810"/>
      <c r="H60" s="810"/>
      <c r="I60" s="810"/>
      <c r="J60" s="810"/>
      <c r="K60" s="810"/>
      <c r="L60" s="810"/>
      <c r="M60" s="810"/>
      <c r="N60" s="810"/>
      <c r="O60" s="810"/>
      <c r="P60" s="811"/>
      <c r="Q60" s="877"/>
      <c r="R60" s="878"/>
      <c r="S60" s="878"/>
      <c r="T60" s="878"/>
      <c r="U60" s="878"/>
      <c r="V60" s="878"/>
      <c r="W60" s="878"/>
      <c r="X60" s="878"/>
      <c r="Y60" s="878"/>
      <c r="Z60" s="878"/>
      <c r="AA60" s="878"/>
      <c r="AB60" s="878"/>
      <c r="AC60" s="878"/>
      <c r="AD60" s="878"/>
      <c r="AE60" s="879"/>
      <c r="AF60" s="815"/>
      <c r="AG60" s="816"/>
      <c r="AH60" s="816"/>
      <c r="AI60" s="816"/>
      <c r="AJ60" s="81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33"/>
      <c r="BK60" s="133"/>
      <c r="BL60" s="133"/>
      <c r="BM60" s="133"/>
      <c r="BN60" s="133"/>
      <c r="BO60" s="121"/>
      <c r="BP60" s="121"/>
      <c r="BQ60" s="128">
        <v>54</v>
      </c>
      <c r="BR60" s="132"/>
      <c r="BS60" s="806"/>
      <c r="BT60" s="807"/>
      <c r="BU60" s="807"/>
      <c r="BV60" s="807"/>
      <c r="BW60" s="807"/>
      <c r="BX60" s="807"/>
      <c r="BY60" s="807"/>
      <c r="BZ60" s="807"/>
      <c r="CA60" s="807"/>
      <c r="CB60" s="807"/>
      <c r="CC60" s="807"/>
      <c r="CD60" s="807"/>
      <c r="CE60" s="807"/>
      <c r="CF60" s="807"/>
      <c r="CG60" s="808"/>
      <c r="CH60" s="789"/>
      <c r="CI60" s="790"/>
      <c r="CJ60" s="790"/>
      <c r="CK60" s="790"/>
      <c r="CL60" s="791"/>
      <c r="CM60" s="789"/>
      <c r="CN60" s="790"/>
      <c r="CO60" s="790"/>
      <c r="CP60" s="790"/>
      <c r="CQ60" s="791"/>
      <c r="CR60" s="789"/>
      <c r="CS60" s="790"/>
      <c r="CT60" s="790"/>
      <c r="CU60" s="790"/>
      <c r="CV60" s="791"/>
      <c r="CW60" s="789"/>
      <c r="CX60" s="790"/>
      <c r="CY60" s="790"/>
      <c r="CZ60" s="790"/>
      <c r="DA60" s="791"/>
      <c r="DB60" s="789"/>
      <c r="DC60" s="790"/>
      <c r="DD60" s="790"/>
      <c r="DE60" s="790"/>
      <c r="DF60" s="791"/>
      <c r="DG60" s="789"/>
      <c r="DH60" s="790"/>
      <c r="DI60" s="790"/>
      <c r="DJ60" s="790"/>
      <c r="DK60" s="791"/>
      <c r="DL60" s="789"/>
      <c r="DM60" s="790"/>
      <c r="DN60" s="790"/>
      <c r="DO60" s="790"/>
      <c r="DP60" s="791"/>
      <c r="DQ60" s="789"/>
      <c r="DR60" s="790"/>
      <c r="DS60" s="790"/>
      <c r="DT60" s="790"/>
      <c r="DU60" s="791"/>
      <c r="DV60" s="792"/>
      <c r="DW60" s="793"/>
      <c r="DX60" s="793"/>
      <c r="DY60" s="793"/>
      <c r="DZ60" s="794"/>
      <c r="EA60" s="102"/>
    </row>
    <row r="61" spans="1:131" s="101" customFormat="1" ht="26.25" customHeight="1" thickBot="1">
      <c r="A61" s="130">
        <v>34</v>
      </c>
      <c r="B61" s="809"/>
      <c r="C61" s="810"/>
      <c r="D61" s="810"/>
      <c r="E61" s="810"/>
      <c r="F61" s="810"/>
      <c r="G61" s="810"/>
      <c r="H61" s="810"/>
      <c r="I61" s="810"/>
      <c r="J61" s="810"/>
      <c r="K61" s="810"/>
      <c r="L61" s="810"/>
      <c r="M61" s="810"/>
      <c r="N61" s="810"/>
      <c r="O61" s="810"/>
      <c r="P61" s="811"/>
      <c r="Q61" s="877"/>
      <c r="R61" s="878"/>
      <c r="S61" s="878"/>
      <c r="T61" s="878"/>
      <c r="U61" s="878"/>
      <c r="V61" s="878"/>
      <c r="W61" s="878"/>
      <c r="X61" s="878"/>
      <c r="Y61" s="878"/>
      <c r="Z61" s="878"/>
      <c r="AA61" s="878"/>
      <c r="AB61" s="878"/>
      <c r="AC61" s="878"/>
      <c r="AD61" s="878"/>
      <c r="AE61" s="879"/>
      <c r="AF61" s="815"/>
      <c r="AG61" s="816"/>
      <c r="AH61" s="816"/>
      <c r="AI61" s="816"/>
      <c r="AJ61" s="81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33"/>
      <c r="BK61" s="133"/>
      <c r="BL61" s="133"/>
      <c r="BM61" s="133"/>
      <c r="BN61" s="133"/>
      <c r="BO61" s="121"/>
      <c r="BP61" s="121"/>
      <c r="BQ61" s="128">
        <v>55</v>
      </c>
      <c r="BR61" s="132"/>
      <c r="BS61" s="806"/>
      <c r="BT61" s="807"/>
      <c r="BU61" s="807"/>
      <c r="BV61" s="807"/>
      <c r="BW61" s="807"/>
      <c r="BX61" s="807"/>
      <c r="BY61" s="807"/>
      <c r="BZ61" s="807"/>
      <c r="CA61" s="807"/>
      <c r="CB61" s="807"/>
      <c r="CC61" s="807"/>
      <c r="CD61" s="807"/>
      <c r="CE61" s="807"/>
      <c r="CF61" s="807"/>
      <c r="CG61" s="808"/>
      <c r="CH61" s="789"/>
      <c r="CI61" s="790"/>
      <c r="CJ61" s="790"/>
      <c r="CK61" s="790"/>
      <c r="CL61" s="791"/>
      <c r="CM61" s="789"/>
      <c r="CN61" s="790"/>
      <c r="CO61" s="790"/>
      <c r="CP61" s="790"/>
      <c r="CQ61" s="791"/>
      <c r="CR61" s="789"/>
      <c r="CS61" s="790"/>
      <c r="CT61" s="790"/>
      <c r="CU61" s="790"/>
      <c r="CV61" s="791"/>
      <c r="CW61" s="789"/>
      <c r="CX61" s="790"/>
      <c r="CY61" s="790"/>
      <c r="CZ61" s="790"/>
      <c r="DA61" s="791"/>
      <c r="DB61" s="789"/>
      <c r="DC61" s="790"/>
      <c r="DD61" s="790"/>
      <c r="DE61" s="790"/>
      <c r="DF61" s="791"/>
      <c r="DG61" s="789"/>
      <c r="DH61" s="790"/>
      <c r="DI61" s="790"/>
      <c r="DJ61" s="790"/>
      <c r="DK61" s="791"/>
      <c r="DL61" s="789"/>
      <c r="DM61" s="790"/>
      <c r="DN61" s="790"/>
      <c r="DO61" s="790"/>
      <c r="DP61" s="791"/>
      <c r="DQ61" s="789"/>
      <c r="DR61" s="790"/>
      <c r="DS61" s="790"/>
      <c r="DT61" s="790"/>
      <c r="DU61" s="791"/>
      <c r="DV61" s="792"/>
      <c r="DW61" s="793"/>
      <c r="DX61" s="793"/>
      <c r="DY61" s="793"/>
      <c r="DZ61" s="794"/>
      <c r="EA61" s="102"/>
    </row>
    <row r="62" spans="1:131" s="101" customFormat="1" ht="26.25" customHeight="1">
      <c r="A62" s="130">
        <v>35</v>
      </c>
      <c r="B62" s="809"/>
      <c r="C62" s="810"/>
      <c r="D62" s="810"/>
      <c r="E62" s="810"/>
      <c r="F62" s="810"/>
      <c r="G62" s="810"/>
      <c r="H62" s="810"/>
      <c r="I62" s="810"/>
      <c r="J62" s="810"/>
      <c r="K62" s="810"/>
      <c r="L62" s="810"/>
      <c r="M62" s="810"/>
      <c r="N62" s="810"/>
      <c r="O62" s="810"/>
      <c r="P62" s="811"/>
      <c r="Q62" s="877"/>
      <c r="R62" s="878"/>
      <c r="S62" s="878"/>
      <c r="T62" s="878"/>
      <c r="U62" s="878"/>
      <c r="V62" s="878"/>
      <c r="W62" s="878"/>
      <c r="X62" s="878"/>
      <c r="Y62" s="878"/>
      <c r="Z62" s="878"/>
      <c r="AA62" s="878"/>
      <c r="AB62" s="878"/>
      <c r="AC62" s="878"/>
      <c r="AD62" s="878"/>
      <c r="AE62" s="879"/>
      <c r="AF62" s="815"/>
      <c r="AG62" s="816"/>
      <c r="AH62" s="816"/>
      <c r="AI62" s="816"/>
      <c r="AJ62" s="81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2" t="s">
        <v>400</v>
      </c>
      <c r="BK62" s="853"/>
      <c r="BL62" s="853"/>
      <c r="BM62" s="853"/>
      <c r="BN62" s="854"/>
      <c r="BO62" s="121"/>
      <c r="BP62" s="121"/>
      <c r="BQ62" s="128">
        <v>56</v>
      </c>
      <c r="BR62" s="132"/>
      <c r="BS62" s="806"/>
      <c r="BT62" s="807"/>
      <c r="BU62" s="807"/>
      <c r="BV62" s="807"/>
      <c r="BW62" s="807"/>
      <c r="BX62" s="807"/>
      <c r="BY62" s="807"/>
      <c r="BZ62" s="807"/>
      <c r="CA62" s="807"/>
      <c r="CB62" s="807"/>
      <c r="CC62" s="807"/>
      <c r="CD62" s="807"/>
      <c r="CE62" s="807"/>
      <c r="CF62" s="807"/>
      <c r="CG62" s="808"/>
      <c r="CH62" s="789"/>
      <c r="CI62" s="790"/>
      <c r="CJ62" s="790"/>
      <c r="CK62" s="790"/>
      <c r="CL62" s="791"/>
      <c r="CM62" s="789"/>
      <c r="CN62" s="790"/>
      <c r="CO62" s="790"/>
      <c r="CP62" s="790"/>
      <c r="CQ62" s="791"/>
      <c r="CR62" s="789"/>
      <c r="CS62" s="790"/>
      <c r="CT62" s="790"/>
      <c r="CU62" s="790"/>
      <c r="CV62" s="791"/>
      <c r="CW62" s="789"/>
      <c r="CX62" s="790"/>
      <c r="CY62" s="790"/>
      <c r="CZ62" s="790"/>
      <c r="DA62" s="791"/>
      <c r="DB62" s="789"/>
      <c r="DC62" s="790"/>
      <c r="DD62" s="790"/>
      <c r="DE62" s="790"/>
      <c r="DF62" s="791"/>
      <c r="DG62" s="789"/>
      <c r="DH62" s="790"/>
      <c r="DI62" s="790"/>
      <c r="DJ62" s="790"/>
      <c r="DK62" s="791"/>
      <c r="DL62" s="789"/>
      <c r="DM62" s="790"/>
      <c r="DN62" s="790"/>
      <c r="DO62" s="790"/>
      <c r="DP62" s="791"/>
      <c r="DQ62" s="789"/>
      <c r="DR62" s="790"/>
      <c r="DS62" s="790"/>
      <c r="DT62" s="790"/>
      <c r="DU62" s="791"/>
      <c r="DV62" s="792"/>
      <c r="DW62" s="793"/>
      <c r="DX62" s="793"/>
      <c r="DY62" s="793"/>
      <c r="DZ62" s="794"/>
      <c r="EA62" s="102"/>
    </row>
    <row r="63" spans="1:131" s="101" customFormat="1" ht="26.25" customHeight="1" thickBot="1">
      <c r="A63" s="126" t="s">
        <v>376</v>
      </c>
      <c r="B63" s="831" t="s">
        <v>399</v>
      </c>
      <c r="C63" s="832"/>
      <c r="D63" s="832"/>
      <c r="E63" s="832"/>
      <c r="F63" s="832"/>
      <c r="G63" s="832"/>
      <c r="H63" s="832"/>
      <c r="I63" s="832"/>
      <c r="J63" s="832"/>
      <c r="K63" s="832"/>
      <c r="L63" s="832"/>
      <c r="M63" s="832"/>
      <c r="N63" s="832"/>
      <c r="O63" s="832"/>
      <c r="P63" s="833"/>
      <c r="Q63" s="883"/>
      <c r="R63" s="884"/>
      <c r="S63" s="884"/>
      <c r="T63" s="884"/>
      <c r="U63" s="884"/>
      <c r="V63" s="884"/>
      <c r="W63" s="884"/>
      <c r="X63" s="884"/>
      <c r="Y63" s="884"/>
      <c r="Z63" s="884"/>
      <c r="AA63" s="884"/>
      <c r="AB63" s="884"/>
      <c r="AC63" s="884"/>
      <c r="AD63" s="884"/>
      <c r="AE63" s="885"/>
      <c r="AF63" s="886">
        <v>45</v>
      </c>
      <c r="AG63" s="887"/>
      <c r="AH63" s="887"/>
      <c r="AI63" s="887"/>
      <c r="AJ63" s="888"/>
      <c r="AK63" s="889"/>
      <c r="AL63" s="884"/>
      <c r="AM63" s="884"/>
      <c r="AN63" s="884"/>
      <c r="AO63" s="884"/>
      <c r="AP63" s="887">
        <v>3553</v>
      </c>
      <c r="AQ63" s="887"/>
      <c r="AR63" s="887"/>
      <c r="AS63" s="887"/>
      <c r="AT63" s="887"/>
      <c r="AU63" s="887">
        <v>2483</v>
      </c>
      <c r="AV63" s="887"/>
      <c r="AW63" s="887"/>
      <c r="AX63" s="887"/>
      <c r="AY63" s="887"/>
      <c r="AZ63" s="890"/>
      <c r="BA63" s="890"/>
      <c r="BB63" s="890"/>
      <c r="BC63" s="890"/>
      <c r="BD63" s="890"/>
      <c r="BE63" s="891"/>
      <c r="BF63" s="891"/>
      <c r="BG63" s="891"/>
      <c r="BH63" s="891"/>
      <c r="BI63" s="892"/>
      <c r="BJ63" s="893" t="s">
        <v>47</v>
      </c>
      <c r="BK63" s="894"/>
      <c r="BL63" s="894"/>
      <c r="BM63" s="894"/>
      <c r="BN63" s="895"/>
      <c r="BO63" s="121"/>
      <c r="BP63" s="121"/>
      <c r="BQ63" s="128">
        <v>57</v>
      </c>
      <c r="BR63" s="132"/>
      <c r="BS63" s="806"/>
      <c r="BT63" s="807"/>
      <c r="BU63" s="807"/>
      <c r="BV63" s="807"/>
      <c r="BW63" s="807"/>
      <c r="BX63" s="807"/>
      <c r="BY63" s="807"/>
      <c r="BZ63" s="807"/>
      <c r="CA63" s="807"/>
      <c r="CB63" s="807"/>
      <c r="CC63" s="807"/>
      <c r="CD63" s="807"/>
      <c r="CE63" s="807"/>
      <c r="CF63" s="807"/>
      <c r="CG63" s="808"/>
      <c r="CH63" s="789"/>
      <c r="CI63" s="790"/>
      <c r="CJ63" s="790"/>
      <c r="CK63" s="790"/>
      <c r="CL63" s="791"/>
      <c r="CM63" s="789"/>
      <c r="CN63" s="790"/>
      <c r="CO63" s="790"/>
      <c r="CP63" s="790"/>
      <c r="CQ63" s="791"/>
      <c r="CR63" s="789"/>
      <c r="CS63" s="790"/>
      <c r="CT63" s="790"/>
      <c r="CU63" s="790"/>
      <c r="CV63" s="791"/>
      <c r="CW63" s="789"/>
      <c r="CX63" s="790"/>
      <c r="CY63" s="790"/>
      <c r="CZ63" s="790"/>
      <c r="DA63" s="791"/>
      <c r="DB63" s="789"/>
      <c r="DC63" s="790"/>
      <c r="DD63" s="790"/>
      <c r="DE63" s="790"/>
      <c r="DF63" s="791"/>
      <c r="DG63" s="789"/>
      <c r="DH63" s="790"/>
      <c r="DI63" s="790"/>
      <c r="DJ63" s="790"/>
      <c r="DK63" s="791"/>
      <c r="DL63" s="789"/>
      <c r="DM63" s="790"/>
      <c r="DN63" s="790"/>
      <c r="DO63" s="790"/>
      <c r="DP63" s="791"/>
      <c r="DQ63" s="789"/>
      <c r="DR63" s="790"/>
      <c r="DS63" s="790"/>
      <c r="DT63" s="790"/>
      <c r="DU63" s="791"/>
      <c r="DV63" s="792"/>
      <c r="DW63" s="793"/>
      <c r="DX63" s="793"/>
      <c r="DY63" s="793"/>
      <c r="DZ63" s="794"/>
      <c r="EA63" s="102"/>
    </row>
    <row r="64" spans="1:131" s="101"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8">
        <v>58</v>
      </c>
      <c r="BR64" s="132"/>
      <c r="BS64" s="806"/>
      <c r="BT64" s="807"/>
      <c r="BU64" s="807"/>
      <c r="BV64" s="807"/>
      <c r="BW64" s="807"/>
      <c r="BX64" s="807"/>
      <c r="BY64" s="807"/>
      <c r="BZ64" s="807"/>
      <c r="CA64" s="807"/>
      <c r="CB64" s="807"/>
      <c r="CC64" s="807"/>
      <c r="CD64" s="807"/>
      <c r="CE64" s="807"/>
      <c r="CF64" s="807"/>
      <c r="CG64" s="808"/>
      <c r="CH64" s="789"/>
      <c r="CI64" s="790"/>
      <c r="CJ64" s="790"/>
      <c r="CK64" s="790"/>
      <c r="CL64" s="791"/>
      <c r="CM64" s="789"/>
      <c r="CN64" s="790"/>
      <c r="CO64" s="790"/>
      <c r="CP64" s="790"/>
      <c r="CQ64" s="791"/>
      <c r="CR64" s="789"/>
      <c r="CS64" s="790"/>
      <c r="CT64" s="790"/>
      <c r="CU64" s="790"/>
      <c r="CV64" s="791"/>
      <c r="CW64" s="789"/>
      <c r="CX64" s="790"/>
      <c r="CY64" s="790"/>
      <c r="CZ64" s="790"/>
      <c r="DA64" s="791"/>
      <c r="DB64" s="789"/>
      <c r="DC64" s="790"/>
      <c r="DD64" s="790"/>
      <c r="DE64" s="790"/>
      <c r="DF64" s="791"/>
      <c r="DG64" s="789"/>
      <c r="DH64" s="790"/>
      <c r="DI64" s="790"/>
      <c r="DJ64" s="790"/>
      <c r="DK64" s="791"/>
      <c r="DL64" s="789"/>
      <c r="DM64" s="790"/>
      <c r="DN64" s="790"/>
      <c r="DO64" s="790"/>
      <c r="DP64" s="791"/>
      <c r="DQ64" s="789"/>
      <c r="DR64" s="790"/>
      <c r="DS64" s="790"/>
      <c r="DT64" s="790"/>
      <c r="DU64" s="791"/>
      <c r="DV64" s="792"/>
      <c r="DW64" s="793"/>
      <c r="DX64" s="793"/>
      <c r="DY64" s="793"/>
      <c r="DZ64" s="794"/>
      <c r="EA64" s="102"/>
    </row>
    <row r="65" spans="1:131" s="101" customFormat="1" ht="26.25" customHeight="1" thickBot="1">
      <c r="A65" s="133" t="s">
        <v>398</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21"/>
      <c r="BF65" s="121"/>
      <c r="BG65" s="121"/>
      <c r="BH65" s="121"/>
      <c r="BI65" s="121"/>
      <c r="BJ65" s="121"/>
      <c r="BK65" s="121"/>
      <c r="BL65" s="121"/>
      <c r="BM65" s="121"/>
      <c r="BN65" s="121"/>
      <c r="BO65" s="121"/>
      <c r="BP65" s="121"/>
      <c r="BQ65" s="128">
        <v>59</v>
      </c>
      <c r="BR65" s="132"/>
      <c r="BS65" s="806"/>
      <c r="BT65" s="807"/>
      <c r="BU65" s="807"/>
      <c r="BV65" s="807"/>
      <c r="BW65" s="807"/>
      <c r="BX65" s="807"/>
      <c r="BY65" s="807"/>
      <c r="BZ65" s="807"/>
      <c r="CA65" s="807"/>
      <c r="CB65" s="807"/>
      <c r="CC65" s="807"/>
      <c r="CD65" s="807"/>
      <c r="CE65" s="807"/>
      <c r="CF65" s="807"/>
      <c r="CG65" s="808"/>
      <c r="CH65" s="789"/>
      <c r="CI65" s="790"/>
      <c r="CJ65" s="790"/>
      <c r="CK65" s="790"/>
      <c r="CL65" s="791"/>
      <c r="CM65" s="789"/>
      <c r="CN65" s="790"/>
      <c r="CO65" s="790"/>
      <c r="CP65" s="790"/>
      <c r="CQ65" s="791"/>
      <c r="CR65" s="789"/>
      <c r="CS65" s="790"/>
      <c r="CT65" s="790"/>
      <c r="CU65" s="790"/>
      <c r="CV65" s="791"/>
      <c r="CW65" s="789"/>
      <c r="CX65" s="790"/>
      <c r="CY65" s="790"/>
      <c r="CZ65" s="790"/>
      <c r="DA65" s="791"/>
      <c r="DB65" s="789"/>
      <c r="DC65" s="790"/>
      <c r="DD65" s="790"/>
      <c r="DE65" s="790"/>
      <c r="DF65" s="791"/>
      <c r="DG65" s="789"/>
      <c r="DH65" s="790"/>
      <c r="DI65" s="790"/>
      <c r="DJ65" s="790"/>
      <c r="DK65" s="791"/>
      <c r="DL65" s="789"/>
      <c r="DM65" s="790"/>
      <c r="DN65" s="790"/>
      <c r="DO65" s="790"/>
      <c r="DP65" s="791"/>
      <c r="DQ65" s="789"/>
      <c r="DR65" s="790"/>
      <c r="DS65" s="790"/>
      <c r="DT65" s="790"/>
      <c r="DU65" s="791"/>
      <c r="DV65" s="792"/>
      <c r="DW65" s="793"/>
      <c r="DX65" s="793"/>
      <c r="DY65" s="793"/>
      <c r="DZ65" s="794"/>
      <c r="EA65" s="102"/>
    </row>
    <row r="66" spans="1:131" s="101" customFormat="1" ht="26.25" customHeight="1">
      <c r="A66" s="767" t="s">
        <v>397</v>
      </c>
      <c r="B66" s="768"/>
      <c r="C66" s="768"/>
      <c r="D66" s="768"/>
      <c r="E66" s="768"/>
      <c r="F66" s="768"/>
      <c r="G66" s="768"/>
      <c r="H66" s="768"/>
      <c r="I66" s="768"/>
      <c r="J66" s="768"/>
      <c r="K66" s="768"/>
      <c r="L66" s="768"/>
      <c r="M66" s="768"/>
      <c r="N66" s="768"/>
      <c r="O66" s="768"/>
      <c r="P66" s="769"/>
      <c r="Q66" s="773" t="s">
        <v>396</v>
      </c>
      <c r="R66" s="774"/>
      <c r="S66" s="774"/>
      <c r="T66" s="774"/>
      <c r="U66" s="775"/>
      <c r="V66" s="773" t="s">
        <v>395</v>
      </c>
      <c r="W66" s="774"/>
      <c r="X66" s="774"/>
      <c r="Y66" s="774"/>
      <c r="Z66" s="775"/>
      <c r="AA66" s="773" t="s">
        <v>394</v>
      </c>
      <c r="AB66" s="774"/>
      <c r="AC66" s="774"/>
      <c r="AD66" s="774"/>
      <c r="AE66" s="775"/>
      <c r="AF66" s="914" t="s">
        <v>393</v>
      </c>
      <c r="AG66" s="857"/>
      <c r="AH66" s="857"/>
      <c r="AI66" s="857"/>
      <c r="AJ66" s="915"/>
      <c r="AK66" s="773" t="s">
        <v>392</v>
      </c>
      <c r="AL66" s="768"/>
      <c r="AM66" s="768"/>
      <c r="AN66" s="768"/>
      <c r="AO66" s="769"/>
      <c r="AP66" s="773" t="s">
        <v>391</v>
      </c>
      <c r="AQ66" s="774"/>
      <c r="AR66" s="774"/>
      <c r="AS66" s="774"/>
      <c r="AT66" s="775"/>
      <c r="AU66" s="773" t="s">
        <v>390</v>
      </c>
      <c r="AV66" s="774"/>
      <c r="AW66" s="774"/>
      <c r="AX66" s="774"/>
      <c r="AY66" s="775"/>
      <c r="AZ66" s="773" t="s">
        <v>389</v>
      </c>
      <c r="BA66" s="774"/>
      <c r="BB66" s="774"/>
      <c r="BC66" s="774"/>
      <c r="BD66" s="780"/>
      <c r="BE66" s="121"/>
      <c r="BF66" s="121"/>
      <c r="BG66" s="121"/>
      <c r="BH66" s="121"/>
      <c r="BI66" s="121"/>
      <c r="BJ66" s="121"/>
      <c r="BK66" s="121"/>
      <c r="BL66" s="121"/>
      <c r="BM66" s="121"/>
      <c r="BN66" s="121"/>
      <c r="BO66" s="121"/>
      <c r="BP66" s="121"/>
      <c r="BQ66" s="128">
        <v>60</v>
      </c>
      <c r="BR66" s="127"/>
      <c r="BS66" s="903"/>
      <c r="BT66" s="904"/>
      <c r="BU66" s="904"/>
      <c r="BV66" s="904"/>
      <c r="BW66" s="904"/>
      <c r="BX66" s="904"/>
      <c r="BY66" s="904"/>
      <c r="BZ66" s="904"/>
      <c r="CA66" s="904"/>
      <c r="CB66" s="904"/>
      <c r="CC66" s="904"/>
      <c r="CD66" s="904"/>
      <c r="CE66" s="904"/>
      <c r="CF66" s="904"/>
      <c r="CG66" s="905"/>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102"/>
    </row>
    <row r="67" spans="1:131" s="101" customFormat="1" ht="26.25" customHeight="1" thickBot="1">
      <c r="A67" s="770"/>
      <c r="B67" s="771"/>
      <c r="C67" s="771"/>
      <c r="D67" s="771"/>
      <c r="E67" s="771"/>
      <c r="F67" s="771"/>
      <c r="G67" s="771"/>
      <c r="H67" s="771"/>
      <c r="I67" s="771"/>
      <c r="J67" s="771"/>
      <c r="K67" s="771"/>
      <c r="L67" s="771"/>
      <c r="M67" s="771"/>
      <c r="N67" s="771"/>
      <c r="O67" s="771"/>
      <c r="P67" s="772"/>
      <c r="Q67" s="776"/>
      <c r="R67" s="777"/>
      <c r="S67" s="777"/>
      <c r="T67" s="777"/>
      <c r="U67" s="778"/>
      <c r="V67" s="776"/>
      <c r="W67" s="777"/>
      <c r="X67" s="777"/>
      <c r="Y67" s="777"/>
      <c r="Z67" s="778"/>
      <c r="AA67" s="776"/>
      <c r="AB67" s="777"/>
      <c r="AC67" s="777"/>
      <c r="AD67" s="777"/>
      <c r="AE67" s="778"/>
      <c r="AF67" s="916"/>
      <c r="AG67" s="860"/>
      <c r="AH67" s="860"/>
      <c r="AI67" s="860"/>
      <c r="AJ67" s="917"/>
      <c r="AK67" s="918"/>
      <c r="AL67" s="771"/>
      <c r="AM67" s="771"/>
      <c r="AN67" s="771"/>
      <c r="AO67" s="772"/>
      <c r="AP67" s="776"/>
      <c r="AQ67" s="777"/>
      <c r="AR67" s="777"/>
      <c r="AS67" s="777"/>
      <c r="AT67" s="778"/>
      <c r="AU67" s="776"/>
      <c r="AV67" s="777"/>
      <c r="AW67" s="777"/>
      <c r="AX67" s="777"/>
      <c r="AY67" s="778"/>
      <c r="AZ67" s="776"/>
      <c r="BA67" s="777"/>
      <c r="BB67" s="777"/>
      <c r="BC67" s="777"/>
      <c r="BD67" s="782"/>
      <c r="BE67" s="121"/>
      <c r="BF67" s="121"/>
      <c r="BG67" s="121"/>
      <c r="BH67" s="121"/>
      <c r="BI67" s="121"/>
      <c r="BJ67" s="121"/>
      <c r="BK67" s="121"/>
      <c r="BL67" s="121"/>
      <c r="BM67" s="121"/>
      <c r="BN67" s="121"/>
      <c r="BO67" s="121"/>
      <c r="BP67" s="121"/>
      <c r="BQ67" s="128">
        <v>61</v>
      </c>
      <c r="BR67" s="127"/>
      <c r="BS67" s="903"/>
      <c r="BT67" s="904"/>
      <c r="BU67" s="904"/>
      <c r="BV67" s="904"/>
      <c r="BW67" s="904"/>
      <c r="BX67" s="904"/>
      <c r="BY67" s="904"/>
      <c r="BZ67" s="904"/>
      <c r="CA67" s="904"/>
      <c r="CB67" s="904"/>
      <c r="CC67" s="904"/>
      <c r="CD67" s="904"/>
      <c r="CE67" s="904"/>
      <c r="CF67" s="904"/>
      <c r="CG67" s="905"/>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102"/>
    </row>
    <row r="68" spans="1:131" s="101" customFormat="1" ht="26.25" customHeight="1" thickTop="1">
      <c r="A68" s="131">
        <v>1</v>
      </c>
      <c r="B68" s="919" t="s">
        <v>388</v>
      </c>
      <c r="C68" s="920"/>
      <c r="D68" s="920"/>
      <c r="E68" s="920"/>
      <c r="F68" s="920"/>
      <c r="G68" s="920"/>
      <c r="H68" s="920"/>
      <c r="I68" s="920"/>
      <c r="J68" s="920"/>
      <c r="K68" s="920"/>
      <c r="L68" s="920"/>
      <c r="M68" s="920"/>
      <c r="N68" s="920"/>
      <c r="O68" s="920"/>
      <c r="P68" s="921"/>
      <c r="Q68" s="922"/>
      <c r="R68" s="902"/>
      <c r="S68" s="902"/>
      <c r="T68" s="902"/>
      <c r="U68" s="902"/>
      <c r="V68" s="902"/>
      <c r="W68" s="902"/>
      <c r="X68" s="902"/>
      <c r="Y68" s="902"/>
      <c r="Z68" s="902"/>
      <c r="AA68" s="902"/>
      <c r="AB68" s="902"/>
      <c r="AC68" s="902"/>
      <c r="AD68" s="902"/>
      <c r="AE68" s="902"/>
      <c r="AF68" s="902"/>
      <c r="AG68" s="902"/>
      <c r="AH68" s="902"/>
      <c r="AI68" s="902"/>
      <c r="AJ68" s="902"/>
      <c r="AK68" s="902"/>
      <c r="AL68" s="902"/>
      <c r="AM68" s="902"/>
      <c r="AN68" s="902"/>
      <c r="AO68" s="902"/>
      <c r="AP68" s="902"/>
      <c r="AQ68" s="902"/>
      <c r="AR68" s="902"/>
      <c r="AS68" s="902"/>
      <c r="AT68" s="902"/>
      <c r="AU68" s="902" t="s">
        <v>387</v>
      </c>
      <c r="AV68" s="902"/>
      <c r="AW68" s="902"/>
      <c r="AX68" s="902"/>
      <c r="AY68" s="902"/>
      <c r="AZ68" s="906"/>
      <c r="BA68" s="906"/>
      <c r="BB68" s="906"/>
      <c r="BC68" s="906"/>
      <c r="BD68" s="907"/>
      <c r="BE68" s="121"/>
      <c r="BF68" s="121"/>
      <c r="BG68" s="121"/>
      <c r="BH68" s="121"/>
      <c r="BI68" s="121"/>
      <c r="BJ68" s="121"/>
      <c r="BK68" s="121"/>
      <c r="BL68" s="121"/>
      <c r="BM68" s="121"/>
      <c r="BN68" s="121"/>
      <c r="BO68" s="121"/>
      <c r="BP68" s="121"/>
      <c r="BQ68" s="128">
        <v>62</v>
      </c>
      <c r="BR68" s="127"/>
      <c r="BS68" s="903"/>
      <c r="BT68" s="904"/>
      <c r="BU68" s="904"/>
      <c r="BV68" s="904"/>
      <c r="BW68" s="904"/>
      <c r="BX68" s="904"/>
      <c r="BY68" s="904"/>
      <c r="BZ68" s="904"/>
      <c r="CA68" s="904"/>
      <c r="CB68" s="904"/>
      <c r="CC68" s="904"/>
      <c r="CD68" s="904"/>
      <c r="CE68" s="904"/>
      <c r="CF68" s="904"/>
      <c r="CG68" s="905"/>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102"/>
    </row>
    <row r="69" spans="1:131" s="101" customFormat="1" ht="26.25" customHeight="1">
      <c r="A69" s="130">
        <v>2</v>
      </c>
      <c r="B69" s="908" t="s">
        <v>386</v>
      </c>
      <c r="C69" s="909"/>
      <c r="D69" s="909"/>
      <c r="E69" s="909"/>
      <c r="F69" s="909"/>
      <c r="G69" s="909"/>
      <c r="H69" s="909"/>
      <c r="I69" s="909"/>
      <c r="J69" s="909"/>
      <c r="K69" s="909"/>
      <c r="L69" s="909"/>
      <c r="M69" s="909"/>
      <c r="N69" s="909"/>
      <c r="O69" s="909"/>
      <c r="P69" s="910"/>
      <c r="Q69" s="911"/>
      <c r="R69" s="875"/>
      <c r="S69" s="875"/>
      <c r="T69" s="875"/>
      <c r="U69" s="875"/>
      <c r="V69" s="875"/>
      <c r="W69" s="875"/>
      <c r="X69" s="875"/>
      <c r="Y69" s="875"/>
      <c r="Z69" s="875"/>
      <c r="AA69" s="875"/>
      <c r="AB69" s="875"/>
      <c r="AC69" s="875"/>
      <c r="AD69" s="875"/>
      <c r="AE69" s="875"/>
      <c r="AF69" s="875"/>
      <c r="AG69" s="875"/>
      <c r="AH69" s="875"/>
      <c r="AI69" s="875"/>
      <c r="AJ69" s="875"/>
      <c r="AK69" s="875"/>
      <c r="AL69" s="875"/>
      <c r="AM69" s="875"/>
      <c r="AN69" s="875"/>
      <c r="AO69" s="875"/>
      <c r="AP69" s="875"/>
      <c r="AQ69" s="875"/>
      <c r="AR69" s="875"/>
      <c r="AS69" s="875"/>
      <c r="AT69" s="875"/>
      <c r="AU69" s="875" t="s">
        <v>374</v>
      </c>
      <c r="AV69" s="875"/>
      <c r="AW69" s="875"/>
      <c r="AX69" s="875"/>
      <c r="AY69" s="875"/>
      <c r="AZ69" s="912"/>
      <c r="BA69" s="912"/>
      <c r="BB69" s="912"/>
      <c r="BC69" s="912"/>
      <c r="BD69" s="913"/>
      <c r="BE69" s="121"/>
      <c r="BF69" s="121"/>
      <c r="BG69" s="121"/>
      <c r="BH69" s="121"/>
      <c r="BI69" s="121"/>
      <c r="BJ69" s="121"/>
      <c r="BK69" s="121"/>
      <c r="BL69" s="121"/>
      <c r="BM69" s="121"/>
      <c r="BN69" s="121"/>
      <c r="BO69" s="121"/>
      <c r="BP69" s="121"/>
      <c r="BQ69" s="128">
        <v>63</v>
      </c>
      <c r="BR69" s="127"/>
      <c r="BS69" s="903"/>
      <c r="BT69" s="904"/>
      <c r="BU69" s="904"/>
      <c r="BV69" s="904"/>
      <c r="BW69" s="904"/>
      <c r="BX69" s="904"/>
      <c r="BY69" s="904"/>
      <c r="BZ69" s="904"/>
      <c r="CA69" s="904"/>
      <c r="CB69" s="904"/>
      <c r="CC69" s="904"/>
      <c r="CD69" s="904"/>
      <c r="CE69" s="904"/>
      <c r="CF69" s="904"/>
      <c r="CG69" s="905"/>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102"/>
    </row>
    <row r="70" spans="1:131" s="101" customFormat="1" ht="26.25" customHeight="1">
      <c r="A70" s="130">
        <v>3</v>
      </c>
      <c r="B70" s="908" t="s">
        <v>385</v>
      </c>
      <c r="C70" s="909"/>
      <c r="D70" s="909"/>
      <c r="E70" s="909"/>
      <c r="F70" s="909"/>
      <c r="G70" s="909"/>
      <c r="H70" s="909"/>
      <c r="I70" s="909"/>
      <c r="J70" s="909"/>
      <c r="K70" s="909"/>
      <c r="L70" s="909"/>
      <c r="M70" s="909"/>
      <c r="N70" s="909"/>
      <c r="O70" s="909"/>
      <c r="P70" s="910"/>
      <c r="Q70" s="911"/>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t="s">
        <v>374</v>
      </c>
      <c r="AV70" s="875"/>
      <c r="AW70" s="875"/>
      <c r="AX70" s="875"/>
      <c r="AY70" s="875"/>
      <c r="AZ70" s="912"/>
      <c r="BA70" s="912"/>
      <c r="BB70" s="912"/>
      <c r="BC70" s="912"/>
      <c r="BD70" s="913"/>
      <c r="BE70" s="121"/>
      <c r="BF70" s="121"/>
      <c r="BG70" s="121"/>
      <c r="BH70" s="121"/>
      <c r="BI70" s="121"/>
      <c r="BJ70" s="121"/>
      <c r="BK70" s="121"/>
      <c r="BL70" s="121"/>
      <c r="BM70" s="121"/>
      <c r="BN70" s="121"/>
      <c r="BO70" s="121"/>
      <c r="BP70" s="121"/>
      <c r="BQ70" s="128">
        <v>64</v>
      </c>
      <c r="BR70" s="127"/>
      <c r="BS70" s="903"/>
      <c r="BT70" s="904"/>
      <c r="BU70" s="904"/>
      <c r="BV70" s="904"/>
      <c r="BW70" s="904"/>
      <c r="BX70" s="904"/>
      <c r="BY70" s="904"/>
      <c r="BZ70" s="904"/>
      <c r="CA70" s="904"/>
      <c r="CB70" s="904"/>
      <c r="CC70" s="904"/>
      <c r="CD70" s="904"/>
      <c r="CE70" s="904"/>
      <c r="CF70" s="904"/>
      <c r="CG70" s="905"/>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102"/>
    </row>
    <row r="71" spans="1:131" s="101" customFormat="1" ht="26.25" customHeight="1">
      <c r="A71" s="130">
        <v>4</v>
      </c>
      <c r="B71" s="908" t="s">
        <v>384</v>
      </c>
      <c r="C71" s="909"/>
      <c r="D71" s="909"/>
      <c r="E71" s="909"/>
      <c r="F71" s="909"/>
      <c r="G71" s="909"/>
      <c r="H71" s="909"/>
      <c r="I71" s="909"/>
      <c r="J71" s="909"/>
      <c r="K71" s="909"/>
      <c r="L71" s="909"/>
      <c r="M71" s="909"/>
      <c r="N71" s="909"/>
      <c r="O71" s="909"/>
      <c r="P71" s="910"/>
      <c r="Q71" s="911"/>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v>319</v>
      </c>
      <c r="AV71" s="875"/>
      <c r="AW71" s="875"/>
      <c r="AX71" s="875"/>
      <c r="AY71" s="875"/>
      <c r="AZ71" s="912"/>
      <c r="BA71" s="912"/>
      <c r="BB71" s="912"/>
      <c r="BC71" s="912"/>
      <c r="BD71" s="913"/>
      <c r="BE71" s="121"/>
      <c r="BF71" s="121"/>
      <c r="BG71" s="121"/>
      <c r="BH71" s="121"/>
      <c r="BI71" s="121"/>
      <c r="BJ71" s="121"/>
      <c r="BK71" s="121"/>
      <c r="BL71" s="121"/>
      <c r="BM71" s="121"/>
      <c r="BN71" s="121"/>
      <c r="BO71" s="121"/>
      <c r="BP71" s="121"/>
      <c r="BQ71" s="128">
        <v>65</v>
      </c>
      <c r="BR71" s="127"/>
      <c r="BS71" s="903"/>
      <c r="BT71" s="904"/>
      <c r="BU71" s="904"/>
      <c r="BV71" s="904"/>
      <c r="BW71" s="904"/>
      <c r="BX71" s="904"/>
      <c r="BY71" s="904"/>
      <c r="BZ71" s="904"/>
      <c r="CA71" s="904"/>
      <c r="CB71" s="904"/>
      <c r="CC71" s="904"/>
      <c r="CD71" s="904"/>
      <c r="CE71" s="904"/>
      <c r="CF71" s="904"/>
      <c r="CG71" s="905"/>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102"/>
    </row>
    <row r="72" spans="1:131" s="101" customFormat="1" ht="26.25" customHeight="1">
      <c r="A72" s="130">
        <v>5</v>
      </c>
      <c r="B72" s="908" t="s">
        <v>383</v>
      </c>
      <c r="C72" s="909"/>
      <c r="D72" s="909"/>
      <c r="E72" s="909"/>
      <c r="F72" s="909"/>
      <c r="G72" s="909"/>
      <c r="H72" s="909"/>
      <c r="I72" s="909"/>
      <c r="J72" s="909"/>
      <c r="K72" s="909"/>
      <c r="L72" s="909"/>
      <c r="M72" s="909"/>
      <c r="N72" s="909"/>
      <c r="O72" s="909"/>
      <c r="P72" s="910"/>
      <c r="Q72" s="911"/>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t="s">
        <v>374</v>
      </c>
      <c r="AV72" s="875"/>
      <c r="AW72" s="875"/>
      <c r="AX72" s="875"/>
      <c r="AY72" s="875"/>
      <c r="AZ72" s="912"/>
      <c r="BA72" s="912"/>
      <c r="BB72" s="912"/>
      <c r="BC72" s="912"/>
      <c r="BD72" s="913"/>
      <c r="BE72" s="121"/>
      <c r="BF72" s="121"/>
      <c r="BG72" s="121"/>
      <c r="BH72" s="121"/>
      <c r="BI72" s="121"/>
      <c r="BJ72" s="121"/>
      <c r="BK72" s="121"/>
      <c r="BL72" s="121"/>
      <c r="BM72" s="121"/>
      <c r="BN72" s="121"/>
      <c r="BO72" s="121"/>
      <c r="BP72" s="121"/>
      <c r="BQ72" s="128">
        <v>66</v>
      </c>
      <c r="BR72" s="127"/>
      <c r="BS72" s="903"/>
      <c r="BT72" s="904"/>
      <c r="BU72" s="904"/>
      <c r="BV72" s="904"/>
      <c r="BW72" s="904"/>
      <c r="BX72" s="904"/>
      <c r="BY72" s="904"/>
      <c r="BZ72" s="904"/>
      <c r="CA72" s="904"/>
      <c r="CB72" s="904"/>
      <c r="CC72" s="904"/>
      <c r="CD72" s="904"/>
      <c r="CE72" s="904"/>
      <c r="CF72" s="904"/>
      <c r="CG72" s="905"/>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102"/>
    </row>
    <row r="73" spans="1:131" s="101" customFormat="1" ht="26.25" customHeight="1">
      <c r="A73" s="130">
        <v>6</v>
      </c>
      <c r="B73" s="908" t="s">
        <v>382</v>
      </c>
      <c r="C73" s="909"/>
      <c r="D73" s="909"/>
      <c r="E73" s="909"/>
      <c r="F73" s="909"/>
      <c r="G73" s="909"/>
      <c r="H73" s="909"/>
      <c r="I73" s="909"/>
      <c r="J73" s="909"/>
      <c r="K73" s="909"/>
      <c r="L73" s="909"/>
      <c r="M73" s="909"/>
      <c r="N73" s="909"/>
      <c r="O73" s="909"/>
      <c r="P73" s="910"/>
      <c r="Q73" s="911"/>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t="s">
        <v>374</v>
      </c>
      <c r="AV73" s="875"/>
      <c r="AW73" s="875"/>
      <c r="AX73" s="875"/>
      <c r="AY73" s="875"/>
      <c r="AZ73" s="912"/>
      <c r="BA73" s="912"/>
      <c r="BB73" s="912"/>
      <c r="BC73" s="912"/>
      <c r="BD73" s="913"/>
      <c r="BE73" s="121"/>
      <c r="BF73" s="121"/>
      <c r="BG73" s="121"/>
      <c r="BH73" s="121"/>
      <c r="BI73" s="121"/>
      <c r="BJ73" s="121"/>
      <c r="BK73" s="121"/>
      <c r="BL73" s="121"/>
      <c r="BM73" s="121"/>
      <c r="BN73" s="121"/>
      <c r="BO73" s="121"/>
      <c r="BP73" s="121"/>
      <c r="BQ73" s="128">
        <v>67</v>
      </c>
      <c r="BR73" s="127"/>
      <c r="BS73" s="903"/>
      <c r="BT73" s="904"/>
      <c r="BU73" s="904"/>
      <c r="BV73" s="904"/>
      <c r="BW73" s="904"/>
      <c r="BX73" s="904"/>
      <c r="BY73" s="904"/>
      <c r="BZ73" s="904"/>
      <c r="CA73" s="904"/>
      <c r="CB73" s="904"/>
      <c r="CC73" s="904"/>
      <c r="CD73" s="904"/>
      <c r="CE73" s="904"/>
      <c r="CF73" s="904"/>
      <c r="CG73" s="905"/>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102"/>
    </row>
    <row r="74" spans="1:131" s="101" customFormat="1" ht="26.25" customHeight="1">
      <c r="A74" s="130">
        <v>7</v>
      </c>
      <c r="B74" s="908" t="s">
        <v>381</v>
      </c>
      <c r="C74" s="909"/>
      <c r="D74" s="909"/>
      <c r="E74" s="909"/>
      <c r="F74" s="909"/>
      <c r="G74" s="909"/>
      <c r="H74" s="909"/>
      <c r="I74" s="909"/>
      <c r="J74" s="909"/>
      <c r="K74" s="909"/>
      <c r="L74" s="909"/>
      <c r="M74" s="909"/>
      <c r="N74" s="909"/>
      <c r="O74" s="909"/>
      <c r="P74" s="910"/>
      <c r="Q74" s="911"/>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t="s">
        <v>374</v>
      </c>
      <c r="AV74" s="875"/>
      <c r="AW74" s="875"/>
      <c r="AX74" s="875"/>
      <c r="AY74" s="875"/>
      <c r="AZ74" s="912"/>
      <c r="BA74" s="912"/>
      <c r="BB74" s="912"/>
      <c r="BC74" s="912"/>
      <c r="BD74" s="913"/>
      <c r="BE74" s="121"/>
      <c r="BF74" s="121"/>
      <c r="BG74" s="121"/>
      <c r="BH74" s="121"/>
      <c r="BI74" s="121"/>
      <c r="BJ74" s="121"/>
      <c r="BK74" s="121"/>
      <c r="BL74" s="121"/>
      <c r="BM74" s="121"/>
      <c r="BN74" s="121"/>
      <c r="BO74" s="121"/>
      <c r="BP74" s="121"/>
      <c r="BQ74" s="128">
        <v>68</v>
      </c>
      <c r="BR74" s="127"/>
      <c r="BS74" s="903"/>
      <c r="BT74" s="904"/>
      <c r="BU74" s="904"/>
      <c r="BV74" s="904"/>
      <c r="BW74" s="904"/>
      <c r="BX74" s="904"/>
      <c r="BY74" s="904"/>
      <c r="BZ74" s="904"/>
      <c r="CA74" s="904"/>
      <c r="CB74" s="904"/>
      <c r="CC74" s="904"/>
      <c r="CD74" s="904"/>
      <c r="CE74" s="904"/>
      <c r="CF74" s="904"/>
      <c r="CG74" s="905"/>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102"/>
    </row>
    <row r="75" spans="1:131" s="101" customFormat="1" ht="26.25" customHeight="1">
      <c r="A75" s="130">
        <v>8</v>
      </c>
      <c r="B75" s="908" t="s">
        <v>380</v>
      </c>
      <c r="C75" s="909"/>
      <c r="D75" s="909"/>
      <c r="E75" s="909"/>
      <c r="F75" s="909"/>
      <c r="G75" s="909"/>
      <c r="H75" s="909"/>
      <c r="I75" s="909"/>
      <c r="J75" s="909"/>
      <c r="K75" s="909"/>
      <c r="L75" s="909"/>
      <c r="M75" s="909"/>
      <c r="N75" s="909"/>
      <c r="O75" s="909"/>
      <c r="P75" s="910"/>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t="s">
        <v>374</v>
      </c>
      <c r="AV75" s="924"/>
      <c r="AW75" s="924"/>
      <c r="AX75" s="924"/>
      <c r="AY75" s="874"/>
      <c r="AZ75" s="912"/>
      <c r="BA75" s="912"/>
      <c r="BB75" s="912"/>
      <c r="BC75" s="912"/>
      <c r="BD75" s="913"/>
      <c r="BE75" s="121"/>
      <c r="BF75" s="121"/>
      <c r="BG75" s="121"/>
      <c r="BH75" s="121"/>
      <c r="BI75" s="121"/>
      <c r="BJ75" s="121"/>
      <c r="BK75" s="121"/>
      <c r="BL75" s="121"/>
      <c r="BM75" s="121"/>
      <c r="BN75" s="121"/>
      <c r="BO75" s="121"/>
      <c r="BP75" s="121"/>
      <c r="BQ75" s="128">
        <v>69</v>
      </c>
      <c r="BR75" s="127"/>
      <c r="BS75" s="903"/>
      <c r="BT75" s="904"/>
      <c r="BU75" s="904"/>
      <c r="BV75" s="904"/>
      <c r="BW75" s="904"/>
      <c r="BX75" s="904"/>
      <c r="BY75" s="904"/>
      <c r="BZ75" s="904"/>
      <c r="CA75" s="904"/>
      <c r="CB75" s="904"/>
      <c r="CC75" s="904"/>
      <c r="CD75" s="904"/>
      <c r="CE75" s="904"/>
      <c r="CF75" s="904"/>
      <c r="CG75" s="905"/>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102"/>
    </row>
    <row r="76" spans="1:131" s="101" customFormat="1" ht="26.25" customHeight="1">
      <c r="A76" s="130">
        <v>9</v>
      </c>
      <c r="B76" s="908" t="s">
        <v>379</v>
      </c>
      <c r="C76" s="909"/>
      <c r="D76" s="909"/>
      <c r="E76" s="909"/>
      <c r="F76" s="909"/>
      <c r="G76" s="909"/>
      <c r="H76" s="909"/>
      <c r="I76" s="909"/>
      <c r="J76" s="909"/>
      <c r="K76" s="909"/>
      <c r="L76" s="909"/>
      <c r="M76" s="909"/>
      <c r="N76" s="909"/>
      <c r="O76" s="909"/>
      <c r="P76" s="910"/>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t="s">
        <v>374</v>
      </c>
      <c r="AV76" s="924"/>
      <c r="AW76" s="924"/>
      <c r="AX76" s="924"/>
      <c r="AY76" s="874"/>
      <c r="AZ76" s="912"/>
      <c r="BA76" s="912"/>
      <c r="BB76" s="912"/>
      <c r="BC76" s="912"/>
      <c r="BD76" s="913"/>
      <c r="BE76" s="121"/>
      <c r="BF76" s="121"/>
      <c r="BG76" s="121"/>
      <c r="BH76" s="121"/>
      <c r="BI76" s="121"/>
      <c r="BJ76" s="121"/>
      <c r="BK76" s="121"/>
      <c r="BL76" s="121"/>
      <c r="BM76" s="121"/>
      <c r="BN76" s="121"/>
      <c r="BO76" s="121"/>
      <c r="BP76" s="121"/>
      <c r="BQ76" s="128">
        <v>70</v>
      </c>
      <c r="BR76" s="127"/>
      <c r="BS76" s="903"/>
      <c r="BT76" s="904"/>
      <c r="BU76" s="904"/>
      <c r="BV76" s="904"/>
      <c r="BW76" s="904"/>
      <c r="BX76" s="904"/>
      <c r="BY76" s="904"/>
      <c r="BZ76" s="904"/>
      <c r="CA76" s="904"/>
      <c r="CB76" s="904"/>
      <c r="CC76" s="904"/>
      <c r="CD76" s="904"/>
      <c r="CE76" s="904"/>
      <c r="CF76" s="904"/>
      <c r="CG76" s="905"/>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102"/>
    </row>
    <row r="77" spans="1:131" s="101" customFormat="1" ht="26.25" customHeight="1">
      <c r="A77" s="130">
        <v>10</v>
      </c>
      <c r="B77" s="908" t="s">
        <v>378</v>
      </c>
      <c r="C77" s="909"/>
      <c r="D77" s="909"/>
      <c r="E77" s="909"/>
      <c r="F77" s="909"/>
      <c r="G77" s="909"/>
      <c r="H77" s="909"/>
      <c r="I77" s="909"/>
      <c r="J77" s="909"/>
      <c r="K77" s="909"/>
      <c r="L77" s="909"/>
      <c r="M77" s="909"/>
      <c r="N77" s="909"/>
      <c r="O77" s="909"/>
      <c r="P77" s="910"/>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t="s">
        <v>374</v>
      </c>
      <c r="AV77" s="924"/>
      <c r="AW77" s="924"/>
      <c r="AX77" s="924"/>
      <c r="AY77" s="874"/>
      <c r="AZ77" s="912"/>
      <c r="BA77" s="912"/>
      <c r="BB77" s="912"/>
      <c r="BC77" s="912"/>
      <c r="BD77" s="913"/>
      <c r="BE77" s="121"/>
      <c r="BF77" s="121"/>
      <c r="BG77" s="121"/>
      <c r="BH77" s="121"/>
      <c r="BI77" s="121"/>
      <c r="BJ77" s="121"/>
      <c r="BK77" s="121"/>
      <c r="BL77" s="121"/>
      <c r="BM77" s="121"/>
      <c r="BN77" s="121"/>
      <c r="BO77" s="121"/>
      <c r="BP77" s="121"/>
      <c r="BQ77" s="128">
        <v>71</v>
      </c>
      <c r="BR77" s="127"/>
      <c r="BS77" s="903"/>
      <c r="BT77" s="904"/>
      <c r="BU77" s="904"/>
      <c r="BV77" s="904"/>
      <c r="BW77" s="904"/>
      <c r="BX77" s="904"/>
      <c r="BY77" s="904"/>
      <c r="BZ77" s="904"/>
      <c r="CA77" s="904"/>
      <c r="CB77" s="904"/>
      <c r="CC77" s="904"/>
      <c r="CD77" s="904"/>
      <c r="CE77" s="904"/>
      <c r="CF77" s="904"/>
      <c r="CG77" s="905"/>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102"/>
    </row>
    <row r="78" spans="1:131" s="101" customFormat="1" ht="26.25" customHeight="1">
      <c r="A78" s="130">
        <v>11</v>
      </c>
      <c r="B78" s="908"/>
      <c r="C78" s="909"/>
      <c r="D78" s="909"/>
      <c r="E78" s="909"/>
      <c r="F78" s="909"/>
      <c r="G78" s="909"/>
      <c r="H78" s="909"/>
      <c r="I78" s="909"/>
      <c r="J78" s="909"/>
      <c r="K78" s="909"/>
      <c r="L78" s="909"/>
      <c r="M78" s="909"/>
      <c r="N78" s="909"/>
      <c r="O78" s="909"/>
      <c r="P78" s="910"/>
      <c r="Q78" s="911"/>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12"/>
      <c r="BA78" s="912"/>
      <c r="BB78" s="912"/>
      <c r="BC78" s="912"/>
      <c r="BD78" s="913"/>
      <c r="BE78" s="121"/>
      <c r="BF78" s="121"/>
      <c r="BG78" s="121"/>
      <c r="BH78" s="121"/>
      <c r="BI78" s="121"/>
      <c r="BJ78" s="119"/>
      <c r="BK78" s="119"/>
      <c r="BL78" s="119"/>
      <c r="BM78" s="119"/>
      <c r="BN78" s="119"/>
      <c r="BO78" s="121"/>
      <c r="BP78" s="121"/>
      <c r="BQ78" s="128">
        <v>72</v>
      </c>
      <c r="BR78" s="127"/>
      <c r="BS78" s="903"/>
      <c r="BT78" s="904"/>
      <c r="BU78" s="904"/>
      <c r="BV78" s="904"/>
      <c r="BW78" s="904"/>
      <c r="BX78" s="904"/>
      <c r="BY78" s="904"/>
      <c r="BZ78" s="904"/>
      <c r="CA78" s="904"/>
      <c r="CB78" s="904"/>
      <c r="CC78" s="904"/>
      <c r="CD78" s="904"/>
      <c r="CE78" s="904"/>
      <c r="CF78" s="904"/>
      <c r="CG78" s="905"/>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102"/>
    </row>
    <row r="79" spans="1:131" s="101" customFormat="1" ht="26.25" customHeight="1">
      <c r="A79" s="130">
        <v>12</v>
      </c>
      <c r="B79" s="908"/>
      <c r="C79" s="909"/>
      <c r="D79" s="909"/>
      <c r="E79" s="909"/>
      <c r="F79" s="909"/>
      <c r="G79" s="909"/>
      <c r="H79" s="909"/>
      <c r="I79" s="909"/>
      <c r="J79" s="909"/>
      <c r="K79" s="909"/>
      <c r="L79" s="909"/>
      <c r="M79" s="909"/>
      <c r="N79" s="909"/>
      <c r="O79" s="909"/>
      <c r="P79" s="910"/>
      <c r="Q79" s="911"/>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12"/>
      <c r="BA79" s="912"/>
      <c r="BB79" s="912"/>
      <c r="BC79" s="912"/>
      <c r="BD79" s="913"/>
      <c r="BE79" s="121"/>
      <c r="BF79" s="121"/>
      <c r="BG79" s="121"/>
      <c r="BH79" s="121"/>
      <c r="BI79" s="121"/>
      <c r="BJ79" s="119"/>
      <c r="BK79" s="119"/>
      <c r="BL79" s="119"/>
      <c r="BM79" s="119"/>
      <c r="BN79" s="119"/>
      <c r="BO79" s="121"/>
      <c r="BP79" s="121"/>
      <c r="BQ79" s="128">
        <v>73</v>
      </c>
      <c r="BR79" s="127"/>
      <c r="BS79" s="903"/>
      <c r="BT79" s="904"/>
      <c r="BU79" s="904"/>
      <c r="BV79" s="904"/>
      <c r="BW79" s="904"/>
      <c r="BX79" s="904"/>
      <c r="BY79" s="904"/>
      <c r="BZ79" s="904"/>
      <c r="CA79" s="904"/>
      <c r="CB79" s="904"/>
      <c r="CC79" s="904"/>
      <c r="CD79" s="904"/>
      <c r="CE79" s="904"/>
      <c r="CF79" s="904"/>
      <c r="CG79" s="905"/>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102"/>
    </row>
    <row r="80" spans="1:131" s="101" customFormat="1" ht="26.25" customHeight="1">
      <c r="A80" s="130">
        <v>13</v>
      </c>
      <c r="B80" s="908"/>
      <c r="C80" s="909"/>
      <c r="D80" s="909"/>
      <c r="E80" s="909"/>
      <c r="F80" s="909"/>
      <c r="G80" s="909"/>
      <c r="H80" s="909"/>
      <c r="I80" s="909"/>
      <c r="J80" s="909"/>
      <c r="K80" s="909"/>
      <c r="L80" s="909"/>
      <c r="M80" s="909"/>
      <c r="N80" s="909"/>
      <c r="O80" s="909"/>
      <c r="P80" s="910"/>
      <c r="Q80" s="911"/>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12"/>
      <c r="BA80" s="912"/>
      <c r="BB80" s="912"/>
      <c r="BC80" s="912"/>
      <c r="BD80" s="913"/>
      <c r="BE80" s="121"/>
      <c r="BF80" s="121"/>
      <c r="BG80" s="121"/>
      <c r="BH80" s="121"/>
      <c r="BI80" s="121"/>
      <c r="BJ80" s="121"/>
      <c r="BK80" s="121"/>
      <c r="BL80" s="121"/>
      <c r="BM80" s="121"/>
      <c r="BN80" s="121"/>
      <c r="BO80" s="121"/>
      <c r="BP80" s="121"/>
      <c r="BQ80" s="128">
        <v>74</v>
      </c>
      <c r="BR80" s="127"/>
      <c r="BS80" s="903"/>
      <c r="BT80" s="904"/>
      <c r="BU80" s="904"/>
      <c r="BV80" s="904"/>
      <c r="BW80" s="904"/>
      <c r="BX80" s="904"/>
      <c r="BY80" s="904"/>
      <c r="BZ80" s="904"/>
      <c r="CA80" s="904"/>
      <c r="CB80" s="904"/>
      <c r="CC80" s="904"/>
      <c r="CD80" s="904"/>
      <c r="CE80" s="904"/>
      <c r="CF80" s="904"/>
      <c r="CG80" s="905"/>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102"/>
    </row>
    <row r="81" spans="1:131" s="101" customFormat="1" ht="26.25" customHeight="1">
      <c r="A81" s="130">
        <v>14</v>
      </c>
      <c r="B81" s="908"/>
      <c r="C81" s="909"/>
      <c r="D81" s="909"/>
      <c r="E81" s="909"/>
      <c r="F81" s="909"/>
      <c r="G81" s="909"/>
      <c r="H81" s="909"/>
      <c r="I81" s="909"/>
      <c r="J81" s="909"/>
      <c r="K81" s="909"/>
      <c r="L81" s="909"/>
      <c r="M81" s="909"/>
      <c r="N81" s="909"/>
      <c r="O81" s="909"/>
      <c r="P81" s="910"/>
      <c r="Q81" s="911"/>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12"/>
      <c r="BA81" s="912"/>
      <c r="BB81" s="912"/>
      <c r="BC81" s="912"/>
      <c r="BD81" s="913"/>
      <c r="BE81" s="121"/>
      <c r="BF81" s="121"/>
      <c r="BG81" s="121"/>
      <c r="BH81" s="121"/>
      <c r="BI81" s="121"/>
      <c r="BJ81" s="121"/>
      <c r="BK81" s="121"/>
      <c r="BL81" s="121"/>
      <c r="BM81" s="121"/>
      <c r="BN81" s="121"/>
      <c r="BO81" s="121"/>
      <c r="BP81" s="121"/>
      <c r="BQ81" s="128">
        <v>75</v>
      </c>
      <c r="BR81" s="127"/>
      <c r="BS81" s="903"/>
      <c r="BT81" s="904"/>
      <c r="BU81" s="904"/>
      <c r="BV81" s="904"/>
      <c r="BW81" s="904"/>
      <c r="BX81" s="904"/>
      <c r="BY81" s="904"/>
      <c r="BZ81" s="904"/>
      <c r="CA81" s="904"/>
      <c r="CB81" s="904"/>
      <c r="CC81" s="904"/>
      <c r="CD81" s="904"/>
      <c r="CE81" s="904"/>
      <c r="CF81" s="904"/>
      <c r="CG81" s="905"/>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102"/>
    </row>
    <row r="82" spans="1:131" s="101" customFormat="1" ht="26.25" customHeight="1">
      <c r="A82" s="130">
        <v>15</v>
      </c>
      <c r="B82" s="908"/>
      <c r="C82" s="909"/>
      <c r="D82" s="909"/>
      <c r="E82" s="909"/>
      <c r="F82" s="909"/>
      <c r="G82" s="909"/>
      <c r="H82" s="909"/>
      <c r="I82" s="909"/>
      <c r="J82" s="909"/>
      <c r="K82" s="909"/>
      <c r="L82" s="909"/>
      <c r="M82" s="909"/>
      <c r="N82" s="909"/>
      <c r="O82" s="909"/>
      <c r="P82" s="910"/>
      <c r="Q82" s="911"/>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12"/>
      <c r="BA82" s="912"/>
      <c r="BB82" s="912"/>
      <c r="BC82" s="912"/>
      <c r="BD82" s="913"/>
      <c r="BE82" s="121"/>
      <c r="BF82" s="121"/>
      <c r="BG82" s="121"/>
      <c r="BH82" s="121"/>
      <c r="BI82" s="121"/>
      <c r="BJ82" s="121"/>
      <c r="BK82" s="121"/>
      <c r="BL82" s="121"/>
      <c r="BM82" s="121"/>
      <c r="BN82" s="121"/>
      <c r="BO82" s="121"/>
      <c r="BP82" s="121"/>
      <c r="BQ82" s="128">
        <v>76</v>
      </c>
      <c r="BR82" s="127"/>
      <c r="BS82" s="903"/>
      <c r="BT82" s="904"/>
      <c r="BU82" s="904"/>
      <c r="BV82" s="904"/>
      <c r="BW82" s="904"/>
      <c r="BX82" s="904"/>
      <c r="BY82" s="904"/>
      <c r="BZ82" s="904"/>
      <c r="CA82" s="904"/>
      <c r="CB82" s="904"/>
      <c r="CC82" s="904"/>
      <c r="CD82" s="904"/>
      <c r="CE82" s="904"/>
      <c r="CF82" s="904"/>
      <c r="CG82" s="905"/>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102"/>
    </row>
    <row r="83" spans="1:131" s="101" customFormat="1" ht="26.25" customHeight="1">
      <c r="A83" s="130">
        <v>16</v>
      </c>
      <c r="B83" s="908"/>
      <c r="C83" s="909"/>
      <c r="D83" s="909"/>
      <c r="E83" s="909"/>
      <c r="F83" s="909"/>
      <c r="G83" s="909"/>
      <c r="H83" s="909"/>
      <c r="I83" s="909"/>
      <c r="J83" s="909"/>
      <c r="K83" s="909"/>
      <c r="L83" s="909"/>
      <c r="M83" s="909"/>
      <c r="N83" s="909"/>
      <c r="O83" s="909"/>
      <c r="P83" s="910"/>
      <c r="Q83" s="911"/>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12"/>
      <c r="BA83" s="912"/>
      <c r="BB83" s="912"/>
      <c r="BC83" s="912"/>
      <c r="BD83" s="913"/>
      <c r="BE83" s="121"/>
      <c r="BF83" s="121"/>
      <c r="BG83" s="121"/>
      <c r="BH83" s="121"/>
      <c r="BI83" s="121"/>
      <c r="BJ83" s="121"/>
      <c r="BK83" s="121"/>
      <c r="BL83" s="121"/>
      <c r="BM83" s="121"/>
      <c r="BN83" s="121"/>
      <c r="BO83" s="121"/>
      <c r="BP83" s="121"/>
      <c r="BQ83" s="128">
        <v>77</v>
      </c>
      <c r="BR83" s="127"/>
      <c r="BS83" s="903"/>
      <c r="BT83" s="904"/>
      <c r="BU83" s="904"/>
      <c r="BV83" s="904"/>
      <c r="BW83" s="904"/>
      <c r="BX83" s="904"/>
      <c r="BY83" s="904"/>
      <c r="BZ83" s="904"/>
      <c r="CA83" s="904"/>
      <c r="CB83" s="904"/>
      <c r="CC83" s="904"/>
      <c r="CD83" s="904"/>
      <c r="CE83" s="904"/>
      <c r="CF83" s="904"/>
      <c r="CG83" s="905"/>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102"/>
    </row>
    <row r="84" spans="1:131" s="101" customFormat="1" ht="26.25" customHeight="1">
      <c r="A84" s="130">
        <v>17</v>
      </c>
      <c r="B84" s="908"/>
      <c r="C84" s="909"/>
      <c r="D84" s="909"/>
      <c r="E84" s="909"/>
      <c r="F84" s="909"/>
      <c r="G84" s="909"/>
      <c r="H84" s="909"/>
      <c r="I84" s="909"/>
      <c r="J84" s="909"/>
      <c r="K84" s="909"/>
      <c r="L84" s="909"/>
      <c r="M84" s="909"/>
      <c r="N84" s="909"/>
      <c r="O84" s="909"/>
      <c r="P84" s="910"/>
      <c r="Q84" s="911"/>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12"/>
      <c r="BA84" s="912"/>
      <c r="BB84" s="912"/>
      <c r="BC84" s="912"/>
      <c r="BD84" s="913"/>
      <c r="BE84" s="121"/>
      <c r="BF84" s="121"/>
      <c r="BG84" s="121"/>
      <c r="BH84" s="121"/>
      <c r="BI84" s="121"/>
      <c r="BJ84" s="121"/>
      <c r="BK84" s="121"/>
      <c r="BL84" s="121"/>
      <c r="BM84" s="121"/>
      <c r="BN84" s="121"/>
      <c r="BO84" s="121"/>
      <c r="BP84" s="121"/>
      <c r="BQ84" s="128">
        <v>78</v>
      </c>
      <c r="BR84" s="127"/>
      <c r="BS84" s="903"/>
      <c r="BT84" s="904"/>
      <c r="BU84" s="904"/>
      <c r="BV84" s="904"/>
      <c r="BW84" s="904"/>
      <c r="BX84" s="904"/>
      <c r="BY84" s="904"/>
      <c r="BZ84" s="904"/>
      <c r="CA84" s="904"/>
      <c r="CB84" s="904"/>
      <c r="CC84" s="904"/>
      <c r="CD84" s="904"/>
      <c r="CE84" s="904"/>
      <c r="CF84" s="904"/>
      <c r="CG84" s="905"/>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102"/>
    </row>
    <row r="85" spans="1:131" s="101" customFormat="1" ht="26.25" customHeight="1">
      <c r="A85" s="130">
        <v>18</v>
      </c>
      <c r="B85" s="908"/>
      <c r="C85" s="909"/>
      <c r="D85" s="909"/>
      <c r="E85" s="909"/>
      <c r="F85" s="909"/>
      <c r="G85" s="909"/>
      <c r="H85" s="909"/>
      <c r="I85" s="909"/>
      <c r="J85" s="909"/>
      <c r="K85" s="909"/>
      <c r="L85" s="909"/>
      <c r="M85" s="909"/>
      <c r="N85" s="909"/>
      <c r="O85" s="909"/>
      <c r="P85" s="910"/>
      <c r="Q85" s="911"/>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12"/>
      <c r="BA85" s="912"/>
      <c r="BB85" s="912"/>
      <c r="BC85" s="912"/>
      <c r="BD85" s="913"/>
      <c r="BE85" s="121"/>
      <c r="BF85" s="121"/>
      <c r="BG85" s="121"/>
      <c r="BH85" s="121"/>
      <c r="BI85" s="121"/>
      <c r="BJ85" s="121"/>
      <c r="BK85" s="121"/>
      <c r="BL85" s="121"/>
      <c r="BM85" s="121"/>
      <c r="BN85" s="121"/>
      <c r="BO85" s="121"/>
      <c r="BP85" s="121"/>
      <c r="BQ85" s="128">
        <v>79</v>
      </c>
      <c r="BR85" s="127"/>
      <c r="BS85" s="903"/>
      <c r="BT85" s="904"/>
      <c r="BU85" s="904"/>
      <c r="BV85" s="904"/>
      <c r="BW85" s="904"/>
      <c r="BX85" s="904"/>
      <c r="BY85" s="904"/>
      <c r="BZ85" s="904"/>
      <c r="CA85" s="904"/>
      <c r="CB85" s="904"/>
      <c r="CC85" s="904"/>
      <c r="CD85" s="904"/>
      <c r="CE85" s="904"/>
      <c r="CF85" s="904"/>
      <c r="CG85" s="905"/>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102"/>
    </row>
    <row r="86" spans="1:131" s="101" customFormat="1" ht="26.25" customHeight="1">
      <c r="A86" s="130">
        <v>19</v>
      </c>
      <c r="B86" s="908"/>
      <c r="C86" s="909"/>
      <c r="D86" s="909"/>
      <c r="E86" s="909"/>
      <c r="F86" s="909"/>
      <c r="G86" s="909"/>
      <c r="H86" s="909"/>
      <c r="I86" s="909"/>
      <c r="J86" s="909"/>
      <c r="K86" s="909"/>
      <c r="L86" s="909"/>
      <c r="M86" s="909"/>
      <c r="N86" s="909"/>
      <c r="O86" s="909"/>
      <c r="P86" s="910"/>
      <c r="Q86" s="911"/>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12"/>
      <c r="BA86" s="912"/>
      <c r="BB86" s="912"/>
      <c r="BC86" s="912"/>
      <c r="BD86" s="913"/>
      <c r="BE86" s="121"/>
      <c r="BF86" s="121"/>
      <c r="BG86" s="121"/>
      <c r="BH86" s="121"/>
      <c r="BI86" s="121"/>
      <c r="BJ86" s="121"/>
      <c r="BK86" s="121"/>
      <c r="BL86" s="121"/>
      <c r="BM86" s="121"/>
      <c r="BN86" s="121"/>
      <c r="BO86" s="121"/>
      <c r="BP86" s="121"/>
      <c r="BQ86" s="128">
        <v>80</v>
      </c>
      <c r="BR86" s="127"/>
      <c r="BS86" s="903"/>
      <c r="BT86" s="904"/>
      <c r="BU86" s="904"/>
      <c r="BV86" s="904"/>
      <c r="BW86" s="904"/>
      <c r="BX86" s="904"/>
      <c r="BY86" s="904"/>
      <c r="BZ86" s="904"/>
      <c r="CA86" s="904"/>
      <c r="CB86" s="904"/>
      <c r="CC86" s="904"/>
      <c r="CD86" s="904"/>
      <c r="CE86" s="904"/>
      <c r="CF86" s="904"/>
      <c r="CG86" s="905"/>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102"/>
    </row>
    <row r="87" spans="1:131" s="101" customFormat="1" ht="26.25" customHeight="1">
      <c r="A87" s="129">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1"/>
      <c r="BF87" s="121"/>
      <c r="BG87" s="121"/>
      <c r="BH87" s="121"/>
      <c r="BI87" s="121"/>
      <c r="BJ87" s="121"/>
      <c r="BK87" s="121"/>
      <c r="BL87" s="121"/>
      <c r="BM87" s="121"/>
      <c r="BN87" s="121"/>
      <c r="BO87" s="121"/>
      <c r="BP87" s="121"/>
      <c r="BQ87" s="128">
        <v>81</v>
      </c>
      <c r="BR87" s="127"/>
      <c r="BS87" s="903"/>
      <c r="BT87" s="904"/>
      <c r="BU87" s="904"/>
      <c r="BV87" s="904"/>
      <c r="BW87" s="904"/>
      <c r="BX87" s="904"/>
      <c r="BY87" s="904"/>
      <c r="BZ87" s="904"/>
      <c r="CA87" s="904"/>
      <c r="CB87" s="904"/>
      <c r="CC87" s="904"/>
      <c r="CD87" s="904"/>
      <c r="CE87" s="904"/>
      <c r="CF87" s="904"/>
      <c r="CG87" s="905"/>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102"/>
    </row>
    <row r="88" spans="1:131" s="101" customFormat="1" ht="26.25" customHeight="1" thickBot="1">
      <c r="A88" s="126" t="s">
        <v>376</v>
      </c>
      <c r="B88" s="831" t="s">
        <v>377</v>
      </c>
      <c r="C88" s="832"/>
      <c r="D88" s="832"/>
      <c r="E88" s="832"/>
      <c r="F88" s="832"/>
      <c r="G88" s="832"/>
      <c r="H88" s="832"/>
      <c r="I88" s="832"/>
      <c r="J88" s="832"/>
      <c r="K88" s="832"/>
      <c r="L88" s="832"/>
      <c r="M88" s="832"/>
      <c r="N88" s="832"/>
      <c r="O88" s="832"/>
      <c r="P88" s="833"/>
      <c r="Q88" s="883"/>
      <c r="R88" s="884"/>
      <c r="S88" s="884"/>
      <c r="T88" s="884"/>
      <c r="U88" s="884"/>
      <c r="V88" s="884"/>
      <c r="W88" s="884"/>
      <c r="X88" s="884"/>
      <c r="Y88" s="884"/>
      <c r="Z88" s="884"/>
      <c r="AA88" s="884"/>
      <c r="AB88" s="884"/>
      <c r="AC88" s="884"/>
      <c r="AD88" s="884"/>
      <c r="AE88" s="884"/>
      <c r="AF88" s="887"/>
      <c r="AG88" s="887"/>
      <c r="AH88" s="887"/>
      <c r="AI88" s="887"/>
      <c r="AJ88" s="887"/>
      <c r="AK88" s="884"/>
      <c r="AL88" s="884"/>
      <c r="AM88" s="884"/>
      <c r="AN88" s="884"/>
      <c r="AO88" s="884"/>
      <c r="AP88" s="887"/>
      <c r="AQ88" s="887"/>
      <c r="AR88" s="887"/>
      <c r="AS88" s="887"/>
      <c r="AT88" s="887"/>
      <c r="AU88" s="887">
        <v>319</v>
      </c>
      <c r="AV88" s="887"/>
      <c r="AW88" s="887"/>
      <c r="AX88" s="887"/>
      <c r="AY88" s="887"/>
      <c r="AZ88" s="891"/>
      <c r="BA88" s="891"/>
      <c r="BB88" s="891"/>
      <c r="BC88" s="891"/>
      <c r="BD88" s="892"/>
      <c r="BE88" s="121"/>
      <c r="BF88" s="121"/>
      <c r="BG88" s="121"/>
      <c r="BH88" s="121"/>
      <c r="BI88" s="121"/>
      <c r="BJ88" s="121"/>
      <c r="BK88" s="121"/>
      <c r="BL88" s="121"/>
      <c r="BM88" s="121"/>
      <c r="BN88" s="121"/>
      <c r="BO88" s="121"/>
      <c r="BP88" s="121"/>
      <c r="BQ88" s="128">
        <v>82</v>
      </c>
      <c r="BR88" s="127"/>
      <c r="BS88" s="903"/>
      <c r="BT88" s="904"/>
      <c r="BU88" s="904"/>
      <c r="BV88" s="904"/>
      <c r="BW88" s="904"/>
      <c r="BX88" s="904"/>
      <c r="BY88" s="904"/>
      <c r="BZ88" s="904"/>
      <c r="CA88" s="904"/>
      <c r="CB88" s="904"/>
      <c r="CC88" s="904"/>
      <c r="CD88" s="904"/>
      <c r="CE88" s="904"/>
      <c r="CF88" s="904"/>
      <c r="CG88" s="905"/>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102"/>
    </row>
    <row r="89" spans="1:131" s="101" customFormat="1" ht="26.25" hidden="1" customHeight="1">
      <c r="A89" s="125"/>
      <c r="B89" s="124"/>
      <c r="C89" s="124"/>
      <c r="D89" s="124"/>
      <c r="E89" s="124"/>
      <c r="F89" s="124"/>
      <c r="G89" s="124"/>
      <c r="H89" s="124"/>
      <c r="I89" s="124"/>
      <c r="J89" s="124"/>
      <c r="K89" s="124"/>
      <c r="L89" s="124"/>
      <c r="M89" s="124"/>
      <c r="N89" s="124"/>
      <c r="O89" s="124"/>
      <c r="P89" s="124"/>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2"/>
      <c r="BA89" s="122"/>
      <c r="BB89" s="122"/>
      <c r="BC89" s="122"/>
      <c r="BD89" s="122"/>
      <c r="BE89" s="121"/>
      <c r="BF89" s="121"/>
      <c r="BG89" s="121"/>
      <c r="BH89" s="121"/>
      <c r="BI89" s="121"/>
      <c r="BJ89" s="121"/>
      <c r="BK89" s="121"/>
      <c r="BL89" s="121"/>
      <c r="BM89" s="121"/>
      <c r="BN89" s="121"/>
      <c r="BO89" s="121"/>
      <c r="BP89" s="121"/>
      <c r="BQ89" s="128">
        <v>83</v>
      </c>
      <c r="BR89" s="127"/>
      <c r="BS89" s="903"/>
      <c r="BT89" s="904"/>
      <c r="BU89" s="904"/>
      <c r="BV89" s="904"/>
      <c r="BW89" s="904"/>
      <c r="BX89" s="904"/>
      <c r="BY89" s="904"/>
      <c r="BZ89" s="904"/>
      <c r="CA89" s="904"/>
      <c r="CB89" s="904"/>
      <c r="CC89" s="904"/>
      <c r="CD89" s="904"/>
      <c r="CE89" s="904"/>
      <c r="CF89" s="904"/>
      <c r="CG89" s="905"/>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102"/>
    </row>
    <row r="90" spans="1:131" s="101" customFormat="1" ht="26.25" hidden="1" customHeight="1">
      <c r="A90" s="125"/>
      <c r="B90" s="124"/>
      <c r="C90" s="124"/>
      <c r="D90" s="124"/>
      <c r="E90" s="124"/>
      <c r="F90" s="124"/>
      <c r="G90" s="124"/>
      <c r="H90" s="124"/>
      <c r="I90" s="124"/>
      <c r="J90" s="124"/>
      <c r="K90" s="124"/>
      <c r="L90" s="124"/>
      <c r="M90" s="124"/>
      <c r="N90" s="124"/>
      <c r="O90" s="124"/>
      <c r="P90" s="124"/>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2"/>
      <c r="BA90" s="122"/>
      <c r="BB90" s="122"/>
      <c r="BC90" s="122"/>
      <c r="BD90" s="122"/>
      <c r="BE90" s="121"/>
      <c r="BF90" s="121"/>
      <c r="BG90" s="121"/>
      <c r="BH90" s="121"/>
      <c r="BI90" s="121"/>
      <c r="BJ90" s="121"/>
      <c r="BK90" s="121"/>
      <c r="BL90" s="121"/>
      <c r="BM90" s="121"/>
      <c r="BN90" s="121"/>
      <c r="BO90" s="121"/>
      <c r="BP90" s="121"/>
      <c r="BQ90" s="128">
        <v>84</v>
      </c>
      <c r="BR90" s="127"/>
      <c r="BS90" s="903"/>
      <c r="BT90" s="904"/>
      <c r="BU90" s="904"/>
      <c r="BV90" s="904"/>
      <c r="BW90" s="904"/>
      <c r="BX90" s="904"/>
      <c r="BY90" s="904"/>
      <c r="BZ90" s="904"/>
      <c r="CA90" s="904"/>
      <c r="CB90" s="904"/>
      <c r="CC90" s="904"/>
      <c r="CD90" s="904"/>
      <c r="CE90" s="904"/>
      <c r="CF90" s="904"/>
      <c r="CG90" s="905"/>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102"/>
    </row>
    <row r="91" spans="1:131" s="101" customFormat="1" ht="26.25" hidden="1" customHeight="1">
      <c r="A91" s="125"/>
      <c r="B91" s="124"/>
      <c r="C91" s="124"/>
      <c r="D91" s="124"/>
      <c r="E91" s="124"/>
      <c r="F91" s="124"/>
      <c r="G91" s="124"/>
      <c r="H91" s="124"/>
      <c r="I91" s="124"/>
      <c r="J91" s="124"/>
      <c r="K91" s="124"/>
      <c r="L91" s="124"/>
      <c r="M91" s="124"/>
      <c r="N91" s="124"/>
      <c r="O91" s="124"/>
      <c r="P91" s="124"/>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2"/>
      <c r="BA91" s="122"/>
      <c r="BB91" s="122"/>
      <c r="BC91" s="122"/>
      <c r="BD91" s="122"/>
      <c r="BE91" s="121"/>
      <c r="BF91" s="121"/>
      <c r="BG91" s="121"/>
      <c r="BH91" s="121"/>
      <c r="BI91" s="121"/>
      <c r="BJ91" s="121"/>
      <c r="BK91" s="121"/>
      <c r="BL91" s="121"/>
      <c r="BM91" s="121"/>
      <c r="BN91" s="121"/>
      <c r="BO91" s="121"/>
      <c r="BP91" s="121"/>
      <c r="BQ91" s="128">
        <v>85</v>
      </c>
      <c r="BR91" s="127"/>
      <c r="BS91" s="903"/>
      <c r="BT91" s="904"/>
      <c r="BU91" s="904"/>
      <c r="BV91" s="904"/>
      <c r="BW91" s="904"/>
      <c r="BX91" s="904"/>
      <c r="BY91" s="904"/>
      <c r="BZ91" s="904"/>
      <c r="CA91" s="904"/>
      <c r="CB91" s="904"/>
      <c r="CC91" s="904"/>
      <c r="CD91" s="904"/>
      <c r="CE91" s="904"/>
      <c r="CF91" s="904"/>
      <c r="CG91" s="905"/>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102"/>
    </row>
    <row r="92" spans="1:131" s="101" customFormat="1" ht="26.25" hidden="1" customHeight="1">
      <c r="A92" s="125"/>
      <c r="B92" s="124"/>
      <c r="C92" s="124"/>
      <c r="D92" s="124"/>
      <c r="E92" s="124"/>
      <c r="F92" s="124"/>
      <c r="G92" s="124"/>
      <c r="H92" s="124"/>
      <c r="I92" s="124"/>
      <c r="J92" s="124"/>
      <c r="K92" s="124"/>
      <c r="L92" s="124"/>
      <c r="M92" s="124"/>
      <c r="N92" s="124"/>
      <c r="O92" s="124"/>
      <c r="P92" s="124"/>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2"/>
      <c r="BA92" s="122"/>
      <c r="BB92" s="122"/>
      <c r="BC92" s="122"/>
      <c r="BD92" s="122"/>
      <c r="BE92" s="121"/>
      <c r="BF92" s="121"/>
      <c r="BG92" s="121"/>
      <c r="BH92" s="121"/>
      <c r="BI92" s="121"/>
      <c r="BJ92" s="121"/>
      <c r="BK92" s="121"/>
      <c r="BL92" s="121"/>
      <c r="BM92" s="121"/>
      <c r="BN92" s="121"/>
      <c r="BO92" s="121"/>
      <c r="BP92" s="121"/>
      <c r="BQ92" s="128">
        <v>86</v>
      </c>
      <c r="BR92" s="127"/>
      <c r="BS92" s="903"/>
      <c r="BT92" s="904"/>
      <c r="BU92" s="904"/>
      <c r="BV92" s="904"/>
      <c r="BW92" s="904"/>
      <c r="BX92" s="904"/>
      <c r="BY92" s="904"/>
      <c r="BZ92" s="904"/>
      <c r="CA92" s="904"/>
      <c r="CB92" s="904"/>
      <c r="CC92" s="904"/>
      <c r="CD92" s="904"/>
      <c r="CE92" s="904"/>
      <c r="CF92" s="904"/>
      <c r="CG92" s="905"/>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102"/>
    </row>
    <row r="93" spans="1:131" s="101" customFormat="1" ht="26.25" hidden="1" customHeight="1">
      <c r="A93" s="125"/>
      <c r="B93" s="124"/>
      <c r="C93" s="124"/>
      <c r="D93" s="124"/>
      <c r="E93" s="124"/>
      <c r="F93" s="124"/>
      <c r="G93" s="124"/>
      <c r="H93" s="124"/>
      <c r="I93" s="124"/>
      <c r="J93" s="124"/>
      <c r="K93" s="124"/>
      <c r="L93" s="124"/>
      <c r="M93" s="124"/>
      <c r="N93" s="124"/>
      <c r="O93" s="124"/>
      <c r="P93" s="124"/>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2"/>
      <c r="BA93" s="122"/>
      <c r="BB93" s="122"/>
      <c r="BC93" s="122"/>
      <c r="BD93" s="122"/>
      <c r="BE93" s="121"/>
      <c r="BF93" s="121"/>
      <c r="BG93" s="121"/>
      <c r="BH93" s="121"/>
      <c r="BI93" s="121"/>
      <c r="BJ93" s="121"/>
      <c r="BK93" s="121"/>
      <c r="BL93" s="121"/>
      <c r="BM93" s="121"/>
      <c r="BN93" s="121"/>
      <c r="BO93" s="121"/>
      <c r="BP93" s="121"/>
      <c r="BQ93" s="128">
        <v>87</v>
      </c>
      <c r="BR93" s="127"/>
      <c r="BS93" s="903"/>
      <c r="BT93" s="904"/>
      <c r="BU93" s="904"/>
      <c r="BV93" s="904"/>
      <c r="BW93" s="904"/>
      <c r="BX93" s="904"/>
      <c r="BY93" s="904"/>
      <c r="BZ93" s="904"/>
      <c r="CA93" s="904"/>
      <c r="CB93" s="904"/>
      <c r="CC93" s="904"/>
      <c r="CD93" s="904"/>
      <c r="CE93" s="904"/>
      <c r="CF93" s="904"/>
      <c r="CG93" s="905"/>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102"/>
    </row>
    <row r="94" spans="1:131" s="101" customFormat="1" ht="26.25" hidden="1" customHeight="1">
      <c r="A94" s="125"/>
      <c r="B94" s="124"/>
      <c r="C94" s="124"/>
      <c r="D94" s="124"/>
      <c r="E94" s="124"/>
      <c r="F94" s="124"/>
      <c r="G94" s="124"/>
      <c r="H94" s="124"/>
      <c r="I94" s="124"/>
      <c r="J94" s="124"/>
      <c r="K94" s="124"/>
      <c r="L94" s="124"/>
      <c r="M94" s="124"/>
      <c r="N94" s="124"/>
      <c r="O94" s="124"/>
      <c r="P94" s="124"/>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2"/>
      <c r="BA94" s="122"/>
      <c r="BB94" s="122"/>
      <c r="BC94" s="122"/>
      <c r="BD94" s="122"/>
      <c r="BE94" s="121"/>
      <c r="BF94" s="121"/>
      <c r="BG94" s="121"/>
      <c r="BH94" s="121"/>
      <c r="BI94" s="121"/>
      <c r="BJ94" s="121"/>
      <c r="BK94" s="121"/>
      <c r="BL94" s="121"/>
      <c r="BM94" s="121"/>
      <c r="BN94" s="121"/>
      <c r="BO94" s="121"/>
      <c r="BP94" s="121"/>
      <c r="BQ94" s="128">
        <v>88</v>
      </c>
      <c r="BR94" s="127"/>
      <c r="BS94" s="903"/>
      <c r="BT94" s="904"/>
      <c r="BU94" s="904"/>
      <c r="BV94" s="904"/>
      <c r="BW94" s="904"/>
      <c r="BX94" s="904"/>
      <c r="BY94" s="904"/>
      <c r="BZ94" s="904"/>
      <c r="CA94" s="904"/>
      <c r="CB94" s="904"/>
      <c r="CC94" s="904"/>
      <c r="CD94" s="904"/>
      <c r="CE94" s="904"/>
      <c r="CF94" s="904"/>
      <c r="CG94" s="905"/>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102"/>
    </row>
    <row r="95" spans="1:131" s="101" customFormat="1" ht="26.25" hidden="1" customHeight="1">
      <c r="A95" s="125"/>
      <c r="B95" s="124"/>
      <c r="C95" s="124"/>
      <c r="D95" s="124"/>
      <c r="E95" s="124"/>
      <c r="F95" s="124"/>
      <c r="G95" s="124"/>
      <c r="H95" s="124"/>
      <c r="I95" s="124"/>
      <c r="J95" s="124"/>
      <c r="K95" s="124"/>
      <c r="L95" s="124"/>
      <c r="M95" s="124"/>
      <c r="N95" s="124"/>
      <c r="O95" s="124"/>
      <c r="P95" s="124"/>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2"/>
      <c r="BA95" s="122"/>
      <c r="BB95" s="122"/>
      <c r="BC95" s="122"/>
      <c r="BD95" s="122"/>
      <c r="BE95" s="121"/>
      <c r="BF95" s="121"/>
      <c r="BG95" s="121"/>
      <c r="BH95" s="121"/>
      <c r="BI95" s="121"/>
      <c r="BJ95" s="121"/>
      <c r="BK95" s="121"/>
      <c r="BL95" s="121"/>
      <c r="BM95" s="121"/>
      <c r="BN95" s="121"/>
      <c r="BO95" s="121"/>
      <c r="BP95" s="121"/>
      <c r="BQ95" s="128">
        <v>89</v>
      </c>
      <c r="BR95" s="127"/>
      <c r="BS95" s="903"/>
      <c r="BT95" s="904"/>
      <c r="BU95" s="904"/>
      <c r="BV95" s="904"/>
      <c r="BW95" s="904"/>
      <c r="BX95" s="904"/>
      <c r="BY95" s="904"/>
      <c r="BZ95" s="904"/>
      <c r="CA95" s="904"/>
      <c r="CB95" s="904"/>
      <c r="CC95" s="904"/>
      <c r="CD95" s="904"/>
      <c r="CE95" s="904"/>
      <c r="CF95" s="904"/>
      <c r="CG95" s="905"/>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102"/>
    </row>
    <row r="96" spans="1:131" s="101" customFormat="1" ht="26.25" hidden="1" customHeight="1">
      <c r="A96" s="125"/>
      <c r="B96" s="124"/>
      <c r="C96" s="124"/>
      <c r="D96" s="124"/>
      <c r="E96" s="124"/>
      <c r="F96" s="124"/>
      <c r="G96" s="124"/>
      <c r="H96" s="124"/>
      <c r="I96" s="124"/>
      <c r="J96" s="124"/>
      <c r="K96" s="124"/>
      <c r="L96" s="124"/>
      <c r="M96" s="124"/>
      <c r="N96" s="124"/>
      <c r="O96" s="124"/>
      <c r="P96" s="124"/>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2"/>
      <c r="BA96" s="122"/>
      <c r="BB96" s="122"/>
      <c r="BC96" s="122"/>
      <c r="BD96" s="122"/>
      <c r="BE96" s="121"/>
      <c r="BF96" s="121"/>
      <c r="BG96" s="121"/>
      <c r="BH96" s="121"/>
      <c r="BI96" s="121"/>
      <c r="BJ96" s="121"/>
      <c r="BK96" s="121"/>
      <c r="BL96" s="121"/>
      <c r="BM96" s="121"/>
      <c r="BN96" s="121"/>
      <c r="BO96" s="121"/>
      <c r="BP96" s="121"/>
      <c r="BQ96" s="128">
        <v>90</v>
      </c>
      <c r="BR96" s="127"/>
      <c r="BS96" s="903"/>
      <c r="BT96" s="904"/>
      <c r="BU96" s="904"/>
      <c r="BV96" s="904"/>
      <c r="BW96" s="904"/>
      <c r="BX96" s="904"/>
      <c r="BY96" s="904"/>
      <c r="BZ96" s="904"/>
      <c r="CA96" s="904"/>
      <c r="CB96" s="904"/>
      <c r="CC96" s="904"/>
      <c r="CD96" s="904"/>
      <c r="CE96" s="904"/>
      <c r="CF96" s="904"/>
      <c r="CG96" s="905"/>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102"/>
    </row>
    <row r="97" spans="1:131" s="101" customFormat="1" ht="26.25" hidden="1" customHeight="1">
      <c r="A97" s="125"/>
      <c r="B97" s="124"/>
      <c r="C97" s="124"/>
      <c r="D97" s="124"/>
      <c r="E97" s="124"/>
      <c r="F97" s="124"/>
      <c r="G97" s="124"/>
      <c r="H97" s="124"/>
      <c r="I97" s="124"/>
      <c r="J97" s="124"/>
      <c r="K97" s="124"/>
      <c r="L97" s="124"/>
      <c r="M97" s="124"/>
      <c r="N97" s="124"/>
      <c r="O97" s="124"/>
      <c r="P97" s="124"/>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2"/>
      <c r="BA97" s="122"/>
      <c r="BB97" s="122"/>
      <c r="BC97" s="122"/>
      <c r="BD97" s="122"/>
      <c r="BE97" s="121"/>
      <c r="BF97" s="121"/>
      <c r="BG97" s="121"/>
      <c r="BH97" s="121"/>
      <c r="BI97" s="121"/>
      <c r="BJ97" s="121"/>
      <c r="BK97" s="121"/>
      <c r="BL97" s="121"/>
      <c r="BM97" s="121"/>
      <c r="BN97" s="121"/>
      <c r="BO97" s="121"/>
      <c r="BP97" s="121"/>
      <c r="BQ97" s="128">
        <v>91</v>
      </c>
      <c r="BR97" s="127"/>
      <c r="BS97" s="903"/>
      <c r="BT97" s="904"/>
      <c r="BU97" s="904"/>
      <c r="BV97" s="904"/>
      <c r="BW97" s="904"/>
      <c r="BX97" s="904"/>
      <c r="BY97" s="904"/>
      <c r="BZ97" s="904"/>
      <c r="CA97" s="904"/>
      <c r="CB97" s="904"/>
      <c r="CC97" s="904"/>
      <c r="CD97" s="904"/>
      <c r="CE97" s="904"/>
      <c r="CF97" s="904"/>
      <c r="CG97" s="905"/>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102"/>
    </row>
    <row r="98" spans="1:131" s="101" customFormat="1" ht="26.25" hidden="1" customHeight="1">
      <c r="A98" s="125"/>
      <c r="B98" s="124"/>
      <c r="C98" s="124"/>
      <c r="D98" s="124"/>
      <c r="E98" s="124"/>
      <c r="F98" s="124"/>
      <c r="G98" s="124"/>
      <c r="H98" s="124"/>
      <c r="I98" s="124"/>
      <c r="J98" s="124"/>
      <c r="K98" s="124"/>
      <c r="L98" s="124"/>
      <c r="M98" s="124"/>
      <c r="N98" s="124"/>
      <c r="O98" s="124"/>
      <c r="P98" s="124"/>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2"/>
      <c r="BA98" s="122"/>
      <c r="BB98" s="122"/>
      <c r="BC98" s="122"/>
      <c r="BD98" s="122"/>
      <c r="BE98" s="121"/>
      <c r="BF98" s="121"/>
      <c r="BG98" s="121"/>
      <c r="BH98" s="121"/>
      <c r="BI98" s="121"/>
      <c r="BJ98" s="121"/>
      <c r="BK98" s="121"/>
      <c r="BL98" s="121"/>
      <c r="BM98" s="121"/>
      <c r="BN98" s="121"/>
      <c r="BO98" s="121"/>
      <c r="BP98" s="121"/>
      <c r="BQ98" s="128">
        <v>92</v>
      </c>
      <c r="BR98" s="127"/>
      <c r="BS98" s="903"/>
      <c r="BT98" s="904"/>
      <c r="BU98" s="904"/>
      <c r="BV98" s="904"/>
      <c r="BW98" s="904"/>
      <c r="BX98" s="904"/>
      <c r="BY98" s="904"/>
      <c r="BZ98" s="904"/>
      <c r="CA98" s="904"/>
      <c r="CB98" s="904"/>
      <c r="CC98" s="904"/>
      <c r="CD98" s="904"/>
      <c r="CE98" s="904"/>
      <c r="CF98" s="904"/>
      <c r="CG98" s="905"/>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102"/>
    </row>
    <row r="99" spans="1:131" s="101" customFormat="1" ht="26.25" hidden="1" customHeight="1">
      <c r="A99" s="125"/>
      <c r="B99" s="124"/>
      <c r="C99" s="124"/>
      <c r="D99" s="124"/>
      <c r="E99" s="124"/>
      <c r="F99" s="124"/>
      <c r="G99" s="124"/>
      <c r="H99" s="124"/>
      <c r="I99" s="124"/>
      <c r="J99" s="124"/>
      <c r="K99" s="124"/>
      <c r="L99" s="124"/>
      <c r="M99" s="124"/>
      <c r="N99" s="124"/>
      <c r="O99" s="124"/>
      <c r="P99" s="124"/>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2"/>
      <c r="BA99" s="122"/>
      <c r="BB99" s="122"/>
      <c r="BC99" s="122"/>
      <c r="BD99" s="122"/>
      <c r="BE99" s="121"/>
      <c r="BF99" s="121"/>
      <c r="BG99" s="121"/>
      <c r="BH99" s="121"/>
      <c r="BI99" s="121"/>
      <c r="BJ99" s="121"/>
      <c r="BK99" s="121"/>
      <c r="BL99" s="121"/>
      <c r="BM99" s="121"/>
      <c r="BN99" s="121"/>
      <c r="BO99" s="121"/>
      <c r="BP99" s="121"/>
      <c r="BQ99" s="128">
        <v>93</v>
      </c>
      <c r="BR99" s="127"/>
      <c r="BS99" s="903"/>
      <c r="BT99" s="904"/>
      <c r="BU99" s="904"/>
      <c r="BV99" s="904"/>
      <c r="BW99" s="904"/>
      <c r="BX99" s="904"/>
      <c r="BY99" s="904"/>
      <c r="BZ99" s="904"/>
      <c r="CA99" s="904"/>
      <c r="CB99" s="904"/>
      <c r="CC99" s="904"/>
      <c r="CD99" s="904"/>
      <c r="CE99" s="904"/>
      <c r="CF99" s="904"/>
      <c r="CG99" s="905"/>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102"/>
    </row>
    <row r="100" spans="1:131" s="101" customFormat="1" ht="26.25" hidden="1" customHeight="1">
      <c r="A100" s="125"/>
      <c r="B100" s="124"/>
      <c r="C100" s="124"/>
      <c r="D100" s="124"/>
      <c r="E100" s="124"/>
      <c r="F100" s="124"/>
      <c r="G100" s="124"/>
      <c r="H100" s="124"/>
      <c r="I100" s="124"/>
      <c r="J100" s="124"/>
      <c r="K100" s="124"/>
      <c r="L100" s="124"/>
      <c r="M100" s="124"/>
      <c r="N100" s="124"/>
      <c r="O100" s="124"/>
      <c r="P100" s="124"/>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2"/>
      <c r="BA100" s="122"/>
      <c r="BB100" s="122"/>
      <c r="BC100" s="122"/>
      <c r="BD100" s="122"/>
      <c r="BE100" s="121"/>
      <c r="BF100" s="121"/>
      <c r="BG100" s="121"/>
      <c r="BH100" s="121"/>
      <c r="BI100" s="121"/>
      <c r="BJ100" s="121"/>
      <c r="BK100" s="121"/>
      <c r="BL100" s="121"/>
      <c r="BM100" s="121"/>
      <c r="BN100" s="121"/>
      <c r="BO100" s="121"/>
      <c r="BP100" s="121"/>
      <c r="BQ100" s="128">
        <v>94</v>
      </c>
      <c r="BR100" s="127"/>
      <c r="BS100" s="903"/>
      <c r="BT100" s="904"/>
      <c r="BU100" s="904"/>
      <c r="BV100" s="904"/>
      <c r="BW100" s="904"/>
      <c r="BX100" s="904"/>
      <c r="BY100" s="904"/>
      <c r="BZ100" s="904"/>
      <c r="CA100" s="904"/>
      <c r="CB100" s="904"/>
      <c r="CC100" s="904"/>
      <c r="CD100" s="904"/>
      <c r="CE100" s="904"/>
      <c r="CF100" s="904"/>
      <c r="CG100" s="905"/>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102"/>
    </row>
    <row r="101" spans="1:131" s="101" customFormat="1" ht="26.25" hidden="1" customHeight="1">
      <c r="A101" s="125"/>
      <c r="B101" s="124"/>
      <c r="C101" s="124"/>
      <c r="D101" s="124"/>
      <c r="E101" s="124"/>
      <c r="F101" s="124"/>
      <c r="G101" s="124"/>
      <c r="H101" s="124"/>
      <c r="I101" s="124"/>
      <c r="J101" s="124"/>
      <c r="K101" s="124"/>
      <c r="L101" s="124"/>
      <c r="M101" s="124"/>
      <c r="N101" s="124"/>
      <c r="O101" s="124"/>
      <c r="P101" s="124"/>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2"/>
      <c r="BA101" s="122"/>
      <c r="BB101" s="122"/>
      <c r="BC101" s="122"/>
      <c r="BD101" s="122"/>
      <c r="BE101" s="121"/>
      <c r="BF101" s="121"/>
      <c r="BG101" s="121"/>
      <c r="BH101" s="121"/>
      <c r="BI101" s="121"/>
      <c r="BJ101" s="121"/>
      <c r="BK101" s="121"/>
      <c r="BL101" s="121"/>
      <c r="BM101" s="121"/>
      <c r="BN101" s="121"/>
      <c r="BO101" s="121"/>
      <c r="BP101" s="121"/>
      <c r="BQ101" s="128">
        <v>95</v>
      </c>
      <c r="BR101" s="127"/>
      <c r="BS101" s="903"/>
      <c r="BT101" s="904"/>
      <c r="BU101" s="904"/>
      <c r="BV101" s="904"/>
      <c r="BW101" s="904"/>
      <c r="BX101" s="904"/>
      <c r="BY101" s="904"/>
      <c r="BZ101" s="904"/>
      <c r="CA101" s="904"/>
      <c r="CB101" s="904"/>
      <c r="CC101" s="904"/>
      <c r="CD101" s="904"/>
      <c r="CE101" s="904"/>
      <c r="CF101" s="904"/>
      <c r="CG101" s="905"/>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102"/>
    </row>
    <row r="102" spans="1:131" s="101" customFormat="1" ht="26.25" customHeight="1" thickBot="1">
      <c r="A102" s="125"/>
      <c r="B102" s="124"/>
      <c r="C102" s="124"/>
      <c r="D102" s="124"/>
      <c r="E102" s="124"/>
      <c r="F102" s="124"/>
      <c r="G102" s="124"/>
      <c r="H102" s="124"/>
      <c r="I102" s="124"/>
      <c r="J102" s="124"/>
      <c r="K102" s="124"/>
      <c r="L102" s="124"/>
      <c r="M102" s="124"/>
      <c r="N102" s="124"/>
      <c r="O102" s="124"/>
      <c r="P102" s="124"/>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2"/>
      <c r="BA102" s="122"/>
      <c r="BB102" s="122"/>
      <c r="BC102" s="122"/>
      <c r="BD102" s="122"/>
      <c r="BE102" s="121"/>
      <c r="BF102" s="121"/>
      <c r="BG102" s="121"/>
      <c r="BH102" s="121"/>
      <c r="BI102" s="121"/>
      <c r="BJ102" s="121"/>
      <c r="BK102" s="121"/>
      <c r="BL102" s="121"/>
      <c r="BM102" s="121"/>
      <c r="BN102" s="121"/>
      <c r="BO102" s="121"/>
      <c r="BP102" s="121"/>
      <c r="BQ102" s="126" t="s">
        <v>376</v>
      </c>
      <c r="BR102" s="831" t="s">
        <v>375</v>
      </c>
      <c r="BS102" s="832"/>
      <c r="BT102" s="832"/>
      <c r="BU102" s="832"/>
      <c r="BV102" s="832"/>
      <c r="BW102" s="832"/>
      <c r="BX102" s="832"/>
      <c r="BY102" s="832"/>
      <c r="BZ102" s="832"/>
      <c r="CA102" s="832"/>
      <c r="CB102" s="832"/>
      <c r="CC102" s="832"/>
      <c r="CD102" s="832"/>
      <c r="CE102" s="832"/>
      <c r="CF102" s="832"/>
      <c r="CG102" s="833"/>
      <c r="CH102" s="938"/>
      <c r="CI102" s="939"/>
      <c r="CJ102" s="939"/>
      <c r="CK102" s="939"/>
      <c r="CL102" s="940"/>
      <c r="CM102" s="938"/>
      <c r="CN102" s="939"/>
      <c r="CO102" s="939"/>
      <c r="CP102" s="939"/>
      <c r="CQ102" s="940"/>
      <c r="CR102" s="933">
        <v>20</v>
      </c>
      <c r="CS102" s="894"/>
      <c r="CT102" s="894"/>
      <c r="CU102" s="894"/>
      <c r="CV102" s="934"/>
      <c r="CW102" s="933" t="s">
        <v>374</v>
      </c>
      <c r="CX102" s="894"/>
      <c r="CY102" s="894"/>
      <c r="CZ102" s="894"/>
      <c r="DA102" s="934"/>
      <c r="DB102" s="933">
        <v>45</v>
      </c>
      <c r="DC102" s="894"/>
      <c r="DD102" s="894"/>
      <c r="DE102" s="894"/>
      <c r="DF102" s="934"/>
      <c r="DG102" s="933" t="s">
        <v>374</v>
      </c>
      <c r="DH102" s="894"/>
      <c r="DI102" s="894"/>
      <c r="DJ102" s="894"/>
      <c r="DK102" s="934"/>
      <c r="DL102" s="933" t="s">
        <v>374</v>
      </c>
      <c r="DM102" s="894"/>
      <c r="DN102" s="894"/>
      <c r="DO102" s="894"/>
      <c r="DP102" s="934"/>
      <c r="DQ102" s="933" t="s">
        <v>374</v>
      </c>
      <c r="DR102" s="894"/>
      <c r="DS102" s="894"/>
      <c r="DT102" s="894"/>
      <c r="DU102" s="934"/>
      <c r="DV102" s="952"/>
      <c r="DW102" s="953"/>
      <c r="DX102" s="953"/>
      <c r="DY102" s="953"/>
      <c r="DZ102" s="954"/>
      <c r="EA102" s="102"/>
    </row>
    <row r="103" spans="1:131" s="101" customFormat="1" ht="26.25" customHeight="1">
      <c r="A103" s="125"/>
      <c r="B103" s="124"/>
      <c r="C103" s="124"/>
      <c r="D103" s="124"/>
      <c r="E103" s="124"/>
      <c r="F103" s="124"/>
      <c r="G103" s="124"/>
      <c r="H103" s="124"/>
      <c r="I103" s="124"/>
      <c r="J103" s="124"/>
      <c r="K103" s="124"/>
      <c r="L103" s="124"/>
      <c r="M103" s="124"/>
      <c r="N103" s="124"/>
      <c r="O103" s="124"/>
      <c r="P103" s="124"/>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2"/>
      <c r="BA103" s="122"/>
      <c r="BB103" s="122"/>
      <c r="BC103" s="122"/>
      <c r="BD103" s="122"/>
      <c r="BE103" s="121"/>
      <c r="BF103" s="121"/>
      <c r="BG103" s="121"/>
      <c r="BH103" s="121"/>
      <c r="BI103" s="121"/>
      <c r="BJ103" s="121"/>
      <c r="BK103" s="121"/>
      <c r="BL103" s="121"/>
      <c r="BM103" s="121"/>
      <c r="BN103" s="121"/>
      <c r="BO103" s="121"/>
      <c r="BP103" s="121"/>
      <c r="BQ103" s="955" t="s">
        <v>373</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102"/>
    </row>
    <row r="104" spans="1:131" s="101" customFormat="1" ht="26.25" customHeight="1">
      <c r="A104" s="125"/>
      <c r="B104" s="124"/>
      <c r="C104" s="124"/>
      <c r="D104" s="124"/>
      <c r="E104" s="124"/>
      <c r="F104" s="124"/>
      <c r="G104" s="124"/>
      <c r="H104" s="124"/>
      <c r="I104" s="124"/>
      <c r="J104" s="124"/>
      <c r="K104" s="124"/>
      <c r="L104" s="124"/>
      <c r="M104" s="124"/>
      <c r="N104" s="124"/>
      <c r="O104" s="124"/>
      <c r="P104" s="124"/>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2"/>
      <c r="BA104" s="122"/>
      <c r="BB104" s="122"/>
      <c r="BC104" s="122"/>
      <c r="BD104" s="122"/>
      <c r="BE104" s="121"/>
      <c r="BF104" s="121"/>
      <c r="BG104" s="121"/>
      <c r="BH104" s="121"/>
      <c r="BI104" s="121"/>
      <c r="BJ104" s="121"/>
      <c r="BK104" s="121"/>
      <c r="BL104" s="121"/>
      <c r="BM104" s="121"/>
      <c r="BN104" s="121"/>
      <c r="BO104" s="121"/>
      <c r="BP104" s="121"/>
      <c r="BQ104" s="956" t="s">
        <v>372</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102"/>
    </row>
    <row r="105" spans="1:131" s="101"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02"/>
    </row>
    <row r="106" spans="1:131" s="101" customFormat="1" ht="11.2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02"/>
    </row>
    <row r="107" spans="1:131" s="102" customFormat="1" ht="26.25" customHeight="1" thickBot="1">
      <c r="A107" s="118" t="s">
        <v>371</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8" t="s">
        <v>370</v>
      </c>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row>
    <row r="108" spans="1:131" s="102" customFormat="1" ht="26.25" customHeight="1">
      <c r="A108" s="957" t="s">
        <v>369</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368</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102" customFormat="1" ht="26.25" customHeight="1">
      <c r="A109" s="960" t="s">
        <v>367</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344</v>
      </c>
      <c r="AB109" s="942"/>
      <c r="AC109" s="942"/>
      <c r="AD109" s="942"/>
      <c r="AE109" s="943"/>
      <c r="AF109" s="941" t="s">
        <v>343</v>
      </c>
      <c r="AG109" s="942"/>
      <c r="AH109" s="942"/>
      <c r="AI109" s="942"/>
      <c r="AJ109" s="943"/>
      <c r="AK109" s="941" t="s">
        <v>206</v>
      </c>
      <c r="AL109" s="942"/>
      <c r="AM109" s="942"/>
      <c r="AN109" s="942"/>
      <c r="AO109" s="943"/>
      <c r="AP109" s="941" t="s">
        <v>342</v>
      </c>
      <c r="AQ109" s="942"/>
      <c r="AR109" s="942"/>
      <c r="AS109" s="942"/>
      <c r="AT109" s="944"/>
      <c r="AU109" s="960" t="s">
        <v>367</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344</v>
      </c>
      <c r="BR109" s="942"/>
      <c r="BS109" s="942"/>
      <c r="BT109" s="942"/>
      <c r="BU109" s="943"/>
      <c r="BV109" s="941" t="s">
        <v>343</v>
      </c>
      <c r="BW109" s="942"/>
      <c r="BX109" s="942"/>
      <c r="BY109" s="942"/>
      <c r="BZ109" s="943"/>
      <c r="CA109" s="941" t="s">
        <v>206</v>
      </c>
      <c r="CB109" s="942"/>
      <c r="CC109" s="942"/>
      <c r="CD109" s="942"/>
      <c r="CE109" s="943"/>
      <c r="CF109" s="951" t="s">
        <v>342</v>
      </c>
      <c r="CG109" s="951"/>
      <c r="CH109" s="951"/>
      <c r="CI109" s="951"/>
      <c r="CJ109" s="951"/>
      <c r="CK109" s="941" t="s">
        <v>345</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344</v>
      </c>
      <c r="DH109" s="942"/>
      <c r="DI109" s="942"/>
      <c r="DJ109" s="942"/>
      <c r="DK109" s="943"/>
      <c r="DL109" s="941" t="s">
        <v>343</v>
      </c>
      <c r="DM109" s="942"/>
      <c r="DN109" s="942"/>
      <c r="DO109" s="942"/>
      <c r="DP109" s="943"/>
      <c r="DQ109" s="941" t="s">
        <v>206</v>
      </c>
      <c r="DR109" s="942"/>
      <c r="DS109" s="942"/>
      <c r="DT109" s="942"/>
      <c r="DU109" s="943"/>
      <c r="DV109" s="941" t="s">
        <v>342</v>
      </c>
      <c r="DW109" s="942"/>
      <c r="DX109" s="942"/>
      <c r="DY109" s="942"/>
      <c r="DZ109" s="944"/>
    </row>
    <row r="110" spans="1:131" s="102" customFormat="1" ht="26.25" customHeight="1">
      <c r="A110" s="961" t="s">
        <v>366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550241</v>
      </c>
      <c r="AB110" s="965"/>
      <c r="AC110" s="965"/>
      <c r="AD110" s="965"/>
      <c r="AE110" s="966"/>
      <c r="AF110" s="967">
        <v>544948</v>
      </c>
      <c r="AG110" s="965"/>
      <c r="AH110" s="965"/>
      <c r="AI110" s="965"/>
      <c r="AJ110" s="966"/>
      <c r="AK110" s="967">
        <v>568550</v>
      </c>
      <c r="AL110" s="965"/>
      <c r="AM110" s="965"/>
      <c r="AN110" s="965"/>
      <c r="AO110" s="966"/>
      <c r="AP110" s="968">
        <v>14.8</v>
      </c>
      <c r="AQ110" s="969"/>
      <c r="AR110" s="969"/>
      <c r="AS110" s="969"/>
      <c r="AT110" s="970"/>
      <c r="AU110" s="971" t="s">
        <v>365</v>
      </c>
      <c r="AV110" s="972"/>
      <c r="AW110" s="972"/>
      <c r="AX110" s="972"/>
      <c r="AY110" s="972"/>
      <c r="AZ110" s="980" t="s">
        <v>364</v>
      </c>
      <c r="BA110" s="962"/>
      <c r="BB110" s="962"/>
      <c r="BC110" s="962"/>
      <c r="BD110" s="962"/>
      <c r="BE110" s="962"/>
      <c r="BF110" s="962"/>
      <c r="BG110" s="962"/>
      <c r="BH110" s="962"/>
      <c r="BI110" s="962"/>
      <c r="BJ110" s="962"/>
      <c r="BK110" s="962"/>
      <c r="BL110" s="962"/>
      <c r="BM110" s="962"/>
      <c r="BN110" s="962"/>
      <c r="BO110" s="962"/>
      <c r="BP110" s="963"/>
      <c r="BQ110" s="981">
        <v>6600866</v>
      </c>
      <c r="BR110" s="982"/>
      <c r="BS110" s="982"/>
      <c r="BT110" s="982"/>
      <c r="BU110" s="982"/>
      <c r="BV110" s="982">
        <v>6588697</v>
      </c>
      <c r="BW110" s="982"/>
      <c r="BX110" s="982"/>
      <c r="BY110" s="982"/>
      <c r="BZ110" s="982"/>
      <c r="CA110" s="982">
        <v>6576834</v>
      </c>
      <c r="CB110" s="982"/>
      <c r="CC110" s="982"/>
      <c r="CD110" s="982"/>
      <c r="CE110" s="982"/>
      <c r="CF110" s="983">
        <v>170.7</v>
      </c>
      <c r="CG110" s="984"/>
      <c r="CH110" s="984"/>
      <c r="CI110" s="984"/>
      <c r="CJ110" s="984"/>
      <c r="CK110" s="985" t="s">
        <v>340</v>
      </c>
      <c r="CL110" s="986"/>
      <c r="CM110" s="991" t="s">
        <v>339</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81" t="s">
        <v>47</v>
      </c>
      <c r="DH110" s="982"/>
      <c r="DI110" s="982"/>
      <c r="DJ110" s="982"/>
      <c r="DK110" s="982"/>
      <c r="DL110" s="982" t="s">
        <v>47</v>
      </c>
      <c r="DM110" s="982"/>
      <c r="DN110" s="982"/>
      <c r="DO110" s="982"/>
      <c r="DP110" s="982"/>
      <c r="DQ110" s="982" t="s">
        <v>47</v>
      </c>
      <c r="DR110" s="982"/>
      <c r="DS110" s="982"/>
      <c r="DT110" s="982"/>
      <c r="DU110" s="982"/>
      <c r="DV110" s="994" t="s">
        <v>47</v>
      </c>
      <c r="DW110" s="994"/>
      <c r="DX110" s="994"/>
      <c r="DY110" s="994"/>
      <c r="DZ110" s="995"/>
    </row>
    <row r="111" spans="1:131" s="102" customFormat="1" ht="26.25" customHeight="1">
      <c r="A111" s="996" t="s">
        <v>363</v>
      </c>
      <c r="B111" s="997"/>
      <c r="C111" s="997"/>
      <c r="D111" s="997"/>
      <c r="E111" s="997"/>
      <c r="F111" s="997"/>
      <c r="G111" s="997"/>
      <c r="H111" s="997"/>
      <c r="I111" s="997"/>
      <c r="J111" s="997"/>
      <c r="K111" s="997"/>
      <c r="L111" s="997"/>
      <c r="M111" s="997"/>
      <c r="N111" s="997"/>
      <c r="O111" s="997"/>
      <c r="P111" s="997"/>
      <c r="Q111" s="997"/>
      <c r="R111" s="997"/>
      <c r="S111" s="997"/>
      <c r="T111" s="997"/>
      <c r="U111" s="997"/>
      <c r="V111" s="997"/>
      <c r="W111" s="997"/>
      <c r="X111" s="997"/>
      <c r="Y111" s="997"/>
      <c r="Z111" s="998"/>
      <c r="AA111" s="999" t="s">
        <v>47</v>
      </c>
      <c r="AB111" s="1000"/>
      <c r="AC111" s="1000"/>
      <c r="AD111" s="1000"/>
      <c r="AE111" s="1001"/>
      <c r="AF111" s="1002" t="s">
        <v>47</v>
      </c>
      <c r="AG111" s="1000"/>
      <c r="AH111" s="1000"/>
      <c r="AI111" s="1000"/>
      <c r="AJ111" s="1001"/>
      <c r="AK111" s="1002" t="s">
        <v>47</v>
      </c>
      <c r="AL111" s="1000"/>
      <c r="AM111" s="1000"/>
      <c r="AN111" s="1000"/>
      <c r="AO111" s="1001"/>
      <c r="AP111" s="1003" t="s">
        <v>47</v>
      </c>
      <c r="AQ111" s="1004"/>
      <c r="AR111" s="1004"/>
      <c r="AS111" s="1004"/>
      <c r="AT111" s="1005"/>
      <c r="AU111" s="973"/>
      <c r="AV111" s="974"/>
      <c r="AW111" s="974"/>
      <c r="AX111" s="974"/>
      <c r="AY111" s="974"/>
      <c r="AZ111" s="977" t="s">
        <v>362</v>
      </c>
      <c r="BA111" s="978"/>
      <c r="BB111" s="978"/>
      <c r="BC111" s="978"/>
      <c r="BD111" s="978"/>
      <c r="BE111" s="978"/>
      <c r="BF111" s="978"/>
      <c r="BG111" s="978"/>
      <c r="BH111" s="978"/>
      <c r="BI111" s="978"/>
      <c r="BJ111" s="978"/>
      <c r="BK111" s="978"/>
      <c r="BL111" s="978"/>
      <c r="BM111" s="978"/>
      <c r="BN111" s="978"/>
      <c r="BO111" s="978"/>
      <c r="BP111" s="979"/>
      <c r="BQ111" s="950">
        <v>85974</v>
      </c>
      <c r="BR111" s="935"/>
      <c r="BS111" s="935"/>
      <c r="BT111" s="935"/>
      <c r="BU111" s="935"/>
      <c r="BV111" s="935">
        <v>47173</v>
      </c>
      <c r="BW111" s="935"/>
      <c r="BX111" s="935"/>
      <c r="BY111" s="935"/>
      <c r="BZ111" s="935"/>
      <c r="CA111" s="935">
        <v>45481</v>
      </c>
      <c r="CB111" s="935"/>
      <c r="CC111" s="935"/>
      <c r="CD111" s="935"/>
      <c r="CE111" s="935"/>
      <c r="CF111" s="945">
        <v>1.2</v>
      </c>
      <c r="CG111" s="946"/>
      <c r="CH111" s="946"/>
      <c r="CI111" s="946"/>
      <c r="CJ111" s="946"/>
      <c r="CK111" s="987"/>
      <c r="CL111" s="988"/>
      <c r="CM111" s="947" t="s">
        <v>337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47</v>
      </c>
      <c r="DH111" s="935"/>
      <c r="DI111" s="935"/>
      <c r="DJ111" s="935"/>
      <c r="DK111" s="935"/>
      <c r="DL111" s="935" t="s">
        <v>47</v>
      </c>
      <c r="DM111" s="935"/>
      <c r="DN111" s="935"/>
      <c r="DO111" s="935"/>
      <c r="DP111" s="935"/>
      <c r="DQ111" s="935" t="s">
        <v>47</v>
      </c>
      <c r="DR111" s="935"/>
      <c r="DS111" s="935"/>
      <c r="DT111" s="935"/>
      <c r="DU111" s="935"/>
      <c r="DV111" s="936" t="s">
        <v>47</v>
      </c>
      <c r="DW111" s="936"/>
      <c r="DX111" s="936"/>
      <c r="DY111" s="936"/>
      <c r="DZ111" s="937"/>
    </row>
    <row r="112" spans="1:131" s="102" customFormat="1" ht="26.25" customHeight="1">
      <c r="A112" s="1009" t="s">
        <v>361</v>
      </c>
      <c r="B112" s="1010"/>
      <c r="C112" s="978" t="s">
        <v>360</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1015" t="s">
        <v>47</v>
      </c>
      <c r="AB112" s="1007"/>
      <c r="AC112" s="1007"/>
      <c r="AD112" s="1007"/>
      <c r="AE112" s="1008"/>
      <c r="AF112" s="1006" t="s">
        <v>47</v>
      </c>
      <c r="AG112" s="1007"/>
      <c r="AH112" s="1007"/>
      <c r="AI112" s="1007"/>
      <c r="AJ112" s="1008"/>
      <c r="AK112" s="1006" t="s">
        <v>47</v>
      </c>
      <c r="AL112" s="1007"/>
      <c r="AM112" s="1007"/>
      <c r="AN112" s="1007"/>
      <c r="AO112" s="1008"/>
      <c r="AP112" s="1016" t="s">
        <v>47</v>
      </c>
      <c r="AQ112" s="1017"/>
      <c r="AR112" s="1017"/>
      <c r="AS112" s="1017"/>
      <c r="AT112" s="1018"/>
      <c r="AU112" s="973"/>
      <c r="AV112" s="974"/>
      <c r="AW112" s="974"/>
      <c r="AX112" s="974"/>
      <c r="AY112" s="974"/>
      <c r="AZ112" s="977" t="s">
        <v>359</v>
      </c>
      <c r="BA112" s="978"/>
      <c r="BB112" s="978"/>
      <c r="BC112" s="978"/>
      <c r="BD112" s="978"/>
      <c r="BE112" s="978"/>
      <c r="BF112" s="978"/>
      <c r="BG112" s="978"/>
      <c r="BH112" s="978"/>
      <c r="BI112" s="978"/>
      <c r="BJ112" s="978"/>
      <c r="BK112" s="978"/>
      <c r="BL112" s="978"/>
      <c r="BM112" s="978"/>
      <c r="BN112" s="978"/>
      <c r="BO112" s="978"/>
      <c r="BP112" s="979"/>
      <c r="BQ112" s="950">
        <v>2680461</v>
      </c>
      <c r="BR112" s="935"/>
      <c r="BS112" s="935"/>
      <c r="BT112" s="935"/>
      <c r="BU112" s="935"/>
      <c r="BV112" s="935">
        <v>2625125</v>
      </c>
      <c r="BW112" s="935"/>
      <c r="BX112" s="935"/>
      <c r="BY112" s="935"/>
      <c r="BZ112" s="935"/>
      <c r="CA112" s="935">
        <v>2483421</v>
      </c>
      <c r="CB112" s="935"/>
      <c r="CC112" s="935"/>
      <c r="CD112" s="935"/>
      <c r="CE112" s="935"/>
      <c r="CF112" s="945">
        <v>64.5</v>
      </c>
      <c r="CG112" s="946"/>
      <c r="CH112" s="946"/>
      <c r="CI112" s="946"/>
      <c r="CJ112" s="946"/>
      <c r="CK112" s="987"/>
      <c r="CL112" s="988"/>
      <c r="CM112" s="947" t="s">
        <v>358</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47</v>
      </c>
      <c r="DH112" s="935"/>
      <c r="DI112" s="935"/>
      <c r="DJ112" s="935"/>
      <c r="DK112" s="935"/>
      <c r="DL112" s="935" t="s">
        <v>47</v>
      </c>
      <c r="DM112" s="935"/>
      <c r="DN112" s="935"/>
      <c r="DO112" s="935"/>
      <c r="DP112" s="935"/>
      <c r="DQ112" s="935" t="s">
        <v>47</v>
      </c>
      <c r="DR112" s="935"/>
      <c r="DS112" s="935"/>
      <c r="DT112" s="935"/>
      <c r="DU112" s="935"/>
      <c r="DV112" s="936" t="s">
        <v>47</v>
      </c>
      <c r="DW112" s="936"/>
      <c r="DX112" s="936"/>
      <c r="DY112" s="936"/>
      <c r="DZ112" s="937"/>
    </row>
    <row r="113" spans="1:130" s="102" customFormat="1" ht="26.25" customHeight="1">
      <c r="A113" s="1011"/>
      <c r="B113" s="1012"/>
      <c r="C113" s="978" t="s">
        <v>357</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99">
        <v>191351</v>
      </c>
      <c r="AB113" s="1000"/>
      <c r="AC113" s="1000"/>
      <c r="AD113" s="1000"/>
      <c r="AE113" s="1001"/>
      <c r="AF113" s="1002">
        <v>171093</v>
      </c>
      <c r="AG113" s="1000"/>
      <c r="AH113" s="1000"/>
      <c r="AI113" s="1000"/>
      <c r="AJ113" s="1001"/>
      <c r="AK113" s="1002">
        <v>168394</v>
      </c>
      <c r="AL113" s="1000"/>
      <c r="AM113" s="1000"/>
      <c r="AN113" s="1000"/>
      <c r="AO113" s="1001"/>
      <c r="AP113" s="1003">
        <v>4.4000000000000004</v>
      </c>
      <c r="AQ113" s="1004"/>
      <c r="AR113" s="1004"/>
      <c r="AS113" s="1004"/>
      <c r="AT113" s="1005"/>
      <c r="AU113" s="973"/>
      <c r="AV113" s="974"/>
      <c r="AW113" s="974"/>
      <c r="AX113" s="974"/>
      <c r="AY113" s="974"/>
      <c r="AZ113" s="977" t="s">
        <v>356</v>
      </c>
      <c r="BA113" s="978"/>
      <c r="BB113" s="978"/>
      <c r="BC113" s="978"/>
      <c r="BD113" s="978"/>
      <c r="BE113" s="978"/>
      <c r="BF113" s="978"/>
      <c r="BG113" s="978"/>
      <c r="BH113" s="978"/>
      <c r="BI113" s="978"/>
      <c r="BJ113" s="978"/>
      <c r="BK113" s="978"/>
      <c r="BL113" s="978"/>
      <c r="BM113" s="978"/>
      <c r="BN113" s="978"/>
      <c r="BO113" s="978"/>
      <c r="BP113" s="979"/>
      <c r="BQ113" s="950">
        <v>405848</v>
      </c>
      <c r="BR113" s="935"/>
      <c r="BS113" s="935"/>
      <c r="BT113" s="935"/>
      <c r="BU113" s="935"/>
      <c r="BV113" s="935">
        <v>352694</v>
      </c>
      <c r="BW113" s="935"/>
      <c r="BX113" s="935"/>
      <c r="BY113" s="935"/>
      <c r="BZ113" s="935"/>
      <c r="CA113" s="935">
        <v>319050</v>
      </c>
      <c r="CB113" s="935"/>
      <c r="CC113" s="935"/>
      <c r="CD113" s="935"/>
      <c r="CE113" s="935"/>
      <c r="CF113" s="945">
        <v>8.3000000000000007</v>
      </c>
      <c r="CG113" s="946"/>
      <c r="CH113" s="946"/>
      <c r="CI113" s="946"/>
      <c r="CJ113" s="946"/>
      <c r="CK113" s="987"/>
      <c r="CL113" s="988"/>
      <c r="CM113" s="947" t="s">
        <v>355</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1015" t="s">
        <v>47</v>
      </c>
      <c r="DH113" s="1007"/>
      <c r="DI113" s="1007"/>
      <c r="DJ113" s="1007"/>
      <c r="DK113" s="1008"/>
      <c r="DL113" s="1006" t="s">
        <v>47</v>
      </c>
      <c r="DM113" s="1007"/>
      <c r="DN113" s="1007"/>
      <c r="DO113" s="1007"/>
      <c r="DP113" s="1008"/>
      <c r="DQ113" s="1006" t="s">
        <v>47</v>
      </c>
      <c r="DR113" s="1007"/>
      <c r="DS113" s="1007"/>
      <c r="DT113" s="1007"/>
      <c r="DU113" s="1008"/>
      <c r="DV113" s="1016" t="s">
        <v>47</v>
      </c>
      <c r="DW113" s="1017"/>
      <c r="DX113" s="1017"/>
      <c r="DY113" s="1017"/>
      <c r="DZ113" s="1018"/>
    </row>
    <row r="114" spans="1:130" s="102" customFormat="1" ht="26.25" customHeight="1">
      <c r="A114" s="1011"/>
      <c r="B114" s="1012"/>
      <c r="C114" s="978" t="s">
        <v>354</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1015">
        <v>82708</v>
      </c>
      <c r="AB114" s="1007"/>
      <c r="AC114" s="1007"/>
      <c r="AD114" s="1007"/>
      <c r="AE114" s="1008"/>
      <c r="AF114" s="1006">
        <v>67989</v>
      </c>
      <c r="AG114" s="1007"/>
      <c r="AH114" s="1007"/>
      <c r="AI114" s="1007"/>
      <c r="AJ114" s="1008"/>
      <c r="AK114" s="1006">
        <v>68768</v>
      </c>
      <c r="AL114" s="1007"/>
      <c r="AM114" s="1007"/>
      <c r="AN114" s="1007"/>
      <c r="AO114" s="1008"/>
      <c r="AP114" s="1016">
        <v>1.8</v>
      </c>
      <c r="AQ114" s="1017"/>
      <c r="AR114" s="1017"/>
      <c r="AS114" s="1017"/>
      <c r="AT114" s="1018"/>
      <c r="AU114" s="973"/>
      <c r="AV114" s="974"/>
      <c r="AW114" s="974"/>
      <c r="AX114" s="974"/>
      <c r="AY114" s="974"/>
      <c r="AZ114" s="977" t="s">
        <v>353</v>
      </c>
      <c r="BA114" s="978"/>
      <c r="BB114" s="978"/>
      <c r="BC114" s="978"/>
      <c r="BD114" s="978"/>
      <c r="BE114" s="978"/>
      <c r="BF114" s="978"/>
      <c r="BG114" s="978"/>
      <c r="BH114" s="978"/>
      <c r="BI114" s="978"/>
      <c r="BJ114" s="978"/>
      <c r="BK114" s="978"/>
      <c r="BL114" s="978"/>
      <c r="BM114" s="978"/>
      <c r="BN114" s="978"/>
      <c r="BO114" s="978"/>
      <c r="BP114" s="979"/>
      <c r="BQ114" s="950">
        <v>785701</v>
      </c>
      <c r="BR114" s="935"/>
      <c r="BS114" s="935"/>
      <c r="BT114" s="935"/>
      <c r="BU114" s="935"/>
      <c r="BV114" s="935">
        <v>839814</v>
      </c>
      <c r="BW114" s="935"/>
      <c r="BX114" s="935"/>
      <c r="BY114" s="935"/>
      <c r="BZ114" s="935"/>
      <c r="CA114" s="935">
        <v>859033</v>
      </c>
      <c r="CB114" s="935"/>
      <c r="CC114" s="935"/>
      <c r="CD114" s="935"/>
      <c r="CE114" s="935"/>
      <c r="CF114" s="945">
        <v>22.3</v>
      </c>
      <c r="CG114" s="946"/>
      <c r="CH114" s="946"/>
      <c r="CI114" s="946"/>
      <c r="CJ114" s="946"/>
      <c r="CK114" s="987"/>
      <c r="CL114" s="988"/>
      <c r="CM114" s="947" t="s">
        <v>330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1015" t="s">
        <v>47</v>
      </c>
      <c r="DH114" s="1007"/>
      <c r="DI114" s="1007"/>
      <c r="DJ114" s="1007"/>
      <c r="DK114" s="1008"/>
      <c r="DL114" s="1006" t="s">
        <v>47</v>
      </c>
      <c r="DM114" s="1007"/>
      <c r="DN114" s="1007"/>
      <c r="DO114" s="1007"/>
      <c r="DP114" s="1008"/>
      <c r="DQ114" s="1006" t="s">
        <v>47</v>
      </c>
      <c r="DR114" s="1007"/>
      <c r="DS114" s="1007"/>
      <c r="DT114" s="1007"/>
      <c r="DU114" s="1008"/>
      <c r="DV114" s="1016" t="s">
        <v>47</v>
      </c>
      <c r="DW114" s="1017"/>
      <c r="DX114" s="1017"/>
      <c r="DY114" s="1017"/>
      <c r="DZ114" s="1018"/>
    </row>
    <row r="115" spans="1:130" s="102" customFormat="1" ht="26.25" customHeight="1">
      <c r="A115" s="1011"/>
      <c r="B115" s="1012"/>
      <c r="C115" s="978" t="s">
        <v>352</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99">
        <v>3551</v>
      </c>
      <c r="AB115" s="1000"/>
      <c r="AC115" s="1000"/>
      <c r="AD115" s="1000"/>
      <c r="AE115" s="1001"/>
      <c r="AF115" s="1002">
        <v>1222</v>
      </c>
      <c r="AG115" s="1000"/>
      <c r="AH115" s="1000"/>
      <c r="AI115" s="1000"/>
      <c r="AJ115" s="1001"/>
      <c r="AK115" s="1002">
        <v>758</v>
      </c>
      <c r="AL115" s="1000"/>
      <c r="AM115" s="1000"/>
      <c r="AN115" s="1000"/>
      <c r="AO115" s="1001"/>
      <c r="AP115" s="1003">
        <v>0</v>
      </c>
      <c r="AQ115" s="1004"/>
      <c r="AR115" s="1004"/>
      <c r="AS115" s="1004"/>
      <c r="AT115" s="1005"/>
      <c r="AU115" s="973"/>
      <c r="AV115" s="974"/>
      <c r="AW115" s="974"/>
      <c r="AX115" s="974"/>
      <c r="AY115" s="974"/>
      <c r="AZ115" s="977" t="s">
        <v>351</v>
      </c>
      <c r="BA115" s="978"/>
      <c r="BB115" s="978"/>
      <c r="BC115" s="978"/>
      <c r="BD115" s="978"/>
      <c r="BE115" s="978"/>
      <c r="BF115" s="978"/>
      <c r="BG115" s="978"/>
      <c r="BH115" s="978"/>
      <c r="BI115" s="978"/>
      <c r="BJ115" s="978"/>
      <c r="BK115" s="978"/>
      <c r="BL115" s="978"/>
      <c r="BM115" s="978"/>
      <c r="BN115" s="978"/>
      <c r="BO115" s="978"/>
      <c r="BP115" s="979"/>
      <c r="BQ115" s="950" t="s">
        <v>47</v>
      </c>
      <c r="BR115" s="935"/>
      <c r="BS115" s="935"/>
      <c r="BT115" s="935"/>
      <c r="BU115" s="935"/>
      <c r="BV115" s="935" t="s">
        <v>47</v>
      </c>
      <c r="BW115" s="935"/>
      <c r="BX115" s="935"/>
      <c r="BY115" s="935"/>
      <c r="BZ115" s="935"/>
      <c r="CA115" s="935" t="s">
        <v>47</v>
      </c>
      <c r="CB115" s="935"/>
      <c r="CC115" s="935"/>
      <c r="CD115" s="935"/>
      <c r="CE115" s="935"/>
      <c r="CF115" s="945" t="s">
        <v>47</v>
      </c>
      <c r="CG115" s="946"/>
      <c r="CH115" s="946"/>
      <c r="CI115" s="946"/>
      <c r="CJ115" s="946"/>
      <c r="CK115" s="987"/>
      <c r="CL115" s="988"/>
      <c r="CM115" s="977" t="s">
        <v>350</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979"/>
      <c r="DG115" s="1015">
        <v>85974</v>
      </c>
      <c r="DH115" s="1007"/>
      <c r="DI115" s="1007"/>
      <c r="DJ115" s="1007"/>
      <c r="DK115" s="1008"/>
      <c r="DL115" s="1006">
        <v>47173</v>
      </c>
      <c r="DM115" s="1007"/>
      <c r="DN115" s="1007"/>
      <c r="DO115" s="1007"/>
      <c r="DP115" s="1008"/>
      <c r="DQ115" s="1006">
        <v>45481</v>
      </c>
      <c r="DR115" s="1007"/>
      <c r="DS115" s="1007"/>
      <c r="DT115" s="1007"/>
      <c r="DU115" s="1008"/>
      <c r="DV115" s="1016">
        <v>1.2</v>
      </c>
      <c r="DW115" s="1017"/>
      <c r="DX115" s="1017"/>
      <c r="DY115" s="1017"/>
      <c r="DZ115" s="1018"/>
    </row>
    <row r="116" spans="1:130" s="102" customFormat="1" ht="26.25" customHeight="1">
      <c r="A116" s="1013"/>
      <c r="B116" s="1014"/>
      <c r="C116" s="1032" t="s">
        <v>349</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15">
        <v>106</v>
      </c>
      <c r="AB116" s="1007"/>
      <c r="AC116" s="1007"/>
      <c r="AD116" s="1007"/>
      <c r="AE116" s="1008"/>
      <c r="AF116" s="1006">
        <v>116</v>
      </c>
      <c r="AG116" s="1007"/>
      <c r="AH116" s="1007"/>
      <c r="AI116" s="1007"/>
      <c r="AJ116" s="1008"/>
      <c r="AK116" s="1006">
        <v>85</v>
      </c>
      <c r="AL116" s="1007"/>
      <c r="AM116" s="1007"/>
      <c r="AN116" s="1007"/>
      <c r="AO116" s="1008"/>
      <c r="AP116" s="1016">
        <v>0</v>
      </c>
      <c r="AQ116" s="1017"/>
      <c r="AR116" s="1017"/>
      <c r="AS116" s="1017"/>
      <c r="AT116" s="1018"/>
      <c r="AU116" s="973"/>
      <c r="AV116" s="974"/>
      <c r="AW116" s="974"/>
      <c r="AX116" s="974"/>
      <c r="AY116" s="974"/>
      <c r="AZ116" s="1020" t="s">
        <v>348</v>
      </c>
      <c r="BA116" s="1021"/>
      <c r="BB116" s="1021"/>
      <c r="BC116" s="1021"/>
      <c r="BD116" s="1021"/>
      <c r="BE116" s="1021"/>
      <c r="BF116" s="1021"/>
      <c r="BG116" s="1021"/>
      <c r="BH116" s="1021"/>
      <c r="BI116" s="1021"/>
      <c r="BJ116" s="1021"/>
      <c r="BK116" s="1021"/>
      <c r="BL116" s="1021"/>
      <c r="BM116" s="1021"/>
      <c r="BN116" s="1021"/>
      <c r="BO116" s="1021"/>
      <c r="BP116" s="1022"/>
      <c r="BQ116" s="950" t="s">
        <v>47</v>
      </c>
      <c r="BR116" s="935"/>
      <c r="BS116" s="935"/>
      <c r="BT116" s="935"/>
      <c r="BU116" s="935"/>
      <c r="BV116" s="935" t="s">
        <v>47</v>
      </c>
      <c r="BW116" s="935"/>
      <c r="BX116" s="935"/>
      <c r="BY116" s="935"/>
      <c r="BZ116" s="935"/>
      <c r="CA116" s="935" t="s">
        <v>47</v>
      </c>
      <c r="CB116" s="935"/>
      <c r="CC116" s="935"/>
      <c r="CD116" s="935"/>
      <c r="CE116" s="935"/>
      <c r="CF116" s="945" t="s">
        <v>47</v>
      </c>
      <c r="CG116" s="946"/>
      <c r="CH116" s="946"/>
      <c r="CI116" s="946"/>
      <c r="CJ116" s="946"/>
      <c r="CK116" s="987"/>
      <c r="CL116" s="988"/>
      <c r="CM116" s="947" t="s">
        <v>328</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1015" t="s">
        <v>47</v>
      </c>
      <c r="DH116" s="1007"/>
      <c r="DI116" s="1007"/>
      <c r="DJ116" s="1007"/>
      <c r="DK116" s="1008"/>
      <c r="DL116" s="1006" t="s">
        <v>47</v>
      </c>
      <c r="DM116" s="1007"/>
      <c r="DN116" s="1007"/>
      <c r="DO116" s="1007"/>
      <c r="DP116" s="1008"/>
      <c r="DQ116" s="1006" t="s">
        <v>47</v>
      </c>
      <c r="DR116" s="1007"/>
      <c r="DS116" s="1007"/>
      <c r="DT116" s="1007"/>
      <c r="DU116" s="1008"/>
      <c r="DV116" s="1016" t="s">
        <v>47</v>
      </c>
      <c r="DW116" s="1017"/>
      <c r="DX116" s="1017"/>
      <c r="DY116" s="1017"/>
      <c r="DZ116" s="1018"/>
    </row>
    <row r="117" spans="1:130" s="102" customFormat="1" ht="26.25" customHeight="1">
      <c r="A117" s="960" t="s">
        <v>43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4" t="s">
        <v>347</v>
      </c>
      <c r="Z117" s="943"/>
      <c r="AA117" s="1035">
        <v>827957</v>
      </c>
      <c r="AB117" s="1036"/>
      <c r="AC117" s="1036"/>
      <c r="AD117" s="1036"/>
      <c r="AE117" s="1037"/>
      <c r="AF117" s="1038">
        <v>785368</v>
      </c>
      <c r="AG117" s="1036"/>
      <c r="AH117" s="1036"/>
      <c r="AI117" s="1036"/>
      <c r="AJ117" s="1037"/>
      <c r="AK117" s="1038">
        <v>806555</v>
      </c>
      <c r="AL117" s="1036"/>
      <c r="AM117" s="1036"/>
      <c r="AN117" s="1036"/>
      <c r="AO117" s="1037"/>
      <c r="AP117" s="1039"/>
      <c r="AQ117" s="1040"/>
      <c r="AR117" s="1040"/>
      <c r="AS117" s="1040"/>
      <c r="AT117" s="1041"/>
      <c r="AU117" s="973"/>
      <c r="AV117" s="974"/>
      <c r="AW117" s="974"/>
      <c r="AX117" s="974"/>
      <c r="AY117" s="974"/>
      <c r="AZ117" s="1020" t="s">
        <v>346</v>
      </c>
      <c r="BA117" s="1021"/>
      <c r="BB117" s="1021"/>
      <c r="BC117" s="1021"/>
      <c r="BD117" s="1021"/>
      <c r="BE117" s="1021"/>
      <c r="BF117" s="1021"/>
      <c r="BG117" s="1021"/>
      <c r="BH117" s="1021"/>
      <c r="BI117" s="1021"/>
      <c r="BJ117" s="1021"/>
      <c r="BK117" s="1021"/>
      <c r="BL117" s="1021"/>
      <c r="BM117" s="1021"/>
      <c r="BN117" s="1021"/>
      <c r="BO117" s="1021"/>
      <c r="BP117" s="1022"/>
      <c r="BQ117" s="950" t="s">
        <v>47</v>
      </c>
      <c r="BR117" s="935"/>
      <c r="BS117" s="935"/>
      <c r="BT117" s="935"/>
      <c r="BU117" s="935"/>
      <c r="BV117" s="935" t="s">
        <v>47</v>
      </c>
      <c r="BW117" s="935"/>
      <c r="BX117" s="935"/>
      <c r="BY117" s="935"/>
      <c r="BZ117" s="935"/>
      <c r="CA117" s="935" t="s">
        <v>47</v>
      </c>
      <c r="CB117" s="935"/>
      <c r="CC117" s="935"/>
      <c r="CD117" s="935"/>
      <c r="CE117" s="935"/>
      <c r="CF117" s="945" t="s">
        <v>47</v>
      </c>
      <c r="CG117" s="946"/>
      <c r="CH117" s="946"/>
      <c r="CI117" s="946"/>
      <c r="CJ117" s="946"/>
      <c r="CK117" s="987"/>
      <c r="CL117" s="988"/>
      <c r="CM117" s="947" t="s">
        <v>326</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1015" t="s">
        <v>47</v>
      </c>
      <c r="DH117" s="1007"/>
      <c r="DI117" s="1007"/>
      <c r="DJ117" s="1007"/>
      <c r="DK117" s="1008"/>
      <c r="DL117" s="1006" t="s">
        <v>47</v>
      </c>
      <c r="DM117" s="1007"/>
      <c r="DN117" s="1007"/>
      <c r="DO117" s="1007"/>
      <c r="DP117" s="1008"/>
      <c r="DQ117" s="1006" t="s">
        <v>47</v>
      </c>
      <c r="DR117" s="1007"/>
      <c r="DS117" s="1007"/>
      <c r="DT117" s="1007"/>
      <c r="DU117" s="1008"/>
      <c r="DV117" s="1016" t="s">
        <v>47</v>
      </c>
      <c r="DW117" s="1017"/>
      <c r="DX117" s="1017"/>
      <c r="DY117" s="1017"/>
      <c r="DZ117" s="1018"/>
    </row>
    <row r="118" spans="1:130" s="102" customFormat="1" ht="26.25" customHeight="1">
      <c r="A118" s="960" t="s">
        <v>345</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344</v>
      </c>
      <c r="AB118" s="942"/>
      <c r="AC118" s="942"/>
      <c r="AD118" s="942"/>
      <c r="AE118" s="943"/>
      <c r="AF118" s="941" t="s">
        <v>343</v>
      </c>
      <c r="AG118" s="942"/>
      <c r="AH118" s="942"/>
      <c r="AI118" s="942"/>
      <c r="AJ118" s="943"/>
      <c r="AK118" s="941" t="s">
        <v>206</v>
      </c>
      <c r="AL118" s="942"/>
      <c r="AM118" s="942"/>
      <c r="AN118" s="942"/>
      <c r="AO118" s="943"/>
      <c r="AP118" s="1057" t="s">
        <v>342</v>
      </c>
      <c r="AQ118" s="1058"/>
      <c r="AR118" s="1058"/>
      <c r="AS118" s="1058"/>
      <c r="AT118" s="1059"/>
      <c r="AU118" s="973"/>
      <c r="AV118" s="974"/>
      <c r="AW118" s="974"/>
      <c r="AX118" s="974"/>
      <c r="AY118" s="974"/>
      <c r="AZ118" s="1060" t="s">
        <v>341</v>
      </c>
      <c r="BA118" s="1032"/>
      <c r="BB118" s="1032"/>
      <c r="BC118" s="1032"/>
      <c r="BD118" s="1032"/>
      <c r="BE118" s="1032"/>
      <c r="BF118" s="1032"/>
      <c r="BG118" s="1032"/>
      <c r="BH118" s="1032"/>
      <c r="BI118" s="1032"/>
      <c r="BJ118" s="1032"/>
      <c r="BK118" s="1032"/>
      <c r="BL118" s="1032"/>
      <c r="BM118" s="1032"/>
      <c r="BN118" s="1032"/>
      <c r="BO118" s="1032"/>
      <c r="BP118" s="1033"/>
      <c r="BQ118" s="1043" t="s">
        <v>47</v>
      </c>
      <c r="BR118" s="1023"/>
      <c r="BS118" s="1023"/>
      <c r="BT118" s="1023"/>
      <c r="BU118" s="1023"/>
      <c r="BV118" s="1023" t="s">
        <v>47</v>
      </c>
      <c r="BW118" s="1023"/>
      <c r="BX118" s="1023"/>
      <c r="BY118" s="1023"/>
      <c r="BZ118" s="1023"/>
      <c r="CA118" s="1023" t="s">
        <v>47</v>
      </c>
      <c r="CB118" s="1023"/>
      <c r="CC118" s="1023"/>
      <c r="CD118" s="1023"/>
      <c r="CE118" s="1023"/>
      <c r="CF118" s="945" t="s">
        <v>47</v>
      </c>
      <c r="CG118" s="946"/>
      <c r="CH118" s="946"/>
      <c r="CI118" s="946"/>
      <c r="CJ118" s="946"/>
      <c r="CK118" s="987"/>
      <c r="CL118" s="988"/>
      <c r="CM118" s="947" t="s">
        <v>323</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1015" t="s">
        <v>47</v>
      </c>
      <c r="DH118" s="1007"/>
      <c r="DI118" s="1007"/>
      <c r="DJ118" s="1007"/>
      <c r="DK118" s="1008"/>
      <c r="DL118" s="1006" t="s">
        <v>47</v>
      </c>
      <c r="DM118" s="1007"/>
      <c r="DN118" s="1007"/>
      <c r="DO118" s="1007"/>
      <c r="DP118" s="1008"/>
      <c r="DQ118" s="1006" t="s">
        <v>47</v>
      </c>
      <c r="DR118" s="1007"/>
      <c r="DS118" s="1007"/>
      <c r="DT118" s="1007"/>
      <c r="DU118" s="1008"/>
      <c r="DV118" s="1016" t="s">
        <v>47</v>
      </c>
      <c r="DW118" s="1017"/>
      <c r="DX118" s="1017"/>
      <c r="DY118" s="1017"/>
      <c r="DZ118" s="1018"/>
    </row>
    <row r="119" spans="1:130" s="102" customFormat="1" ht="26.25" customHeight="1">
      <c r="A119" s="1095" t="s">
        <v>340</v>
      </c>
      <c r="B119" s="986"/>
      <c r="C119" s="991" t="s">
        <v>339</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64" t="s">
        <v>47</v>
      </c>
      <c r="AB119" s="965"/>
      <c r="AC119" s="965"/>
      <c r="AD119" s="965"/>
      <c r="AE119" s="966"/>
      <c r="AF119" s="967" t="s">
        <v>47</v>
      </c>
      <c r="AG119" s="965"/>
      <c r="AH119" s="965"/>
      <c r="AI119" s="965"/>
      <c r="AJ119" s="966"/>
      <c r="AK119" s="967" t="s">
        <v>47</v>
      </c>
      <c r="AL119" s="965"/>
      <c r="AM119" s="965"/>
      <c r="AN119" s="965"/>
      <c r="AO119" s="966"/>
      <c r="AP119" s="968" t="s">
        <v>47</v>
      </c>
      <c r="AQ119" s="969"/>
      <c r="AR119" s="969"/>
      <c r="AS119" s="969"/>
      <c r="AT119" s="970"/>
      <c r="AU119" s="975"/>
      <c r="AV119" s="976"/>
      <c r="AW119" s="976"/>
      <c r="AX119" s="976"/>
      <c r="AY119" s="976"/>
      <c r="AZ119" s="116" t="s">
        <v>43</v>
      </c>
      <c r="BA119" s="116"/>
      <c r="BB119" s="116"/>
      <c r="BC119" s="116"/>
      <c r="BD119" s="116"/>
      <c r="BE119" s="116"/>
      <c r="BF119" s="116"/>
      <c r="BG119" s="116"/>
      <c r="BH119" s="116"/>
      <c r="BI119" s="116"/>
      <c r="BJ119" s="116"/>
      <c r="BK119" s="116"/>
      <c r="BL119" s="116"/>
      <c r="BM119" s="116"/>
      <c r="BN119" s="116"/>
      <c r="BO119" s="1034" t="s">
        <v>338</v>
      </c>
      <c r="BP119" s="1042"/>
      <c r="BQ119" s="1043">
        <v>10558850</v>
      </c>
      <c r="BR119" s="1023"/>
      <c r="BS119" s="1023"/>
      <c r="BT119" s="1023"/>
      <c r="BU119" s="1023"/>
      <c r="BV119" s="1023">
        <v>10453503</v>
      </c>
      <c r="BW119" s="1023"/>
      <c r="BX119" s="1023"/>
      <c r="BY119" s="1023"/>
      <c r="BZ119" s="1023"/>
      <c r="CA119" s="1023">
        <v>10283819</v>
      </c>
      <c r="CB119" s="1023"/>
      <c r="CC119" s="1023"/>
      <c r="CD119" s="1023"/>
      <c r="CE119" s="1023"/>
      <c r="CF119" s="1044"/>
      <c r="CG119" s="1045"/>
      <c r="CH119" s="1045"/>
      <c r="CI119" s="1045"/>
      <c r="CJ119" s="1046"/>
      <c r="CK119" s="989"/>
      <c r="CL119" s="990"/>
      <c r="CM119" s="1047" t="s">
        <v>320</v>
      </c>
      <c r="CN119" s="1048"/>
      <c r="CO119" s="1048"/>
      <c r="CP119" s="1048"/>
      <c r="CQ119" s="1048"/>
      <c r="CR119" s="1048"/>
      <c r="CS119" s="1048"/>
      <c r="CT119" s="1048"/>
      <c r="CU119" s="1048"/>
      <c r="CV119" s="1048"/>
      <c r="CW119" s="1048"/>
      <c r="CX119" s="1048"/>
      <c r="CY119" s="1048"/>
      <c r="CZ119" s="1048"/>
      <c r="DA119" s="1048"/>
      <c r="DB119" s="1048"/>
      <c r="DC119" s="1048"/>
      <c r="DD119" s="1048"/>
      <c r="DE119" s="1048"/>
      <c r="DF119" s="1049"/>
      <c r="DG119" s="1050" t="s">
        <v>47</v>
      </c>
      <c r="DH119" s="1051"/>
      <c r="DI119" s="1051"/>
      <c r="DJ119" s="1051"/>
      <c r="DK119" s="1052"/>
      <c r="DL119" s="1053" t="s">
        <v>47</v>
      </c>
      <c r="DM119" s="1051"/>
      <c r="DN119" s="1051"/>
      <c r="DO119" s="1051"/>
      <c r="DP119" s="1052"/>
      <c r="DQ119" s="1053" t="s">
        <v>47</v>
      </c>
      <c r="DR119" s="1051"/>
      <c r="DS119" s="1051"/>
      <c r="DT119" s="1051"/>
      <c r="DU119" s="1052"/>
      <c r="DV119" s="1054" t="s">
        <v>47</v>
      </c>
      <c r="DW119" s="1055"/>
      <c r="DX119" s="1055"/>
      <c r="DY119" s="1055"/>
      <c r="DZ119" s="1056"/>
    </row>
    <row r="120" spans="1:130" s="102" customFormat="1" ht="26.25" customHeight="1">
      <c r="A120" s="1096"/>
      <c r="B120" s="988"/>
      <c r="C120" s="947" t="s">
        <v>337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1015">
        <v>3551</v>
      </c>
      <c r="AB120" s="1007"/>
      <c r="AC120" s="1007"/>
      <c r="AD120" s="1007"/>
      <c r="AE120" s="1008"/>
      <c r="AF120" s="1006">
        <v>1222</v>
      </c>
      <c r="AG120" s="1007"/>
      <c r="AH120" s="1007"/>
      <c r="AI120" s="1007"/>
      <c r="AJ120" s="1008"/>
      <c r="AK120" s="1006">
        <v>758</v>
      </c>
      <c r="AL120" s="1007"/>
      <c r="AM120" s="1007"/>
      <c r="AN120" s="1007"/>
      <c r="AO120" s="1008"/>
      <c r="AP120" s="1016">
        <v>0</v>
      </c>
      <c r="AQ120" s="1017"/>
      <c r="AR120" s="1017"/>
      <c r="AS120" s="1017"/>
      <c r="AT120" s="1018"/>
      <c r="AU120" s="1024" t="s">
        <v>336</v>
      </c>
      <c r="AV120" s="1025"/>
      <c r="AW120" s="1025"/>
      <c r="AX120" s="1025"/>
      <c r="AY120" s="1026"/>
      <c r="AZ120" s="980" t="s">
        <v>335</v>
      </c>
      <c r="BA120" s="962"/>
      <c r="BB120" s="962"/>
      <c r="BC120" s="962"/>
      <c r="BD120" s="962"/>
      <c r="BE120" s="962"/>
      <c r="BF120" s="962"/>
      <c r="BG120" s="962"/>
      <c r="BH120" s="962"/>
      <c r="BI120" s="962"/>
      <c r="BJ120" s="962"/>
      <c r="BK120" s="962"/>
      <c r="BL120" s="962"/>
      <c r="BM120" s="962"/>
      <c r="BN120" s="962"/>
      <c r="BO120" s="962"/>
      <c r="BP120" s="963"/>
      <c r="BQ120" s="981">
        <v>3768485</v>
      </c>
      <c r="BR120" s="982"/>
      <c r="BS120" s="982"/>
      <c r="BT120" s="982"/>
      <c r="BU120" s="982"/>
      <c r="BV120" s="982">
        <v>3486470</v>
      </c>
      <c r="BW120" s="982"/>
      <c r="BX120" s="982"/>
      <c r="BY120" s="982"/>
      <c r="BZ120" s="982"/>
      <c r="CA120" s="982">
        <v>3272131</v>
      </c>
      <c r="CB120" s="982"/>
      <c r="CC120" s="982"/>
      <c r="CD120" s="982"/>
      <c r="CE120" s="982"/>
      <c r="CF120" s="983">
        <v>84.9</v>
      </c>
      <c r="CG120" s="984"/>
      <c r="CH120" s="984"/>
      <c r="CI120" s="984"/>
      <c r="CJ120" s="984"/>
      <c r="CK120" s="1064" t="s">
        <v>334</v>
      </c>
      <c r="CL120" s="1065"/>
      <c r="CM120" s="1065"/>
      <c r="CN120" s="1065"/>
      <c r="CO120" s="1066"/>
      <c r="CP120" s="1061" t="s">
        <v>333</v>
      </c>
      <c r="CQ120" s="1062"/>
      <c r="CR120" s="1062"/>
      <c r="CS120" s="1062"/>
      <c r="CT120" s="1062"/>
      <c r="CU120" s="1062"/>
      <c r="CV120" s="1062"/>
      <c r="CW120" s="1062"/>
      <c r="CX120" s="1062"/>
      <c r="CY120" s="1062"/>
      <c r="CZ120" s="1062"/>
      <c r="DA120" s="1062"/>
      <c r="DB120" s="1062"/>
      <c r="DC120" s="1062"/>
      <c r="DD120" s="1062"/>
      <c r="DE120" s="1062"/>
      <c r="DF120" s="1063"/>
      <c r="DG120" s="981" t="s">
        <v>47</v>
      </c>
      <c r="DH120" s="982"/>
      <c r="DI120" s="982"/>
      <c r="DJ120" s="982"/>
      <c r="DK120" s="982"/>
      <c r="DL120" s="982">
        <v>2625125</v>
      </c>
      <c r="DM120" s="982"/>
      <c r="DN120" s="982"/>
      <c r="DO120" s="982"/>
      <c r="DP120" s="982"/>
      <c r="DQ120" s="982">
        <v>2483421</v>
      </c>
      <c r="DR120" s="982"/>
      <c r="DS120" s="982"/>
      <c r="DT120" s="982"/>
      <c r="DU120" s="982"/>
      <c r="DV120" s="994">
        <v>64.5</v>
      </c>
      <c r="DW120" s="994"/>
      <c r="DX120" s="994"/>
      <c r="DY120" s="994"/>
      <c r="DZ120" s="995"/>
    </row>
    <row r="121" spans="1:130" s="102" customFormat="1" ht="26.25" customHeight="1">
      <c r="A121" s="1096"/>
      <c r="B121" s="988"/>
      <c r="C121" s="1020" t="s">
        <v>332</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5" t="s">
        <v>47</v>
      </c>
      <c r="AB121" s="1007"/>
      <c r="AC121" s="1007"/>
      <c r="AD121" s="1007"/>
      <c r="AE121" s="1008"/>
      <c r="AF121" s="1006" t="s">
        <v>47</v>
      </c>
      <c r="AG121" s="1007"/>
      <c r="AH121" s="1007"/>
      <c r="AI121" s="1007"/>
      <c r="AJ121" s="1008"/>
      <c r="AK121" s="1006" t="s">
        <v>47</v>
      </c>
      <c r="AL121" s="1007"/>
      <c r="AM121" s="1007"/>
      <c r="AN121" s="1007"/>
      <c r="AO121" s="1008"/>
      <c r="AP121" s="1016" t="s">
        <v>47</v>
      </c>
      <c r="AQ121" s="1017"/>
      <c r="AR121" s="1017"/>
      <c r="AS121" s="1017"/>
      <c r="AT121" s="1018"/>
      <c r="AU121" s="1027"/>
      <c r="AV121" s="1028"/>
      <c r="AW121" s="1028"/>
      <c r="AX121" s="1028"/>
      <c r="AY121" s="1029"/>
      <c r="AZ121" s="977" t="s">
        <v>331</v>
      </c>
      <c r="BA121" s="978"/>
      <c r="BB121" s="978"/>
      <c r="BC121" s="978"/>
      <c r="BD121" s="978"/>
      <c r="BE121" s="978"/>
      <c r="BF121" s="978"/>
      <c r="BG121" s="978"/>
      <c r="BH121" s="978"/>
      <c r="BI121" s="978"/>
      <c r="BJ121" s="978"/>
      <c r="BK121" s="978"/>
      <c r="BL121" s="978"/>
      <c r="BM121" s="978"/>
      <c r="BN121" s="978"/>
      <c r="BO121" s="978"/>
      <c r="BP121" s="979"/>
      <c r="BQ121" s="950">
        <v>143328</v>
      </c>
      <c r="BR121" s="935"/>
      <c r="BS121" s="935"/>
      <c r="BT121" s="935"/>
      <c r="BU121" s="935"/>
      <c r="BV121" s="935">
        <v>74864</v>
      </c>
      <c r="BW121" s="935"/>
      <c r="BX121" s="935"/>
      <c r="BY121" s="935"/>
      <c r="BZ121" s="935"/>
      <c r="CA121" s="935">
        <v>87670</v>
      </c>
      <c r="CB121" s="935"/>
      <c r="CC121" s="935"/>
      <c r="CD121" s="935"/>
      <c r="CE121" s="935"/>
      <c r="CF121" s="945">
        <v>2.2999999999999998</v>
      </c>
      <c r="CG121" s="946"/>
      <c r="CH121" s="946"/>
      <c r="CI121" s="946"/>
      <c r="CJ121" s="946"/>
      <c r="CK121" s="1067"/>
      <c r="CL121" s="1068"/>
      <c r="CM121" s="1068"/>
      <c r="CN121" s="1068"/>
      <c r="CO121" s="1069"/>
      <c r="CP121" s="1074"/>
      <c r="CQ121" s="1075"/>
      <c r="CR121" s="1075"/>
      <c r="CS121" s="1075"/>
      <c r="CT121" s="1075"/>
      <c r="CU121" s="1075"/>
      <c r="CV121" s="1075"/>
      <c r="CW121" s="1075"/>
      <c r="CX121" s="1075"/>
      <c r="CY121" s="1075"/>
      <c r="CZ121" s="1075"/>
      <c r="DA121" s="1075"/>
      <c r="DB121" s="1075"/>
      <c r="DC121" s="1075"/>
      <c r="DD121" s="1075"/>
      <c r="DE121" s="1075"/>
      <c r="DF121" s="1076"/>
      <c r="DG121" s="950"/>
      <c r="DH121" s="935"/>
      <c r="DI121" s="935"/>
      <c r="DJ121" s="935"/>
      <c r="DK121" s="935"/>
      <c r="DL121" s="935"/>
      <c r="DM121" s="935"/>
      <c r="DN121" s="935"/>
      <c r="DO121" s="935"/>
      <c r="DP121" s="935"/>
      <c r="DQ121" s="935"/>
      <c r="DR121" s="935"/>
      <c r="DS121" s="935"/>
      <c r="DT121" s="935"/>
      <c r="DU121" s="935"/>
      <c r="DV121" s="936"/>
      <c r="DW121" s="936"/>
      <c r="DX121" s="936"/>
      <c r="DY121" s="936"/>
      <c r="DZ121" s="937"/>
    </row>
    <row r="122" spans="1:130" s="102" customFormat="1" ht="26.25" customHeight="1">
      <c r="A122" s="1096"/>
      <c r="B122" s="988"/>
      <c r="C122" s="947" t="s">
        <v>330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1015" t="s">
        <v>47</v>
      </c>
      <c r="AB122" s="1007"/>
      <c r="AC122" s="1007"/>
      <c r="AD122" s="1007"/>
      <c r="AE122" s="1008"/>
      <c r="AF122" s="1006" t="s">
        <v>47</v>
      </c>
      <c r="AG122" s="1007"/>
      <c r="AH122" s="1007"/>
      <c r="AI122" s="1007"/>
      <c r="AJ122" s="1008"/>
      <c r="AK122" s="1006" t="s">
        <v>47</v>
      </c>
      <c r="AL122" s="1007"/>
      <c r="AM122" s="1007"/>
      <c r="AN122" s="1007"/>
      <c r="AO122" s="1008"/>
      <c r="AP122" s="1016" t="s">
        <v>47</v>
      </c>
      <c r="AQ122" s="1017"/>
      <c r="AR122" s="1017"/>
      <c r="AS122" s="1017"/>
      <c r="AT122" s="1018"/>
      <c r="AU122" s="1027"/>
      <c r="AV122" s="1028"/>
      <c r="AW122" s="1028"/>
      <c r="AX122" s="1028"/>
      <c r="AY122" s="1029"/>
      <c r="AZ122" s="1060" t="s">
        <v>329</v>
      </c>
      <c r="BA122" s="1032"/>
      <c r="BB122" s="1032"/>
      <c r="BC122" s="1032"/>
      <c r="BD122" s="1032"/>
      <c r="BE122" s="1032"/>
      <c r="BF122" s="1032"/>
      <c r="BG122" s="1032"/>
      <c r="BH122" s="1032"/>
      <c r="BI122" s="1032"/>
      <c r="BJ122" s="1032"/>
      <c r="BK122" s="1032"/>
      <c r="BL122" s="1032"/>
      <c r="BM122" s="1032"/>
      <c r="BN122" s="1032"/>
      <c r="BO122" s="1032"/>
      <c r="BP122" s="1033"/>
      <c r="BQ122" s="1043">
        <v>6429723</v>
      </c>
      <c r="BR122" s="1023"/>
      <c r="BS122" s="1023"/>
      <c r="BT122" s="1023"/>
      <c r="BU122" s="1023"/>
      <c r="BV122" s="1023">
        <v>6015664</v>
      </c>
      <c r="BW122" s="1023"/>
      <c r="BX122" s="1023"/>
      <c r="BY122" s="1023"/>
      <c r="BZ122" s="1023"/>
      <c r="CA122" s="1023">
        <v>6032505</v>
      </c>
      <c r="CB122" s="1023"/>
      <c r="CC122" s="1023"/>
      <c r="CD122" s="1023"/>
      <c r="CE122" s="1023"/>
      <c r="CF122" s="1072">
        <v>156.6</v>
      </c>
      <c r="CG122" s="1073"/>
      <c r="CH122" s="1073"/>
      <c r="CI122" s="1073"/>
      <c r="CJ122" s="1073"/>
      <c r="CK122" s="1067"/>
      <c r="CL122" s="1068"/>
      <c r="CM122" s="1068"/>
      <c r="CN122" s="1068"/>
      <c r="CO122" s="1069"/>
      <c r="CP122" s="1074"/>
      <c r="CQ122" s="1075"/>
      <c r="CR122" s="1075"/>
      <c r="CS122" s="1075"/>
      <c r="CT122" s="1075"/>
      <c r="CU122" s="1075"/>
      <c r="CV122" s="1075"/>
      <c r="CW122" s="1075"/>
      <c r="CX122" s="1075"/>
      <c r="CY122" s="1075"/>
      <c r="CZ122" s="1075"/>
      <c r="DA122" s="1075"/>
      <c r="DB122" s="1075"/>
      <c r="DC122" s="1075"/>
      <c r="DD122" s="1075"/>
      <c r="DE122" s="1075"/>
      <c r="DF122" s="1076"/>
      <c r="DG122" s="950"/>
      <c r="DH122" s="935"/>
      <c r="DI122" s="935"/>
      <c r="DJ122" s="935"/>
      <c r="DK122" s="935"/>
      <c r="DL122" s="935"/>
      <c r="DM122" s="935"/>
      <c r="DN122" s="935"/>
      <c r="DO122" s="935"/>
      <c r="DP122" s="935"/>
      <c r="DQ122" s="935"/>
      <c r="DR122" s="935"/>
      <c r="DS122" s="935"/>
      <c r="DT122" s="935"/>
      <c r="DU122" s="935"/>
      <c r="DV122" s="936"/>
      <c r="DW122" s="936"/>
      <c r="DX122" s="936"/>
      <c r="DY122" s="936"/>
      <c r="DZ122" s="937"/>
    </row>
    <row r="123" spans="1:130" s="102" customFormat="1" ht="26.25" customHeight="1">
      <c r="A123" s="1096"/>
      <c r="B123" s="988"/>
      <c r="C123" s="947" t="s">
        <v>328</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1015" t="s">
        <v>47</v>
      </c>
      <c r="AB123" s="1007"/>
      <c r="AC123" s="1007"/>
      <c r="AD123" s="1007"/>
      <c r="AE123" s="1008"/>
      <c r="AF123" s="1006" t="s">
        <v>47</v>
      </c>
      <c r="AG123" s="1007"/>
      <c r="AH123" s="1007"/>
      <c r="AI123" s="1007"/>
      <c r="AJ123" s="1008"/>
      <c r="AK123" s="1006" t="s">
        <v>47</v>
      </c>
      <c r="AL123" s="1007"/>
      <c r="AM123" s="1007"/>
      <c r="AN123" s="1007"/>
      <c r="AO123" s="1008"/>
      <c r="AP123" s="1016" t="s">
        <v>47</v>
      </c>
      <c r="AQ123" s="1017"/>
      <c r="AR123" s="1017"/>
      <c r="AS123" s="1017"/>
      <c r="AT123" s="1018"/>
      <c r="AU123" s="1030"/>
      <c r="AV123" s="1031"/>
      <c r="AW123" s="1031"/>
      <c r="AX123" s="1031"/>
      <c r="AY123" s="1031"/>
      <c r="AZ123" s="116" t="s">
        <v>43</v>
      </c>
      <c r="BA123" s="116"/>
      <c r="BB123" s="116"/>
      <c r="BC123" s="116"/>
      <c r="BD123" s="116"/>
      <c r="BE123" s="116"/>
      <c r="BF123" s="116"/>
      <c r="BG123" s="116"/>
      <c r="BH123" s="116"/>
      <c r="BI123" s="116"/>
      <c r="BJ123" s="116"/>
      <c r="BK123" s="116"/>
      <c r="BL123" s="116"/>
      <c r="BM123" s="116"/>
      <c r="BN123" s="116"/>
      <c r="BO123" s="1034" t="s">
        <v>327</v>
      </c>
      <c r="BP123" s="1042"/>
      <c r="BQ123" s="1093">
        <v>10341536</v>
      </c>
      <c r="BR123" s="1094"/>
      <c r="BS123" s="1094"/>
      <c r="BT123" s="1094"/>
      <c r="BU123" s="1094"/>
      <c r="BV123" s="1094">
        <v>9576998</v>
      </c>
      <c r="BW123" s="1094"/>
      <c r="BX123" s="1094"/>
      <c r="BY123" s="1094"/>
      <c r="BZ123" s="1094"/>
      <c r="CA123" s="1094">
        <v>9392306</v>
      </c>
      <c r="CB123" s="1094"/>
      <c r="CC123" s="1094"/>
      <c r="CD123" s="1094"/>
      <c r="CE123" s="1094"/>
      <c r="CF123" s="1044"/>
      <c r="CG123" s="1045"/>
      <c r="CH123" s="1045"/>
      <c r="CI123" s="1045"/>
      <c r="CJ123" s="1046"/>
      <c r="CK123" s="1067"/>
      <c r="CL123" s="1068"/>
      <c r="CM123" s="1068"/>
      <c r="CN123" s="1068"/>
      <c r="CO123" s="1069"/>
      <c r="CP123" s="1074"/>
      <c r="CQ123" s="1075"/>
      <c r="CR123" s="1075"/>
      <c r="CS123" s="1075"/>
      <c r="CT123" s="1075"/>
      <c r="CU123" s="1075"/>
      <c r="CV123" s="1075"/>
      <c r="CW123" s="1075"/>
      <c r="CX123" s="1075"/>
      <c r="CY123" s="1075"/>
      <c r="CZ123" s="1075"/>
      <c r="DA123" s="1075"/>
      <c r="DB123" s="1075"/>
      <c r="DC123" s="1075"/>
      <c r="DD123" s="1075"/>
      <c r="DE123" s="1075"/>
      <c r="DF123" s="1076"/>
      <c r="DG123" s="1015"/>
      <c r="DH123" s="1007"/>
      <c r="DI123" s="1007"/>
      <c r="DJ123" s="1007"/>
      <c r="DK123" s="1008"/>
      <c r="DL123" s="1006"/>
      <c r="DM123" s="1007"/>
      <c r="DN123" s="1007"/>
      <c r="DO123" s="1007"/>
      <c r="DP123" s="1008"/>
      <c r="DQ123" s="1006"/>
      <c r="DR123" s="1007"/>
      <c r="DS123" s="1007"/>
      <c r="DT123" s="1007"/>
      <c r="DU123" s="1008"/>
      <c r="DV123" s="1016"/>
      <c r="DW123" s="1017"/>
      <c r="DX123" s="1017"/>
      <c r="DY123" s="1017"/>
      <c r="DZ123" s="1018"/>
    </row>
    <row r="124" spans="1:130" s="102" customFormat="1" ht="26.25" customHeight="1" thickBot="1">
      <c r="A124" s="1096"/>
      <c r="B124" s="988"/>
      <c r="C124" s="947" t="s">
        <v>326</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1015" t="s">
        <v>47</v>
      </c>
      <c r="AB124" s="1007"/>
      <c r="AC124" s="1007"/>
      <c r="AD124" s="1007"/>
      <c r="AE124" s="1008"/>
      <c r="AF124" s="1006" t="s">
        <v>47</v>
      </c>
      <c r="AG124" s="1007"/>
      <c r="AH124" s="1007"/>
      <c r="AI124" s="1007"/>
      <c r="AJ124" s="1008"/>
      <c r="AK124" s="1006" t="s">
        <v>47</v>
      </c>
      <c r="AL124" s="1007"/>
      <c r="AM124" s="1007"/>
      <c r="AN124" s="1007"/>
      <c r="AO124" s="1008"/>
      <c r="AP124" s="1016" t="s">
        <v>47</v>
      </c>
      <c r="AQ124" s="1017"/>
      <c r="AR124" s="1017"/>
      <c r="AS124" s="1017"/>
      <c r="AT124" s="1018"/>
      <c r="AU124" s="1089" t="s">
        <v>325</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6</v>
      </c>
      <c r="BR124" s="1077"/>
      <c r="BS124" s="1077"/>
      <c r="BT124" s="1077"/>
      <c r="BU124" s="1077"/>
      <c r="BV124" s="1077">
        <v>24</v>
      </c>
      <c r="BW124" s="1077"/>
      <c r="BX124" s="1077"/>
      <c r="BY124" s="1077"/>
      <c r="BZ124" s="1077"/>
      <c r="CA124" s="1077">
        <v>23.1</v>
      </c>
      <c r="CB124" s="1077"/>
      <c r="CC124" s="1077"/>
      <c r="CD124" s="1077"/>
      <c r="CE124" s="1077"/>
      <c r="CF124" s="1078"/>
      <c r="CG124" s="1079"/>
      <c r="CH124" s="1079"/>
      <c r="CI124" s="1079"/>
      <c r="CJ124" s="1080"/>
      <c r="CK124" s="1070"/>
      <c r="CL124" s="1070"/>
      <c r="CM124" s="1070"/>
      <c r="CN124" s="1070"/>
      <c r="CO124" s="1071"/>
      <c r="CP124" s="1074" t="s">
        <v>324</v>
      </c>
      <c r="CQ124" s="1075"/>
      <c r="CR124" s="1075"/>
      <c r="CS124" s="1075"/>
      <c r="CT124" s="1075"/>
      <c r="CU124" s="1075"/>
      <c r="CV124" s="1075"/>
      <c r="CW124" s="1075"/>
      <c r="CX124" s="1075"/>
      <c r="CY124" s="1075"/>
      <c r="CZ124" s="1075"/>
      <c r="DA124" s="1075"/>
      <c r="DB124" s="1075"/>
      <c r="DC124" s="1075"/>
      <c r="DD124" s="1075"/>
      <c r="DE124" s="1075"/>
      <c r="DF124" s="1076"/>
      <c r="DG124" s="1050">
        <v>2680461</v>
      </c>
      <c r="DH124" s="1051"/>
      <c r="DI124" s="1051"/>
      <c r="DJ124" s="1051"/>
      <c r="DK124" s="1052"/>
      <c r="DL124" s="1053" t="s">
        <v>47</v>
      </c>
      <c r="DM124" s="1051"/>
      <c r="DN124" s="1051"/>
      <c r="DO124" s="1051"/>
      <c r="DP124" s="1052"/>
      <c r="DQ124" s="1053" t="s">
        <v>47</v>
      </c>
      <c r="DR124" s="1051"/>
      <c r="DS124" s="1051"/>
      <c r="DT124" s="1051"/>
      <c r="DU124" s="1052"/>
      <c r="DV124" s="1054" t="s">
        <v>47</v>
      </c>
      <c r="DW124" s="1055"/>
      <c r="DX124" s="1055"/>
      <c r="DY124" s="1055"/>
      <c r="DZ124" s="1056"/>
    </row>
    <row r="125" spans="1:130" s="102" customFormat="1" ht="26.25" customHeight="1">
      <c r="A125" s="1096"/>
      <c r="B125" s="988"/>
      <c r="C125" s="947" t="s">
        <v>323</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1015" t="s">
        <v>47</v>
      </c>
      <c r="AB125" s="1007"/>
      <c r="AC125" s="1007"/>
      <c r="AD125" s="1007"/>
      <c r="AE125" s="1008"/>
      <c r="AF125" s="1006" t="s">
        <v>47</v>
      </c>
      <c r="AG125" s="1007"/>
      <c r="AH125" s="1007"/>
      <c r="AI125" s="1007"/>
      <c r="AJ125" s="1008"/>
      <c r="AK125" s="1006" t="s">
        <v>47</v>
      </c>
      <c r="AL125" s="1007"/>
      <c r="AM125" s="1007"/>
      <c r="AN125" s="1007"/>
      <c r="AO125" s="1008"/>
      <c r="AP125" s="1016" t="s">
        <v>47</v>
      </c>
      <c r="AQ125" s="1017"/>
      <c r="AR125" s="1017"/>
      <c r="AS125" s="1017"/>
      <c r="AT125" s="1018"/>
      <c r="AU125" s="115"/>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1"/>
      <c r="BR125" s="111"/>
      <c r="BS125" s="111"/>
      <c r="BT125" s="111"/>
      <c r="BU125" s="111"/>
      <c r="BV125" s="111"/>
      <c r="BW125" s="111"/>
      <c r="BX125" s="111"/>
      <c r="BY125" s="111"/>
      <c r="BZ125" s="111"/>
      <c r="CA125" s="111"/>
      <c r="CB125" s="111"/>
      <c r="CC125" s="111"/>
      <c r="CD125" s="111"/>
      <c r="CE125" s="111"/>
      <c r="CF125" s="111"/>
      <c r="CG125" s="111"/>
      <c r="CH125" s="111"/>
      <c r="CI125" s="111"/>
      <c r="CJ125" s="110"/>
      <c r="CK125" s="1081" t="s">
        <v>322</v>
      </c>
      <c r="CL125" s="1065"/>
      <c r="CM125" s="1065"/>
      <c r="CN125" s="1065"/>
      <c r="CO125" s="1066"/>
      <c r="CP125" s="980" t="s">
        <v>321</v>
      </c>
      <c r="CQ125" s="962"/>
      <c r="CR125" s="962"/>
      <c r="CS125" s="962"/>
      <c r="CT125" s="962"/>
      <c r="CU125" s="962"/>
      <c r="CV125" s="962"/>
      <c r="CW125" s="962"/>
      <c r="CX125" s="962"/>
      <c r="CY125" s="962"/>
      <c r="CZ125" s="962"/>
      <c r="DA125" s="962"/>
      <c r="DB125" s="962"/>
      <c r="DC125" s="962"/>
      <c r="DD125" s="962"/>
      <c r="DE125" s="962"/>
      <c r="DF125" s="963"/>
      <c r="DG125" s="981" t="s">
        <v>47</v>
      </c>
      <c r="DH125" s="982"/>
      <c r="DI125" s="982"/>
      <c r="DJ125" s="982"/>
      <c r="DK125" s="982"/>
      <c r="DL125" s="982" t="s">
        <v>47</v>
      </c>
      <c r="DM125" s="982"/>
      <c r="DN125" s="982"/>
      <c r="DO125" s="982"/>
      <c r="DP125" s="982"/>
      <c r="DQ125" s="982" t="s">
        <v>47</v>
      </c>
      <c r="DR125" s="982"/>
      <c r="DS125" s="982"/>
      <c r="DT125" s="982"/>
      <c r="DU125" s="982"/>
      <c r="DV125" s="994" t="s">
        <v>47</v>
      </c>
      <c r="DW125" s="994"/>
      <c r="DX125" s="994"/>
      <c r="DY125" s="994"/>
      <c r="DZ125" s="995"/>
    </row>
    <row r="126" spans="1:130" s="102" customFormat="1" ht="26.25" customHeight="1" thickBot="1">
      <c r="A126" s="1096"/>
      <c r="B126" s="988"/>
      <c r="C126" s="947" t="s">
        <v>320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1015" t="s">
        <v>47</v>
      </c>
      <c r="AB126" s="1007"/>
      <c r="AC126" s="1007"/>
      <c r="AD126" s="1007"/>
      <c r="AE126" s="1008"/>
      <c r="AF126" s="1006" t="s">
        <v>47</v>
      </c>
      <c r="AG126" s="1007"/>
      <c r="AH126" s="1007"/>
      <c r="AI126" s="1007"/>
      <c r="AJ126" s="1008"/>
      <c r="AK126" s="1006" t="s">
        <v>47</v>
      </c>
      <c r="AL126" s="1007"/>
      <c r="AM126" s="1007"/>
      <c r="AN126" s="1007"/>
      <c r="AO126" s="1008"/>
      <c r="AP126" s="1016" t="s">
        <v>47</v>
      </c>
      <c r="AQ126" s="1017"/>
      <c r="AR126" s="1017"/>
      <c r="AS126" s="1017"/>
      <c r="AT126" s="1018"/>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2"/>
      <c r="CE126" s="112"/>
      <c r="CF126" s="112"/>
      <c r="CG126" s="111"/>
      <c r="CH126" s="111"/>
      <c r="CI126" s="111"/>
      <c r="CJ126" s="110"/>
      <c r="CK126" s="1082"/>
      <c r="CL126" s="1068"/>
      <c r="CM126" s="1068"/>
      <c r="CN126" s="1068"/>
      <c r="CO126" s="1069"/>
      <c r="CP126" s="977" t="s">
        <v>319</v>
      </c>
      <c r="CQ126" s="978"/>
      <c r="CR126" s="978"/>
      <c r="CS126" s="978"/>
      <c r="CT126" s="978"/>
      <c r="CU126" s="978"/>
      <c r="CV126" s="978"/>
      <c r="CW126" s="978"/>
      <c r="CX126" s="978"/>
      <c r="CY126" s="978"/>
      <c r="CZ126" s="978"/>
      <c r="DA126" s="978"/>
      <c r="DB126" s="978"/>
      <c r="DC126" s="978"/>
      <c r="DD126" s="978"/>
      <c r="DE126" s="978"/>
      <c r="DF126" s="979"/>
      <c r="DG126" s="950" t="s">
        <v>47</v>
      </c>
      <c r="DH126" s="935"/>
      <c r="DI126" s="935"/>
      <c r="DJ126" s="935"/>
      <c r="DK126" s="935"/>
      <c r="DL126" s="935" t="s">
        <v>47</v>
      </c>
      <c r="DM126" s="935"/>
      <c r="DN126" s="935"/>
      <c r="DO126" s="935"/>
      <c r="DP126" s="935"/>
      <c r="DQ126" s="935" t="s">
        <v>47</v>
      </c>
      <c r="DR126" s="935"/>
      <c r="DS126" s="935"/>
      <c r="DT126" s="935"/>
      <c r="DU126" s="935"/>
      <c r="DV126" s="936" t="s">
        <v>47</v>
      </c>
      <c r="DW126" s="936"/>
      <c r="DX126" s="936"/>
      <c r="DY126" s="936"/>
      <c r="DZ126" s="937"/>
    </row>
    <row r="127" spans="1:130" s="102" customFormat="1" ht="26.25" customHeight="1">
      <c r="A127" s="1097"/>
      <c r="B127" s="990"/>
      <c r="C127" s="1047" t="s">
        <v>318</v>
      </c>
      <c r="D127" s="1048"/>
      <c r="E127" s="1048"/>
      <c r="F127" s="1048"/>
      <c r="G127" s="1048"/>
      <c r="H127" s="1048"/>
      <c r="I127" s="1048"/>
      <c r="J127" s="1048"/>
      <c r="K127" s="1048"/>
      <c r="L127" s="1048"/>
      <c r="M127" s="1048"/>
      <c r="N127" s="1048"/>
      <c r="O127" s="1048"/>
      <c r="P127" s="1048"/>
      <c r="Q127" s="1048"/>
      <c r="R127" s="1048"/>
      <c r="S127" s="1048"/>
      <c r="T127" s="1048"/>
      <c r="U127" s="1048"/>
      <c r="V127" s="1048"/>
      <c r="W127" s="1048"/>
      <c r="X127" s="1048"/>
      <c r="Y127" s="1048"/>
      <c r="Z127" s="1049"/>
      <c r="AA127" s="1015" t="s">
        <v>47</v>
      </c>
      <c r="AB127" s="1007"/>
      <c r="AC127" s="1007"/>
      <c r="AD127" s="1007"/>
      <c r="AE127" s="1008"/>
      <c r="AF127" s="1006" t="s">
        <v>47</v>
      </c>
      <c r="AG127" s="1007"/>
      <c r="AH127" s="1007"/>
      <c r="AI127" s="1007"/>
      <c r="AJ127" s="1008"/>
      <c r="AK127" s="1006" t="s">
        <v>47</v>
      </c>
      <c r="AL127" s="1007"/>
      <c r="AM127" s="1007"/>
      <c r="AN127" s="1007"/>
      <c r="AO127" s="1008"/>
      <c r="AP127" s="1016" t="s">
        <v>47</v>
      </c>
      <c r="AQ127" s="1017"/>
      <c r="AR127" s="1017"/>
      <c r="AS127" s="1017"/>
      <c r="AT127" s="1018"/>
      <c r="AU127" s="113"/>
      <c r="AV127" s="113"/>
      <c r="AW127" s="113"/>
      <c r="AX127" s="1121" t="s">
        <v>317</v>
      </c>
      <c r="AY127" s="1087"/>
      <c r="AZ127" s="1087"/>
      <c r="BA127" s="1087"/>
      <c r="BB127" s="1087"/>
      <c r="BC127" s="1087"/>
      <c r="BD127" s="1087"/>
      <c r="BE127" s="1088"/>
      <c r="BF127" s="1086" t="s">
        <v>316</v>
      </c>
      <c r="BG127" s="1087"/>
      <c r="BH127" s="1087"/>
      <c r="BI127" s="1087"/>
      <c r="BJ127" s="1087"/>
      <c r="BK127" s="1087"/>
      <c r="BL127" s="1088"/>
      <c r="BM127" s="1086" t="s">
        <v>315</v>
      </c>
      <c r="BN127" s="1087"/>
      <c r="BO127" s="1087"/>
      <c r="BP127" s="1087"/>
      <c r="BQ127" s="1087"/>
      <c r="BR127" s="1087"/>
      <c r="BS127" s="1088"/>
      <c r="BT127" s="1086" t="s">
        <v>314</v>
      </c>
      <c r="BU127" s="1087"/>
      <c r="BV127" s="1087"/>
      <c r="BW127" s="1087"/>
      <c r="BX127" s="1087"/>
      <c r="BY127" s="1087"/>
      <c r="BZ127" s="1098"/>
      <c r="CA127" s="113"/>
      <c r="CB127" s="113"/>
      <c r="CC127" s="113"/>
      <c r="CD127" s="112"/>
      <c r="CE127" s="112"/>
      <c r="CF127" s="112"/>
      <c r="CG127" s="111"/>
      <c r="CH127" s="111"/>
      <c r="CI127" s="111"/>
      <c r="CJ127" s="110"/>
      <c r="CK127" s="1082"/>
      <c r="CL127" s="1068"/>
      <c r="CM127" s="1068"/>
      <c r="CN127" s="1068"/>
      <c r="CO127" s="1069"/>
      <c r="CP127" s="977" t="s">
        <v>313</v>
      </c>
      <c r="CQ127" s="978"/>
      <c r="CR127" s="978"/>
      <c r="CS127" s="978"/>
      <c r="CT127" s="978"/>
      <c r="CU127" s="978"/>
      <c r="CV127" s="978"/>
      <c r="CW127" s="978"/>
      <c r="CX127" s="978"/>
      <c r="CY127" s="978"/>
      <c r="CZ127" s="978"/>
      <c r="DA127" s="978"/>
      <c r="DB127" s="978"/>
      <c r="DC127" s="978"/>
      <c r="DD127" s="978"/>
      <c r="DE127" s="978"/>
      <c r="DF127" s="979"/>
      <c r="DG127" s="950" t="s">
        <v>47</v>
      </c>
      <c r="DH127" s="935"/>
      <c r="DI127" s="935"/>
      <c r="DJ127" s="935"/>
      <c r="DK127" s="935"/>
      <c r="DL127" s="935" t="s">
        <v>47</v>
      </c>
      <c r="DM127" s="935"/>
      <c r="DN127" s="935"/>
      <c r="DO127" s="935"/>
      <c r="DP127" s="935"/>
      <c r="DQ127" s="935" t="s">
        <v>47</v>
      </c>
      <c r="DR127" s="935"/>
      <c r="DS127" s="935"/>
      <c r="DT127" s="935"/>
      <c r="DU127" s="935"/>
      <c r="DV127" s="936" t="s">
        <v>47</v>
      </c>
      <c r="DW127" s="936"/>
      <c r="DX127" s="936"/>
      <c r="DY127" s="936"/>
      <c r="DZ127" s="937"/>
    </row>
    <row r="128" spans="1:130" s="102" customFormat="1" ht="26.25" customHeight="1" thickBot="1">
      <c r="A128" s="1099" t="s">
        <v>312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311</v>
      </c>
      <c r="X128" s="1101"/>
      <c r="Y128" s="1101"/>
      <c r="Z128" s="1102"/>
      <c r="AA128" s="1103">
        <v>18180</v>
      </c>
      <c r="AB128" s="1104"/>
      <c r="AC128" s="1104"/>
      <c r="AD128" s="1104"/>
      <c r="AE128" s="1105"/>
      <c r="AF128" s="1106">
        <v>7555</v>
      </c>
      <c r="AG128" s="1104"/>
      <c r="AH128" s="1104"/>
      <c r="AI128" s="1104"/>
      <c r="AJ128" s="1105"/>
      <c r="AK128" s="1106">
        <v>16840</v>
      </c>
      <c r="AL128" s="1104"/>
      <c r="AM128" s="1104"/>
      <c r="AN128" s="1104"/>
      <c r="AO128" s="1105"/>
      <c r="AP128" s="1107"/>
      <c r="AQ128" s="1108"/>
      <c r="AR128" s="1108"/>
      <c r="AS128" s="1108"/>
      <c r="AT128" s="1109"/>
      <c r="AU128" s="113"/>
      <c r="AV128" s="113"/>
      <c r="AW128" s="113"/>
      <c r="AX128" s="961" t="s">
        <v>310</v>
      </c>
      <c r="AY128" s="962"/>
      <c r="AZ128" s="962"/>
      <c r="BA128" s="962"/>
      <c r="BB128" s="962"/>
      <c r="BC128" s="962"/>
      <c r="BD128" s="962"/>
      <c r="BE128" s="963"/>
      <c r="BF128" s="1110" t="s">
        <v>47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13"/>
      <c r="CA128" s="112"/>
      <c r="CB128" s="112"/>
      <c r="CC128" s="112"/>
      <c r="CD128" s="112"/>
      <c r="CE128" s="112"/>
      <c r="CF128" s="112"/>
      <c r="CG128" s="111"/>
      <c r="CH128" s="111"/>
      <c r="CI128" s="111"/>
      <c r="CJ128" s="110"/>
      <c r="CK128" s="1083"/>
      <c r="CL128" s="1084"/>
      <c r="CM128" s="1084"/>
      <c r="CN128" s="1084"/>
      <c r="CO128" s="1085"/>
      <c r="CP128" s="1114" t="s">
        <v>309</v>
      </c>
      <c r="CQ128" s="1115"/>
      <c r="CR128" s="1115"/>
      <c r="CS128" s="1115"/>
      <c r="CT128" s="1115"/>
      <c r="CU128" s="1115"/>
      <c r="CV128" s="1115"/>
      <c r="CW128" s="1115"/>
      <c r="CX128" s="1115"/>
      <c r="CY128" s="1115"/>
      <c r="CZ128" s="1115"/>
      <c r="DA128" s="1115"/>
      <c r="DB128" s="1115"/>
      <c r="DC128" s="1115"/>
      <c r="DD128" s="1115"/>
      <c r="DE128" s="1115"/>
      <c r="DF128" s="1116"/>
      <c r="DG128" s="1117" t="s">
        <v>47</v>
      </c>
      <c r="DH128" s="1118"/>
      <c r="DI128" s="1118"/>
      <c r="DJ128" s="1118"/>
      <c r="DK128" s="1118"/>
      <c r="DL128" s="1118" t="s">
        <v>47</v>
      </c>
      <c r="DM128" s="1118"/>
      <c r="DN128" s="1118"/>
      <c r="DO128" s="1118"/>
      <c r="DP128" s="1118"/>
      <c r="DQ128" s="1118" t="s">
        <v>47</v>
      </c>
      <c r="DR128" s="1118"/>
      <c r="DS128" s="1118"/>
      <c r="DT128" s="1118"/>
      <c r="DU128" s="1118"/>
      <c r="DV128" s="1119" t="s">
        <v>47</v>
      </c>
      <c r="DW128" s="1119"/>
      <c r="DX128" s="1119"/>
      <c r="DY128" s="1119"/>
      <c r="DZ128" s="1120"/>
    </row>
    <row r="129" spans="1:131" s="102" customFormat="1" ht="26.25" customHeight="1">
      <c r="A129" s="996" t="s">
        <v>120</v>
      </c>
      <c r="B129" s="997"/>
      <c r="C129" s="997"/>
      <c r="D129" s="997"/>
      <c r="E129" s="997"/>
      <c r="F129" s="997"/>
      <c r="G129" s="997"/>
      <c r="H129" s="997"/>
      <c r="I129" s="997"/>
      <c r="J129" s="997"/>
      <c r="K129" s="997"/>
      <c r="L129" s="997"/>
      <c r="M129" s="997"/>
      <c r="N129" s="997"/>
      <c r="O129" s="997"/>
      <c r="P129" s="997"/>
      <c r="Q129" s="997"/>
      <c r="R129" s="997"/>
      <c r="S129" s="997"/>
      <c r="T129" s="997"/>
      <c r="U129" s="997"/>
      <c r="V129" s="997"/>
      <c r="W129" s="1122" t="s">
        <v>308</v>
      </c>
      <c r="X129" s="1123"/>
      <c r="Y129" s="1123"/>
      <c r="Z129" s="1124"/>
      <c r="AA129" s="1015">
        <v>4134478</v>
      </c>
      <c r="AB129" s="1007"/>
      <c r="AC129" s="1007"/>
      <c r="AD129" s="1007"/>
      <c r="AE129" s="1008"/>
      <c r="AF129" s="1006">
        <v>4174290</v>
      </c>
      <c r="AG129" s="1007"/>
      <c r="AH129" s="1007"/>
      <c r="AI129" s="1007"/>
      <c r="AJ129" s="1008"/>
      <c r="AK129" s="1006">
        <v>4393366</v>
      </c>
      <c r="AL129" s="1007"/>
      <c r="AM129" s="1007"/>
      <c r="AN129" s="1007"/>
      <c r="AO129" s="1008"/>
      <c r="AP129" s="1125"/>
      <c r="AQ129" s="1126"/>
      <c r="AR129" s="1126"/>
      <c r="AS129" s="1126"/>
      <c r="AT129" s="1127"/>
      <c r="AU129" s="109"/>
      <c r="AV129" s="109"/>
      <c r="AW129" s="109"/>
      <c r="AX129" s="1128" t="s">
        <v>307</v>
      </c>
      <c r="AY129" s="978"/>
      <c r="AZ129" s="978"/>
      <c r="BA129" s="978"/>
      <c r="BB129" s="978"/>
      <c r="BC129" s="978"/>
      <c r="BD129" s="978"/>
      <c r="BE129" s="979"/>
      <c r="BF129" s="1129" t="s">
        <v>47</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104"/>
      <c r="CB129" s="104"/>
      <c r="CC129" s="104"/>
      <c r="CD129" s="104"/>
      <c r="CE129" s="104"/>
      <c r="CF129" s="104"/>
      <c r="CG129" s="104"/>
      <c r="CH129" s="104"/>
      <c r="CI129" s="104"/>
      <c r="CJ129" s="104"/>
      <c r="CK129" s="104"/>
      <c r="CL129" s="104"/>
      <c r="CM129" s="104"/>
      <c r="CN129" s="104"/>
      <c r="CO129" s="104"/>
      <c r="CP129" s="104"/>
      <c r="CQ129" s="104"/>
      <c r="CR129" s="104"/>
      <c r="CS129" s="104"/>
      <c r="CT129" s="104"/>
      <c r="CU129" s="104"/>
      <c r="CV129" s="104"/>
      <c r="CW129" s="104"/>
      <c r="CX129" s="104"/>
      <c r="CY129" s="104"/>
      <c r="CZ129" s="104"/>
      <c r="DA129" s="104"/>
      <c r="DB129" s="104"/>
      <c r="DC129" s="104"/>
      <c r="DD129" s="104"/>
      <c r="DE129" s="104"/>
      <c r="DF129" s="104"/>
      <c r="DG129" s="104"/>
      <c r="DH129" s="104"/>
      <c r="DI129" s="104"/>
      <c r="DJ129" s="104"/>
      <c r="DK129" s="104"/>
      <c r="DL129" s="104"/>
      <c r="DM129" s="104"/>
      <c r="DN129" s="104"/>
      <c r="DO129" s="104"/>
      <c r="DP129" s="106"/>
      <c r="DQ129" s="106"/>
      <c r="DR129" s="106"/>
      <c r="DS129" s="106"/>
      <c r="DT129" s="106"/>
      <c r="DU129" s="106"/>
      <c r="DV129" s="106"/>
      <c r="DW129" s="106"/>
      <c r="DX129" s="106"/>
      <c r="DY129" s="106"/>
      <c r="DZ129" s="103"/>
    </row>
    <row r="130" spans="1:131" s="102" customFormat="1" ht="26.25" customHeight="1">
      <c r="A130" s="996" t="s">
        <v>306</v>
      </c>
      <c r="B130" s="997"/>
      <c r="C130" s="997"/>
      <c r="D130" s="997"/>
      <c r="E130" s="997"/>
      <c r="F130" s="997"/>
      <c r="G130" s="997"/>
      <c r="H130" s="997"/>
      <c r="I130" s="997"/>
      <c r="J130" s="997"/>
      <c r="K130" s="997"/>
      <c r="L130" s="997"/>
      <c r="M130" s="997"/>
      <c r="N130" s="997"/>
      <c r="O130" s="997"/>
      <c r="P130" s="997"/>
      <c r="Q130" s="997"/>
      <c r="R130" s="997"/>
      <c r="S130" s="997"/>
      <c r="T130" s="997"/>
      <c r="U130" s="997"/>
      <c r="V130" s="997"/>
      <c r="W130" s="1122" t="s">
        <v>305</v>
      </c>
      <c r="X130" s="1123"/>
      <c r="Y130" s="1123"/>
      <c r="Z130" s="1124"/>
      <c r="AA130" s="1015">
        <v>532056</v>
      </c>
      <c r="AB130" s="1007"/>
      <c r="AC130" s="1007"/>
      <c r="AD130" s="1007"/>
      <c r="AE130" s="1008"/>
      <c r="AF130" s="1006">
        <v>524978</v>
      </c>
      <c r="AG130" s="1007"/>
      <c r="AH130" s="1007"/>
      <c r="AI130" s="1007"/>
      <c r="AJ130" s="1008"/>
      <c r="AK130" s="1006">
        <v>540488</v>
      </c>
      <c r="AL130" s="1007"/>
      <c r="AM130" s="1007"/>
      <c r="AN130" s="1007"/>
      <c r="AO130" s="1008"/>
      <c r="AP130" s="1125"/>
      <c r="AQ130" s="1126"/>
      <c r="AR130" s="1126"/>
      <c r="AS130" s="1126"/>
      <c r="AT130" s="1127"/>
      <c r="AU130" s="109"/>
      <c r="AV130" s="109"/>
      <c r="AW130" s="109"/>
      <c r="AX130" s="1128" t="s">
        <v>304</v>
      </c>
      <c r="AY130" s="978"/>
      <c r="AZ130" s="978"/>
      <c r="BA130" s="978"/>
      <c r="BB130" s="978"/>
      <c r="BC130" s="978"/>
      <c r="BD130" s="978"/>
      <c r="BE130" s="979"/>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104"/>
      <c r="CB130" s="104"/>
      <c r="CC130" s="104"/>
      <c r="CD130" s="104"/>
      <c r="CE130" s="104"/>
      <c r="CF130" s="104"/>
      <c r="CG130" s="104"/>
      <c r="CH130" s="104"/>
      <c r="CI130" s="104"/>
      <c r="CJ130" s="104"/>
      <c r="CK130" s="104"/>
      <c r="CL130" s="104"/>
      <c r="CM130" s="104"/>
      <c r="CN130" s="104"/>
      <c r="CO130" s="104"/>
      <c r="CP130" s="104"/>
      <c r="CQ130" s="104"/>
      <c r="CR130" s="104"/>
      <c r="CS130" s="104"/>
      <c r="CT130" s="104"/>
      <c r="CU130" s="104"/>
      <c r="CV130" s="104"/>
      <c r="CW130" s="104"/>
      <c r="CX130" s="104"/>
      <c r="CY130" s="104"/>
      <c r="CZ130" s="104"/>
      <c r="DA130" s="104"/>
      <c r="DB130" s="104"/>
      <c r="DC130" s="104"/>
      <c r="DD130" s="104"/>
      <c r="DE130" s="104"/>
      <c r="DF130" s="104"/>
      <c r="DG130" s="104"/>
      <c r="DH130" s="104"/>
      <c r="DI130" s="104"/>
      <c r="DJ130" s="104"/>
      <c r="DK130" s="104"/>
      <c r="DL130" s="104"/>
      <c r="DM130" s="104"/>
      <c r="DN130" s="104"/>
      <c r="DO130" s="104"/>
      <c r="DP130" s="106"/>
      <c r="DQ130" s="106"/>
      <c r="DR130" s="106"/>
      <c r="DS130" s="106"/>
      <c r="DT130" s="106"/>
      <c r="DU130" s="106"/>
      <c r="DV130" s="106"/>
      <c r="DW130" s="106"/>
      <c r="DX130" s="106"/>
      <c r="DY130" s="106"/>
      <c r="DZ130" s="103"/>
    </row>
    <row r="131" spans="1:131" s="102"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303</v>
      </c>
      <c r="X131" s="1142"/>
      <c r="Y131" s="1142"/>
      <c r="Z131" s="1143"/>
      <c r="AA131" s="1050">
        <v>3602422</v>
      </c>
      <c r="AB131" s="1051"/>
      <c r="AC131" s="1051"/>
      <c r="AD131" s="1051"/>
      <c r="AE131" s="1052"/>
      <c r="AF131" s="1053">
        <v>3649312</v>
      </c>
      <c r="AG131" s="1051"/>
      <c r="AH131" s="1051"/>
      <c r="AI131" s="1051"/>
      <c r="AJ131" s="1052"/>
      <c r="AK131" s="1053">
        <v>3852878</v>
      </c>
      <c r="AL131" s="1051"/>
      <c r="AM131" s="1051"/>
      <c r="AN131" s="1051"/>
      <c r="AO131" s="1052"/>
      <c r="AP131" s="1144"/>
      <c r="AQ131" s="1145"/>
      <c r="AR131" s="1145"/>
      <c r="AS131" s="1145"/>
      <c r="AT131" s="1146"/>
      <c r="AU131" s="109"/>
      <c r="AV131" s="109"/>
      <c r="AW131" s="109"/>
      <c r="AX131" s="1170" t="s">
        <v>302</v>
      </c>
      <c r="AY131" s="1115"/>
      <c r="AZ131" s="1115"/>
      <c r="BA131" s="1115"/>
      <c r="BB131" s="1115"/>
      <c r="BC131" s="1115"/>
      <c r="BD131" s="1115"/>
      <c r="BE131" s="1116"/>
      <c r="BF131" s="1147">
        <v>23.1</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104"/>
      <c r="CB131" s="104"/>
      <c r="CC131" s="104"/>
      <c r="CD131" s="104"/>
      <c r="CE131" s="104"/>
      <c r="CF131" s="104"/>
      <c r="CG131" s="104"/>
      <c r="CH131" s="104"/>
      <c r="CI131" s="104"/>
      <c r="CJ131" s="104"/>
      <c r="CK131" s="104"/>
      <c r="CL131" s="104"/>
      <c r="CM131" s="104"/>
      <c r="CN131" s="104"/>
      <c r="CO131" s="104"/>
      <c r="CP131" s="104"/>
      <c r="CQ131" s="104"/>
      <c r="CR131" s="104"/>
      <c r="CS131" s="104"/>
      <c r="CT131" s="104"/>
      <c r="CU131" s="104"/>
      <c r="CV131" s="104"/>
      <c r="CW131" s="104"/>
      <c r="CX131" s="104"/>
      <c r="CY131" s="104"/>
      <c r="CZ131" s="104"/>
      <c r="DA131" s="104"/>
      <c r="DB131" s="104"/>
      <c r="DC131" s="104"/>
      <c r="DD131" s="104"/>
      <c r="DE131" s="104"/>
      <c r="DF131" s="104"/>
      <c r="DG131" s="104"/>
      <c r="DH131" s="104"/>
      <c r="DI131" s="104"/>
      <c r="DJ131" s="104"/>
      <c r="DK131" s="104"/>
      <c r="DL131" s="104"/>
      <c r="DM131" s="104"/>
      <c r="DN131" s="104"/>
      <c r="DO131" s="104"/>
      <c r="DP131" s="106"/>
      <c r="DQ131" s="106"/>
      <c r="DR131" s="106"/>
      <c r="DS131" s="106"/>
      <c r="DT131" s="106"/>
      <c r="DU131" s="106"/>
      <c r="DV131" s="106"/>
      <c r="DW131" s="106"/>
      <c r="DX131" s="106"/>
      <c r="DY131" s="106"/>
      <c r="DZ131" s="103"/>
    </row>
    <row r="132" spans="1:131" s="102" customFormat="1" ht="26.25" customHeight="1">
      <c r="A132" s="1153" t="s">
        <v>301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300</v>
      </c>
      <c r="W132" s="1157"/>
      <c r="X132" s="1157"/>
      <c r="Y132" s="1157"/>
      <c r="Z132" s="1158"/>
      <c r="AA132" s="1159">
        <v>7.709285586</v>
      </c>
      <c r="AB132" s="1160"/>
      <c r="AC132" s="1160"/>
      <c r="AD132" s="1160"/>
      <c r="AE132" s="1161"/>
      <c r="AF132" s="1162">
        <v>6.928292237</v>
      </c>
      <c r="AG132" s="1160"/>
      <c r="AH132" s="1160"/>
      <c r="AI132" s="1160"/>
      <c r="AJ132" s="1161"/>
      <c r="AK132" s="1162">
        <v>6.4685930880000004</v>
      </c>
      <c r="AL132" s="1160"/>
      <c r="AM132" s="1160"/>
      <c r="AN132" s="1160"/>
      <c r="AO132" s="1161"/>
      <c r="AP132" s="1044"/>
      <c r="AQ132" s="1045"/>
      <c r="AR132" s="1045"/>
      <c r="AS132" s="1045"/>
      <c r="AT132" s="1163"/>
      <c r="AU132" s="108"/>
      <c r="AV132" s="105"/>
      <c r="AW132" s="105"/>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7"/>
      <c r="BT132" s="106"/>
      <c r="BU132" s="106"/>
      <c r="BV132" s="106"/>
      <c r="BW132" s="106"/>
      <c r="BX132" s="106"/>
      <c r="BY132" s="106"/>
      <c r="BZ132" s="106"/>
      <c r="CA132" s="104"/>
      <c r="CB132" s="104"/>
      <c r="CC132" s="104"/>
      <c r="CD132" s="104"/>
      <c r="CE132" s="104"/>
      <c r="CF132" s="104"/>
      <c r="CG132" s="104"/>
      <c r="CH132" s="104"/>
      <c r="CI132" s="104"/>
      <c r="CJ132" s="104"/>
      <c r="CK132" s="104"/>
      <c r="CL132" s="104"/>
      <c r="CM132" s="104"/>
      <c r="CN132" s="104"/>
      <c r="CO132" s="104"/>
      <c r="CP132" s="104"/>
      <c r="CQ132" s="104"/>
      <c r="CR132" s="104"/>
      <c r="CS132" s="104"/>
      <c r="CT132" s="104"/>
      <c r="CU132" s="104"/>
      <c r="CV132" s="104"/>
      <c r="CW132" s="104"/>
      <c r="CX132" s="104"/>
      <c r="CY132" s="104"/>
      <c r="CZ132" s="104"/>
      <c r="DA132" s="104"/>
      <c r="DB132" s="104"/>
      <c r="DC132" s="104"/>
      <c r="DD132" s="104"/>
      <c r="DE132" s="104"/>
      <c r="DF132" s="104"/>
      <c r="DG132" s="104"/>
      <c r="DH132" s="104"/>
      <c r="DI132" s="104"/>
      <c r="DJ132" s="104"/>
      <c r="DK132" s="104"/>
      <c r="DL132" s="104"/>
      <c r="DM132" s="104"/>
      <c r="DN132" s="104"/>
      <c r="DO132" s="104"/>
      <c r="DP132" s="103"/>
      <c r="DQ132" s="103"/>
      <c r="DR132" s="103"/>
      <c r="DS132" s="103"/>
      <c r="DT132" s="103"/>
      <c r="DU132" s="103"/>
      <c r="DV132" s="103"/>
      <c r="DW132" s="103"/>
      <c r="DX132" s="103"/>
      <c r="DY132" s="103"/>
      <c r="DZ132" s="103"/>
    </row>
    <row r="133" spans="1:131" s="102" customFormat="1" ht="26.25" customHeight="1" thickBot="1">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64" t="s">
        <v>299</v>
      </c>
      <c r="W133" s="1164"/>
      <c r="X133" s="1164"/>
      <c r="Y133" s="1164"/>
      <c r="Z133" s="1165"/>
      <c r="AA133" s="1166">
        <v>7</v>
      </c>
      <c r="AB133" s="1167"/>
      <c r="AC133" s="1167"/>
      <c r="AD133" s="1167"/>
      <c r="AE133" s="1168"/>
      <c r="AF133" s="1166">
        <v>7</v>
      </c>
      <c r="AG133" s="1167"/>
      <c r="AH133" s="1167"/>
      <c r="AI133" s="1167"/>
      <c r="AJ133" s="1168"/>
      <c r="AK133" s="1166">
        <v>7</v>
      </c>
      <c r="AL133" s="1167"/>
      <c r="AM133" s="1167"/>
      <c r="AN133" s="1167"/>
      <c r="AO133" s="1168"/>
      <c r="AP133" s="1078"/>
      <c r="AQ133" s="1079"/>
      <c r="AR133" s="1079"/>
      <c r="AS133" s="1079"/>
      <c r="AT133" s="1169"/>
      <c r="AU133" s="105"/>
      <c r="AV133" s="105"/>
      <c r="AW133" s="105"/>
      <c r="AX133" s="105"/>
      <c r="AY133" s="105"/>
      <c r="AZ133" s="105"/>
      <c r="BA133" s="105"/>
      <c r="BB133" s="105"/>
      <c r="BC133" s="105"/>
      <c r="BD133" s="105"/>
      <c r="BE133" s="105"/>
      <c r="BF133" s="105"/>
      <c r="BG133" s="105"/>
      <c r="BH133" s="105"/>
      <c r="BI133" s="105"/>
      <c r="BJ133" s="105"/>
      <c r="BK133" s="105"/>
      <c r="BL133" s="105"/>
      <c r="BM133" s="105"/>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3"/>
      <c r="DQ133" s="103"/>
      <c r="DR133" s="103"/>
      <c r="DS133" s="103"/>
      <c r="DT133" s="103"/>
      <c r="DU133" s="103"/>
      <c r="DV133" s="103"/>
      <c r="DW133" s="103"/>
      <c r="DX133" s="103"/>
      <c r="DY133" s="103"/>
      <c r="DZ133" s="103"/>
    </row>
    <row r="134" spans="1:131" s="101" customFormat="1" ht="11.2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5"/>
      <c r="AV134" s="105"/>
      <c r="AW134" s="105"/>
      <c r="AX134" s="105"/>
      <c r="AY134" s="105"/>
      <c r="AZ134" s="105"/>
      <c r="BA134" s="105"/>
      <c r="BB134" s="105"/>
      <c r="BC134" s="105"/>
      <c r="BD134" s="105"/>
      <c r="BE134" s="105"/>
      <c r="BF134" s="105"/>
      <c r="BG134" s="105"/>
      <c r="BH134" s="105"/>
      <c r="BI134" s="105"/>
      <c r="BJ134" s="105"/>
      <c r="BK134" s="105"/>
      <c r="BL134" s="105"/>
      <c r="BM134" s="105"/>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c r="CL134" s="104"/>
      <c r="CM134" s="104"/>
      <c r="CN134" s="104"/>
      <c r="CO134" s="104"/>
      <c r="CP134" s="104"/>
      <c r="CQ134" s="104"/>
      <c r="CR134" s="104"/>
      <c r="CS134" s="104"/>
      <c r="CT134" s="104"/>
      <c r="CU134" s="104"/>
      <c r="CV134" s="104"/>
      <c r="CW134" s="104"/>
      <c r="CX134" s="104"/>
      <c r="CY134" s="104"/>
      <c r="CZ134" s="104"/>
      <c r="DA134" s="104"/>
      <c r="DB134" s="104"/>
      <c r="DC134" s="104"/>
      <c r="DD134" s="104"/>
      <c r="DE134" s="104"/>
      <c r="DF134" s="104"/>
      <c r="DG134" s="104"/>
      <c r="DH134" s="104"/>
      <c r="DI134" s="104"/>
      <c r="DJ134" s="104"/>
      <c r="DK134" s="104"/>
      <c r="DL134" s="104"/>
      <c r="DM134" s="104"/>
      <c r="DN134" s="104"/>
      <c r="DO134" s="104"/>
      <c r="DP134" s="103"/>
      <c r="DQ134" s="103"/>
      <c r="DR134" s="103"/>
      <c r="DS134" s="103"/>
      <c r="DT134" s="103"/>
      <c r="DU134" s="103"/>
      <c r="DV134" s="103"/>
      <c r="DW134" s="103"/>
      <c r="DX134" s="103"/>
      <c r="DY134" s="103"/>
      <c r="DZ134" s="103"/>
      <c r="EA134" s="102"/>
    </row>
    <row r="135" spans="1:131" ht="14.25" hidden="1">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row>
  </sheetData>
  <sheetProtection algorithmName="SHA-512" hashValue="ahlAiStIzcveKXBP5WVaiDJvS4iIqUw9D1HNNGJo1sxvhOQ0JjhdKw8Oa8cOakJG/G81A1ht8d9aVAH3goH3Bw==" saltValue="2qhk6gyAUkwElCggmAUCFQ=="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AF61:AJ61"/>
    <mergeCell ref="DL61:DP61"/>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CM63:CQ63"/>
    <mergeCell ref="CR63:CV63"/>
    <mergeCell ref="BS64:CG64"/>
    <mergeCell ref="CH64:CL64"/>
    <mergeCell ref="CM64:CQ64"/>
    <mergeCell ref="CR64:CV64"/>
    <mergeCell ref="CW64:DA64"/>
    <mergeCell ref="AP63:AT63"/>
    <mergeCell ref="AU63:AY63"/>
    <mergeCell ref="AZ63:BD63"/>
    <mergeCell ref="BE63:BI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W63:DA63"/>
    <mergeCell ref="DB63:DF63"/>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DG63:DK63"/>
    <mergeCell ref="V61:Z61"/>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I62" sqref="I62"/>
    </sheetView>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Xu+tEbQp2VBX9rp8CPDgVn1a318sN6Lj3uyMNCRjb5M0zCdkPJP0M7H1EqqQ55hXH4DtjU1fQtyIAIsL2wrXdg==" saltValue="IPNxP3qojbFncF1NS2YW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70" zoomScaleNormal="70" zoomScaleSheetLayoutView="55" workbookViewId="0">
      <selection activeCell="I62" sqref="I62"/>
    </sheetView>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8E9D/umpTnrfOjSwi5zf3vF6BYDII7MkAXvYdfOhYnLKd1zRgkMzvO9ilIixVxMSnN9Klkh1msg8/sDIkcF9w==" saltValue="4b2RBC4UEWn4BYP+e54gm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55" zoomScaleSheetLayoutView="55" workbookViewId="0">
      <selection activeCell="I62" sqref="I62"/>
    </sheetView>
  </sheetViews>
  <sheetFormatPr defaultColWidth="0" defaultRowHeight="0" customHeight="1" zeroHeight="1"/>
  <cols>
    <col min="1" max="36" width="2.5" style="147" customWidth="1"/>
    <col min="37" max="44" width="17" style="147" customWidth="1"/>
    <col min="45" max="45" width="6.125" style="149" customWidth="1"/>
    <col min="46" max="46" width="3" style="148" customWidth="1"/>
    <col min="47" max="47" width="19.125" style="147" hidden="1" customWidth="1"/>
    <col min="48" max="52" width="12.625" style="147" hidden="1" customWidth="1"/>
    <col min="53" max="16384" width="8.625" style="147" hidden="1"/>
  </cols>
  <sheetData>
    <row r="1" spans="1:46" ht="13.5">
      <c r="AS1" s="150"/>
      <c r="AT1" s="150"/>
    </row>
    <row r="2" spans="1:46" ht="13.5">
      <c r="AS2" s="150"/>
      <c r="AT2" s="150"/>
    </row>
    <row r="3" spans="1:46" ht="13.5">
      <c r="AS3" s="150"/>
      <c r="AT3" s="150"/>
    </row>
    <row r="4" spans="1:46" ht="13.5">
      <c r="AS4" s="150"/>
      <c r="AT4" s="150"/>
    </row>
    <row r="5" spans="1:46" ht="17.25">
      <c r="A5" s="212" t="s">
        <v>483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240"/>
    </row>
    <row r="6" spans="1:46" ht="13.5">
      <c r="A6" s="148"/>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210" t="s">
        <v>482</v>
      </c>
      <c r="AL6" s="210"/>
      <c r="AM6" s="210"/>
      <c r="AN6" s="210"/>
      <c r="AO6" s="150"/>
      <c r="AP6" s="150"/>
      <c r="AQ6" s="150"/>
      <c r="AR6" s="150"/>
    </row>
    <row r="7" spans="1:46" ht="13.5" customHeight="1">
      <c r="A7" s="14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209"/>
      <c r="AL7" s="208"/>
      <c r="AM7" s="208"/>
      <c r="AN7" s="207"/>
      <c r="AO7" s="1171" t="s">
        <v>449</v>
      </c>
      <c r="AP7" s="206"/>
      <c r="AQ7" s="205" t="s">
        <v>465</v>
      </c>
      <c r="AR7" s="204"/>
    </row>
    <row r="8" spans="1:46" ht="13.5">
      <c r="A8" s="148"/>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203"/>
      <c r="AL8" s="202"/>
      <c r="AM8" s="202"/>
      <c r="AN8" s="201"/>
      <c r="AO8" s="1172"/>
      <c r="AP8" s="200" t="s">
        <v>464</v>
      </c>
      <c r="AQ8" s="199" t="s">
        <v>463</v>
      </c>
      <c r="AR8" s="198" t="s">
        <v>462</v>
      </c>
    </row>
    <row r="9" spans="1:46" ht="13.5">
      <c r="A9" s="148"/>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173" t="s">
        <v>481</v>
      </c>
      <c r="AL9" s="1174"/>
      <c r="AM9" s="1174"/>
      <c r="AN9" s="1175"/>
      <c r="AO9" s="239">
        <v>1048896</v>
      </c>
      <c r="AP9" s="239">
        <v>54596</v>
      </c>
      <c r="AQ9" s="238">
        <v>90403</v>
      </c>
      <c r="AR9" s="237">
        <v>-39.6</v>
      </c>
    </row>
    <row r="10" spans="1:46" ht="13.5" customHeight="1">
      <c r="A10" s="148"/>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173" t="s">
        <v>480</v>
      </c>
      <c r="AL10" s="1174"/>
      <c r="AM10" s="1174"/>
      <c r="AN10" s="1175"/>
      <c r="AO10" s="236">
        <v>223627</v>
      </c>
      <c r="AP10" s="236">
        <v>11640</v>
      </c>
      <c r="AQ10" s="235">
        <v>12167</v>
      </c>
      <c r="AR10" s="234">
        <v>-4.3</v>
      </c>
    </row>
    <row r="11" spans="1:46" ht="13.5" customHeight="1">
      <c r="A11" s="148"/>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173" t="s">
        <v>479</v>
      </c>
      <c r="AL11" s="1174"/>
      <c r="AM11" s="1174"/>
      <c r="AN11" s="1175"/>
      <c r="AO11" s="236">
        <v>20</v>
      </c>
      <c r="AP11" s="236">
        <v>1</v>
      </c>
      <c r="AQ11" s="235">
        <v>380</v>
      </c>
      <c r="AR11" s="234">
        <v>-99.7</v>
      </c>
    </row>
    <row r="12" spans="1:46" ht="13.5" customHeight="1">
      <c r="A12" s="148"/>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173" t="s">
        <v>478</v>
      </c>
      <c r="AL12" s="1174"/>
      <c r="AM12" s="1174"/>
      <c r="AN12" s="1175"/>
      <c r="AO12" s="236">
        <v>8530</v>
      </c>
      <c r="AP12" s="236">
        <v>444</v>
      </c>
      <c r="AQ12" s="235">
        <v>15</v>
      </c>
      <c r="AR12" s="234">
        <v>2860</v>
      </c>
    </row>
    <row r="13" spans="1:46" ht="13.5" customHeight="1">
      <c r="A13" s="148"/>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173" t="s">
        <v>477</v>
      </c>
      <c r="AL13" s="1174"/>
      <c r="AM13" s="1174"/>
      <c r="AN13" s="1175"/>
      <c r="AO13" s="236">
        <v>30810</v>
      </c>
      <c r="AP13" s="236">
        <v>1604</v>
      </c>
      <c r="AQ13" s="235">
        <v>3760</v>
      </c>
      <c r="AR13" s="234">
        <v>-57.3</v>
      </c>
    </row>
    <row r="14" spans="1:46" ht="13.5" customHeight="1">
      <c r="A14" s="148"/>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173" t="s">
        <v>476</v>
      </c>
      <c r="AL14" s="1174"/>
      <c r="AM14" s="1174"/>
      <c r="AN14" s="1175"/>
      <c r="AO14" s="236">
        <v>5700</v>
      </c>
      <c r="AP14" s="236">
        <v>297</v>
      </c>
      <c r="AQ14" s="235">
        <v>1994</v>
      </c>
      <c r="AR14" s="234">
        <v>-85.1</v>
      </c>
    </row>
    <row r="15" spans="1:46" ht="13.5" customHeight="1">
      <c r="A15" s="148"/>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179" t="s">
        <v>475</v>
      </c>
      <c r="AL15" s="1180"/>
      <c r="AM15" s="1180"/>
      <c r="AN15" s="1181"/>
      <c r="AO15" s="236">
        <v>-60011</v>
      </c>
      <c r="AP15" s="236">
        <v>-3124</v>
      </c>
      <c r="AQ15" s="235">
        <v>-7282</v>
      </c>
      <c r="AR15" s="234">
        <v>-57.1</v>
      </c>
    </row>
    <row r="16" spans="1:46" ht="13.5">
      <c r="A16" s="148"/>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179" t="s">
        <v>43</v>
      </c>
      <c r="AL16" s="1180"/>
      <c r="AM16" s="1180"/>
      <c r="AN16" s="1181"/>
      <c r="AO16" s="236">
        <v>1257572</v>
      </c>
      <c r="AP16" s="236">
        <v>65458</v>
      </c>
      <c r="AQ16" s="235">
        <v>101438</v>
      </c>
      <c r="AR16" s="234">
        <v>-35.5</v>
      </c>
    </row>
    <row r="17" spans="1:46" ht="13.5">
      <c r="A17" s="148"/>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233"/>
    </row>
    <row r="18" spans="1:46" ht="13.5">
      <c r="A18" s="148"/>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88"/>
      <c r="AR18" s="188"/>
    </row>
    <row r="19" spans="1:46" ht="13.5">
      <c r="A19" s="148"/>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t="s">
        <v>474</v>
      </c>
      <c r="AL19" s="150"/>
      <c r="AM19" s="150"/>
      <c r="AN19" s="150"/>
      <c r="AO19" s="150"/>
      <c r="AP19" s="150"/>
      <c r="AQ19" s="150"/>
      <c r="AR19" s="150"/>
    </row>
    <row r="20" spans="1:46" ht="13.5">
      <c r="A20" s="148"/>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232"/>
      <c r="AL20" s="231"/>
      <c r="AM20" s="231"/>
      <c r="AN20" s="230"/>
      <c r="AO20" s="229" t="s">
        <v>473</v>
      </c>
      <c r="AP20" s="228" t="s">
        <v>472</v>
      </c>
      <c r="AQ20" s="227" t="s">
        <v>471</v>
      </c>
      <c r="AR20" s="226"/>
    </row>
    <row r="21" spans="1:46" s="214" customFormat="1" ht="13.5">
      <c r="A21" s="215"/>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1182" t="s">
        <v>470</v>
      </c>
      <c r="AL21" s="1183"/>
      <c r="AM21" s="1183"/>
      <c r="AN21" s="1184"/>
      <c r="AO21" s="225">
        <v>6.14</v>
      </c>
      <c r="AP21" s="224">
        <v>9.1999999999999993</v>
      </c>
      <c r="AQ21" s="223">
        <v>-3.06</v>
      </c>
      <c r="AR21" s="210"/>
      <c r="AS21" s="220"/>
      <c r="AT21" s="215"/>
    </row>
    <row r="22" spans="1:46" s="214" customFormat="1" ht="13.5">
      <c r="A22" s="215"/>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1182" t="s">
        <v>469</v>
      </c>
      <c r="AL22" s="1183"/>
      <c r="AM22" s="1183"/>
      <c r="AN22" s="1184"/>
      <c r="AO22" s="222">
        <v>95.1</v>
      </c>
      <c r="AP22" s="221">
        <v>97</v>
      </c>
      <c r="AQ22" s="195">
        <v>-1.9</v>
      </c>
      <c r="AR22" s="188"/>
      <c r="AS22" s="220"/>
      <c r="AT22" s="215"/>
    </row>
    <row r="23" spans="1:46" s="214" customFormat="1" ht="13.5">
      <c r="A23" s="215"/>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188"/>
      <c r="AQ23" s="188"/>
      <c r="AR23" s="188"/>
      <c r="AS23" s="220"/>
      <c r="AT23" s="215"/>
    </row>
    <row r="24" spans="1:46" s="214" customFormat="1" ht="13.5">
      <c r="A24" s="215"/>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188"/>
      <c r="AQ24" s="188"/>
      <c r="AR24" s="188"/>
      <c r="AS24" s="220"/>
      <c r="AT24" s="215"/>
    </row>
    <row r="25" spans="1:46" s="214" customFormat="1" ht="13.5">
      <c r="A25" s="219"/>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7"/>
      <c r="AQ25" s="217"/>
      <c r="AR25" s="217"/>
      <c r="AS25" s="216"/>
      <c r="AT25" s="215"/>
    </row>
    <row r="26" spans="1:46" s="214" customFormat="1" ht="13.5">
      <c r="A26" s="210" t="s">
        <v>468</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188"/>
      <c r="AQ26" s="188"/>
      <c r="AR26" s="188"/>
      <c r="AS26" s="210"/>
      <c r="AT26" s="210"/>
    </row>
    <row r="27" spans="1:46" ht="13.5">
      <c r="A27" s="213"/>
      <c r="AO27" s="150"/>
      <c r="AP27" s="150"/>
      <c r="AQ27" s="150"/>
      <c r="AR27" s="150"/>
      <c r="AS27" s="150"/>
      <c r="AT27" s="150"/>
    </row>
    <row r="28" spans="1:46" ht="17.25">
      <c r="A28" s="212" t="s">
        <v>467</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211"/>
    </row>
    <row r="29" spans="1:46" ht="13.5">
      <c r="A29" s="148"/>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210" t="s">
        <v>466</v>
      </c>
      <c r="AL29" s="210"/>
      <c r="AM29" s="210"/>
      <c r="AN29" s="210"/>
      <c r="AO29" s="150"/>
      <c r="AP29" s="150"/>
      <c r="AQ29" s="150"/>
      <c r="AR29" s="150"/>
      <c r="AS29" s="189"/>
    </row>
    <row r="30" spans="1:46" ht="13.5" customHeight="1">
      <c r="A30" s="148"/>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209"/>
      <c r="AL30" s="208"/>
      <c r="AM30" s="208"/>
      <c r="AN30" s="207"/>
      <c r="AO30" s="1171" t="s">
        <v>449</v>
      </c>
      <c r="AP30" s="206"/>
      <c r="AQ30" s="205" t="s">
        <v>465</v>
      </c>
      <c r="AR30" s="204"/>
    </row>
    <row r="31" spans="1:46" ht="13.5">
      <c r="A31" s="148"/>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203"/>
      <c r="AL31" s="202"/>
      <c r="AM31" s="202"/>
      <c r="AN31" s="201"/>
      <c r="AO31" s="1172"/>
      <c r="AP31" s="200" t="s">
        <v>464</v>
      </c>
      <c r="AQ31" s="199" t="s">
        <v>463</v>
      </c>
      <c r="AR31" s="198" t="s">
        <v>462</v>
      </c>
    </row>
    <row r="32" spans="1:46" ht="27" customHeight="1">
      <c r="A32" s="14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176" t="s">
        <v>461</v>
      </c>
      <c r="AL32" s="1177"/>
      <c r="AM32" s="1177"/>
      <c r="AN32" s="1178"/>
      <c r="AO32" s="194">
        <v>568550</v>
      </c>
      <c r="AP32" s="194">
        <v>29593</v>
      </c>
      <c r="AQ32" s="193">
        <v>48014</v>
      </c>
      <c r="AR32" s="192">
        <v>-38.4</v>
      </c>
    </row>
    <row r="33" spans="1:46" ht="13.5" customHeight="1">
      <c r="A33" s="148"/>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176" t="s">
        <v>460</v>
      </c>
      <c r="AL33" s="1177"/>
      <c r="AM33" s="1177"/>
      <c r="AN33" s="1178"/>
      <c r="AO33" s="194" t="s">
        <v>374</v>
      </c>
      <c r="AP33" s="194" t="s">
        <v>374</v>
      </c>
      <c r="AQ33" s="193" t="s">
        <v>374</v>
      </c>
      <c r="AR33" s="192" t="s">
        <v>374</v>
      </c>
    </row>
    <row r="34" spans="1:46" ht="27" customHeight="1">
      <c r="A34" s="148"/>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176" t="s">
        <v>459</v>
      </c>
      <c r="AL34" s="1177"/>
      <c r="AM34" s="1177"/>
      <c r="AN34" s="1178"/>
      <c r="AO34" s="194" t="s">
        <v>374</v>
      </c>
      <c r="AP34" s="194" t="s">
        <v>374</v>
      </c>
      <c r="AQ34" s="193" t="s">
        <v>374</v>
      </c>
      <c r="AR34" s="192" t="s">
        <v>374</v>
      </c>
    </row>
    <row r="35" spans="1:46" ht="27" customHeight="1">
      <c r="A35" s="148"/>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176" t="s">
        <v>458</v>
      </c>
      <c r="AL35" s="1177"/>
      <c r="AM35" s="1177"/>
      <c r="AN35" s="1178"/>
      <c r="AO35" s="194">
        <v>168394</v>
      </c>
      <c r="AP35" s="194">
        <v>8765</v>
      </c>
      <c r="AQ35" s="193">
        <v>14725</v>
      </c>
      <c r="AR35" s="192">
        <v>-40.5</v>
      </c>
    </row>
    <row r="36" spans="1:46" ht="27" customHeight="1">
      <c r="A36" s="148"/>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176" t="s">
        <v>457</v>
      </c>
      <c r="AL36" s="1177"/>
      <c r="AM36" s="1177"/>
      <c r="AN36" s="1178"/>
      <c r="AO36" s="194">
        <v>68768</v>
      </c>
      <c r="AP36" s="194">
        <v>3579</v>
      </c>
      <c r="AQ36" s="193">
        <v>3255</v>
      </c>
      <c r="AR36" s="192">
        <v>10</v>
      </c>
    </row>
    <row r="37" spans="1:46" ht="13.5" customHeight="1">
      <c r="A37" s="148"/>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176" t="s">
        <v>456</v>
      </c>
      <c r="AL37" s="1177"/>
      <c r="AM37" s="1177"/>
      <c r="AN37" s="1178"/>
      <c r="AO37" s="194">
        <v>758</v>
      </c>
      <c r="AP37" s="194">
        <v>39</v>
      </c>
      <c r="AQ37" s="193">
        <v>482</v>
      </c>
      <c r="AR37" s="192">
        <v>-91.9</v>
      </c>
    </row>
    <row r="38" spans="1:46" ht="27" customHeight="1">
      <c r="A38" s="148"/>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185" t="s">
        <v>455</v>
      </c>
      <c r="AL38" s="1186"/>
      <c r="AM38" s="1186"/>
      <c r="AN38" s="1187"/>
      <c r="AO38" s="197">
        <v>85</v>
      </c>
      <c r="AP38" s="197">
        <v>4</v>
      </c>
      <c r="AQ38" s="196">
        <v>3</v>
      </c>
      <c r="AR38" s="195">
        <v>33.299999999999997</v>
      </c>
      <c r="AS38" s="189"/>
    </row>
    <row r="39" spans="1:46" ht="13.5">
      <c r="A39" s="148"/>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185" t="s">
        <v>454</v>
      </c>
      <c r="AL39" s="1186"/>
      <c r="AM39" s="1186"/>
      <c r="AN39" s="1187"/>
      <c r="AO39" s="194">
        <v>-16840</v>
      </c>
      <c r="AP39" s="194">
        <v>-877</v>
      </c>
      <c r="AQ39" s="193">
        <v>-3561</v>
      </c>
      <c r="AR39" s="192">
        <v>-75.400000000000006</v>
      </c>
      <c r="AS39" s="189"/>
    </row>
    <row r="40" spans="1:46" ht="27" customHeight="1">
      <c r="A40" s="148"/>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176" t="s">
        <v>453</v>
      </c>
      <c r="AL40" s="1177"/>
      <c r="AM40" s="1177"/>
      <c r="AN40" s="1178"/>
      <c r="AO40" s="194">
        <v>-540488</v>
      </c>
      <c r="AP40" s="194">
        <v>-28133</v>
      </c>
      <c r="AQ40" s="193">
        <v>-44235</v>
      </c>
      <c r="AR40" s="192">
        <v>-36.4</v>
      </c>
      <c r="AS40" s="189"/>
    </row>
    <row r="41" spans="1:46" ht="13.5">
      <c r="A41" s="148"/>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188" t="s">
        <v>214</v>
      </c>
      <c r="AL41" s="1189"/>
      <c r="AM41" s="1189"/>
      <c r="AN41" s="1190"/>
      <c r="AO41" s="194">
        <v>249227</v>
      </c>
      <c r="AP41" s="194">
        <v>12972</v>
      </c>
      <c r="AQ41" s="193">
        <v>18685</v>
      </c>
      <c r="AR41" s="192">
        <v>-30.6</v>
      </c>
      <c r="AS41" s="189"/>
    </row>
    <row r="42" spans="1:46" ht="13.5">
      <c r="A42" s="148"/>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91" t="s">
        <v>452</v>
      </c>
      <c r="AL42" s="150"/>
      <c r="AM42" s="150"/>
      <c r="AN42" s="150"/>
      <c r="AO42" s="150"/>
      <c r="AP42" s="150"/>
      <c r="AQ42" s="188"/>
      <c r="AR42" s="188"/>
      <c r="AS42" s="189"/>
    </row>
    <row r="43" spans="1:46" ht="13.5">
      <c r="A43" s="148"/>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90"/>
      <c r="AQ43" s="188"/>
      <c r="AR43" s="150"/>
      <c r="AS43" s="189"/>
    </row>
    <row r="44" spans="1:46" ht="13.5">
      <c r="A44" s="148"/>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88"/>
      <c r="AR44" s="150"/>
    </row>
    <row r="45" spans="1:46" ht="13.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7"/>
      <c r="AR45" s="186"/>
      <c r="AS45" s="186"/>
      <c r="AT45" s="150"/>
    </row>
    <row r="46" spans="1:46" ht="13.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0"/>
    </row>
    <row r="47" spans="1:46" ht="17.25" customHeight="1">
      <c r="A47" s="185" t="s">
        <v>451</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row>
    <row r="48" spans="1:46" ht="13.5">
      <c r="A48" s="148"/>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83" t="s">
        <v>450</v>
      </c>
      <c r="AL48" s="183"/>
      <c r="AM48" s="183"/>
      <c r="AN48" s="183"/>
      <c r="AO48" s="183"/>
      <c r="AP48" s="183"/>
      <c r="AQ48" s="184"/>
      <c r="AR48" s="183"/>
    </row>
    <row r="49" spans="1:44" ht="13.5" customHeight="1">
      <c r="A49" s="148"/>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69"/>
      <c r="AL49" s="175"/>
      <c r="AM49" s="1191" t="s">
        <v>449</v>
      </c>
      <c r="AN49" s="1193" t="s">
        <v>448</v>
      </c>
      <c r="AO49" s="1194"/>
      <c r="AP49" s="1194"/>
      <c r="AQ49" s="1194"/>
      <c r="AR49" s="1195"/>
    </row>
    <row r="50" spans="1:44" ht="13.5">
      <c r="A50" s="148"/>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82"/>
      <c r="AL50" s="181"/>
      <c r="AM50" s="1192"/>
      <c r="AN50" s="180" t="s">
        <v>447</v>
      </c>
      <c r="AO50" s="179" t="s">
        <v>446</v>
      </c>
      <c r="AP50" s="178" t="s">
        <v>445</v>
      </c>
      <c r="AQ50" s="177" t="s">
        <v>444</v>
      </c>
      <c r="AR50" s="176" t="s">
        <v>443</v>
      </c>
    </row>
    <row r="51" spans="1:44" ht="13.5">
      <c r="A51" s="148"/>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69" t="s">
        <v>442</v>
      </c>
      <c r="AL51" s="175"/>
      <c r="AM51" s="174">
        <v>2369122</v>
      </c>
      <c r="AN51" s="173">
        <v>122233</v>
      </c>
      <c r="AO51" s="172">
        <v>86.6</v>
      </c>
      <c r="AP51" s="171">
        <v>67293</v>
      </c>
      <c r="AQ51" s="170">
        <v>-3.1</v>
      </c>
      <c r="AR51" s="162">
        <v>89.7</v>
      </c>
    </row>
    <row r="52" spans="1:44" ht="13.5">
      <c r="A52" s="148"/>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61"/>
      <c r="AL52" s="160" t="s">
        <v>436</v>
      </c>
      <c r="AM52" s="159">
        <v>351347</v>
      </c>
      <c r="AN52" s="158">
        <v>18127</v>
      </c>
      <c r="AO52" s="157">
        <v>38.5</v>
      </c>
      <c r="AP52" s="156">
        <v>35076</v>
      </c>
      <c r="AQ52" s="155">
        <v>-8.1999999999999993</v>
      </c>
      <c r="AR52" s="154">
        <v>46.7</v>
      </c>
    </row>
    <row r="53" spans="1:44" ht="13.5">
      <c r="A53" s="148"/>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69" t="s">
        <v>441</v>
      </c>
      <c r="AL53" s="175"/>
      <c r="AM53" s="174">
        <v>1389306</v>
      </c>
      <c r="AN53" s="173">
        <v>71677</v>
      </c>
      <c r="AO53" s="172">
        <v>-41.4</v>
      </c>
      <c r="AP53" s="171">
        <v>67343</v>
      </c>
      <c r="AQ53" s="170">
        <v>0.1</v>
      </c>
      <c r="AR53" s="162">
        <v>-41.5</v>
      </c>
    </row>
    <row r="54" spans="1:44" ht="13.5">
      <c r="A54" s="148"/>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61"/>
      <c r="AL54" s="160" t="s">
        <v>436</v>
      </c>
      <c r="AM54" s="159">
        <v>340222</v>
      </c>
      <c r="AN54" s="158">
        <v>17553</v>
      </c>
      <c r="AO54" s="157">
        <v>-3.2</v>
      </c>
      <c r="AP54" s="156">
        <v>32865</v>
      </c>
      <c r="AQ54" s="155">
        <v>-6.3</v>
      </c>
      <c r="AR54" s="154">
        <v>3.1</v>
      </c>
    </row>
    <row r="55" spans="1:44" ht="13.5">
      <c r="A55" s="148"/>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69" t="s">
        <v>440</v>
      </c>
      <c r="AL55" s="175"/>
      <c r="AM55" s="174">
        <v>1026252</v>
      </c>
      <c r="AN55" s="173">
        <v>53047</v>
      </c>
      <c r="AO55" s="172">
        <v>-26</v>
      </c>
      <c r="AP55" s="171">
        <v>73475</v>
      </c>
      <c r="AQ55" s="170">
        <v>9.1</v>
      </c>
      <c r="AR55" s="162">
        <v>-35.1</v>
      </c>
    </row>
    <row r="56" spans="1:44" ht="13.5">
      <c r="A56" s="148"/>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61"/>
      <c r="AL56" s="160" t="s">
        <v>436</v>
      </c>
      <c r="AM56" s="159">
        <v>322144</v>
      </c>
      <c r="AN56" s="158">
        <v>16652</v>
      </c>
      <c r="AO56" s="157">
        <v>-5.0999999999999996</v>
      </c>
      <c r="AP56" s="156">
        <v>43072</v>
      </c>
      <c r="AQ56" s="155">
        <v>31.1</v>
      </c>
      <c r="AR56" s="154">
        <v>-36.200000000000003</v>
      </c>
    </row>
    <row r="57" spans="1:44" ht="13.5">
      <c r="A57" s="148"/>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69" t="s">
        <v>439</v>
      </c>
      <c r="AL57" s="175"/>
      <c r="AM57" s="174">
        <v>799091</v>
      </c>
      <c r="AN57" s="173">
        <v>41389</v>
      </c>
      <c r="AO57" s="172">
        <v>-22</v>
      </c>
      <c r="AP57" s="171">
        <v>87464</v>
      </c>
      <c r="AQ57" s="170">
        <v>19</v>
      </c>
      <c r="AR57" s="162">
        <v>-41</v>
      </c>
    </row>
    <row r="58" spans="1:44" ht="13.5">
      <c r="A58" s="148"/>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61"/>
      <c r="AL58" s="160" t="s">
        <v>436</v>
      </c>
      <c r="AM58" s="159">
        <v>194404</v>
      </c>
      <c r="AN58" s="158">
        <v>10069</v>
      </c>
      <c r="AO58" s="157">
        <v>-39.5</v>
      </c>
      <c r="AP58" s="156">
        <v>47479</v>
      </c>
      <c r="AQ58" s="155">
        <v>10.199999999999999</v>
      </c>
      <c r="AR58" s="154">
        <v>-49.7</v>
      </c>
    </row>
    <row r="59" spans="1:44" ht="13.5">
      <c r="A59" s="148"/>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69" t="s">
        <v>438</v>
      </c>
      <c r="AL59" s="175"/>
      <c r="AM59" s="174">
        <v>935284</v>
      </c>
      <c r="AN59" s="173">
        <v>48682</v>
      </c>
      <c r="AO59" s="172">
        <v>17.600000000000001</v>
      </c>
      <c r="AP59" s="171">
        <v>96248</v>
      </c>
      <c r="AQ59" s="170">
        <v>10</v>
      </c>
      <c r="AR59" s="162">
        <v>7.6</v>
      </c>
    </row>
    <row r="60" spans="1:44" ht="13.5">
      <c r="A60" s="148"/>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61"/>
      <c r="AL60" s="160" t="s">
        <v>436</v>
      </c>
      <c r="AM60" s="159">
        <v>368239</v>
      </c>
      <c r="AN60" s="158">
        <v>19167</v>
      </c>
      <c r="AO60" s="157">
        <v>90.4</v>
      </c>
      <c r="AP60" s="156">
        <v>55768</v>
      </c>
      <c r="AQ60" s="155">
        <v>17.5</v>
      </c>
      <c r="AR60" s="154">
        <v>72.900000000000006</v>
      </c>
    </row>
    <row r="61" spans="1:44" ht="13.5">
      <c r="A61" s="148"/>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69" t="s">
        <v>437</v>
      </c>
      <c r="AL61" s="168"/>
      <c r="AM61" s="167">
        <v>1303811</v>
      </c>
      <c r="AN61" s="166">
        <v>67406</v>
      </c>
      <c r="AO61" s="165">
        <v>3</v>
      </c>
      <c r="AP61" s="164">
        <v>78365</v>
      </c>
      <c r="AQ61" s="163">
        <v>7</v>
      </c>
      <c r="AR61" s="162">
        <v>-4</v>
      </c>
    </row>
    <row r="62" spans="1:44" ht="13.5">
      <c r="A62" s="148"/>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61"/>
      <c r="AL62" s="160" t="s">
        <v>436</v>
      </c>
      <c r="AM62" s="159">
        <v>315271</v>
      </c>
      <c r="AN62" s="158">
        <v>16314</v>
      </c>
      <c r="AO62" s="157">
        <v>16.2</v>
      </c>
      <c r="AP62" s="156">
        <v>42852</v>
      </c>
      <c r="AQ62" s="155">
        <v>8.9</v>
      </c>
      <c r="AR62" s="154">
        <v>7.3</v>
      </c>
    </row>
    <row r="63" spans="1:44" ht="13.5">
      <c r="A63" s="148"/>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1:44" ht="13.5">
      <c r="A64" s="148"/>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1:46" ht="13.5">
      <c r="A65" s="148"/>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1:46" ht="13.5">
      <c r="A66" s="153"/>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1"/>
    </row>
    <row r="67" spans="1:46" ht="13.5" hidden="1" customHeight="1">
      <c r="AK67" s="150"/>
      <c r="AL67" s="150"/>
      <c r="AM67" s="150"/>
      <c r="AN67" s="150"/>
      <c r="AO67" s="150"/>
      <c r="AP67" s="150"/>
      <c r="AQ67" s="150"/>
      <c r="AR67" s="150"/>
      <c r="AS67" s="150"/>
      <c r="AT67" s="150"/>
    </row>
    <row r="68" spans="1:46" ht="13.5" hidden="1" customHeight="1">
      <c r="AK68" s="150"/>
      <c r="AL68" s="150"/>
      <c r="AM68" s="150"/>
      <c r="AN68" s="150"/>
      <c r="AO68" s="150"/>
      <c r="AP68" s="150"/>
      <c r="AQ68" s="150"/>
      <c r="AR68" s="150"/>
    </row>
    <row r="69" spans="1:46" ht="13.5" hidden="1" customHeight="1">
      <c r="AK69" s="150"/>
      <c r="AL69" s="150"/>
      <c r="AM69" s="150"/>
      <c r="AN69" s="150"/>
      <c r="AO69" s="150"/>
      <c r="AP69" s="150"/>
      <c r="AQ69" s="150"/>
      <c r="AR69" s="150"/>
    </row>
    <row r="70" spans="1:46" ht="13.5" hidden="1">
      <c r="AK70" s="150"/>
      <c r="AL70" s="150"/>
      <c r="AM70" s="150"/>
      <c r="AN70" s="150"/>
      <c r="AO70" s="150"/>
      <c r="AP70" s="150"/>
      <c r="AQ70" s="150"/>
      <c r="AR70" s="150"/>
    </row>
    <row r="71" spans="1:46" ht="13.5" hidden="1">
      <c r="AK71" s="150"/>
      <c r="AL71" s="150"/>
      <c r="AM71" s="150"/>
      <c r="AN71" s="150"/>
      <c r="AO71" s="150"/>
      <c r="AP71" s="150"/>
      <c r="AQ71" s="150"/>
      <c r="AR71" s="150"/>
    </row>
    <row r="72" spans="1:46" ht="13.5" hidden="1">
      <c r="AK72" s="150"/>
      <c r="AL72" s="150"/>
      <c r="AM72" s="150"/>
      <c r="AN72" s="150"/>
      <c r="AO72" s="150"/>
      <c r="AP72" s="150"/>
      <c r="AQ72" s="150"/>
      <c r="AR72" s="150"/>
    </row>
    <row r="73" spans="1:46" ht="13.5" hidden="1">
      <c r="AK73" s="150"/>
      <c r="AL73" s="150"/>
      <c r="AM73" s="150"/>
      <c r="AN73" s="150"/>
      <c r="AO73" s="150"/>
      <c r="AP73" s="150"/>
      <c r="AQ73" s="150"/>
      <c r="AR73" s="150"/>
    </row>
  </sheetData>
  <sheetProtection algorithmName="SHA-512" hashValue="Nb7M1AGafa+yCVZ+CdnkARXVz4CS22JrnGa0aGNsPZ5JXhcNsEvW8YdTi5akKwDBEAFfMZrw8vcwRPeiSx6eeQ==" saltValue="BXDpEU11ghX21f73T/2oG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70" zoomScaleNormal="70" zoomScaleSheetLayoutView="55" workbookViewId="0">
      <selection activeCell="I62" sqref="I62"/>
    </sheetView>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pFkqgKNqd3HwiYabfWwVPKuioAzMB2+SFvCULPx4ka1TiywmnqkXwsC/D3DSjz+f5ihWo4Upq7KnxrU/RutDoA==" saltValue="rT+sU4tnP8JpShjCOqmC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0" zoomScaleNormal="70" zoomScaleSheetLayoutView="55" workbookViewId="0">
      <selection activeCell="I62" sqref="I62"/>
    </sheetView>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0EOpHzHIkHKQQ/XlIR5gnyoll51GhS3fcZl0oPexiS+tZH5nc4P3L/8/ScSwuydIg8xflz7EVzxKDMcYreWCvw==" saltValue="hfNSmEcN6odeV+Aaat0v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8" zoomScale="55" zoomScaleNormal="55" zoomScaleSheetLayoutView="100" workbookViewId="0">
      <selection activeCell="I62" sqref="I62"/>
    </sheetView>
  </sheetViews>
  <sheetFormatPr defaultColWidth="0" defaultRowHeight="0" customHeight="1" zeroHeight="1"/>
  <cols>
    <col min="1" max="1" width="8.25" style="241" customWidth="1"/>
    <col min="2" max="16" width="14.625" style="241" customWidth="1"/>
    <col min="17"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61"/>
      <c r="C45" s="261"/>
      <c r="D45" s="261"/>
      <c r="E45" s="261"/>
      <c r="F45" s="261"/>
      <c r="G45" s="261"/>
      <c r="H45" s="261"/>
      <c r="I45" s="261"/>
      <c r="J45" s="260" t="s">
        <v>493</v>
      </c>
    </row>
    <row r="46" spans="2:10" ht="29.25" customHeight="1" thickBot="1">
      <c r="B46" s="259" t="s">
        <v>66</v>
      </c>
      <c r="C46" s="258"/>
      <c r="D46" s="258"/>
      <c r="E46" s="257" t="s">
        <v>492</v>
      </c>
      <c r="F46" s="256" t="s">
        <v>4</v>
      </c>
      <c r="G46" s="255" t="s">
        <v>5</v>
      </c>
      <c r="H46" s="255" t="s">
        <v>6</v>
      </c>
      <c r="I46" s="255" t="s">
        <v>7</v>
      </c>
      <c r="J46" s="254" t="s">
        <v>8</v>
      </c>
    </row>
    <row r="47" spans="2:10" ht="57.75" customHeight="1">
      <c r="B47" s="253"/>
      <c r="C47" s="1196" t="s">
        <v>491</v>
      </c>
      <c r="D47" s="1196"/>
      <c r="E47" s="1197"/>
      <c r="F47" s="252">
        <v>29.49</v>
      </c>
      <c r="G47" s="251">
        <v>26.84</v>
      </c>
      <c r="H47" s="251">
        <v>21.92</v>
      </c>
      <c r="I47" s="251">
        <v>19.18</v>
      </c>
      <c r="J47" s="250">
        <v>16.91</v>
      </c>
    </row>
    <row r="48" spans="2:10" ht="57.75" customHeight="1">
      <c r="B48" s="249"/>
      <c r="C48" s="1198" t="s">
        <v>490</v>
      </c>
      <c r="D48" s="1198"/>
      <c r="E48" s="1199"/>
      <c r="F48" s="248">
        <v>3.72</v>
      </c>
      <c r="G48" s="247">
        <v>5.0999999999999996</v>
      </c>
      <c r="H48" s="247">
        <v>3.76</v>
      </c>
      <c r="I48" s="247">
        <v>4.63</v>
      </c>
      <c r="J48" s="246">
        <v>4.3499999999999996</v>
      </c>
    </row>
    <row r="49" spans="2:10" ht="57.75" customHeight="1" thickBot="1">
      <c r="B49" s="245"/>
      <c r="C49" s="1200" t="s">
        <v>489</v>
      </c>
      <c r="D49" s="1200"/>
      <c r="E49" s="1201"/>
      <c r="F49" s="244" t="s">
        <v>488</v>
      </c>
      <c r="G49" s="243" t="s">
        <v>487</v>
      </c>
      <c r="H49" s="243" t="s">
        <v>486</v>
      </c>
      <c r="I49" s="243" t="s">
        <v>485</v>
      </c>
      <c r="J49" s="242" t="s">
        <v>484</v>
      </c>
    </row>
    <row r="50" spans="2:10" ht="13.5" customHeight="1"/>
  </sheetData>
  <sheetProtection algorithmName="SHA-512" hashValue="rbIxEYmhrINpFhp5CXdgi+nm0qc7N0CAzvVkFsUIe9wezfoY5AJOb/hTs4lU07Kqc8QfBUONN0LrZdQ93l0RCg==" saltValue="UwAou/rz7xlOT6uU/x/1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2022-09-20T04:42:23Z</cp:lastPrinted>
  <dcterms:created xsi:type="dcterms:W3CDTF">2022-07-27T05:37:56Z</dcterms:created>
  <dcterms:modified xsi:type="dcterms:W3CDTF">2022-09-27T07:33:13Z</dcterms:modified>
  <cp:category/>
</cp:coreProperties>
</file>