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U34" i="10"/>
  <c r="C34" i="10"/>
  <c r="U35"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<sst xmlns="http://schemas.openxmlformats.org/spreadsheetml/2006/main" count="1185" uniqueCount="625">
  <si>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</si>
  <si>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</si>
  <si>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</si>
  <si>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</si>
  <si>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</si>
  <si>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</si>
  <si>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</si>
  <si>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</si>
  <si>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</si>
  <si>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</si>
  <si>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</si>
  <si>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</si>
  <si>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</si>
  <si>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</si>
  <si>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</si>
  <si>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</si>
  <si>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</si>
  <si>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</si>
  <si>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</si>
  <si>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</si>
  <si>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</si>
  <si>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</si>
  <si>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</si>
  <si>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</si>
  <si>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</si>
  <si>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</si>
  <si>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</si>
  <si>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</si>
  <si>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</si>
  <si>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</si>
  <si>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</si>
  <si>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</si>
  <si>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</si>
  <si>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</si>
  <si>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</si>
  <si>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</si>
  <si>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</si>
  <si>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</si>
  <si>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</si>
  <si>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</si>
  <si>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</si>
  <si>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</si>
  <si>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</si>
  <si>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</si>
  <si>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</si>
  <si>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</si>
  <si>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</si>
  <si>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</si>
  <si>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</si>
  <si>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</si>
  <si>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</si>
  <si>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</si>
  <si>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</si>
  <si>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</si>
  <si>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</si>
  <si>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</si>
  <si>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</si>
  <si>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</si>
  <si>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</si>
  <si>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</si>
  <si>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</si>
  <si>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</si>
  <si>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</si>
  <si>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</si>
  <si>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</si>
  <si>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</si>
  <si>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</si>
  <si>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</si>
  <si>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</si>
  <si>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</si>
  <si>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</si>
  <si>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</si>
  <si>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</si>
  <si>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</si>
  <si>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</si>
  <si>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</si>
  <si>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</si>
  <si>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</si>
  <si>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</si>
  <si>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</si>
  <si>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</si>
  <si>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</si>
  <si>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</si>
  <si>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</si>
  <si>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</si>
  <si>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</si>
  <si>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</si>
  <si>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</si>
  <si>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</si>
  <si>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</si>
  <si>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</si>
  <si>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</si>
  <si>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</si>
  <si>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</si>
  <si>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</si>
  <si>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</si>
  <si>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</si>
  <si>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</si>
  <si>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</si>
  <si>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</si>
  <si>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</si>
  <si>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</si>
  <si>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</si>
  <si>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</si>
  <si>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</si>
  <si>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</si>
  <si>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</si>
  <si>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</si>
  <si>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</si>
  <si>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</si>
  <si>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</si>
  <si>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</si>
  <si>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</si>
  <si>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</si>
  <si>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</si>
  <si>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</si>
  <si>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</si>
  <si>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</si>
  <si>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</si>
  <si>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</si>
  <si>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</si>
  <si>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</si>
  <si>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</si>
  <si>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</si>
  <si>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</si>
  <si>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</si>
  <si>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</si>
  <si>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</si>
  <si>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</si>
  <si>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</si>
  <si>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</si>
  <si>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</si>
  <si>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</si>
  <si>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</si>
  <si>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</si>
  <si>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</si>
  <si>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</si>
  <si>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</si>
  <si>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</si>
  <si>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</si>
  <si>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</si>
  <si>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</si>
  <si>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</si>
  <si>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</si>
  <si>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</si>
  <si>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</si>
  <si>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</si>
  <si>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</si>
  <si>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</si>
  <si>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</si>
  <si>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</si>
  <si>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</si>
  <si>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</si>
  <si>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</si>
  <si>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</si>
  <si>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</si>
  <si>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</si>
  <si>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</si>
  <si>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</si>
  <si>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</si>
  <si>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</si>
  <si>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</si>
  <si>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</si>
  <si>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</si>
  <si>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</si>
  <si>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</si>
  <si>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</si>
  <si>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</si>
  <si>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</si>
  <si>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</si>
  <si>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</si>
  <si>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</si>
  <si>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</si>
  <si>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</si>
  <si>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</si>
  <si>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</si>
  <si>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</si>
  <si>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</si>
  <si>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</si>
  <si>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</si>
  <si>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</si>
  <si>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</si>
  <si>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</si>
  <si>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</si>
  <si>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</si>
  <si>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</si>
  <si>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</si>
  <si>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</si>
  <si>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</si>
  <si>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</si>
  <si>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</si>
  <si>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</si>
  <si>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</si>
  <si>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</si>
  <si>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</si>
  <si>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</si>
  <si>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</si>
  <si>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</si>
  <si>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</si>
  <si>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</si>
  <si>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</si>
  <si>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</si>
  <si>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</si>
  <si>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</si>
  <si>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</si>
  <si>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</si>
  <si>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</si>
  <si>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</si>
  <si>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</si>
  <si>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</si>
  <si>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</si>
  <si>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</si>
  <si>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</si>
  <si>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</si>
  <si>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福岡県篠栗町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</si>
  <si>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</si>
  <si>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</si>
  <si>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</si>
  <si>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</si>
  <si>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</si>
  <si>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</si>
  <si>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</si>
  <si>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</si>
  <si>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</si>
  <si>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</si>
  <si>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</si>
  <si>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</si>
  <si>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</si>
  <si>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</si>
  <si>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</si>
  <si>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</si>
  <si>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</si>
  <si>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</si>
  <si>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</si>
  <si>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</si>
  <si>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</si>
  <si>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</si>
  <si>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</si>
  <si>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</si>
  <si>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</si>
  <si>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</si>
  <si>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</si>
  <si>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</si>
  <si>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</si>
  <si>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</si>
  <si>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</si>
  <si>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</si>
  <si>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</si>
  <si>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</si>
  <si>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</si>
  <si>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</si>
  <si>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</si>
  <si>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</si>
  <si>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</si>
  <si>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</si>
  <si>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</si>
  <si>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</si>
  <si>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</si>
  <si>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</si>
  <si>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</si>
  <si>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</si>
  <si>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</si>
  <si>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</si>
  <si>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</si>
  <si>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</si>
  <si>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</si>
  <si>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</si>
  <si>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</si>
  <si>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</si>
  <si>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</si>
  <si>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</si>
  <si>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</si>
  <si>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</si>
  <si>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</si>
  <si>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</si>
  <si>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</si>
  <si>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</si>
  <si>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</si>
  <si>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</si>
  <si>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</si>
  <si>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</si>
  <si>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</si>
  <si>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</si>
  <si>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</si>
  <si>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</si>
  <si>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</si>
  <si>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</si>
  <si>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</si>
  <si>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</si>
  <si>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</si>
  <si>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</si>
  <si>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</si>
  <si>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</si>
  <si>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</si>
  <si>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</si>
  <si>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</si>
  <si>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</si>
  <si>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</si>
  <si>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</si>
  <si>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</si>
  <si>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</si>
  <si>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</si>
  <si>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</si>
  <si>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</si>
  <si>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</si>
  <si>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</si>
  <si>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</si>
  <si>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</si>
  <si>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</si>
  <si>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</si>
  <si>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</si>
  <si>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</si>
  <si>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</si>
  <si>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</si>
  <si>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</si>
  <si>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</si>
  <si>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</si>
  <si>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</si>
  <si>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</si>
  <si>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</si>
  <si>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</si>
  <si>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</si>
  <si>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</si>
  <si>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</si>
  <si>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</si>
  <si>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</si>
  <si>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</si>
  <si>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</si>
  <si>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</si>
  <si>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</si>
  <si>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</si>
  <si>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</si>
  <si>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</si>
  <si>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</si>
  <si>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</si>
  <si>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</si>
  <si>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</si>
  <si>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</si>
  <si>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</si>
  <si>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</si>
  <si>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</si>
  <si>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</si>
  <si>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</si>
  <si>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</si>
  <si>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</si>
  <si>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</si>
  <si>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</si>
  <si>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</si>
  <si>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</si>
  <si>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</si>
  <si>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</si>
  <si>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</si>
  <si>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</si>
  <si>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</si>
  <si>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</si>
  <si>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</si>
  <si>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</si>
  <si>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</si>
  <si>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</si>
  <si>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</si>
  <si>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</si>
  <si>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</si>
  <si>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</si>
  <si>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</si>
  <si>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</si>
  <si>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</si>
  <si>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</si>
  <si>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</si>
  <si>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</si>
  <si>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</si>
  <si>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福岡県篠栗町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</si>
  <si>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</si>
  <si>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</si>
  <si>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</si>
  <si>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</si>
  <si>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</si>
  <si>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</si>
  <si>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</si>
  <si>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</si>
  <si>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</si>
  <si>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</si>
  <si>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</si>
  <si>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</si>
  <si>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</si>
  <si>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</si>
  <si>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</si>
  <si>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</si>
  <si>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</si>
  <si>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</si>
  <si>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</si>
  <si>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</si>
  <si>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</si>
  <si>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</si>
  <si>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</si>
  <si>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</si>
  <si>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</si>
  <si>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</si>
  <si>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</si>
  <si>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</si>
  <si>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</si>
  <si>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</si>
  <si>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</si>
  <si>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</si>
  <si>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</si>
  <si>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</si>
  <si>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</si>
  <si>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</si>
  <si>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</si>
  <si>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</si>
  <si>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</si>
  <si>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篠栗北地区産業団地整備事業特別会計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</si>
  <si>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</si>
  <si>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</si>
  <si>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</si>
  <si>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</si>
  <si>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</si>
  <si>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</si>
  <si>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</si>
  <si>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</si>
  <si>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</si>
  <si>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</si>
  <si>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</si>
  <si>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</si>
  <si>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</si>
  <si>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</si>
  <si>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</si>
  <si>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</si>
  <si>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</si>
  <si>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</si>
  <si>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</si>
  <si>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</si>
  <si>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</si>
  <si>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</si>
  <si>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</si>
  <si>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</si>
  <si>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</si>
  <si>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</si>
  <si>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</si>
  <si>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</si>
  <si>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</si>
  <si>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</si>
  <si>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</si>
  <si>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</si>
  <si>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</si>
  <si>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</si>
  <si>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</si>
  <si>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</si>
  <si>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</si>
  <si>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</si>
  <si>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</si>
  <si>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</si>
  <si>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</si>
  <si>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</si>
  <si>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</si>
  <si>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</si>
  <si>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</si>
  <si>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</si>
  <si>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</si>
  <si>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</si>
  <si>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</si>
  <si>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</si>
  <si>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</si>
  <si>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</si>
  <si>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</si>
  <si>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</si>
  <si>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</si>
  <si>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</si>
  <si>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</si>
  <si>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</si>
  <si>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</si>
  <si>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</si>
  <si>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</si>
  <si>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</si>
  <si>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</si>
  <si>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</si>
  <si>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</si>
  <si>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</si>
  <si>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篠栗北地区産業団地整備事業特別会計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</si>
  <si>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</si>
  <si>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</si>
  <si>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</si>
  <si>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</si>
  <si>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</si>
  <si>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</si>
  <si>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</si>
  <si>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</si>
  <si>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</si>
  <si>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</si>
  <si>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</si>
  <si>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</si>
  <si>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</si>
  <si>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</si>
  <si>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</si>
  <si>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</si>
  <si>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</si>
  <si>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</si>
  <si>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</si>
  <si>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</si>
  <si>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</si>
  <si>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</si>
  <si>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</si>
  <si>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</si>
  <si>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</si>
  <si>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</si>
  <si>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</si>
  <si>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</si>
  <si>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</si>
  <si>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</si>
  <si>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</si>
  <si>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</si>
  <si>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</si>
  <si>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</si>
  <si>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</si>
  <si>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</si>
  <si>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</si>
  <si>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</si>
  <si>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</si>
  <si>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</si>
  <si>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</si>
  <si>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</si>
  <si>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</si>
  <si>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</si>
  <si>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</si>
  <si>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</si>
  <si>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</si>
  <si>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</si>
  <si>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</si>
  <si>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</si>
  <si>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</si>
  <si>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</si>
  <si>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</si>
  <si>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</si>
  <si>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</si>
  <si>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</si>
  <si>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</si>
  <si>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</si>
  <si>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</si>
  <si>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</si>
  <si>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</si>
  <si>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</si>
  <si>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</si>
  <si>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</si>
  <si>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</si>
  <si>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</si>
  <si>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</si>
  <si>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</si>
  <si>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</si>
  <si>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</si>
  <si>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</si>
  <si>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</si>
  <si>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</si>
  <si>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</si>
  <si>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</si>
  <si>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</si>
  <si>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</si>
  <si>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</si>
  <si>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</si>
  <si>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</si>
  <si>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</si>
  <si>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</si>
  <si>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</si>
  <si>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</si>
  <si>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</si>
  <si>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</si>
  <si>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</si>
  <si>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1.89</t>
  </si>
  <si>
    <t>▲ 7.02</t>
  </si>
  <si>
    <t>▲ 1.17</t>
  </si>
  <si>
    <t>国民健康保険特別会計</t>
  </si>
  <si>
    <t>▲ 2.03</t>
  </si>
  <si>
    <t>▲ 2.37</t>
  </si>
  <si>
    <t>▲ 1.99</t>
  </si>
  <si>
    <t>▲ 1.40</t>
  </si>
  <si>
    <t>▲ 0.27</t>
  </si>
  <si>
    <t>一般会計</t>
  </si>
  <si>
    <t>水道事業会計</t>
  </si>
  <si>
    <t>流域関連公共下水道事業会計</t>
  </si>
  <si>
    <t>後期高齢者医療特別会計</t>
  </si>
  <si>
    <t>篠栗北地区産業団地整備事業特別会計</t>
  </si>
  <si>
    <t>▲ 2.26</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</si>
  <si>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</si>
  <si>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</si>
  <si>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</si>
  <si>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</si>
  <si>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</si>
  <si>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</si>
  <si>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</si>
  <si>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</si>
  <si>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福岡県市町村消防団員等公務災害補償組合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phoneticPr fontId="1"/>
  </si>
  <si>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
  </si>
  <si>
    <t>福岡県市町村職員退職手当組合（基金特別会計）</t>
    <rPh sb="0" eb="3">
      <t>フクオカケン</t>
    </rPh>
    <rPh sb="3" eb="6">
      <t>シチョウソン</t>
    </rPh>
    <rPh sb="6" eb="8">
      <t>ショクイン</t>
    </rPh>
    <rPh sb="8" eb="10">
      <t>タイショク</t>
    </rPh>
    <rPh sb="10" eb="12">
      <t>テアテ</t>
    </rPh>
    <rPh sb="12" eb="14">
      <t>クミアイ</t>
    </rPh>
    <phoneticPr fontId="1"/>
  </si>
  <si>
    <t>福岡県自治会館管理組合</t>
    <rPh sb="0" eb="3">
      <t>フクオカケン</t>
    </rPh>
    <rPh sb="3" eb="5">
      <t>ジチ</t>
    </rPh>
    <rPh sb="5" eb="7">
      <t>カイカン</t>
    </rPh>
    <rPh sb="7" eb="9">
      <t>カンリ</t>
    </rPh>
    <rPh sb="9" eb="11">
      <t>クミアイ</t>
    </rPh>
    <phoneticPr fontId="1"/>
  </si>
  <si>
    <t>糟屋郡自治会館組合</t>
    <rPh sb="0" eb="3">
      <t>カスヤグン</t>
    </rPh>
    <rPh sb="3" eb="5">
      <t>ジチ</t>
    </rPh>
    <rPh sb="5" eb="7">
      <t>カイカン</t>
    </rPh>
    <rPh sb="7" eb="9">
      <t>クミアイ</t>
    </rPh>
    <phoneticPr fontId="1"/>
  </si>
  <si>
    <t>糟屋郡篠栗町外一市五町財産組合</t>
    <rPh sb="0" eb="3">
      <t>カスヤグン</t>
    </rPh>
    <rPh sb="3" eb="6">
      <t>ササグリマチ</t>
    </rPh>
    <rPh sb="6" eb="7">
      <t>ソト</t>
    </rPh>
    <rPh sb="7" eb="8">
      <t>イチ</t>
    </rPh>
    <rPh sb="8" eb="9">
      <t>シ</t>
    </rPh>
    <rPh sb="9" eb="10">
      <t>５</t>
    </rPh>
    <rPh sb="10" eb="11">
      <t>マチ</t>
    </rPh>
    <rPh sb="11" eb="13">
      <t>ザイサン</t>
    </rPh>
    <rPh sb="13" eb="15">
      <t>クミアイ</t>
    </rPh>
    <phoneticPr fontId="1"/>
  </si>
  <si>
    <t>北筑昇華苑組合</t>
    <rPh sb="0" eb="1">
      <t>キタ</t>
    </rPh>
    <rPh sb="1" eb="2">
      <t>チクシ</t>
    </rPh>
    <rPh sb="2" eb="4">
      <t>ショウカ</t>
    </rPh>
    <rPh sb="4" eb="5">
      <t>エン</t>
    </rPh>
    <rPh sb="5" eb="7">
      <t>クミアイ</t>
    </rPh>
    <phoneticPr fontId="1"/>
  </si>
  <si>
    <t>粕屋南部消防組合（一般会計）</t>
    <rPh sb="0" eb="2">
      <t>カスヤ</t>
    </rPh>
    <rPh sb="2" eb="4">
      <t>ナンブ</t>
    </rPh>
    <rPh sb="4" eb="6">
      <t>ショウボウ</t>
    </rPh>
    <rPh sb="6" eb="8">
      <t>クミアイ</t>
    </rPh>
    <rPh sb="9" eb="11">
      <t>イッパン</t>
    </rPh>
    <rPh sb="11" eb="13">
      <t>カイケイ</t>
    </rPh>
    <phoneticPr fontId="1"/>
  </si>
  <si>
    <t>粕屋南部消防組合（粕屋中南部休日診療所事業特別会計）</t>
    <rPh sb="0" eb="2">
      <t>カスヤ</t>
    </rPh>
    <rPh sb="2" eb="4">
      <t>ナンブ</t>
    </rPh>
    <rPh sb="4" eb="6">
      <t>ショウボウ</t>
    </rPh>
    <rPh sb="6" eb="8">
      <t>クミアイ</t>
    </rPh>
    <rPh sb="9" eb="11">
      <t>カスヤ</t>
    </rPh>
    <rPh sb="11" eb="14">
      <t>チュウナンブ</t>
    </rPh>
    <rPh sb="14" eb="16">
      <t>キュウジツ</t>
    </rPh>
    <rPh sb="16" eb="18">
      <t>シンリョウ</t>
    </rPh>
    <rPh sb="18" eb="19">
      <t>ジョ</t>
    </rPh>
    <rPh sb="19" eb="21">
      <t>ジギョウ</t>
    </rPh>
    <rPh sb="21" eb="23">
      <t>トクベツ</t>
    </rPh>
    <rPh sb="23" eb="25">
      <t>カイケイ</t>
    </rPh>
    <phoneticPr fontId="1"/>
  </si>
  <si>
    <t>須恵町外二ヶ町清掃施設組合</t>
    <rPh sb="0" eb="3">
      <t>スエマチ</t>
    </rPh>
    <rPh sb="3" eb="4">
      <t>ホカ</t>
    </rPh>
    <rPh sb="4" eb="5">
      <t>ニ</t>
    </rPh>
    <rPh sb="6" eb="7">
      <t>マチ</t>
    </rPh>
    <rPh sb="7" eb="9">
      <t>セイソウ</t>
    </rPh>
    <rPh sb="9" eb="11">
      <t>シセツ</t>
    </rPh>
    <rPh sb="11" eb="13">
      <t>クミアイ</t>
    </rPh>
    <phoneticPr fontId="1"/>
  </si>
  <si>
    <t>福岡県自治振興組合（一般会計）</t>
    <rPh sb="0" eb="3">
      <t>フクオカケン</t>
    </rPh>
    <rPh sb="3" eb="5">
      <t>ジチ</t>
    </rPh>
    <rPh sb="5" eb="7">
      <t>シンコウ</t>
    </rPh>
    <rPh sb="7" eb="9">
      <t>クミアイ</t>
    </rPh>
    <rPh sb="10" eb="12">
      <t>イッパン</t>
    </rPh>
    <rPh sb="12" eb="14">
      <t>カイケイ</t>
    </rPh>
    <phoneticPr fontId="1"/>
  </si>
  <si>
    <t>福岡県自治振興組合（公文書館事業特別会計）</t>
    <rPh sb="0" eb="3">
      <t>フクオカケン</t>
    </rPh>
    <rPh sb="3" eb="5">
      <t>ジチ</t>
    </rPh>
    <rPh sb="5" eb="7">
      <t>シンコウ</t>
    </rPh>
    <rPh sb="7" eb="9">
      <t>クミアイ</t>
    </rPh>
    <phoneticPr fontId="1"/>
  </si>
  <si>
    <t>福岡都市圏広域行政事業組合（一般会計）</t>
    <rPh sb="14" eb="16">
      <t>イッパン</t>
    </rPh>
    <rPh sb="16" eb="18">
      <t>カイケイ</t>
    </rPh>
    <phoneticPr fontId="1"/>
  </si>
  <si>
    <t>福岡都市圏広域行政事業組合（流域連携事業特別会計）</t>
  </si>
  <si>
    <t>福岡都市圏広域行政事業組合（競艇事業特別会計）</t>
  </si>
  <si>
    <t>福岡県介護保険広域連合（一般会計）</t>
    <rPh sb="0" eb="3">
      <t>フクオカケン</t>
    </rPh>
    <rPh sb="3" eb="5">
      <t>カイゴ</t>
    </rPh>
    <rPh sb="5" eb="7">
      <t>ホケン</t>
    </rPh>
    <rPh sb="7" eb="9">
      <t>コウイキ</t>
    </rPh>
    <rPh sb="9" eb="11">
      <t>レンゴウ</t>
    </rPh>
    <phoneticPr fontId="1"/>
  </si>
  <si>
    <t>福岡県介護保険広域連合（介護保険事業特別会計）</t>
    <rPh sb="0" eb="3">
      <t>フクオカケン</t>
    </rPh>
    <rPh sb="3" eb="5">
      <t>カイゴ</t>
    </rPh>
    <rPh sb="5" eb="7">
      <t>ホケン</t>
    </rPh>
    <rPh sb="7" eb="9">
      <t>コウイキ</t>
    </rPh>
    <rPh sb="9" eb="11">
      <t>レンゴウ</t>
    </rPh>
    <phoneticPr fontId="1"/>
  </si>
  <si>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</si>
  <si>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phoneticPr fontId="1"/>
  </si>
  <si>
    <t>福岡地区水道企業団</t>
    <rPh sb="0" eb="2">
      <t>フクオカ</t>
    </rPh>
    <rPh sb="2" eb="4">
      <t>チク</t>
    </rPh>
    <rPh sb="4" eb="6">
      <t>スイドウ</t>
    </rPh>
    <rPh sb="6" eb="8">
      <t>キギョウ</t>
    </rPh>
    <rPh sb="8" eb="9">
      <t>ダン</t>
    </rPh>
    <phoneticPr fontId="1"/>
  </si>
  <si>
    <t>公共施設等整備基金</t>
    <rPh sb="0" eb="2">
      <t>コウキョウ</t>
    </rPh>
    <rPh sb="2" eb="4">
      <t>シセツ</t>
    </rPh>
    <rPh sb="4" eb="5">
      <t>トウ</t>
    </rPh>
    <rPh sb="5" eb="7">
      <t>セイビ</t>
    </rPh>
    <rPh sb="7" eb="9">
      <t>キキン</t>
    </rPh>
    <phoneticPr fontId="2"/>
  </si>
  <si>
    <t>森林環境譲与税基金</t>
    <rPh sb="0" eb="2">
      <t>シンリン</t>
    </rPh>
    <rPh sb="2" eb="4">
      <t>カンキョウ</t>
    </rPh>
    <rPh sb="4" eb="6">
      <t>ジョウヨ</t>
    </rPh>
    <rPh sb="6" eb="7">
      <t>ゼイ</t>
    </rPh>
    <rPh sb="7" eb="9">
      <t>キキン</t>
    </rPh>
    <phoneticPr fontId="5"/>
  </si>
  <si>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</si>
  <si>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</si>
  <si>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</si>
  <si>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</si>
  <si>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</si>
  <si>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</si>
  <si>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将来負担比率の増加は、産業団地整備事業に係る起債の増が主な要因である。有形固定資産減価償却率が類似団体平均に比べ低い水準であるため、設備投資に係る将来負担の増は、限定的であると考える。</t>
    <rPh sb="0" eb="2">
      <t>ショウライ</t>
    </rPh>
    <rPh sb="2" eb="4">
      <t>フタン</t>
    </rPh>
    <rPh sb="4" eb="6">
      <t>ヒリツ</t>
    </rPh>
    <rPh sb="7" eb="9">
      <t>ゾウカ</t>
    </rPh>
    <rPh sb="11" eb="13">
      <t>サンギョウ</t>
    </rPh>
    <rPh sb="13" eb="15">
      <t>ダンチ</t>
    </rPh>
    <rPh sb="15" eb="17">
      <t>セイビ</t>
    </rPh>
    <rPh sb="17" eb="19">
      <t>ジギョウ</t>
    </rPh>
    <rPh sb="20" eb="21">
      <t>カカ</t>
    </rPh>
    <rPh sb="22" eb="24">
      <t>キサイ</t>
    </rPh>
    <rPh sb="25" eb="26">
      <t>ゾウ</t>
    </rPh>
    <rPh sb="27" eb="28">
      <t>オモ</t>
    </rPh>
    <rPh sb="29" eb="31">
      <t>ヨウイン</t>
    </rPh>
    <rPh sb="35" eb="37">
      <t>ユウケイ</t>
    </rPh>
    <rPh sb="37" eb="39">
      <t>コテイ</t>
    </rPh>
    <rPh sb="39" eb="41">
      <t>シサン</t>
    </rPh>
    <rPh sb="41" eb="43">
      <t>ゲンカ</t>
    </rPh>
    <rPh sb="43" eb="45">
      <t>ショウキャク</t>
    </rPh>
    <rPh sb="45" eb="46">
      <t>リツ</t>
    </rPh>
    <rPh sb="47" eb="49">
      <t>ルイジ</t>
    </rPh>
    <rPh sb="49" eb="51">
      <t>ダンタイ</t>
    </rPh>
    <rPh sb="51" eb="53">
      <t>ヘイキン</t>
    </rPh>
    <rPh sb="54" eb="55">
      <t>クラ</t>
    </rPh>
    <rPh sb="56" eb="57">
      <t>ヒク</t>
    </rPh>
    <rPh sb="58" eb="60">
      <t>スイジュン</t>
    </rPh>
    <rPh sb="66" eb="68">
      <t>セツビ</t>
    </rPh>
    <rPh sb="68" eb="70">
      <t>トウシ</t>
    </rPh>
    <rPh sb="71" eb="72">
      <t>カカ</t>
    </rPh>
    <rPh sb="73" eb="75">
      <t>ショウライ</t>
    </rPh>
    <rPh sb="75" eb="77">
      <t>フタン</t>
    </rPh>
    <rPh sb="78" eb="79">
      <t>ゾウ</t>
    </rPh>
    <rPh sb="81" eb="84">
      <t>ゲンテイテキ</t>
    </rPh>
    <rPh sb="88" eb="89">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</si>
  <si>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</si>
  <si>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</si>
  <si>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</si>
  <si>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</si>
  <si>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</si>
  <si>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</si>
  <si>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平均より高い水準となっている。過去の大きな起債借入の償還が終了するため、今後は起債償還額、起債残高とも減少傾向となる予測であり、比率も減少していくと考える。</t>
    <rPh sb="0" eb="2">
      <t>ショウライ</t>
    </rPh>
    <rPh sb="2" eb="4">
      <t>フタン</t>
    </rPh>
    <rPh sb="4" eb="6">
      <t>ヒリツ</t>
    </rPh>
    <rPh sb="7" eb="9">
      <t>ジッシツ</t>
    </rPh>
    <rPh sb="9" eb="12">
      <t>コウサイヒ</t>
    </rPh>
    <rPh sb="12" eb="14">
      <t>ヒリツ</t>
    </rPh>
    <rPh sb="16" eb="18">
      <t>ルイジ</t>
    </rPh>
    <rPh sb="18" eb="20">
      <t>ダンタイ</t>
    </rPh>
    <rPh sb="20" eb="22">
      <t>ヘイキン</t>
    </rPh>
    <rPh sb="24" eb="25">
      <t>タカ</t>
    </rPh>
    <rPh sb="26" eb="28">
      <t>スイジュン</t>
    </rPh>
    <rPh sb="35" eb="37">
      <t>カコ</t>
    </rPh>
    <rPh sb="38" eb="39">
      <t>オオ</t>
    </rPh>
    <rPh sb="41" eb="43">
      <t>キサイ</t>
    </rPh>
    <rPh sb="43" eb="45">
      <t>カリイレ</t>
    </rPh>
    <rPh sb="46" eb="48">
      <t>ショウカン</t>
    </rPh>
    <rPh sb="49" eb="51">
      <t>シュウリョウ</t>
    </rPh>
    <rPh sb="56" eb="58">
      <t>コンゴ</t>
    </rPh>
    <rPh sb="59" eb="61">
      <t>キサイ</t>
    </rPh>
    <rPh sb="61" eb="63">
      <t>ショウカン</t>
    </rPh>
    <rPh sb="63" eb="64">
      <t>ガク</t>
    </rPh>
    <rPh sb="65" eb="67">
      <t>キサイ</t>
    </rPh>
    <rPh sb="67" eb="69">
      <t>ザンダカ</t>
    </rPh>
    <rPh sb="71" eb="73">
      <t>ゲンショウ</t>
    </rPh>
    <rPh sb="73" eb="75">
      <t>ケイコウ</t>
    </rPh>
    <rPh sb="78" eb="80">
      <t>ヨソク</t>
    </rPh>
    <rPh sb="84" eb="86">
      <t>ヒリツ</t>
    </rPh>
    <rPh sb="87" eb="89">
      <t>ゲンショウ</t>
    </rPh>
    <rPh sb="94" eb="95">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</si>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</sst>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0ED4-4AED-A80C-F1F3ED9DE2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24032</c:v>
                </c:pt>
                <c:pt idx="1">
                  <c:v>28874</c:v>
                </c:pt>
                <c:pt idx="2">
                  <c:v>39791</c:v>
                </c:pt>
                <c:pt idx="3">
                  <c:v>56606</c:v>
                </c:pt>
                <c:pt idx="4">
                  <c:v>23531</c:v>
                </c:pt>
              </c:numCache>
            </c:numRef>
          </c:val>
          <c:smooth val="0"/>
          <c:extLst xmlns:c16r2="http://schemas.microsoft.com/office/drawing/2015/06/chart">
            <c:ext xmlns:c16="http://schemas.microsoft.com/office/drawing/2014/chart" uri="{C3380CC4-5D6E-409C-BE32-E72D297353CC}">
              <c16:uniqueId val="{00000001-0ED4-4AED-A80C-F1F3ED9DE22D}"/>
            </c:ext>
          </c:extLst>
        </c:ser>
        <c:dLbls>
          <c:showLegendKey val="0"/>
          <c:showVal val="0"/>
          <c:showCatName val="0"/>
          <c:showSerName val="0"/>
          <c:showPercent val="0"/>
          <c:showBubbleSize val="0"/>
        </c:dLbls>
        <c:marker val="1"/>
        <c:smooth val="0"/>
        <c:axId val="402972336"/>
        <c:axId val="402972720"/>
      </c:lineChart>
      <c:catAx>
        <c:axId val="40297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972720"/>
        <c:crosses val="autoZero"/>
        <c:auto val="1"/>
        <c:lblAlgn val="ctr"/>
        <c:lblOffset val="100"/>
        <c:tickLblSkip val="1"/>
        <c:tickMarkSkip val="1"/>
        <c:noMultiLvlLbl val="0"/>
      </c:catAx>
      <c:valAx>
        <c:axId val="402972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97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3.76</c:v>
                </c:pt>
                <c:pt idx="1">
                  <c:v>2.08</c:v>
                </c:pt>
                <c:pt idx="2">
                  <c:v>0.84</c:v>
                </c:pt>
                <c:pt idx="3">
                  <c:v>9.01</c:v>
                </c:pt>
                <c:pt idx="4">
                  <c:v>10.01</c:v>
                </c:pt>
              </c:numCache>
            </c:numRef>
          </c:val>
          <c:extLst xmlns:c16r2="http://schemas.microsoft.com/office/drawing/2015/06/chart">
            <c:ext xmlns:c16="http://schemas.microsoft.com/office/drawing/2014/chart" uri="{C3380CC4-5D6E-409C-BE32-E72D297353CC}">
              <c16:uniqueId val="{00000000-1AEE-448A-9A15-BEA271CBF4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13.74</c:v>
                </c:pt>
                <c:pt idx="1">
                  <c:v>9</c:v>
                </c:pt>
                <c:pt idx="2">
                  <c:v>8.91</c:v>
                </c:pt>
                <c:pt idx="3">
                  <c:v>13.1</c:v>
                </c:pt>
                <c:pt idx="4">
                  <c:v>12.53</c:v>
                </c:pt>
              </c:numCache>
            </c:numRef>
          </c:val>
          <c:extLst xmlns:c16r2="http://schemas.microsoft.com/office/drawing/2015/06/chart">
            <c:ext xmlns:c16="http://schemas.microsoft.com/office/drawing/2014/chart" uri="{C3380CC4-5D6E-409C-BE32-E72D297353CC}">
              <c16:uniqueId val="{00000001-1AEE-448A-9A15-BEA271CBF45A}"/>
            </c:ext>
          </c:extLst>
        </c:ser>
        <c:dLbls>
          <c:showLegendKey val="0"/>
          <c:showVal val="0"/>
          <c:showCatName val="0"/>
          <c:showSerName val="0"/>
          <c:showPercent val="0"/>
          <c:showBubbleSize val="0"/>
        </c:dLbls>
        <c:gapWidth val="250"/>
        <c:overlap val="100"/>
        <c:axId val="489452408"/>
        <c:axId val="48781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-1.89</c:v>
                </c:pt>
                <c:pt idx="1">
                  <c:v>-7.02</c:v>
                </c:pt>
                <c:pt idx="2">
                  <c:v>-1.17</c:v>
                </c:pt>
                <c:pt idx="3">
                  <c:v>12.35</c:v>
                </c:pt>
                <c:pt idx="4">
                  <c:v>1.46</c:v>
                </c:pt>
              </c:numCache>
            </c:numRef>
          </c:val>
          <c:smooth val="0"/>
          <c:extLst xmlns:c16r2="http://schemas.microsoft.com/office/drawing/2015/06/chart">
            <c:ext xmlns:c16="http://schemas.microsoft.com/office/drawing/2014/chart" uri="{C3380CC4-5D6E-409C-BE32-E72D297353CC}">
              <c16:uniqueId val="{00000002-1AEE-448A-9A15-BEA271CBF45A}"/>
            </c:ext>
          </c:extLst>
        </c:ser>
        <c:dLbls>
          <c:showLegendKey val="0"/>
          <c:showVal val="0"/>
          <c:showCatName val="0"/>
          <c:showSerName val="0"/>
          <c:showPercent val="0"/>
          <c:showBubbleSize val="0"/>
        </c:dLbls>
        <c:marker val="1"/>
        <c:smooth val="0"/>
        <c:axId val="489452408"/>
        <c:axId val="487811216"/>
      </c:lineChart>
      <c:catAx>
        <c:axId val="48945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811216"/>
        <c:crosses val="autoZero"/>
        <c:auto val="1"/>
        <c:lblAlgn val="ctr"/>
        <c:lblOffset val="100"/>
        <c:tickLblSkip val="1"/>
        <c:tickMarkSkip val="1"/>
        <c:noMultiLvlLbl val="0"/>
      </c:catAx>
      <c:valAx>
        <c:axId val="48781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5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09C-43E0-8006-535138FED9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9C-43E0-8006-535138FED9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09C-43E0-8006-535138FED9E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09C-43E0-8006-535138FED9EF}"/>
            </c:ext>
          </c:extLst>
        </c:ser>
        <c:ser>
          <c:idx val="4"/>
          <c:order val="4"/>
          <c:tx>
            <c:strRef>
              <c:f>データシート!$A$31</c:f>
              <c:strCache>
                <c:ptCount val="1"/>
                <c:pt idx="0">
                  <c:v>篠栗北地区産業団地整備事業特別会計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2.2599999999999998</c:v>
                </c:pt>
                <c:pt idx="7">
                  <c:v>#N/A</c:v>
                </c:pt>
                <c:pt idx="8">
                  <c:v>#N/A</c:v>
                </c:pt>
                <c:pt idx="9">
                  <c:v>0</c:v>
                </c:pt>
              </c:numCache>
            </c:numRef>
          </c:val>
          <c:extLst xmlns:c16r2="http://schemas.microsoft.com/office/drawing/2015/06/chart">
            <c:ext xmlns:c16="http://schemas.microsoft.com/office/drawing/2014/chart" uri="{C3380CC4-5D6E-409C-BE32-E72D297353CC}">
              <c16:uniqueId val="{00000004-709C-43E0-8006-535138FED9E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0.06</c:v>
                </c:pt>
                <c:pt idx="4">
                  <c:v>#N/A</c:v>
                </c:pt>
                <c:pt idx="5">
                  <c:v>0.22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709C-43E0-8006-535138FED9EF}"/>
            </c:ext>
          </c:extLst>
        </c:ser>
        <c:ser>
          <c:idx val="6"/>
          <c:order val="6"/>
          <c:tx>
            <c:strRef>
              <c:f>データシート!$A$33</c:f>
              <c:strCache>
                <c:ptCount val="1"/>
                <c:pt idx="0">
                  <c:v>流域関連公共下水道事業会計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1.89</c:v>
                </c:pt>
                <c:pt idx="2">
                  <c:v>#N/A</c:v>
                </c:pt>
                <c:pt idx="3">
                  <c:v>2.29</c:v>
                </c:pt>
                <c:pt idx="4">
                  <c:v>#N/A</c:v>
                </c:pt>
                <c:pt idx="5">
                  <c:v>2.99</c:v>
                </c:pt>
                <c:pt idx="6">
                  <c:v>#N/A</c:v>
                </c:pt>
                <c:pt idx="7">
                  <c:v>3.01</c:v>
                </c:pt>
                <c:pt idx="8">
                  <c:v>#N/A</c:v>
                </c:pt>
                <c:pt idx="9">
                  <c:v>3.64</c:v>
                </c:pt>
              </c:numCache>
            </c:numRef>
          </c:val>
          <c:extLst xmlns:c16r2="http://schemas.microsoft.com/office/drawing/2015/06/chart">
            <c:ext xmlns:c16="http://schemas.microsoft.com/office/drawing/2014/chart" uri="{C3380CC4-5D6E-409C-BE32-E72D297353CC}">
              <c16:uniqueId val="{00000006-709C-43E0-8006-535138FED9E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8.6</c:v>
                </c:pt>
                <c:pt idx="2">
                  <c:v>#N/A</c:v>
                </c:pt>
                <c:pt idx="3">
                  <c:v>9.1999999999999993</c:v>
                </c:pt>
                <c:pt idx="4">
                  <c:v>#N/A</c:v>
                </c:pt>
                <c:pt idx="5">
                  <c:v>8.6999999999999993</c:v>
                </c:pt>
                <c:pt idx="6">
                  <c:v>#N/A</c:v>
                </c:pt>
                <c:pt idx="7">
                  <c:v>9.65</c:v>
                </c:pt>
                <c:pt idx="8">
                  <c:v>#N/A</c:v>
                </c:pt>
                <c:pt idx="9">
                  <c:v>9.6999999999999993</c:v>
                </c:pt>
              </c:numCache>
            </c:numRef>
          </c:val>
          <c:extLst xmlns:c16r2="http://schemas.microsoft.com/office/drawing/2015/06/chart">
            <c:ext xmlns:c16="http://schemas.microsoft.com/office/drawing/2014/chart" uri="{C3380CC4-5D6E-409C-BE32-E72D297353CC}">
              <c16:uniqueId val="{00000007-709C-43E0-8006-535138FED9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3.75</c:v>
                </c:pt>
                <c:pt idx="2">
                  <c:v>#N/A</c:v>
                </c:pt>
                <c:pt idx="3">
                  <c:v>2.0699999999999998</c:v>
                </c:pt>
                <c:pt idx="4">
                  <c:v>#N/A</c:v>
                </c:pt>
                <c:pt idx="5">
                  <c:v>0.84</c:v>
                </c:pt>
                <c:pt idx="6">
                  <c:v>#N/A</c:v>
                </c:pt>
                <c:pt idx="7">
                  <c:v>9</c:v>
                </c:pt>
                <c:pt idx="8">
                  <c:v>#N/A</c:v>
                </c:pt>
                <c:pt idx="9">
                  <c:v>10</c:v>
                </c:pt>
              </c:numCache>
            </c:numRef>
          </c:val>
          <c:extLst xmlns:c16r2="http://schemas.microsoft.com/office/drawing/2015/06/chart">
            <c:ext xmlns:c16="http://schemas.microsoft.com/office/drawing/2014/chart" uri="{C3380CC4-5D6E-409C-BE32-E72D297353CC}">
              <c16:uniqueId val="{00000008-709C-43E0-8006-535138FED9E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2.0299999999999998</c:v>
                </c:pt>
                <c:pt idx="1">
                  <c:v>#N/A</c:v>
                </c:pt>
                <c:pt idx="2">
                  <c:v>2.37</c:v>
                </c:pt>
                <c:pt idx="3">
                  <c:v>#N/A</c:v>
                </c:pt>
                <c:pt idx="4">
                  <c:v>1.99</c:v>
                </c:pt>
                <c:pt idx="5">
                  <c:v>#N/A</c:v>
                </c:pt>
                <c:pt idx="6">
                  <c:v>1.4</c:v>
                </c:pt>
                <c:pt idx="7">
                  <c:v>#N/A</c:v>
                </c:pt>
                <c:pt idx="8">
                  <c:v>0.27</c:v>
                </c:pt>
                <c:pt idx="9">
                  <c:v>#N/A</c:v>
                </c:pt>
              </c:numCache>
            </c:numRef>
          </c:val>
          <c:extLst xmlns:c16r2="http://schemas.microsoft.com/office/drawing/2015/06/chart">
            <c:ext xmlns:c16="http://schemas.microsoft.com/office/drawing/2014/chart" uri="{C3380CC4-5D6E-409C-BE32-E72D297353CC}">
              <c16:uniqueId val="{00000009-709C-43E0-8006-535138FED9EF}"/>
            </c:ext>
          </c:extLst>
        </c:ser>
        <c:dLbls>
          <c:showLegendKey val="0"/>
          <c:showVal val="0"/>
          <c:showCatName val="0"/>
          <c:showSerName val="0"/>
          <c:showPercent val="0"/>
          <c:showBubbleSize val="0"/>
        </c:dLbls>
        <c:gapWidth val="150"/>
        <c:overlap val="100"/>
        <c:axId val="492890560"/>
        <c:axId val="490781568"/>
      </c:barChart>
      <c:catAx>
        <c:axId val="4928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781568"/>
        <c:crosses val="autoZero"/>
        <c:auto val="1"/>
        <c:lblAlgn val="ctr"/>
        <c:lblOffset val="100"/>
        <c:tickLblSkip val="1"/>
        <c:tickMarkSkip val="1"/>
        <c:noMultiLvlLbl val="0"/>
      </c:catAx>
      <c:valAx>
        <c:axId val="49078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955</c:v>
                </c:pt>
                <c:pt idx="5">
                  <c:v>747</c:v>
                </c:pt>
                <c:pt idx="8">
                  <c:v>738</c:v>
                </c:pt>
                <c:pt idx="11">
                  <c:v>740</c:v>
                </c:pt>
                <c:pt idx="14">
                  <c:v>748</c:v>
                </c:pt>
              </c:numCache>
            </c:numRef>
          </c:val>
          <c:extLst xmlns:c16r2="http://schemas.microsoft.com/office/drawing/2015/06/chart">
            <c:ext xmlns:c16="http://schemas.microsoft.com/office/drawing/2014/chart" uri="{C3380CC4-5D6E-409C-BE32-E72D297353CC}">
              <c16:uniqueId val="{00000000-DA3A-4DC3-9DD7-CE7A89B1A9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3A-4DC3-9DD7-CE7A89B1A9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84</c:v>
                </c:pt>
                <c:pt idx="3">
                  <c:v>83</c:v>
                </c:pt>
                <c:pt idx="6">
                  <c:v>53</c:v>
                </c:pt>
                <c:pt idx="9">
                  <c:v>53</c:v>
                </c:pt>
                <c:pt idx="12">
                  <c:v>52</c:v>
                </c:pt>
              </c:numCache>
            </c:numRef>
          </c:val>
          <c:extLst xmlns:c16r2="http://schemas.microsoft.com/office/drawing/2015/06/chart">
            <c:ext xmlns:c16="http://schemas.microsoft.com/office/drawing/2014/chart" uri="{C3380CC4-5D6E-409C-BE32-E72D297353CC}">
              <c16:uniqueId val="{00000002-DA3A-4DC3-9DD7-CE7A89B1A9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111</c:v>
                </c:pt>
                <c:pt idx="3">
                  <c:v>64</c:v>
                </c:pt>
                <c:pt idx="6">
                  <c:v>1</c:v>
                </c:pt>
                <c:pt idx="9">
                  <c:v>0</c:v>
                </c:pt>
                <c:pt idx="12">
                  <c:v>0</c:v>
                </c:pt>
              </c:numCache>
            </c:numRef>
          </c:val>
          <c:extLst xmlns:c16r2="http://schemas.microsoft.com/office/drawing/2015/06/chart">
            <c:ext xmlns:c16="http://schemas.microsoft.com/office/drawing/2014/chart" uri="{C3380CC4-5D6E-409C-BE32-E72D297353CC}">
              <c16:uniqueId val="{00000003-DA3A-4DC3-9DD7-CE7A89B1A9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219</c:v>
                </c:pt>
                <c:pt idx="3">
                  <c:v>214</c:v>
                </c:pt>
                <c:pt idx="6">
                  <c:v>253</c:v>
                </c:pt>
                <c:pt idx="9">
                  <c:v>253</c:v>
                </c:pt>
                <c:pt idx="12">
                  <c:v>254</c:v>
                </c:pt>
              </c:numCache>
            </c:numRef>
          </c:val>
          <c:extLst xmlns:c16r2="http://schemas.microsoft.com/office/drawing/2015/06/chart">
            <c:ext xmlns:c16="http://schemas.microsoft.com/office/drawing/2014/chart" uri="{C3380CC4-5D6E-409C-BE32-E72D297353CC}">
              <c16:uniqueId val="{00000004-DA3A-4DC3-9DD7-CE7A89B1A9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3A-4DC3-9DD7-CE7A89B1A9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3A-4DC3-9DD7-CE7A89B1A9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923</c:v>
                </c:pt>
                <c:pt idx="3">
                  <c:v>777</c:v>
                </c:pt>
                <c:pt idx="6">
                  <c:v>780</c:v>
                </c:pt>
                <c:pt idx="9">
                  <c:v>794</c:v>
                </c:pt>
                <c:pt idx="12">
                  <c:v>813</c:v>
                </c:pt>
              </c:numCache>
            </c:numRef>
          </c:val>
          <c:extLst xmlns:c16r2="http://schemas.microsoft.com/office/drawing/2015/06/chart">
            <c:ext xmlns:c16="http://schemas.microsoft.com/office/drawing/2014/chart" uri="{C3380CC4-5D6E-409C-BE32-E72D297353CC}">
              <c16:uniqueId val="{00000007-DA3A-4DC3-9DD7-CE7A89B1A96B}"/>
            </c:ext>
          </c:extLst>
        </c:ser>
        <c:dLbls>
          <c:showLegendKey val="0"/>
          <c:showVal val="0"/>
          <c:showCatName val="0"/>
          <c:showSerName val="0"/>
          <c:showPercent val="0"/>
          <c:showBubbleSize val="0"/>
        </c:dLbls>
        <c:gapWidth val="100"/>
        <c:overlap val="100"/>
        <c:axId val="401163624"/>
        <c:axId val="49077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382</c:v>
                </c:pt>
                <c:pt idx="2">
                  <c:v>#N/A</c:v>
                </c:pt>
                <c:pt idx="3">
                  <c:v>#N/A</c:v>
                </c:pt>
                <c:pt idx="4">
                  <c:v>391</c:v>
                </c:pt>
                <c:pt idx="5">
                  <c:v>#N/A</c:v>
                </c:pt>
                <c:pt idx="6">
                  <c:v>#N/A</c:v>
                </c:pt>
                <c:pt idx="7">
                  <c:v>349</c:v>
                </c:pt>
                <c:pt idx="8">
                  <c:v>#N/A</c:v>
                </c:pt>
                <c:pt idx="9">
                  <c:v>#N/A</c:v>
                </c:pt>
                <c:pt idx="10">
                  <c:v>360</c:v>
                </c:pt>
                <c:pt idx="11">
                  <c:v>#N/A</c:v>
                </c:pt>
                <c:pt idx="12">
                  <c:v>#N/A</c:v>
                </c:pt>
                <c:pt idx="13">
                  <c:v>371</c:v>
                </c:pt>
                <c:pt idx="14">
                  <c:v>#N/A</c:v>
                </c:pt>
              </c:numCache>
            </c:numRef>
          </c:val>
          <c:smooth val="0"/>
          <c:extLst xmlns:c16r2="http://schemas.microsoft.com/office/drawing/2015/06/chart">
            <c:ext xmlns:c16="http://schemas.microsoft.com/office/drawing/2014/chart" uri="{C3380CC4-5D6E-409C-BE32-E72D297353CC}">
              <c16:uniqueId val="{00000008-DA3A-4DC3-9DD7-CE7A89B1A96B}"/>
            </c:ext>
          </c:extLst>
        </c:ser>
        <c:dLbls>
          <c:showLegendKey val="0"/>
          <c:showVal val="0"/>
          <c:showCatName val="0"/>
          <c:showSerName val="0"/>
          <c:showPercent val="0"/>
          <c:showBubbleSize val="0"/>
        </c:dLbls>
        <c:marker val="1"/>
        <c:smooth val="0"/>
        <c:axId val="401163624"/>
        <c:axId val="490777808"/>
      </c:lineChart>
      <c:catAx>
        <c:axId val="40116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777808"/>
        <c:crosses val="autoZero"/>
        <c:auto val="1"/>
        <c:lblAlgn val="ctr"/>
        <c:lblOffset val="100"/>
        <c:tickLblSkip val="1"/>
        <c:tickMarkSkip val="1"/>
        <c:noMultiLvlLbl val="0"/>
      </c:catAx>
      <c:valAx>
        <c:axId val="49077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16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9331</c:v>
                </c:pt>
                <c:pt idx="5">
                  <c:v>9182</c:v>
                </c:pt>
                <c:pt idx="8">
                  <c:v>9222</c:v>
                </c:pt>
                <c:pt idx="11">
                  <c:v>9033</c:v>
                </c:pt>
                <c:pt idx="14">
                  <c:v>9207</c:v>
                </c:pt>
              </c:numCache>
            </c:numRef>
          </c:val>
          <c:extLst xmlns:c16r2="http://schemas.microsoft.com/office/drawing/2015/06/chart">
            <c:ext xmlns:c16="http://schemas.microsoft.com/office/drawing/2014/chart" uri="{C3380CC4-5D6E-409C-BE32-E72D297353CC}">
              <c16:uniqueId val="{00000000-720E-41D9-AACE-1ABF070857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c:v>
                </c:pt>
                <c:pt idx="5">
                  <c:v>0</c:v>
                </c:pt>
                <c:pt idx="8">
                  <c:v>0</c:v>
                </c:pt>
                <c:pt idx="11">
                  <c:v>0</c:v>
                </c:pt>
                <c:pt idx="14">
                  <c:v>23</c:v>
                </c:pt>
              </c:numCache>
            </c:numRef>
          </c:val>
          <c:extLst xmlns:c16r2="http://schemas.microsoft.com/office/drawing/2015/06/chart">
            <c:ext xmlns:c16="http://schemas.microsoft.com/office/drawing/2014/chart" uri="{C3380CC4-5D6E-409C-BE32-E72D297353CC}">
              <c16:uniqueId val="{00000001-720E-41D9-AACE-1ABF070857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2793</c:v>
                </c:pt>
                <c:pt idx="5">
                  <c:v>2139</c:v>
                </c:pt>
                <c:pt idx="8">
                  <c:v>2147</c:v>
                </c:pt>
                <c:pt idx="11">
                  <c:v>1853</c:v>
                </c:pt>
                <c:pt idx="14">
                  <c:v>1859</c:v>
                </c:pt>
              </c:numCache>
            </c:numRef>
          </c:val>
          <c:extLst xmlns:c16r2="http://schemas.microsoft.com/office/drawing/2015/06/chart">
            <c:ext xmlns:c16="http://schemas.microsoft.com/office/drawing/2014/chart" uri="{C3380CC4-5D6E-409C-BE32-E72D297353CC}">
              <c16:uniqueId val="{00000002-720E-41D9-AACE-1ABF070857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0E-41D9-AACE-1ABF070857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0E-41D9-AACE-1ABF070857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0E-41D9-AACE-1ABF070857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532</c:v>
                </c:pt>
                <c:pt idx="3">
                  <c:v>495</c:v>
                </c:pt>
                <c:pt idx="6">
                  <c:v>419</c:v>
                </c:pt>
                <c:pt idx="9">
                  <c:v>453</c:v>
                </c:pt>
                <c:pt idx="12">
                  <c:v>396</c:v>
                </c:pt>
              </c:numCache>
            </c:numRef>
          </c:val>
          <c:extLst xmlns:c16r2="http://schemas.microsoft.com/office/drawing/2015/06/chart">
            <c:ext xmlns:c16="http://schemas.microsoft.com/office/drawing/2014/chart" uri="{C3380CC4-5D6E-409C-BE32-E72D297353CC}">
              <c16:uniqueId val="{00000006-720E-41D9-AACE-1ABF070857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346</c:v>
                </c:pt>
                <c:pt idx="3">
                  <c:v>291</c:v>
                </c:pt>
                <c:pt idx="6">
                  <c:v>257</c:v>
                </c:pt>
                <c:pt idx="9">
                  <c:v>210</c:v>
                </c:pt>
                <c:pt idx="12">
                  <c:v>173</c:v>
                </c:pt>
              </c:numCache>
            </c:numRef>
          </c:val>
          <c:extLst xmlns:c16r2="http://schemas.microsoft.com/office/drawing/2015/06/chart">
            <c:ext xmlns:c16="http://schemas.microsoft.com/office/drawing/2014/chart" uri="{C3380CC4-5D6E-409C-BE32-E72D297353CC}">
              <c16:uniqueId val="{00000007-720E-41D9-AACE-1ABF070857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3417</c:v>
                </c:pt>
                <c:pt idx="3">
                  <c:v>2636</c:v>
                </c:pt>
                <c:pt idx="6">
                  <c:v>3395</c:v>
                </c:pt>
                <c:pt idx="9">
                  <c:v>3529</c:v>
                </c:pt>
                <c:pt idx="12">
                  <c:v>3266</c:v>
                </c:pt>
              </c:numCache>
            </c:numRef>
          </c:val>
          <c:extLst xmlns:c16r2="http://schemas.microsoft.com/office/drawing/2015/06/chart">
            <c:ext xmlns:c16="http://schemas.microsoft.com/office/drawing/2014/chart" uri="{C3380CC4-5D6E-409C-BE32-E72D297353CC}">
              <c16:uniqueId val="{00000008-720E-41D9-AACE-1ABF070857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20E-41D9-AACE-1ABF070857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6695</c:v>
                </c:pt>
                <c:pt idx="3">
                  <c:v>6453</c:v>
                </c:pt>
                <c:pt idx="6">
                  <c:v>6630</c:v>
                </c:pt>
                <c:pt idx="9">
                  <c:v>7365</c:v>
                </c:pt>
                <c:pt idx="12">
                  <c:v>8381</c:v>
                </c:pt>
              </c:numCache>
            </c:numRef>
          </c:val>
          <c:extLst xmlns:c16r2="http://schemas.microsoft.com/office/drawing/2015/06/chart">
            <c:ext xmlns:c16="http://schemas.microsoft.com/office/drawing/2014/chart" uri="{C3380CC4-5D6E-409C-BE32-E72D297353CC}">
              <c16:uniqueId val="{0000000A-720E-41D9-AACE-1ABF0708576E}"/>
            </c:ext>
          </c:extLst>
        </c:ser>
        <c:dLbls>
          <c:showLegendKey val="0"/>
          <c:showVal val="0"/>
          <c:showCatName val="0"/>
          <c:showSerName val="0"/>
          <c:showPercent val="0"/>
          <c:showBubbleSize val="0"/>
        </c:dLbls>
        <c:gapWidth val="100"/>
        <c:overlap val="100"/>
        <c:axId val="487792912"/>
        <c:axId val="48779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670</c:v>
                </c:pt>
                <c:pt idx="11">
                  <c:v>#N/A</c:v>
                </c:pt>
                <c:pt idx="12">
                  <c:v>#N/A</c:v>
                </c:pt>
                <c:pt idx="13">
                  <c:v>1127</c:v>
                </c:pt>
                <c:pt idx="14">
                  <c:v>#N/A</c:v>
                </c:pt>
              </c:numCache>
            </c:numRef>
          </c:val>
          <c:smooth val="0"/>
          <c:extLst xmlns:c16r2="http://schemas.microsoft.com/office/drawing/2015/06/chart">
            <c:ext xmlns:c16="http://schemas.microsoft.com/office/drawing/2014/chart" uri="{C3380CC4-5D6E-409C-BE32-E72D297353CC}">
              <c16:uniqueId val="{0000000B-720E-41D9-AACE-1ABF0708576E}"/>
            </c:ext>
          </c:extLst>
        </c:ser>
        <c:dLbls>
          <c:showLegendKey val="0"/>
          <c:showVal val="0"/>
          <c:showCatName val="0"/>
          <c:showSerName val="0"/>
          <c:showPercent val="0"/>
          <c:showBubbleSize val="0"/>
        </c:dLbls>
        <c:marker val="1"/>
        <c:smooth val="0"/>
        <c:axId val="487792912"/>
        <c:axId val="487793296"/>
      </c:lineChart>
      <c:catAx>
        <c:axId val="48779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793296"/>
        <c:crosses val="autoZero"/>
        <c:auto val="1"/>
        <c:lblAlgn val="ctr"/>
        <c:lblOffset val="100"/>
        <c:tickLblSkip val="1"/>
        <c:tickMarkSkip val="1"/>
        <c:noMultiLvlLbl val="0"/>
      </c:catAx>
      <c:valAx>
        <c:axId val="48779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79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536</c:v>
                </c:pt>
                <c:pt idx="1">
                  <c:v>788</c:v>
                </c:pt>
                <c:pt idx="2">
                  <c:v>790</c:v>
                </c:pt>
              </c:numCache>
            </c:numRef>
          </c:val>
          <c:extLst xmlns:c16r2="http://schemas.microsoft.com/office/drawing/2015/06/chart">
            <c:ext xmlns:c16="http://schemas.microsoft.com/office/drawing/2014/chart" uri="{C3380CC4-5D6E-409C-BE32-E72D297353CC}">
              <c16:uniqueId val="{00000000-2CEB-40A0-B0BD-5260A074FF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620</c:v>
                </c:pt>
                <c:pt idx="1">
                  <c:v>522</c:v>
                </c:pt>
                <c:pt idx="2">
                  <c:v>524</c:v>
                </c:pt>
              </c:numCache>
            </c:numRef>
          </c:val>
          <c:extLst xmlns:c16r2="http://schemas.microsoft.com/office/drawing/2015/06/chart">
            <c:ext xmlns:c16="http://schemas.microsoft.com/office/drawing/2014/chart" uri="{C3380CC4-5D6E-409C-BE32-E72D297353CC}">
              <c16:uniqueId val="{00000001-2CEB-40A0-B0BD-5260A074FF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741</c:v>
                </c:pt>
                <c:pt idx="1">
                  <c:v>547</c:v>
                </c:pt>
                <c:pt idx="2">
                  <c:v>556</c:v>
                </c:pt>
              </c:numCache>
            </c:numRef>
          </c:val>
          <c:extLst xmlns:c16r2="http://schemas.microsoft.com/office/drawing/2015/06/chart">
            <c:ext xmlns:c16="http://schemas.microsoft.com/office/drawing/2014/chart" uri="{C3380CC4-5D6E-409C-BE32-E72D297353CC}">
              <c16:uniqueId val="{00000002-2CEB-40A0-B0BD-5260A074FFC1}"/>
            </c:ext>
          </c:extLst>
        </c:ser>
        <c:dLbls>
          <c:showLegendKey val="0"/>
          <c:showVal val="0"/>
          <c:showCatName val="0"/>
          <c:showSerName val="0"/>
          <c:showPercent val="0"/>
          <c:showBubbleSize val="0"/>
        </c:dLbls>
        <c:gapWidth val="120"/>
        <c:overlap val="100"/>
        <c:axId val="498857896"/>
        <c:axId val="498858280"/>
      </c:barChart>
      <c:catAx>
        <c:axId val="49885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858280"/>
        <c:crosses val="autoZero"/>
        <c:auto val="1"/>
        <c:lblAlgn val="ctr"/>
        <c:lblOffset val="100"/>
        <c:tickLblSkip val="1"/>
        <c:tickMarkSkip val="1"/>
        <c:noMultiLvlLbl val="0"/>
      </c:catAx>
      <c:valAx>
        <c:axId val="498858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85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31-4309-BD6C-A9E02D44E0C3}"/>
                </c:ext>
                <c:ext xmlns:c15="http://schemas.microsoft.com/office/drawing/2012/chart" uri="{CE6537A1-D6FC-4f65-9D91-7224C49458BB}">
                  <c15:dlblFieldTable>
                    <c15:dlblFTEntry>
                      <c15:txfldGUID>{0F68211D-BE2D-4AD6-BF3F-582F8E4E5309}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31-4309-BD6C-A9E02D44E0C3}"/>
                </c:ext>
                <c:ext xmlns:c15="http://schemas.microsoft.com/office/drawing/2012/chart" uri="{CE6537A1-D6FC-4f65-9D91-7224C49458BB}">
                  <c15:dlblFieldTable>
                    <c15:dlblFTEntry>
                      <c15:txfldGUID>{57C2D9C2-C94D-4624-8649-B33876C6EE41}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31-4309-BD6C-A9E02D44E0C3}"/>
                </c:ext>
                <c:ext xmlns:c15="http://schemas.microsoft.com/office/drawing/2012/chart" uri="{CE6537A1-D6FC-4f65-9D91-7224C49458BB}">
                  <c15:dlblFieldTable>
                    <c15:dlblFTEntry>
                      <c15:txfldGUID>{6E1CE7A3-B45D-4C89-924A-97E471573200}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31-4309-BD6C-A9E02D44E0C3}"/>
                </c:ext>
                <c:ext xmlns:c15="http://schemas.microsoft.com/office/drawing/2012/chart" uri="{CE6537A1-D6FC-4f65-9D91-7224C49458BB}">
                  <c15:dlblFieldTable>
                    <c15:dlblFTEntry>
                      <c15:txfldGUID>{B307AABF-7F70-46D5-B9C3-E18A42C15C05}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31-4309-BD6C-A9E02D44E0C3}"/>
                </c:ext>
                <c:ext xmlns:c15="http://schemas.microsoft.com/office/drawing/2012/chart" uri="{CE6537A1-D6FC-4f65-9D91-7224C49458BB}">
                  <c15:dlblFieldTable>
                    <c15:dlblFTEntry>
                      <c15:txfldGUID>{9F1EDB66-A9C5-46A9-974C-2C2F88B9284F}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31-4309-BD6C-A9E02D44E0C3}"/>
                </c:ext>
                <c:ext xmlns:c15="http://schemas.microsoft.com/office/drawing/2012/chart" uri="{CE6537A1-D6FC-4f65-9D91-7224C49458BB}">
                  <c15:dlblFieldTable>
                    <c15:dlblFTEntry>
                      <c15:txfldGUID>{F047E1E9-4646-4E6D-9FFF-C3253A1227EC}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31-4309-BD6C-A9E02D44E0C3}"/>
                </c:ext>
                <c:ext xmlns:c15="http://schemas.microsoft.com/office/drawing/2012/chart" uri="{CE6537A1-D6FC-4f65-9D91-7224C49458BB}">
                  <c15:dlblFieldTable>
                    <c15:dlblFTEntry>
                      <c15:txfldGUID>{DEBCE8B2-CCD3-49D1-A989-68D009065567}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31-4309-BD6C-A9E02D44E0C3}"/>
                </c:ext>
                <c:ext xmlns:c15="http://schemas.microsoft.com/office/drawing/2012/chart" uri="{CE6537A1-D6FC-4f65-9D91-7224C49458BB}">
                  <c15:dlblFieldTable>
                    <c15:dlblFTEntry>
                      <c15:txfldGUID>{81128B3A-7505-431E-9388-61CB4038CDE9}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31-4309-BD6C-A9E02D44E0C3}"/>
                </c:ext>
                <c:ext xmlns:c15="http://schemas.microsoft.com/office/drawing/2012/chart" uri="{CE6537A1-D6FC-4f65-9D91-7224C49458BB}">
                  <c15:dlblFieldTable>
                    <c15:dlblFTEntry>
                      <c15:txfldGUID>{4E7721E1-7CF8-498E-9F9F-DF2BE0952AE1}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27.4</c:v>
                </c:pt>
                <c:pt idx="8">
                  <c:v>51</c:v>
                </c:pt>
                <c:pt idx="16">
                  <c:v>52.3</c:v>
                </c:pt>
                <c:pt idx="24">
                  <c:v>51.5</c:v>
                </c:pt>
                <c:pt idx="32">
                  <c:v>53.2</c:v>
                </c:pt>
              </c:numCache>
            </c:numRef>
          </c:xVal>
          <c:yVal>
            <c:numRef>
              <c:f>公会計指標分析・財政指標組合せ分析表!$BP$51:$DC$51</c:f>
              <c:numCache>
                <c:formatCode>#,##0.0;"▲ "#,##0.0</c:formatCode>
                <c:ptCount val="40"/>
                <c:pt idx="24">
                  <c:v>12.7</c:v>
                </c:pt>
                <c:pt idx="32">
                  <c:v>20.2</c:v>
                </c:pt>
              </c:numCache>
            </c:numRef>
          </c:yVal>
          <c:smooth val="0"/>
          <c:extLst xmlns:c16r2="http://schemas.microsoft.com/office/drawing/2015/06/chart">
            <c:ext xmlns:c16="http://schemas.microsoft.com/office/drawing/2014/chart" uri="{C3380CC4-5D6E-409C-BE32-E72D297353CC}">
              <c16:uniqueId val="{00000009-9C31-4309-BD6C-A9E02D44E0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31-4309-BD6C-A9E02D44E0C3}"/>
                </c:ext>
                <c:ext xmlns:c15="http://schemas.microsoft.com/office/drawing/2012/chart" uri="{CE6537A1-D6FC-4f65-9D91-7224C49458BB}">
                  <c15:dlblFieldTable>
                    <c15:dlblFTEntry>
                      <c15:txfldGUID>{BA5F6647-5A91-4B8F-9A88-38933821D8A1}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31-4309-BD6C-A9E02D44E0C3}"/>
                </c:ext>
                <c:ext xmlns:c15="http://schemas.microsoft.com/office/drawing/2012/chart" uri="{CE6537A1-D6FC-4f65-9D91-7224C49458BB}">
                  <c15:dlblFieldTable>
                    <c15:dlblFTEntry>
                      <c15:txfldGUID>{73E68AD3-EC77-462A-BC8E-DE98D54E3698}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31-4309-BD6C-A9E02D44E0C3}"/>
                </c:ext>
                <c:ext xmlns:c15="http://schemas.microsoft.com/office/drawing/2012/chart" uri="{CE6537A1-D6FC-4f65-9D91-7224C49458BB}">
                  <c15:dlblFieldTable>
                    <c15:dlblFTEntry>
                      <c15:txfldGUID>{7B8C79F1-E3F4-417C-8197-3CD93A9487FC}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31-4309-BD6C-A9E02D44E0C3}"/>
                </c:ext>
                <c:ext xmlns:c15="http://schemas.microsoft.com/office/drawing/2012/chart" uri="{CE6537A1-D6FC-4f65-9D91-7224C49458BB}">
                  <c15:dlblFieldTable>
                    <c15:dlblFTEntry>
                      <c15:txfldGUID>{19243AB7-8DE0-4FE0-A65D-6FCE280FF5BC}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31-4309-BD6C-A9E02D44E0C3}"/>
                </c:ext>
                <c:ext xmlns:c15="http://schemas.microsoft.com/office/drawing/2012/chart" uri="{CE6537A1-D6FC-4f65-9D91-7224C49458BB}">
                  <c15:dlblFieldTable>
                    <c15:dlblFTEntry>
                      <c15:txfldGUID>{1797EAD0-1D96-4EFB-B0BC-631A3F65DC0F}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31-4309-BD6C-A9E02D44E0C3}"/>
                </c:ext>
                <c:ext xmlns:c15="http://schemas.microsoft.com/office/drawing/2012/chart" uri="{CE6537A1-D6FC-4f65-9D91-7224C49458BB}">
                  <c15:dlblFieldTable>
                    <c15:dlblFTEntry>
                      <c15:txfldGUID>{AF03A01A-C245-4B18-ACEC-87C8EE6DC9B5}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31-4309-BD6C-A9E02D44E0C3}"/>
                </c:ext>
                <c:ext xmlns:c15="http://schemas.microsoft.com/office/drawing/2012/chart" uri="{CE6537A1-D6FC-4f65-9D91-7224C49458BB}">
                  <c15:dlblFieldTable>
                    <c15:dlblFTEntry>
                      <c15:txfldGUID>{4ED445A8-4EF2-473E-A34C-BA69247792CD}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31-4309-BD6C-A9E02D44E0C3}"/>
                </c:ext>
                <c:ext xmlns:c15="http://schemas.microsoft.com/office/drawing/2012/chart" uri="{CE6537A1-D6FC-4f65-9D91-7224C49458BB}">
                  <c15:dlblFieldTable>
                    <c15:dlblFTEntry>
                      <c15:txfldGUID>{31B23FDE-FD68-4277-948B-C498AEBEF77E}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31-4309-BD6C-A9E02D44E0C3}"/>
                </c:ext>
                <c:ext xmlns:c15="http://schemas.microsoft.com/office/drawing/2012/chart" uri="{CE6537A1-D6FC-4f65-9D91-7224C49458BB}">
                  <c15:dlblFieldTable>
                    <c15:dlblFTEntry>
                      <c15:txfldGUID>{FD3AD0F8-DD4C-4150-AAF7-D19DD5F40A2A}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9C31-4309-BD6C-A9E02D44E0C3}"/>
            </c:ext>
          </c:extLst>
        </c:ser>
        <c:dLbls>
          <c:showLegendKey val="0"/>
          <c:showVal val="1"/>
          <c:showCatName val="0"/>
          <c:showSerName val="0"/>
          <c:showPercent val="0"/>
          <c:showBubbleSize val="0"/>
        </c:dLbls>
        <c:axId val="500305512"/>
        <c:axId val="499512728"/>
      </c:scatterChart>
      <c:valAx>
        <c:axId val="500305512"/>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12728"/>
        <c:crosses val="autoZero"/>
        <c:crossBetween val="midCat"/>
      </c:valAx>
      <c:valAx>
        <c:axId val="499512728"/>
        <c:scaling>
          <c:orientation val="maxMin"/>
          <c:max val="22"/>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305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B1-4A47-9053-CAFD1420E06D}"/>
                </c:ext>
                <c:ext xmlns:c15="http://schemas.microsoft.com/office/drawing/2012/chart" uri="{CE6537A1-D6FC-4f65-9D91-7224C49458BB}">
                  <c15:dlblFieldTable>
                    <c15:dlblFTEntry>
                      <c15:txfldGUID>{EA353A94-E76E-4F27-B126-8DD79C06F36C}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B1-4A47-9053-CAFD1420E06D}"/>
                </c:ext>
                <c:ext xmlns:c15="http://schemas.microsoft.com/office/drawing/2012/chart" uri="{CE6537A1-D6FC-4f65-9D91-7224C49458BB}">
                  <c15:dlblFieldTable>
                    <c15:dlblFTEntry>
                      <c15:txfldGUID>{71FE7840-D3BA-4B0D-8F1E-1099DA536210}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B1-4A47-9053-CAFD1420E06D}"/>
                </c:ext>
                <c:ext xmlns:c15="http://schemas.microsoft.com/office/drawing/2012/chart" uri="{CE6537A1-D6FC-4f65-9D91-7224C49458BB}">
                  <c15:dlblFieldTable>
                    <c15:dlblFTEntry>
                      <c15:txfldGUID>{89FEABF2-3DBB-4643-8DE1-617EF3B45A7C}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B1-4A47-9053-CAFD1420E06D}"/>
                </c:ext>
                <c:ext xmlns:c15="http://schemas.microsoft.com/office/drawing/2012/chart" uri="{CE6537A1-D6FC-4f65-9D91-7224C49458BB}">
                  <c15:dlblFieldTable>
                    <c15:dlblFTEntry>
                      <c15:txfldGUID>{47AA1F39-2FCE-492B-B40F-71BBCEE0636D}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B1-4A47-9053-CAFD1420E06D}"/>
                </c:ext>
                <c:ext xmlns:c15="http://schemas.microsoft.com/office/drawing/2012/chart" uri="{CE6537A1-D6FC-4f65-9D91-7224C49458BB}">
                  <c15:dlblFieldTable>
                    <c15:dlblFTEntry>
                      <c15:txfldGUID>{CC11B7ED-E915-4948-B6C7-D91CBCA2C2AE}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B1-4A47-9053-CAFD1420E06D}"/>
                </c:ext>
                <c:ext xmlns:c15="http://schemas.microsoft.com/office/drawing/2012/chart" uri="{CE6537A1-D6FC-4f65-9D91-7224C49458BB}">
                  <c15:dlblFieldTable>
                    <c15:dlblFTEntry>
                      <c15:txfldGUID>{32D0D82D-CE7D-48C7-AB85-C463D14FD592}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B1-4A47-9053-CAFD1420E06D}"/>
                </c:ext>
                <c:ext xmlns:c15="http://schemas.microsoft.com/office/drawing/2012/chart" uri="{CE6537A1-D6FC-4f65-9D91-7224C49458BB}">
                  <c15:dlblFieldTable>
                    <c15:dlblFTEntry>
                      <c15:txfldGUID>{4917D249-48C4-4B7E-9B48-C9B7E3D2BA9F}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B1-4A47-9053-CAFD1420E06D}"/>
                </c:ext>
                <c:ext xmlns:c15="http://schemas.microsoft.com/office/drawing/2012/chart" uri="{CE6537A1-D6FC-4f65-9D91-7224C49458BB}">
                  <c15:dlblFieldTable>
                    <c15:dlblFTEntry>
                      <c15:txfldGUID>{249504B3-1979-42F4-BB6B-4950EBF7D1C0}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B1-4A47-9053-CAFD1420E06D}"/>
                </c:ext>
                <c:ext xmlns:c15="http://schemas.microsoft.com/office/drawing/2012/chart" uri="{CE6537A1-D6FC-4f65-9D91-7224C49458BB}">
                  <c15:dlblFieldTable>
                    <c15:dlblFTEntry>
                      <c15:txfldGUID>{F917DEDA-615C-4C7E-A345-0F750B28480A}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6.7</c:v>
                </c:pt>
                <c:pt idx="16">
                  <c:v>7.1</c:v>
                </c:pt>
                <c:pt idx="24">
                  <c:v>6.9</c:v>
                </c:pt>
                <c:pt idx="32">
                  <c:v>6.7</c:v>
                </c:pt>
              </c:numCache>
            </c:numRef>
          </c:xVal>
          <c:yVal>
            <c:numRef>
              <c:f>公会計指標分析・財政指標組合せ分析表!$BP$73:$DC$73</c:f>
              <c:numCache>
                <c:formatCode>#,##0.0;"▲ "#,##0.0</c:formatCode>
                <c:ptCount val="40"/>
                <c:pt idx="24">
                  <c:v>12.7</c:v>
                </c:pt>
                <c:pt idx="32">
                  <c:v>20.2</c:v>
                </c:pt>
              </c:numCache>
            </c:numRef>
          </c:yVal>
          <c:smooth val="0"/>
          <c:extLst xmlns:c16r2="http://schemas.microsoft.com/office/drawing/2015/06/chart">
            <c:ext xmlns:c16="http://schemas.microsoft.com/office/drawing/2014/chart" uri="{C3380CC4-5D6E-409C-BE32-E72D297353CC}">
              <c16:uniqueId val="{00000009-50B1-4A47-9053-CAFD1420E0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B1-4A47-9053-CAFD1420E06D}"/>
                </c:ext>
                <c:ext xmlns:c15="http://schemas.microsoft.com/office/drawing/2012/chart" uri="{CE6537A1-D6FC-4f65-9D91-7224C49458BB}">
                  <c15:dlblFieldTable>
                    <c15:dlblFTEntry>
                      <c15:txfldGUID>{8F360646-DDF7-4560-BC19-1B4046BF1448}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B1-4A47-9053-CAFD1420E06D}"/>
                </c:ext>
                <c:ext xmlns:c15="http://schemas.microsoft.com/office/drawing/2012/chart" uri="{CE6537A1-D6FC-4f65-9D91-7224C49458BB}">
                  <c15:dlblFieldTable>
                    <c15:dlblFTEntry>
                      <c15:txfldGUID>{1524DA32-C4F0-4F24-93FB-BF340C9D312D}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B1-4A47-9053-CAFD1420E06D}"/>
                </c:ext>
                <c:ext xmlns:c15="http://schemas.microsoft.com/office/drawing/2012/chart" uri="{CE6537A1-D6FC-4f65-9D91-7224C49458BB}">
                  <c15:dlblFieldTable>
                    <c15:dlblFTEntry>
                      <c15:txfldGUID>{DA34E4E6-7CEC-462C-8894-2F73B47395E0}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B1-4A47-9053-CAFD1420E06D}"/>
                </c:ext>
                <c:ext xmlns:c15="http://schemas.microsoft.com/office/drawing/2012/chart" uri="{CE6537A1-D6FC-4f65-9D91-7224C49458BB}">
                  <c15:dlblFieldTable>
                    <c15:dlblFTEntry>
                      <c15:txfldGUID>{0B8C595A-6D8C-4D33-AAC6-729BC38729F9}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B1-4A47-9053-CAFD1420E06D}"/>
                </c:ext>
                <c:ext xmlns:c15="http://schemas.microsoft.com/office/drawing/2012/chart" uri="{CE6537A1-D6FC-4f65-9D91-7224C49458BB}">
                  <c15:dlblFieldTable>
                    <c15:dlblFTEntry>
                      <c15:txfldGUID>{000D9185-CEA2-4363-8DC3-4E6747771618}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B1-4A47-9053-CAFD1420E06D}"/>
                </c:ext>
                <c:ext xmlns:c15="http://schemas.microsoft.com/office/drawing/2012/chart" uri="{CE6537A1-D6FC-4f65-9D91-7224C49458BB}">
                  <c15:dlblFieldTable>
                    <c15:dlblFTEntry>
                      <c15:txfldGUID>{6848EB9A-EA97-4256-B49F-A431AAC8B93D}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B1-4A47-9053-CAFD1420E06D}"/>
                </c:ext>
                <c:ext xmlns:c15="http://schemas.microsoft.com/office/drawing/2012/chart" uri="{CE6537A1-D6FC-4f65-9D91-7224C49458BB}">
                  <c15:dlblFieldTable>
                    <c15:dlblFTEntry>
                      <c15:txfldGUID>{F8C0D8D4-43B7-4898-838F-DABD5D7E6A6F}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B1-4A47-9053-CAFD1420E06D}"/>
                </c:ext>
                <c:ext xmlns:c15="http://schemas.microsoft.com/office/drawing/2012/chart" uri="{CE6537A1-D6FC-4f65-9D91-7224C49458BB}">
                  <c15:dlblFieldTable>
                    <c15:dlblFTEntry>
                      <c15:txfldGUID>{6D74995E-B958-40B3-A1D5-103C938B140B}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B1-4A47-9053-CAFD1420E06D}"/>
                </c:ext>
                <c:ext xmlns:c15="http://schemas.microsoft.com/office/drawing/2012/chart" uri="{CE6537A1-D6FC-4f65-9D91-7224C49458BB}">
                  <c15:dlblFieldTable>
                    <c15:dlblFTEntry>
                      <c15:txfldGUID>{5ECBBD61-2777-418C-999C-4AB57D175AD3}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50B1-4A47-9053-CAFD1420E06D}"/>
            </c:ext>
          </c:extLst>
        </c:ser>
        <c:dLbls>
          <c:showLegendKey val="0"/>
          <c:showVal val="1"/>
          <c:showCatName val="0"/>
          <c:showSerName val="0"/>
          <c:showPercent val="0"/>
          <c:showBubbleSize val="0"/>
        </c:dLbls>
        <c:axId val="499512336"/>
        <c:axId val="498946080"/>
      </c:scatterChart>
      <c:valAx>
        <c:axId val="499512336"/>
        <c:scaling>
          <c:orientation val="maxMin"/>
          <c:max val="7"/>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946080"/>
        <c:crosses val="autoZero"/>
        <c:crossBetween val="midCat"/>
      </c:valAx>
      <c:valAx>
        <c:axId val="498946080"/>
        <c:scaling>
          <c:orientation val="maxMin"/>
          <c:max val="22"/>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12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葬祭場や児童館建設時に発行した高額な地方債の償還終了により、元利償還金は平成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年度まで減少を続けていたが、平成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多額の地方債を発行したため、元利償還金が増加に転じた。今後は高額な地方債の償還終了による公債費の大きな減少は見込めないため、財政状況を考慮しつつ、新たな地方債の発行を抑制するとともに、高金利債権を中心に繰上償還することを検討し、実質公債費比率の上昇を抑制すること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大型事業の取捨選択による地方債発行の抑制や、葬祭場や児童館建設時に発行した高額な地方債の償還終了により、平成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年度まで地方債現在高は減少を続けてきた。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年度以降、多額の地方債を発行したため、地方債現在高は増加している。令和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も北地区産業団地整備事業特別会計への繰出金として地方債を発行したため、地方債現在高は増加した。今後は、財政状況を考慮しつつ高金利債権を中心とした繰上償還を検討し、将来負担比率の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福岡県篠栗町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令和元年度においては篠栗北地区産業団地整備事業、篠栗駅東側自由通路整備事業といった大規模事業実施に伴い多額の取り崩しを行い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年度は取り崩しを行わず運用益を積み立て、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篠栗北地区産業団地整備による売却益や税収増加分を近年の大規模事業実施に伴い取り崩した財政調整基金や公共施設等整備基金に積み立てていく予定としている。また、森林環境譲与税基金については、今後大規模な森林整備に関する施策を実施する際に積極的に取り崩す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公共施設等整備基金：令和元年度には津波黒クロトリ地区水路改修工事等に充てるため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年度は取り崩しはせず、運用益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森林環境譲与税基金：令和元年度に森林環境譲与税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公共施設等整備基金：老朽化した公共施設等の更新に備え、更新時期が集中する令和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年度までに積極的に積み立てを行う。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森林環境譲与税基金：今後大規模な森林整備に関する施策を実施する際はこの基金から事業費を充てる。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令和元年度は運用益、定額運用基金の廃止に伴い、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年度も取り崩しは行わず運用益を積み立て、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篠栗北地区産業団地整備による売却益や税収増加分を積み立てていく予定としている。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令和元年度には地方債償還に充てるため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年度から地方債償還額が増加に転じたため、今後の動向によっては計画的に積み立てを行うことを検討する。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類似団体と比較して低い水準となっている。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年度には、公共施設の更新等を統括する部署を新設して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長寿命化や大規模修繕に関する中長期的な計画をとりまとめることとした。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今後も、適切な時期に改修等を行っていく。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14732</xdr:rowOff>
    </xdr:from>
    <xdr:to>
      <xdr:col>23</xdr:col>
      <xdr:colOff>85090</xdr:colOff>
      <xdr:row>34</xdr:row>
      <xdr:rowOff>163576</xdr:rowOff>
    </xdr:to>
    <xdr:cxnSp macro="">
      <xdr:nvCxnSpPr>
        <xdr:cNvPr id="69" name="直線コネクタ 68"/>
        <xdr:cNvCxnSpPr/>
      </xdr:nvCxnSpPr>
      <xdr:spPr>
        <a:xfrm flipV="1">
          <a:off x="4760595" y="5758307"/>
          <a:ext cx="1270" cy="1006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0"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1" name="直線コネクタ 70"/>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132859</xdr:rowOff>
    </xdr:from>
    <xdr:ext cx="405111" cy="259045"/>
    <xdr:sp macro="" textlink="">
      <xdr:nvSpPr>
        <xdr:cNvPr id="72" name="有形固定資産減価償却率最大値テキスト"/>
        <xdr:cNvSpPr txBox="1"/>
      </xdr:nvSpPr>
      <xdr:spPr>
        <a:xfrm>
          <a:off x="4813300" y="553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14732</xdr:rowOff>
    </xdr:from>
    <xdr:to>
      <xdr:col>23</xdr:col>
      <xdr:colOff>174625</xdr:colOff>
      <xdr:row>29</xdr:row>
      <xdr:rowOff>14732</xdr:rowOff>
    </xdr:to>
    <xdr:cxnSp macro="">
      <xdr:nvCxnSpPr>
        <xdr:cNvPr id="73" name="直線コネクタ 72"/>
        <xdr:cNvCxnSpPr/>
      </xdr:nvCxnSpPr>
      <xdr:spPr>
        <a:xfrm>
          <a:off x="4673600" y="575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119778</xdr:rowOff>
    </xdr:from>
    <xdr:ext cx="405111" cy="259045"/>
    <xdr:sp macro="" textlink="">
      <xdr:nvSpPr>
        <xdr:cNvPr id="74" name="有形固定資産減価償却率平均値テキスト"/>
        <xdr:cNvSpPr txBox="1"/>
      </xdr:nvSpPr>
      <xdr:spPr>
        <a:xfrm>
          <a:off x="4813300" y="620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141351</xdr:rowOff>
    </xdr:from>
    <xdr:to>
      <xdr:col>23</xdr:col>
      <xdr:colOff>136525</xdr:colOff>
      <xdr:row>32</xdr:row>
      <xdr:rowOff>71501</xdr:rowOff>
    </xdr:to>
    <xdr:sp macro="" textlink="">
      <xdr:nvSpPr>
        <xdr:cNvPr id="75" name="フローチャート: 判断 74"/>
        <xdr:cNvSpPr/>
      </xdr:nvSpPr>
      <xdr:spPr>
        <a:xfrm>
          <a:off x="47117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117602</xdr:rowOff>
    </xdr:from>
    <xdr:to>
      <xdr:col>19</xdr:col>
      <xdr:colOff>187325</xdr:colOff>
      <xdr:row>32</xdr:row>
      <xdr:rowOff>47752</xdr:rowOff>
    </xdr:to>
    <xdr:sp macro="" textlink="">
      <xdr:nvSpPr>
        <xdr:cNvPr id="76" name="フローチャート: 判断 75"/>
        <xdr:cNvSpPr/>
      </xdr:nvSpPr>
      <xdr:spPr>
        <a:xfrm>
          <a:off x="4000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96012</xdr:rowOff>
    </xdr:from>
    <xdr:to>
      <xdr:col>15</xdr:col>
      <xdr:colOff>187325</xdr:colOff>
      <xdr:row>32</xdr:row>
      <xdr:rowOff>26162</xdr:rowOff>
    </xdr:to>
    <xdr:sp macro="" textlink="">
      <xdr:nvSpPr>
        <xdr:cNvPr id="77" name="フローチャート: 判断 76"/>
        <xdr:cNvSpPr/>
      </xdr:nvSpPr>
      <xdr:spPr>
        <a:xfrm>
          <a:off x="3238500" y="618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57150</xdr:rowOff>
    </xdr:from>
    <xdr:to>
      <xdr:col>11</xdr:col>
      <xdr:colOff>187325</xdr:colOff>
      <xdr:row>31</xdr:row>
      <xdr:rowOff>158750</xdr:rowOff>
    </xdr:to>
    <xdr:sp macro="" textlink="">
      <xdr:nvSpPr>
        <xdr:cNvPr id="78" name="フローチャート: 判断 77"/>
        <xdr:cNvSpPr/>
      </xdr:nvSpPr>
      <xdr:spPr>
        <a:xfrm>
          <a:off x="2476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22606</xdr:rowOff>
    </xdr:from>
    <xdr:to>
      <xdr:col>7</xdr:col>
      <xdr:colOff>187325</xdr:colOff>
      <xdr:row>31</xdr:row>
      <xdr:rowOff>124206</xdr:rowOff>
    </xdr:to>
    <xdr:sp macro="" textlink="">
      <xdr:nvSpPr>
        <xdr:cNvPr id="79" name="フローチャート: 判断 78"/>
        <xdr:cNvSpPr/>
      </xdr:nvSpPr>
      <xdr:spPr>
        <a:xfrm>
          <a:off x="1714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85" name="楕円 84"/>
        <xdr:cNvSpPr/>
      </xdr:nvSpPr>
      <xdr:spPr>
        <a:xfrm>
          <a:off x="4711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158640</xdr:rowOff>
    </xdr:from>
    <xdr:ext cx="405111" cy="259045"/>
    <xdr:sp macro="" textlink="">
      <xdr:nvSpPr>
        <xdr:cNvPr id="86" name="有形固定資産減価償却率該当値テキスト"/>
        <xdr:cNvSpPr txBox="1"/>
      </xdr:nvSpPr>
      <xdr:spPr>
        <a:xfrm>
          <a:off x="4813300" y="5902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7" name="楕円 86"/>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15113</xdr:rowOff>
    </xdr:to>
    <xdr:cxnSp macro="">
      <xdr:nvCxnSpPr>
        <xdr:cNvPr id="88" name="直線コネクタ 87"/>
        <xdr:cNvCxnSpPr/>
      </xdr:nvCxnSpPr>
      <xdr:spPr>
        <a:xfrm>
          <a:off x="4051300" y="6064885"/>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116332</xdr:rowOff>
    </xdr:from>
    <xdr:to>
      <xdr:col>15</xdr:col>
      <xdr:colOff>187325</xdr:colOff>
      <xdr:row>31</xdr:row>
      <xdr:rowOff>46482</xdr:rowOff>
    </xdr:to>
    <xdr:sp macro="" textlink="">
      <xdr:nvSpPr>
        <xdr:cNvPr id="89" name="楕円 88"/>
        <xdr:cNvSpPr/>
      </xdr:nvSpPr>
      <xdr:spPr>
        <a:xfrm>
          <a:off x="3238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30</xdr:row>
      <xdr:rowOff>167132</xdr:rowOff>
    </xdr:to>
    <xdr:cxnSp macro="">
      <xdr:nvCxnSpPr>
        <xdr:cNvPr id="90" name="直線コネクタ 89"/>
        <xdr:cNvCxnSpPr/>
      </xdr:nvCxnSpPr>
      <xdr:spPr>
        <a:xfrm flipV="1">
          <a:off x="3289300" y="606488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1" name="楕円 90"/>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30</xdr:row>
      <xdr:rowOff>167132</xdr:rowOff>
    </xdr:to>
    <xdr:cxnSp macro="">
      <xdr:nvCxnSpPr>
        <xdr:cNvPr id="92" name="直線コネクタ 91"/>
        <xdr:cNvCxnSpPr/>
      </xdr:nvCxnSpPr>
      <xdr:spPr>
        <a:xfrm>
          <a:off x="2527300" y="605409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93091</xdr:rowOff>
    </xdr:from>
    <xdr:to>
      <xdr:col>7</xdr:col>
      <xdr:colOff>187325</xdr:colOff>
      <xdr:row>28</xdr:row>
      <xdr:rowOff>23241</xdr:rowOff>
    </xdr:to>
    <xdr:sp macro="" textlink="">
      <xdr:nvSpPr>
        <xdr:cNvPr id="93" name="楕円 92"/>
        <xdr:cNvSpPr/>
      </xdr:nvSpPr>
      <xdr:spPr>
        <a:xfrm>
          <a:off x="1714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143891</xdr:rowOff>
    </xdr:from>
    <xdr:to>
      <xdr:col>11</xdr:col>
      <xdr:colOff>136525</xdr:colOff>
      <xdr:row>30</xdr:row>
      <xdr:rowOff>139065</xdr:rowOff>
    </xdr:to>
    <xdr:cxnSp macro="">
      <xdr:nvCxnSpPr>
        <xdr:cNvPr id="94" name="直線コネクタ 93"/>
        <xdr:cNvCxnSpPr/>
      </xdr:nvCxnSpPr>
      <xdr:spPr>
        <a:xfrm>
          <a:off x="1765300" y="5544566"/>
          <a:ext cx="762000" cy="50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38879</xdr:rowOff>
    </xdr:from>
    <xdr:ext cx="405111" cy="259045"/>
    <xdr:sp macro="" textlink="">
      <xdr:nvSpPr>
        <xdr:cNvPr id="95" name="n_1aveValue有形固定資産減価償却率"/>
        <xdr:cNvSpPr txBox="1"/>
      </xdr:nvSpPr>
      <xdr:spPr>
        <a:xfrm>
          <a:off x="38360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17289</xdr:rowOff>
    </xdr:from>
    <xdr:ext cx="405111" cy="259045"/>
    <xdr:sp macro="" textlink="">
      <xdr:nvSpPr>
        <xdr:cNvPr id="96" name="n_2aveValue有形固定資産減価償却率"/>
        <xdr:cNvSpPr txBox="1"/>
      </xdr:nvSpPr>
      <xdr:spPr>
        <a:xfrm>
          <a:off x="3086744" y="627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149877</xdr:rowOff>
    </xdr:from>
    <xdr:ext cx="405111" cy="259045"/>
    <xdr:sp macro="" textlink="">
      <xdr:nvSpPr>
        <xdr:cNvPr id="97" name="n_3aveValue有形固定資産減価償却率"/>
        <xdr:cNvSpPr txBox="1"/>
      </xdr:nvSpPr>
      <xdr:spPr>
        <a:xfrm>
          <a:off x="2324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115333</xdr:rowOff>
    </xdr:from>
    <xdr:ext cx="405111" cy="259045"/>
    <xdr:sp macro="" textlink="">
      <xdr:nvSpPr>
        <xdr:cNvPr id="98" name="n_4aveValue有形固定資産減価償却率"/>
        <xdr:cNvSpPr txBox="1"/>
      </xdr:nvSpPr>
      <xdr:spPr>
        <a:xfrm>
          <a:off x="1562744" y="620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99" name="n_1main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63009</xdr:rowOff>
    </xdr:from>
    <xdr:ext cx="405111" cy="259045"/>
    <xdr:sp macro="" textlink="">
      <xdr:nvSpPr>
        <xdr:cNvPr id="100" name="n_2mainValue有形固定資産減価償却率"/>
        <xdr:cNvSpPr txBox="1"/>
      </xdr:nvSpPr>
      <xdr:spPr>
        <a:xfrm>
          <a:off x="3086744" y="580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1" name="n_3main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39768</xdr:rowOff>
    </xdr:from>
    <xdr:ext cx="405111" cy="259045"/>
    <xdr:sp macro="" textlink="">
      <xdr:nvSpPr>
        <xdr:cNvPr id="102" name="n_4mainValue有形固定資産減価償却率"/>
        <xdr:cNvSpPr txBox="1"/>
      </xdr:nvSpPr>
      <xdr:spPr>
        <a:xfrm>
          <a:off x="1562744"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産業団地への整備に係る起債の借入が多く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、債務償還可能年数は類似団体平均を上回る結果となっている。類似団体と比較し、基金残高や税収が少ない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ことも一因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売却が完了した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産業団地への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、改善される見込みである。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4"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92410</xdr:rowOff>
    </xdr:from>
    <xdr:to>
      <xdr:col>76</xdr:col>
      <xdr:colOff>73025</xdr:colOff>
      <xdr:row>31</xdr:row>
      <xdr:rowOff>22560</xdr:rowOff>
    </xdr:to>
    <xdr:sp macro="" textlink="">
      <xdr:nvSpPr>
        <xdr:cNvPr id="145" name="楕円 144"/>
        <xdr:cNvSpPr/>
      </xdr:nvSpPr>
      <xdr:spPr>
        <a:xfrm>
          <a:off x="14744700" y="60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70837</xdr:rowOff>
    </xdr:from>
    <xdr:ext cx="469744" cy="259045"/>
    <xdr:sp macro="" textlink="">
      <xdr:nvSpPr>
        <xdr:cNvPr id="146" name="債務償還比率該当値テキスト"/>
        <xdr:cNvSpPr txBox="1"/>
      </xdr:nvSpPr>
      <xdr:spPr>
        <a:xfrm>
          <a:off x="14846300" y="598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38435</xdr:rowOff>
    </xdr:from>
    <xdr:to>
      <xdr:col>72</xdr:col>
      <xdr:colOff>123825</xdr:colOff>
      <xdr:row>30</xdr:row>
      <xdr:rowOff>140035</xdr:rowOff>
    </xdr:to>
    <xdr:sp macro="" textlink="">
      <xdr:nvSpPr>
        <xdr:cNvPr id="147" name="楕円 146"/>
        <xdr:cNvSpPr/>
      </xdr:nvSpPr>
      <xdr:spPr>
        <a:xfrm>
          <a:off x="14033500" y="59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89235</xdr:rowOff>
    </xdr:from>
    <xdr:to>
      <xdr:col>76</xdr:col>
      <xdr:colOff>22225</xdr:colOff>
      <xdr:row>30</xdr:row>
      <xdr:rowOff>143210</xdr:rowOff>
    </xdr:to>
    <xdr:cxnSp macro="">
      <xdr:nvCxnSpPr>
        <xdr:cNvPr id="148" name="直線コネクタ 147"/>
        <xdr:cNvCxnSpPr/>
      </xdr:nvCxnSpPr>
      <xdr:spPr>
        <a:xfrm>
          <a:off x="14084300" y="600426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1818</xdr:rowOff>
    </xdr:from>
    <xdr:to>
      <xdr:col>68</xdr:col>
      <xdr:colOff>123825</xdr:colOff>
      <xdr:row>30</xdr:row>
      <xdr:rowOff>103418</xdr:rowOff>
    </xdr:to>
    <xdr:sp macro="" textlink="">
      <xdr:nvSpPr>
        <xdr:cNvPr id="149" name="楕円 148"/>
        <xdr:cNvSpPr/>
      </xdr:nvSpPr>
      <xdr:spPr>
        <a:xfrm>
          <a:off x="13271500" y="59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52618</xdr:rowOff>
    </xdr:from>
    <xdr:to>
      <xdr:col>72</xdr:col>
      <xdr:colOff>73025</xdr:colOff>
      <xdr:row>30</xdr:row>
      <xdr:rowOff>89235</xdr:rowOff>
    </xdr:to>
    <xdr:cxnSp macro="">
      <xdr:nvCxnSpPr>
        <xdr:cNvPr id="150" name="直線コネクタ 149"/>
        <xdr:cNvCxnSpPr/>
      </xdr:nvCxnSpPr>
      <xdr:spPr>
        <a:xfrm>
          <a:off x="13322300" y="5967643"/>
          <a:ext cx="762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138034</xdr:rowOff>
    </xdr:from>
    <xdr:to>
      <xdr:col>64</xdr:col>
      <xdr:colOff>123825</xdr:colOff>
      <xdr:row>30</xdr:row>
      <xdr:rowOff>68184</xdr:rowOff>
    </xdr:to>
    <xdr:sp macro="" textlink="">
      <xdr:nvSpPr>
        <xdr:cNvPr id="151" name="楕円 150"/>
        <xdr:cNvSpPr/>
      </xdr:nvSpPr>
      <xdr:spPr>
        <a:xfrm>
          <a:off x="12509500" y="58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17384</xdr:rowOff>
    </xdr:from>
    <xdr:to>
      <xdr:col>68</xdr:col>
      <xdr:colOff>73025</xdr:colOff>
      <xdr:row>30</xdr:row>
      <xdr:rowOff>52618</xdr:rowOff>
    </xdr:to>
    <xdr:cxnSp macro="">
      <xdr:nvCxnSpPr>
        <xdr:cNvPr id="152" name="直線コネクタ 151"/>
        <xdr:cNvCxnSpPr/>
      </xdr:nvCxnSpPr>
      <xdr:spPr>
        <a:xfrm>
          <a:off x="12560300" y="5932409"/>
          <a:ext cx="762000" cy="3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84318</xdr:rowOff>
    </xdr:from>
    <xdr:to>
      <xdr:col>60</xdr:col>
      <xdr:colOff>123825</xdr:colOff>
      <xdr:row>30</xdr:row>
      <xdr:rowOff>14468</xdr:rowOff>
    </xdr:to>
    <xdr:sp macro="" textlink="">
      <xdr:nvSpPr>
        <xdr:cNvPr id="153" name="楕円 152"/>
        <xdr:cNvSpPr/>
      </xdr:nvSpPr>
      <xdr:spPr>
        <a:xfrm>
          <a:off x="11747500" y="58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135118</xdr:rowOff>
    </xdr:from>
    <xdr:to>
      <xdr:col>64</xdr:col>
      <xdr:colOff>73025</xdr:colOff>
      <xdr:row>30</xdr:row>
      <xdr:rowOff>17384</xdr:rowOff>
    </xdr:to>
    <xdr:cxnSp macro="">
      <xdr:nvCxnSpPr>
        <xdr:cNvPr id="154" name="直線コネクタ 153"/>
        <xdr:cNvCxnSpPr/>
      </xdr:nvCxnSpPr>
      <xdr:spPr>
        <a:xfrm>
          <a:off x="11798300" y="5878693"/>
          <a:ext cx="762000" cy="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5"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6"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7"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131162</xdr:rowOff>
    </xdr:from>
    <xdr:ext cx="469744" cy="259045"/>
    <xdr:sp macro="" textlink="">
      <xdr:nvSpPr>
        <xdr:cNvPr id="159" name="n_1mainValue債務償還比率"/>
        <xdr:cNvSpPr txBox="1"/>
      </xdr:nvSpPr>
      <xdr:spPr>
        <a:xfrm>
          <a:off x="13836727" y="60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94545</xdr:rowOff>
    </xdr:from>
    <xdr:ext cx="469744" cy="259045"/>
    <xdr:sp macro="" textlink="">
      <xdr:nvSpPr>
        <xdr:cNvPr id="160" name="n_2mainValue債務償還比率"/>
        <xdr:cNvSpPr txBox="1"/>
      </xdr:nvSpPr>
      <xdr:spPr>
        <a:xfrm>
          <a:off x="13087427" y="600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59311</xdr:rowOff>
    </xdr:from>
    <xdr:ext cx="469744" cy="259045"/>
    <xdr:sp macro="" textlink="">
      <xdr:nvSpPr>
        <xdr:cNvPr id="161" name="n_3mainValue債務償還比率"/>
        <xdr:cNvSpPr txBox="1"/>
      </xdr:nvSpPr>
      <xdr:spPr>
        <a:xfrm>
          <a:off x="12325427" y="597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30995</xdr:rowOff>
    </xdr:from>
    <xdr:ext cx="469744" cy="259045"/>
    <xdr:sp macro="" textlink="">
      <xdr:nvSpPr>
        <xdr:cNvPr id="162" name="n_4mainValue債務償還比率"/>
        <xdr:cNvSpPr txBox="1"/>
      </xdr:nvSpPr>
      <xdr:spPr>
        <a:xfrm>
          <a:off x="11563427" y="560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34290</xdr:rowOff>
    </xdr:to>
    <xdr:cxnSp macro="">
      <xdr:nvCxnSpPr>
        <xdr:cNvPr id="76" name="直線コネクタ 75"/>
        <xdr:cNvCxnSpPr/>
      </xdr:nvCxnSpPr>
      <xdr:spPr>
        <a:xfrm>
          <a:off x="3797300" y="65093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37</xdr:row>
      <xdr:rowOff>165735</xdr:rowOff>
    </xdr:to>
    <xdr:cxnSp macro="">
      <xdr:nvCxnSpPr>
        <xdr:cNvPr id="78" name="直線コネクタ 77"/>
        <xdr:cNvCxnSpPr/>
      </xdr:nvCxnSpPr>
      <xdr:spPr>
        <a:xfrm>
          <a:off x="2908300" y="648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84455</xdr:rowOff>
    </xdr:from>
    <xdr:to>
      <xdr:col>6</xdr:col>
      <xdr:colOff>38100</xdr:colOff>
      <xdr:row>35</xdr:row>
      <xdr:rowOff>14605</xdr:rowOff>
    </xdr:to>
    <xdr:sp macro="" textlink="">
      <xdr:nvSpPr>
        <xdr:cNvPr id="79" name="楕円 78"/>
        <xdr:cNvSpPr/>
      </xdr:nvSpPr>
      <xdr:spPr>
        <a:xfrm>
          <a:off x="1079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68597</xdr:rowOff>
    </xdr:from>
    <xdr:ext cx="405111" cy="259045"/>
    <xdr:sp macro="" textlink="">
      <xdr:nvSpPr>
        <xdr:cNvPr id="80"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1"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2"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3"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84" name="n_1main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5"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31132</xdr:rowOff>
    </xdr:from>
    <xdr:ext cx="405111" cy="259045"/>
    <xdr:sp macro="" textlink="">
      <xdr:nvSpPr>
        <xdr:cNvPr id="86" name="n_4mainValue【道路】&#10;有形固定資産減価償却率"/>
        <xdr:cNvSpPr txBox="1"/>
      </xdr:nvSpPr>
      <xdr:spPr>
        <a:xfrm>
          <a:off x="927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0" name="直線コネクタ 109"/>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1"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2" name="直線コネクタ 111"/>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3"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4" name="直線コネクタ 113"/>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5"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6" name="フローチャート: 判断 115"/>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7" name="フローチャート: 判断 116"/>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8" name="フローチャート: 判断 117"/>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9" name="フローチャート: 判断 118"/>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0" name="フローチャート: 判断 119"/>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155016</xdr:rowOff>
    </xdr:from>
    <xdr:to>
      <xdr:col>55</xdr:col>
      <xdr:colOff>50800</xdr:colOff>
      <xdr:row>41</xdr:row>
      <xdr:rowOff>85166</xdr:rowOff>
    </xdr:to>
    <xdr:sp macro="" textlink="">
      <xdr:nvSpPr>
        <xdr:cNvPr id="126" name="楕円 125"/>
        <xdr:cNvSpPr/>
      </xdr:nvSpPr>
      <xdr:spPr>
        <a:xfrm>
          <a:off x="10426700" y="70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69943</xdr:rowOff>
    </xdr:from>
    <xdr:ext cx="469744" cy="259045"/>
    <xdr:sp macro="" textlink="">
      <xdr:nvSpPr>
        <xdr:cNvPr id="127" name="【道路】&#10;一人当たり延長該当値テキスト"/>
        <xdr:cNvSpPr txBox="1"/>
      </xdr:nvSpPr>
      <xdr:spPr>
        <a:xfrm>
          <a:off x="10515600" y="692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154407</xdr:rowOff>
    </xdr:from>
    <xdr:to>
      <xdr:col>50</xdr:col>
      <xdr:colOff>165100</xdr:colOff>
      <xdr:row>41</xdr:row>
      <xdr:rowOff>84557</xdr:rowOff>
    </xdr:to>
    <xdr:sp macro="" textlink="">
      <xdr:nvSpPr>
        <xdr:cNvPr id="128" name="楕円 127"/>
        <xdr:cNvSpPr/>
      </xdr:nvSpPr>
      <xdr:spPr>
        <a:xfrm>
          <a:off x="9588500" y="70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33757</xdr:rowOff>
    </xdr:from>
    <xdr:to>
      <xdr:col>55</xdr:col>
      <xdr:colOff>0</xdr:colOff>
      <xdr:row>41</xdr:row>
      <xdr:rowOff>34366</xdr:rowOff>
    </xdr:to>
    <xdr:cxnSp macro="">
      <xdr:nvCxnSpPr>
        <xdr:cNvPr id="129" name="直線コネクタ 128"/>
        <xdr:cNvCxnSpPr/>
      </xdr:nvCxnSpPr>
      <xdr:spPr>
        <a:xfrm>
          <a:off x="9639300" y="7063207"/>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154407</xdr:rowOff>
    </xdr:from>
    <xdr:to>
      <xdr:col>46</xdr:col>
      <xdr:colOff>38100</xdr:colOff>
      <xdr:row>41</xdr:row>
      <xdr:rowOff>84557</xdr:rowOff>
    </xdr:to>
    <xdr:sp macro="" textlink="">
      <xdr:nvSpPr>
        <xdr:cNvPr id="130" name="楕円 129"/>
        <xdr:cNvSpPr/>
      </xdr:nvSpPr>
      <xdr:spPr>
        <a:xfrm>
          <a:off x="8699500" y="70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33757</xdr:rowOff>
    </xdr:from>
    <xdr:to>
      <xdr:col>50</xdr:col>
      <xdr:colOff>114300</xdr:colOff>
      <xdr:row>41</xdr:row>
      <xdr:rowOff>33757</xdr:rowOff>
    </xdr:to>
    <xdr:cxnSp macro="">
      <xdr:nvCxnSpPr>
        <xdr:cNvPr id="131" name="直線コネクタ 130"/>
        <xdr:cNvCxnSpPr/>
      </xdr:nvCxnSpPr>
      <xdr:spPr>
        <a:xfrm>
          <a:off x="8750300" y="7063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106134</xdr:rowOff>
    </xdr:from>
    <xdr:to>
      <xdr:col>36</xdr:col>
      <xdr:colOff>165100</xdr:colOff>
      <xdr:row>41</xdr:row>
      <xdr:rowOff>36284</xdr:rowOff>
    </xdr:to>
    <xdr:sp macro="" textlink="">
      <xdr:nvSpPr>
        <xdr:cNvPr id="132" name="楕円 131"/>
        <xdr:cNvSpPr/>
      </xdr:nvSpPr>
      <xdr:spPr>
        <a:xfrm>
          <a:off x="6921500" y="6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84282</xdr:rowOff>
    </xdr:from>
    <xdr:ext cx="469744" cy="259045"/>
    <xdr:sp macro="" textlink="">
      <xdr:nvSpPr>
        <xdr:cNvPr id="133"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34"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35"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36"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75684</xdr:rowOff>
    </xdr:from>
    <xdr:ext cx="469744" cy="259045"/>
    <xdr:sp macro="" textlink="">
      <xdr:nvSpPr>
        <xdr:cNvPr id="137" name="n_1mainValue【道路】&#10;一人当たり延長"/>
        <xdr:cNvSpPr txBox="1"/>
      </xdr:nvSpPr>
      <xdr:spPr>
        <a:xfrm>
          <a:off x="9391727" y="71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75684</xdr:rowOff>
    </xdr:from>
    <xdr:ext cx="469744" cy="259045"/>
    <xdr:sp macro="" textlink="">
      <xdr:nvSpPr>
        <xdr:cNvPr id="138" name="n_2mainValue【道路】&#10;一人当たり延長"/>
        <xdr:cNvSpPr txBox="1"/>
      </xdr:nvSpPr>
      <xdr:spPr>
        <a:xfrm>
          <a:off x="8515427" y="71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27411</xdr:rowOff>
    </xdr:from>
    <xdr:ext cx="469744" cy="259045"/>
    <xdr:sp macro="" textlink="">
      <xdr:nvSpPr>
        <xdr:cNvPr id="139" name="n_4mainValue【道路】&#10;一人当たり延長"/>
        <xdr:cNvSpPr txBox="1"/>
      </xdr:nvSpPr>
      <xdr:spPr>
        <a:xfrm>
          <a:off x="6737427" y="70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5" name="直線コネクタ 164"/>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8"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9" name="直線コネクタ 168"/>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0"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2" name="フローチャート: 判断 17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3" name="フローチャート: 判断 172"/>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4" name="フローチャート: 判断 173"/>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5" name="フローチャート: 判断 174"/>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81" name="楕円 180"/>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82" name="【橋りょう・トンネル】&#10;有形固定資産減価償却率該当値テキスト"/>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3" name="楕円 182"/>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42454</xdr:rowOff>
    </xdr:to>
    <xdr:cxnSp macro="">
      <xdr:nvCxnSpPr>
        <xdr:cNvPr id="184" name="直線コネクタ 183"/>
        <xdr:cNvCxnSpPr/>
      </xdr:nvCxnSpPr>
      <xdr:spPr>
        <a:xfrm>
          <a:off x="3797300" y="103016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85" name="楕円 184"/>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14696</xdr:rowOff>
    </xdr:to>
    <xdr:cxnSp macro="">
      <xdr:nvCxnSpPr>
        <xdr:cNvPr id="186" name="直線コネクタ 185"/>
        <xdr:cNvCxnSpPr/>
      </xdr:nvCxnSpPr>
      <xdr:spPr>
        <a:xfrm>
          <a:off x="2908300" y="1027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87" name="楕円 186"/>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14168</xdr:rowOff>
    </xdr:from>
    <xdr:ext cx="405111" cy="259045"/>
    <xdr:sp macro="" textlink="">
      <xdr:nvSpPr>
        <xdr:cNvPr id="188"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89"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0"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191"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192" name="n_1mainValue【橋りょう・トンネル】&#10;有形固定資産減価償却率"/>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93" name="n_2mainValue【橋りょう・トンネ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4" name="n_4mainValue【橋りょう・トンネ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18" name="直線コネクタ 217"/>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19"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0" name="直線コネクタ 219"/>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1"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2" name="直線コネクタ 221"/>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23"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24" name="フローチャート: 判断 223"/>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25" name="フローチャート: 判断 224"/>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6" name="フローチャート: 判断 225"/>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27" name="フローチャート: 判断 226"/>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28" name="フローチャート: 判断 227"/>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112141</xdr:rowOff>
    </xdr:from>
    <xdr:to>
      <xdr:col>55</xdr:col>
      <xdr:colOff>50800</xdr:colOff>
      <xdr:row>64</xdr:row>
      <xdr:rowOff>42291</xdr:rowOff>
    </xdr:to>
    <xdr:sp macro="" textlink="">
      <xdr:nvSpPr>
        <xdr:cNvPr id="234" name="楕円 233"/>
        <xdr:cNvSpPr/>
      </xdr:nvSpPr>
      <xdr:spPr>
        <a:xfrm>
          <a:off x="10426700" y="109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27068</xdr:rowOff>
    </xdr:from>
    <xdr:ext cx="534377" cy="259045"/>
    <xdr:sp macro="" textlink="">
      <xdr:nvSpPr>
        <xdr:cNvPr id="235" name="【橋りょう・トンネル】&#10;一人当たり有形固定資産（償却資産）額該当値テキスト"/>
        <xdr:cNvSpPr txBox="1"/>
      </xdr:nvSpPr>
      <xdr:spPr>
        <a:xfrm>
          <a:off x="10515600" y="108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111847</xdr:rowOff>
    </xdr:from>
    <xdr:to>
      <xdr:col>50</xdr:col>
      <xdr:colOff>165100</xdr:colOff>
      <xdr:row>64</xdr:row>
      <xdr:rowOff>41997</xdr:rowOff>
    </xdr:to>
    <xdr:sp macro="" textlink="">
      <xdr:nvSpPr>
        <xdr:cNvPr id="236" name="楕円 235"/>
        <xdr:cNvSpPr/>
      </xdr:nvSpPr>
      <xdr:spPr>
        <a:xfrm>
          <a:off x="9588500" y="109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162647</xdr:rowOff>
    </xdr:from>
    <xdr:to>
      <xdr:col>55</xdr:col>
      <xdr:colOff>0</xdr:colOff>
      <xdr:row>63</xdr:row>
      <xdr:rowOff>162941</xdr:rowOff>
    </xdr:to>
    <xdr:cxnSp macro="">
      <xdr:nvCxnSpPr>
        <xdr:cNvPr id="237" name="直線コネクタ 236"/>
        <xdr:cNvCxnSpPr/>
      </xdr:nvCxnSpPr>
      <xdr:spPr>
        <a:xfrm>
          <a:off x="9639300" y="10963997"/>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111839</xdr:rowOff>
    </xdr:from>
    <xdr:to>
      <xdr:col>46</xdr:col>
      <xdr:colOff>38100</xdr:colOff>
      <xdr:row>64</xdr:row>
      <xdr:rowOff>41989</xdr:rowOff>
    </xdr:to>
    <xdr:sp macro="" textlink="">
      <xdr:nvSpPr>
        <xdr:cNvPr id="238" name="楕円 237"/>
        <xdr:cNvSpPr/>
      </xdr:nvSpPr>
      <xdr:spPr>
        <a:xfrm>
          <a:off x="8699500" y="10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162639</xdr:rowOff>
    </xdr:from>
    <xdr:to>
      <xdr:col>50</xdr:col>
      <xdr:colOff>114300</xdr:colOff>
      <xdr:row>63</xdr:row>
      <xdr:rowOff>162647</xdr:rowOff>
    </xdr:to>
    <xdr:cxnSp macro="">
      <xdr:nvCxnSpPr>
        <xdr:cNvPr id="239" name="直線コネクタ 238"/>
        <xdr:cNvCxnSpPr/>
      </xdr:nvCxnSpPr>
      <xdr:spPr>
        <a:xfrm>
          <a:off x="8750300" y="1096398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112354</xdr:rowOff>
    </xdr:from>
    <xdr:to>
      <xdr:col>36</xdr:col>
      <xdr:colOff>165100</xdr:colOff>
      <xdr:row>64</xdr:row>
      <xdr:rowOff>42504</xdr:rowOff>
    </xdr:to>
    <xdr:sp macro="" textlink="">
      <xdr:nvSpPr>
        <xdr:cNvPr id="240" name="楕円 239"/>
        <xdr:cNvSpPr/>
      </xdr:nvSpPr>
      <xdr:spPr>
        <a:xfrm>
          <a:off x="6921500" y="109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56668</xdr:rowOff>
    </xdr:from>
    <xdr:ext cx="599010" cy="259045"/>
    <xdr:sp macro="" textlink="">
      <xdr:nvSpPr>
        <xdr:cNvPr id="241"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42"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43"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44"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33124</xdr:rowOff>
    </xdr:from>
    <xdr:ext cx="534377" cy="259045"/>
    <xdr:sp macro="" textlink="">
      <xdr:nvSpPr>
        <xdr:cNvPr id="245" name="n_1mainValue【橋りょう・トンネル】&#10;一人当たり有形固定資産（償却資産）額"/>
        <xdr:cNvSpPr txBox="1"/>
      </xdr:nvSpPr>
      <xdr:spPr>
        <a:xfrm>
          <a:off x="9359411" y="110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33116</xdr:rowOff>
    </xdr:from>
    <xdr:ext cx="534377" cy="259045"/>
    <xdr:sp macro="" textlink="">
      <xdr:nvSpPr>
        <xdr:cNvPr id="246" name="n_2mainValue【橋りょう・トンネル】&#10;一人当たり有形固定資産（償却資産）額"/>
        <xdr:cNvSpPr txBox="1"/>
      </xdr:nvSpPr>
      <xdr:spPr>
        <a:xfrm>
          <a:off x="8483111" y="110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33631</xdr:rowOff>
    </xdr:from>
    <xdr:ext cx="534377" cy="259045"/>
    <xdr:sp macro="" textlink="">
      <xdr:nvSpPr>
        <xdr:cNvPr id="247" name="n_4mainValue【橋りょう・トンネル】&#10;一人当たり有形固定資産（償却資産）額"/>
        <xdr:cNvSpPr txBox="1"/>
      </xdr:nvSpPr>
      <xdr:spPr>
        <a:xfrm>
          <a:off x="6705111" y="110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3" name="直線コネクタ 272"/>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76"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77" name="直線コネクタ 276"/>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78"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79" name="フローチャート: 判断 278"/>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0" name="フローチャート: 判断 279"/>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81" name="フローチャート: 判断 280"/>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2" name="フローチャート: 判断 28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3" name="フローチャート: 判断 282"/>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162016</xdr:rowOff>
    </xdr:from>
    <xdr:to>
      <xdr:col>24</xdr:col>
      <xdr:colOff>114300</xdr:colOff>
      <xdr:row>86</xdr:row>
      <xdr:rowOff>92166</xdr:rowOff>
    </xdr:to>
    <xdr:sp macro="" textlink="">
      <xdr:nvSpPr>
        <xdr:cNvPr id="289" name="楕円 288"/>
        <xdr:cNvSpPr/>
      </xdr:nvSpPr>
      <xdr:spPr>
        <a:xfrm>
          <a:off x="4584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140443</xdr:rowOff>
    </xdr:from>
    <xdr:ext cx="405111" cy="259045"/>
    <xdr:sp macro="" textlink="">
      <xdr:nvSpPr>
        <xdr:cNvPr id="290" name="【公営住宅】&#10;有形固定資産減価償却率該当値テキスト"/>
        <xdr:cNvSpPr txBox="1"/>
      </xdr:nvSpPr>
      <xdr:spPr>
        <a:xfrm>
          <a:off x="4673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150586</xdr:rowOff>
    </xdr:from>
    <xdr:to>
      <xdr:col>20</xdr:col>
      <xdr:colOff>38100</xdr:colOff>
      <xdr:row>86</xdr:row>
      <xdr:rowOff>80736</xdr:rowOff>
    </xdr:to>
    <xdr:sp macro="" textlink="">
      <xdr:nvSpPr>
        <xdr:cNvPr id="291" name="楕円 290"/>
        <xdr:cNvSpPr/>
      </xdr:nvSpPr>
      <xdr:spPr>
        <a:xfrm>
          <a:off x="3746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29936</xdr:rowOff>
    </xdr:from>
    <xdr:to>
      <xdr:col>24</xdr:col>
      <xdr:colOff>63500</xdr:colOff>
      <xdr:row>86</xdr:row>
      <xdr:rowOff>41366</xdr:rowOff>
    </xdr:to>
    <xdr:cxnSp macro="">
      <xdr:nvCxnSpPr>
        <xdr:cNvPr id="292" name="直線コネクタ 291"/>
        <xdr:cNvCxnSpPr/>
      </xdr:nvCxnSpPr>
      <xdr:spPr>
        <a:xfrm>
          <a:off x="3797300" y="147746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137523</xdr:rowOff>
    </xdr:from>
    <xdr:to>
      <xdr:col>15</xdr:col>
      <xdr:colOff>101600</xdr:colOff>
      <xdr:row>86</xdr:row>
      <xdr:rowOff>67673</xdr:rowOff>
    </xdr:to>
    <xdr:sp macro="" textlink="">
      <xdr:nvSpPr>
        <xdr:cNvPr id="293" name="楕円 292"/>
        <xdr:cNvSpPr/>
      </xdr:nvSpPr>
      <xdr:spPr>
        <a:xfrm>
          <a:off x="2857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16873</xdr:rowOff>
    </xdr:from>
    <xdr:to>
      <xdr:col>19</xdr:col>
      <xdr:colOff>177800</xdr:colOff>
      <xdr:row>86</xdr:row>
      <xdr:rowOff>29936</xdr:rowOff>
    </xdr:to>
    <xdr:cxnSp macro="">
      <xdr:nvCxnSpPr>
        <xdr:cNvPr id="294" name="直線コネクタ 293"/>
        <xdr:cNvCxnSpPr/>
      </xdr:nvCxnSpPr>
      <xdr:spPr>
        <a:xfrm>
          <a:off x="2908300" y="147615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134257</xdr:rowOff>
    </xdr:from>
    <xdr:to>
      <xdr:col>6</xdr:col>
      <xdr:colOff>38100</xdr:colOff>
      <xdr:row>86</xdr:row>
      <xdr:rowOff>64407</xdr:rowOff>
    </xdr:to>
    <xdr:sp macro="" textlink="">
      <xdr:nvSpPr>
        <xdr:cNvPr id="295" name="楕円 294"/>
        <xdr:cNvSpPr/>
      </xdr:nvSpPr>
      <xdr:spPr>
        <a:xfrm>
          <a:off x="1079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162577</xdr:rowOff>
    </xdr:from>
    <xdr:ext cx="405111" cy="259045"/>
    <xdr:sp macro="" textlink="">
      <xdr:nvSpPr>
        <xdr:cNvPr id="296"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97"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8"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99"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71863</xdr:rowOff>
    </xdr:from>
    <xdr:ext cx="405111" cy="259045"/>
    <xdr:sp macro="" textlink="">
      <xdr:nvSpPr>
        <xdr:cNvPr id="300" name="n_1mainValue【公営住宅】&#10;有形固定資産減価償却率"/>
        <xdr:cNvSpPr txBox="1"/>
      </xdr:nvSpPr>
      <xdr:spPr>
        <a:xfrm>
          <a:off x="35820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58800</xdr:rowOff>
    </xdr:from>
    <xdr:ext cx="405111" cy="259045"/>
    <xdr:sp macro="" textlink="">
      <xdr:nvSpPr>
        <xdr:cNvPr id="301" name="n_2mainValue【公営住宅】&#10;有形固定資産減価償却率"/>
        <xdr:cNvSpPr txBox="1"/>
      </xdr:nvSpPr>
      <xdr:spPr>
        <a:xfrm>
          <a:off x="2705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55534</xdr:rowOff>
    </xdr:from>
    <xdr:ext cx="405111" cy="259045"/>
    <xdr:sp macro="" textlink="">
      <xdr:nvSpPr>
        <xdr:cNvPr id="302" name="n_4mainValue【公営住宅】&#10;有形固定資産減価償却率"/>
        <xdr:cNvSpPr txBox="1"/>
      </xdr:nvSpPr>
      <xdr:spPr>
        <a:xfrm>
          <a:off x="927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24" name="直線コネクタ 32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6" name="直線コネクタ 32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2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28" name="直線コネクタ 32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2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30" name="フローチャート: 判断 32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31" name="フローチャート: 判断 33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32" name="フローチャート: 判断 33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33" name="フローチャート: 判断 33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34" name="フローチャート: 判断 33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140233</xdr:rowOff>
    </xdr:from>
    <xdr:to>
      <xdr:col>55</xdr:col>
      <xdr:colOff>50800</xdr:colOff>
      <xdr:row>86</xdr:row>
      <xdr:rowOff>70383</xdr:rowOff>
    </xdr:to>
    <xdr:sp macro="" textlink="">
      <xdr:nvSpPr>
        <xdr:cNvPr id="340" name="楕円 339"/>
        <xdr:cNvSpPr/>
      </xdr:nvSpPr>
      <xdr:spPr>
        <a:xfrm>
          <a:off x="104267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55160</xdr:rowOff>
    </xdr:from>
    <xdr:ext cx="469744" cy="259045"/>
    <xdr:sp macro="" textlink="">
      <xdr:nvSpPr>
        <xdr:cNvPr id="341" name="【公営住宅】&#10;一人当たり面積該当値テキスト"/>
        <xdr:cNvSpPr txBox="1"/>
      </xdr:nvSpPr>
      <xdr:spPr>
        <a:xfrm>
          <a:off x="10515600" y="146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140233</xdr:rowOff>
    </xdr:from>
    <xdr:to>
      <xdr:col>50</xdr:col>
      <xdr:colOff>165100</xdr:colOff>
      <xdr:row>86</xdr:row>
      <xdr:rowOff>70383</xdr:rowOff>
    </xdr:to>
    <xdr:sp macro="" textlink="">
      <xdr:nvSpPr>
        <xdr:cNvPr id="342" name="楕円 341"/>
        <xdr:cNvSpPr/>
      </xdr:nvSpPr>
      <xdr:spPr>
        <a:xfrm>
          <a:off x="9588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19583</xdr:rowOff>
    </xdr:from>
    <xdr:to>
      <xdr:col>55</xdr:col>
      <xdr:colOff>0</xdr:colOff>
      <xdr:row>86</xdr:row>
      <xdr:rowOff>19583</xdr:rowOff>
    </xdr:to>
    <xdr:cxnSp macro="">
      <xdr:nvCxnSpPr>
        <xdr:cNvPr id="343" name="直線コネクタ 342"/>
        <xdr:cNvCxnSpPr/>
      </xdr:nvCxnSpPr>
      <xdr:spPr>
        <a:xfrm>
          <a:off x="9639300" y="14764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140233</xdr:rowOff>
    </xdr:from>
    <xdr:to>
      <xdr:col>46</xdr:col>
      <xdr:colOff>38100</xdr:colOff>
      <xdr:row>86</xdr:row>
      <xdr:rowOff>70383</xdr:rowOff>
    </xdr:to>
    <xdr:sp macro="" textlink="">
      <xdr:nvSpPr>
        <xdr:cNvPr id="344" name="楕円 343"/>
        <xdr:cNvSpPr/>
      </xdr:nvSpPr>
      <xdr:spPr>
        <a:xfrm>
          <a:off x="8699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19583</xdr:rowOff>
    </xdr:from>
    <xdr:to>
      <xdr:col>50</xdr:col>
      <xdr:colOff>114300</xdr:colOff>
      <xdr:row>86</xdr:row>
      <xdr:rowOff>19583</xdr:rowOff>
    </xdr:to>
    <xdr:cxnSp macro="">
      <xdr:nvCxnSpPr>
        <xdr:cNvPr id="345" name="直線コネクタ 344"/>
        <xdr:cNvCxnSpPr/>
      </xdr:nvCxnSpPr>
      <xdr:spPr>
        <a:xfrm>
          <a:off x="8750300" y="14764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140691</xdr:rowOff>
    </xdr:from>
    <xdr:to>
      <xdr:col>36</xdr:col>
      <xdr:colOff>165100</xdr:colOff>
      <xdr:row>86</xdr:row>
      <xdr:rowOff>70841</xdr:rowOff>
    </xdr:to>
    <xdr:sp macro="" textlink="">
      <xdr:nvSpPr>
        <xdr:cNvPr id="346" name="楕円 345"/>
        <xdr:cNvSpPr/>
      </xdr:nvSpPr>
      <xdr:spPr>
        <a:xfrm>
          <a:off x="6921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138574</xdr:rowOff>
    </xdr:from>
    <xdr:ext cx="469744" cy="259045"/>
    <xdr:sp macro="" textlink="">
      <xdr:nvSpPr>
        <xdr:cNvPr id="347"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48"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49"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50"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61510</xdr:rowOff>
    </xdr:from>
    <xdr:ext cx="469744" cy="259045"/>
    <xdr:sp macro="" textlink="">
      <xdr:nvSpPr>
        <xdr:cNvPr id="351" name="n_1mainValue【公営住宅】&#10;一人当たり面積"/>
        <xdr:cNvSpPr txBox="1"/>
      </xdr:nvSpPr>
      <xdr:spPr>
        <a:xfrm>
          <a:off x="93917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61510</xdr:rowOff>
    </xdr:from>
    <xdr:ext cx="469744" cy="259045"/>
    <xdr:sp macro="" textlink="">
      <xdr:nvSpPr>
        <xdr:cNvPr id="352" name="n_2mainValue【公営住宅】&#10;一人当たり面積"/>
        <xdr:cNvSpPr txBox="1"/>
      </xdr:nvSpPr>
      <xdr:spPr>
        <a:xfrm>
          <a:off x="85154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61968</xdr:rowOff>
    </xdr:from>
    <xdr:ext cx="469744" cy="259045"/>
    <xdr:sp macro="" textlink="">
      <xdr:nvSpPr>
        <xdr:cNvPr id="353" name="n_4mainValue【公営住宅】&#10;一人当たり面積"/>
        <xdr:cNvSpPr txBox="1"/>
      </xdr:nvSpPr>
      <xdr:spPr>
        <a:xfrm>
          <a:off x="67374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94" name="直線コネクタ 393"/>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97"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98" name="直線コネクタ 397"/>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99"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00" name="フローチャート: 判断 399"/>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01" name="フローチャート: 判断 400"/>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02" name="フローチャート: 判断 401"/>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03" name="フローチャート: 判断 402"/>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04" name="フローチャート: 判断 40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410" name="楕円 409"/>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411" name="【認定こども園・幼稚園・保育所】&#10;有形固定資産減価償却率該当値テキスト"/>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168275</xdr:rowOff>
    </xdr:from>
    <xdr:to>
      <xdr:col>81</xdr:col>
      <xdr:colOff>101600</xdr:colOff>
      <xdr:row>35</xdr:row>
      <xdr:rowOff>98425</xdr:rowOff>
    </xdr:to>
    <xdr:sp macro="" textlink="">
      <xdr:nvSpPr>
        <xdr:cNvPr id="412" name="楕円 411"/>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47625</xdr:rowOff>
    </xdr:from>
    <xdr:to>
      <xdr:col>85</xdr:col>
      <xdr:colOff>127000</xdr:colOff>
      <xdr:row>35</xdr:row>
      <xdr:rowOff>95250</xdr:rowOff>
    </xdr:to>
    <xdr:cxnSp macro="">
      <xdr:nvCxnSpPr>
        <xdr:cNvPr id="413" name="直線コネクタ 412"/>
        <xdr:cNvCxnSpPr/>
      </xdr:nvCxnSpPr>
      <xdr:spPr>
        <a:xfrm>
          <a:off x="15481300" y="6048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170180</xdr:rowOff>
    </xdr:from>
    <xdr:to>
      <xdr:col>76</xdr:col>
      <xdr:colOff>165100</xdr:colOff>
      <xdr:row>35</xdr:row>
      <xdr:rowOff>100330</xdr:rowOff>
    </xdr:to>
    <xdr:sp macro="" textlink="">
      <xdr:nvSpPr>
        <xdr:cNvPr id="414" name="楕円 413"/>
        <xdr:cNvSpPr/>
      </xdr:nvSpPr>
      <xdr:spPr>
        <a:xfrm>
          <a:off x="14541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35</xdr:row>
      <xdr:rowOff>49530</xdr:rowOff>
    </xdr:to>
    <xdr:cxnSp macro="">
      <xdr:nvCxnSpPr>
        <xdr:cNvPr id="415" name="直線コネクタ 414"/>
        <xdr:cNvCxnSpPr/>
      </xdr:nvCxnSpPr>
      <xdr:spPr>
        <a:xfrm flipV="1">
          <a:off x="14592300" y="6048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90170</xdr:rowOff>
    </xdr:from>
    <xdr:to>
      <xdr:col>67</xdr:col>
      <xdr:colOff>101600</xdr:colOff>
      <xdr:row>35</xdr:row>
      <xdr:rowOff>20320</xdr:rowOff>
    </xdr:to>
    <xdr:sp macro="" textlink="">
      <xdr:nvSpPr>
        <xdr:cNvPr id="416" name="楕円 415"/>
        <xdr:cNvSpPr/>
      </xdr:nvSpPr>
      <xdr:spPr>
        <a:xfrm>
          <a:off x="12763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43832</xdr:rowOff>
    </xdr:from>
    <xdr:ext cx="405111" cy="259045"/>
    <xdr:sp macro="" textlink="">
      <xdr:nvSpPr>
        <xdr:cNvPr id="417"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18"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19"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20"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114952</xdr:rowOff>
    </xdr:from>
    <xdr:ext cx="405111" cy="259045"/>
    <xdr:sp macro="" textlink="">
      <xdr:nvSpPr>
        <xdr:cNvPr id="421" name="n_1mainValue【認定こども園・幼稚園・保育所】&#10;有形固定資産減価償却率"/>
        <xdr:cNvSpPr txBox="1"/>
      </xdr:nvSpPr>
      <xdr:spPr>
        <a:xfrm>
          <a:off x="15266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116857</xdr:rowOff>
    </xdr:from>
    <xdr:ext cx="405111" cy="259045"/>
    <xdr:sp macro="" textlink="">
      <xdr:nvSpPr>
        <xdr:cNvPr id="422" name="n_2mainValue【認定こども園・幼稚園・保育所】&#10;有形固定資産減価償却率"/>
        <xdr:cNvSpPr txBox="1"/>
      </xdr:nvSpPr>
      <xdr:spPr>
        <a:xfrm>
          <a:off x="14389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36847</xdr:rowOff>
    </xdr:from>
    <xdr:ext cx="405111" cy="259045"/>
    <xdr:sp macro="" textlink="">
      <xdr:nvSpPr>
        <xdr:cNvPr id="423" name="n_4mainValue【認定こども園・幼稚園・保育所】&#10;有形固定資産減価償却率"/>
        <xdr:cNvSpPr txBox="1"/>
      </xdr:nvSpPr>
      <xdr:spPr>
        <a:xfrm>
          <a:off x="12611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5" name="テキスト ボックス 4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7" name="テキスト ボックス 4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9" name="テキスト ボックス 4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1" name="テキスト ボックス 4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3" name="テキスト ボックス 4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74295</xdr:rowOff>
    </xdr:from>
    <xdr:to>
      <xdr:col>116</xdr:col>
      <xdr:colOff>62864</xdr:colOff>
      <xdr:row>42</xdr:row>
      <xdr:rowOff>22860</xdr:rowOff>
    </xdr:to>
    <xdr:cxnSp macro="">
      <xdr:nvCxnSpPr>
        <xdr:cNvPr id="447" name="直線コネクタ 446"/>
        <xdr:cNvCxnSpPr/>
      </xdr:nvCxnSpPr>
      <xdr:spPr>
        <a:xfrm flipV="1">
          <a:off x="22160864" y="6246495"/>
          <a:ext cx="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4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49" name="直線コネクタ 44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20972</xdr:rowOff>
    </xdr:from>
    <xdr:ext cx="469744" cy="259045"/>
    <xdr:sp macro="" textlink="">
      <xdr:nvSpPr>
        <xdr:cNvPr id="450" name="【認定こども園・幼稚園・保育所】&#10;一人当たり面積最大値テキスト"/>
        <xdr:cNvSpPr txBox="1"/>
      </xdr:nvSpPr>
      <xdr:spPr>
        <a:xfrm>
          <a:off x="22199600" y="602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74295</xdr:rowOff>
    </xdr:from>
    <xdr:to>
      <xdr:col>116</xdr:col>
      <xdr:colOff>152400</xdr:colOff>
      <xdr:row>36</xdr:row>
      <xdr:rowOff>74295</xdr:rowOff>
    </xdr:to>
    <xdr:cxnSp macro="">
      <xdr:nvCxnSpPr>
        <xdr:cNvPr id="451" name="直線コネクタ 450"/>
        <xdr:cNvCxnSpPr/>
      </xdr:nvCxnSpPr>
      <xdr:spPr>
        <a:xfrm>
          <a:off x="22072600" y="624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114952</xdr:rowOff>
    </xdr:from>
    <xdr:ext cx="469744" cy="259045"/>
    <xdr:sp macro="" textlink="">
      <xdr:nvSpPr>
        <xdr:cNvPr id="452" name="【認定こども園・幼稚園・保育所】&#10;一人当たり面積平均値テキスト"/>
        <xdr:cNvSpPr txBox="1"/>
      </xdr:nvSpPr>
      <xdr:spPr>
        <a:xfrm>
          <a:off x="22199600" y="6801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92075</xdr:rowOff>
    </xdr:from>
    <xdr:to>
      <xdr:col>116</xdr:col>
      <xdr:colOff>114300</xdr:colOff>
      <xdr:row>41</xdr:row>
      <xdr:rowOff>22225</xdr:rowOff>
    </xdr:to>
    <xdr:sp macro="" textlink="">
      <xdr:nvSpPr>
        <xdr:cNvPr id="453" name="フローチャート: 判断 452"/>
        <xdr:cNvSpPr/>
      </xdr:nvSpPr>
      <xdr:spPr>
        <a:xfrm>
          <a:off x="221107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76835</xdr:rowOff>
    </xdr:from>
    <xdr:to>
      <xdr:col>112</xdr:col>
      <xdr:colOff>38100</xdr:colOff>
      <xdr:row>41</xdr:row>
      <xdr:rowOff>6985</xdr:rowOff>
    </xdr:to>
    <xdr:sp macro="" textlink="">
      <xdr:nvSpPr>
        <xdr:cNvPr id="454" name="フローチャート: 判断 453"/>
        <xdr:cNvSpPr/>
      </xdr:nvSpPr>
      <xdr:spPr>
        <a:xfrm>
          <a:off x="212725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86360</xdr:rowOff>
    </xdr:from>
    <xdr:to>
      <xdr:col>107</xdr:col>
      <xdr:colOff>101600</xdr:colOff>
      <xdr:row>41</xdr:row>
      <xdr:rowOff>16510</xdr:rowOff>
    </xdr:to>
    <xdr:sp macro="" textlink="">
      <xdr:nvSpPr>
        <xdr:cNvPr id="455" name="フローチャート: 判断 454"/>
        <xdr:cNvSpPr/>
      </xdr:nvSpPr>
      <xdr:spPr>
        <a:xfrm>
          <a:off x="20383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56" name="フローチャート: 判断 455"/>
        <xdr:cNvSpPr/>
      </xdr:nvSpPr>
      <xdr:spPr>
        <a:xfrm>
          <a:off x="19494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53975</xdr:rowOff>
    </xdr:from>
    <xdr:to>
      <xdr:col>98</xdr:col>
      <xdr:colOff>38100</xdr:colOff>
      <xdr:row>40</xdr:row>
      <xdr:rowOff>155575</xdr:rowOff>
    </xdr:to>
    <xdr:sp macro="" textlink="">
      <xdr:nvSpPr>
        <xdr:cNvPr id="457" name="フローチャート: 判断 456"/>
        <xdr:cNvSpPr/>
      </xdr:nvSpPr>
      <xdr:spPr>
        <a:xfrm>
          <a:off x="18605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63" name="楕円 46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64"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92075</xdr:rowOff>
    </xdr:from>
    <xdr:to>
      <xdr:col>112</xdr:col>
      <xdr:colOff>38100</xdr:colOff>
      <xdr:row>41</xdr:row>
      <xdr:rowOff>22225</xdr:rowOff>
    </xdr:to>
    <xdr:sp macro="" textlink="">
      <xdr:nvSpPr>
        <xdr:cNvPr id="465" name="楕円 464"/>
        <xdr:cNvSpPr/>
      </xdr:nvSpPr>
      <xdr:spPr>
        <a:xfrm>
          <a:off x="2127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142875</xdr:rowOff>
    </xdr:from>
    <xdr:to>
      <xdr:col>116</xdr:col>
      <xdr:colOff>63500</xdr:colOff>
      <xdr:row>40</xdr:row>
      <xdr:rowOff>144780</xdr:rowOff>
    </xdr:to>
    <xdr:cxnSp macro="">
      <xdr:nvCxnSpPr>
        <xdr:cNvPr id="466" name="直線コネクタ 465"/>
        <xdr:cNvCxnSpPr/>
      </xdr:nvCxnSpPr>
      <xdr:spPr>
        <a:xfrm>
          <a:off x="21323300" y="7000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92075</xdr:rowOff>
    </xdr:from>
    <xdr:to>
      <xdr:col>107</xdr:col>
      <xdr:colOff>101600</xdr:colOff>
      <xdr:row>41</xdr:row>
      <xdr:rowOff>22225</xdr:rowOff>
    </xdr:to>
    <xdr:sp macro="" textlink="">
      <xdr:nvSpPr>
        <xdr:cNvPr id="467" name="楕円 466"/>
        <xdr:cNvSpPr/>
      </xdr:nvSpPr>
      <xdr:spPr>
        <a:xfrm>
          <a:off x="20383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142875</xdr:rowOff>
    </xdr:from>
    <xdr:to>
      <xdr:col>111</xdr:col>
      <xdr:colOff>177800</xdr:colOff>
      <xdr:row>40</xdr:row>
      <xdr:rowOff>142875</xdr:rowOff>
    </xdr:to>
    <xdr:cxnSp macro="">
      <xdr:nvCxnSpPr>
        <xdr:cNvPr id="468" name="直線コネクタ 467"/>
        <xdr:cNvCxnSpPr/>
      </xdr:nvCxnSpPr>
      <xdr:spPr>
        <a:xfrm>
          <a:off x="20434300" y="700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27305</xdr:rowOff>
    </xdr:from>
    <xdr:to>
      <xdr:col>98</xdr:col>
      <xdr:colOff>38100</xdr:colOff>
      <xdr:row>34</xdr:row>
      <xdr:rowOff>128905</xdr:rowOff>
    </xdr:to>
    <xdr:sp macro="" textlink="">
      <xdr:nvSpPr>
        <xdr:cNvPr id="469" name="楕円 468"/>
        <xdr:cNvSpPr/>
      </xdr:nvSpPr>
      <xdr:spPr>
        <a:xfrm>
          <a:off x="18605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23512</xdr:rowOff>
    </xdr:from>
    <xdr:ext cx="469744" cy="259045"/>
    <xdr:sp macro="" textlink="">
      <xdr:nvSpPr>
        <xdr:cNvPr id="470" name="n_1aveValue【認定こども園・幼稚園・保育所】&#10;一人当たり面積"/>
        <xdr:cNvSpPr txBox="1"/>
      </xdr:nvSpPr>
      <xdr:spPr>
        <a:xfrm>
          <a:off x="21075727" y="67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33037</xdr:rowOff>
    </xdr:from>
    <xdr:ext cx="469744" cy="259045"/>
    <xdr:sp macro="" textlink="">
      <xdr:nvSpPr>
        <xdr:cNvPr id="471" name="n_2aveValue【認定こども園・幼稚園・保育所】&#10;一人当たり面積"/>
        <xdr:cNvSpPr txBox="1"/>
      </xdr:nvSpPr>
      <xdr:spPr>
        <a:xfrm>
          <a:off x="20199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33037</xdr:rowOff>
    </xdr:from>
    <xdr:ext cx="469744" cy="259045"/>
    <xdr:sp macro="" textlink="">
      <xdr:nvSpPr>
        <xdr:cNvPr id="472" name="n_3aveValue【認定こども園・幼稚園・保育所】&#10;一人当たり面積"/>
        <xdr:cNvSpPr txBox="1"/>
      </xdr:nvSpPr>
      <xdr:spPr>
        <a:xfrm>
          <a:off x="19310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146702</xdr:rowOff>
    </xdr:from>
    <xdr:ext cx="469744" cy="259045"/>
    <xdr:sp macro="" textlink="">
      <xdr:nvSpPr>
        <xdr:cNvPr id="473" name="n_4aveValue【認定こども園・幼稚園・保育所】&#10;一人当たり面積"/>
        <xdr:cNvSpPr txBox="1"/>
      </xdr:nvSpPr>
      <xdr:spPr>
        <a:xfrm>
          <a:off x="18421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13352</xdr:rowOff>
    </xdr:from>
    <xdr:ext cx="469744" cy="259045"/>
    <xdr:sp macro="" textlink="">
      <xdr:nvSpPr>
        <xdr:cNvPr id="474" name="n_1mainValue【認定こども園・幼稚園・保育所】&#10;一人当たり面積"/>
        <xdr:cNvSpPr txBox="1"/>
      </xdr:nvSpPr>
      <xdr:spPr>
        <a:xfrm>
          <a:off x="210757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13352</xdr:rowOff>
    </xdr:from>
    <xdr:ext cx="469744" cy="259045"/>
    <xdr:sp macro="" textlink="">
      <xdr:nvSpPr>
        <xdr:cNvPr id="475" name="n_2mainValue【認定こども園・幼稚園・保育所】&#10;一人当たり面積"/>
        <xdr:cNvSpPr txBox="1"/>
      </xdr:nvSpPr>
      <xdr:spPr>
        <a:xfrm>
          <a:off x="201994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145432</xdr:rowOff>
    </xdr:from>
    <xdr:ext cx="469744" cy="259045"/>
    <xdr:sp macro="" textlink="">
      <xdr:nvSpPr>
        <xdr:cNvPr id="476" name="n_4mainValue【認定こども園・幼稚園・保育所】&#10;一人当たり面積"/>
        <xdr:cNvSpPr txBox="1"/>
      </xdr:nvSpPr>
      <xdr:spPr>
        <a:xfrm>
          <a:off x="18421427" y="56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01" name="直線コネクタ 50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0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03" name="直線コネクタ 50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0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05" name="直線コネクタ 50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0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07" name="フローチャート: 判断 50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08" name="フローチャート: 判断 50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09" name="フローチャート: 判断 50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0" name="フローチャート: 判断 50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11" name="フローチャート: 判断 51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17" name="楕円 516"/>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518" name="【学校施設】&#10;有形固定資産減価償却率該当値テキスト"/>
        <xdr:cNvSpPr txBox="1"/>
      </xdr:nvSpPr>
      <xdr:spPr>
        <a:xfrm>
          <a:off x="16357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19" name="楕円 518"/>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135255</xdr:rowOff>
    </xdr:to>
    <xdr:cxnSp macro="">
      <xdr:nvCxnSpPr>
        <xdr:cNvPr id="520" name="直線コネクタ 519"/>
        <xdr:cNvCxnSpPr/>
      </xdr:nvCxnSpPr>
      <xdr:spPr>
        <a:xfrm>
          <a:off x="15481300" y="10218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21" name="楕円 520"/>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142875</xdr:rowOff>
    </xdr:to>
    <xdr:cxnSp macro="">
      <xdr:nvCxnSpPr>
        <xdr:cNvPr id="522" name="直線コネクタ 521"/>
        <xdr:cNvCxnSpPr/>
      </xdr:nvCxnSpPr>
      <xdr:spPr>
        <a:xfrm flipV="1">
          <a:off x="14592300" y="1021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xdr:rowOff>
    </xdr:from>
    <xdr:to>
      <xdr:col>67</xdr:col>
      <xdr:colOff>101600</xdr:colOff>
      <xdr:row>59</xdr:row>
      <xdr:rowOff>111760</xdr:rowOff>
    </xdr:to>
    <xdr:sp macro="" textlink="">
      <xdr:nvSpPr>
        <xdr:cNvPr id="523" name="楕円 522"/>
        <xdr:cNvSpPr/>
      </xdr:nvSpPr>
      <xdr:spPr>
        <a:xfrm>
          <a:off x="12763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89552</xdr:rowOff>
    </xdr:from>
    <xdr:ext cx="405111" cy="259045"/>
    <xdr:sp macro="" textlink="">
      <xdr:nvSpPr>
        <xdr:cNvPr id="524"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25"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26"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27"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28" name="n_1main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29" name="n_2mainValue【学校施設】&#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128287</xdr:rowOff>
    </xdr:from>
    <xdr:ext cx="405111" cy="259045"/>
    <xdr:sp macro="" textlink="">
      <xdr:nvSpPr>
        <xdr:cNvPr id="530" name="n_4mainValue【学校施設】&#10;有形固定資産減価償却率"/>
        <xdr:cNvSpPr txBox="1"/>
      </xdr:nvSpPr>
      <xdr:spPr>
        <a:xfrm>
          <a:off x="12611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55" name="直線コネクタ 55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5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57" name="直線コネクタ 55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5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59" name="直線コネクタ 55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60"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61" name="フローチャート: 判断 56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62" name="フローチャート: 判断 56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63" name="フローチャート: 判断 56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64" name="フローチャート: 判断 56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65" name="フローチャート: 判断 56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155702</xdr:rowOff>
    </xdr:from>
    <xdr:to>
      <xdr:col>116</xdr:col>
      <xdr:colOff>114300</xdr:colOff>
      <xdr:row>63</xdr:row>
      <xdr:rowOff>85852</xdr:rowOff>
    </xdr:to>
    <xdr:sp macro="" textlink="">
      <xdr:nvSpPr>
        <xdr:cNvPr id="571" name="楕円 570"/>
        <xdr:cNvSpPr/>
      </xdr:nvSpPr>
      <xdr:spPr>
        <a:xfrm>
          <a:off x="221107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134129</xdr:rowOff>
    </xdr:from>
    <xdr:ext cx="469744" cy="259045"/>
    <xdr:sp macro="" textlink="">
      <xdr:nvSpPr>
        <xdr:cNvPr id="572" name="【学校施設】&#10;一人当たり面積該当値テキスト"/>
        <xdr:cNvSpPr txBox="1"/>
      </xdr:nvSpPr>
      <xdr:spPr>
        <a:xfrm>
          <a:off x="22199600"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573" name="楕円 572"/>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35052</xdr:rowOff>
    </xdr:to>
    <xdr:cxnSp macro="">
      <xdr:nvCxnSpPr>
        <xdr:cNvPr id="574" name="直線コネクタ 573"/>
        <xdr:cNvCxnSpPr/>
      </xdr:nvCxnSpPr>
      <xdr:spPr>
        <a:xfrm>
          <a:off x="21323300" y="1083335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575" name="楕円 574"/>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83820</xdr:rowOff>
    </xdr:to>
    <xdr:cxnSp macro="">
      <xdr:nvCxnSpPr>
        <xdr:cNvPr id="576" name="直線コネクタ 575"/>
        <xdr:cNvCxnSpPr/>
      </xdr:nvCxnSpPr>
      <xdr:spPr>
        <a:xfrm flipV="1">
          <a:off x="20434300" y="1083335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577" name="楕円 576"/>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88663</xdr:rowOff>
    </xdr:from>
    <xdr:ext cx="469744" cy="259045"/>
    <xdr:sp macro="" textlink="">
      <xdr:nvSpPr>
        <xdr:cNvPr id="578"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79"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80"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81"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582" name="n_1mainValue【学校施設】&#10;一人当たり面積"/>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583" name="n_2mainValue【学校施設】&#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584" name="n_4mainValue【学校施設】&#10;一人当たり面積"/>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7" name="テキスト ボックス 59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7" name="テキスト ボックス 60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10" name="直線コネクタ 60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2" name="直線コネクタ 61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1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14" name="直線コネクタ 61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15"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16" name="フローチャート: 判断 61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17" name="フローチャート: 判断 61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18" name="フローチャート: 判断 61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19" name="フローチャート: 判断 61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20" name="フローチャート: 判断 61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626" name="楕円 625"/>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627" name="【児童館】&#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46082</xdr:rowOff>
    </xdr:from>
    <xdr:to>
      <xdr:col>81</xdr:col>
      <xdr:colOff>101600</xdr:colOff>
      <xdr:row>80</xdr:row>
      <xdr:rowOff>147682</xdr:rowOff>
    </xdr:to>
    <xdr:sp macro="" textlink="">
      <xdr:nvSpPr>
        <xdr:cNvPr id="628" name="楕円 627"/>
        <xdr:cNvSpPr/>
      </xdr:nvSpPr>
      <xdr:spPr>
        <a:xfrm>
          <a:off x="1543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96882</xdr:rowOff>
    </xdr:from>
    <xdr:to>
      <xdr:col>85</xdr:col>
      <xdr:colOff>127000</xdr:colOff>
      <xdr:row>80</xdr:row>
      <xdr:rowOff>105048</xdr:rowOff>
    </xdr:to>
    <xdr:cxnSp macro="">
      <xdr:nvCxnSpPr>
        <xdr:cNvPr id="629" name="直線コネクタ 628"/>
        <xdr:cNvCxnSpPr/>
      </xdr:nvCxnSpPr>
      <xdr:spPr>
        <a:xfrm>
          <a:off x="15481300" y="138128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630" name="楕円 629"/>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80</xdr:row>
      <xdr:rowOff>96882</xdr:rowOff>
    </xdr:to>
    <xdr:cxnSp macro="">
      <xdr:nvCxnSpPr>
        <xdr:cNvPr id="631" name="直線コネクタ 630"/>
        <xdr:cNvCxnSpPr/>
      </xdr:nvCxnSpPr>
      <xdr:spPr>
        <a:xfrm>
          <a:off x="14592300" y="137785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116295</xdr:rowOff>
    </xdr:from>
    <xdr:to>
      <xdr:col>67</xdr:col>
      <xdr:colOff>101600</xdr:colOff>
      <xdr:row>80</xdr:row>
      <xdr:rowOff>46445</xdr:rowOff>
    </xdr:to>
    <xdr:sp macro="" textlink="">
      <xdr:nvSpPr>
        <xdr:cNvPr id="632" name="楕円 631"/>
        <xdr:cNvSpPr/>
      </xdr:nvSpPr>
      <xdr:spPr>
        <a:xfrm>
          <a:off x="12763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97989</xdr:rowOff>
    </xdr:from>
    <xdr:ext cx="405111" cy="259045"/>
    <xdr:sp macro="" textlink="">
      <xdr:nvSpPr>
        <xdr:cNvPr id="633"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34"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35"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36"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164209</xdr:rowOff>
    </xdr:from>
    <xdr:ext cx="405111" cy="259045"/>
    <xdr:sp macro="" textlink="">
      <xdr:nvSpPr>
        <xdr:cNvPr id="637" name="n_1mainValue【児童館】&#10;有形固定資産減価償却率"/>
        <xdr:cNvSpPr txBox="1"/>
      </xdr:nvSpPr>
      <xdr:spPr>
        <a:xfrm>
          <a:off x="15266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638" name="n_2mainValue【児童館】&#10;有形固定資産減価償却率"/>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62972</xdr:rowOff>
    </xdr:from>
    <xdr:ext cx="405111" cy="259045"/>
    <xdr:sp macro="" textlink="">
      <xdr:nvSpPr>
        <xdr:cNvPr id="639" name="n_4mainValue【児童館】&#10;有形固定資産減価償却率"/>
        <xdr:cNvSpPr txBox="1"/>
      </xdr:nvSpPr>
      <xdr:spPr>
        <a:xfrm>
          <a:off x="12611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63" name="直線コネクタ 662"/>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66"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67" name="直線コネクタ 666"/>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68"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69" name="フローチャート: 判断 668"/>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70" name="フローチャート: 判断 66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1" name="フローチャート: 判断 67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72" name="フローチャート: 判断 671"/>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73" name="フローチャート: 判断 672"/>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679" name="楕円 678"/>
        <xdr:cNvSpPr/>
      </xdr:nvSpPr>
      <xdr:spPr>
        <a:xfrm>
          <a:off x="22110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680" name="【児童館】&#10;一人当たり面積該当値テキスト"/>
        <xdr:cNvSpPr txBox="1"/>
      </xdr:nvSpPr>
      <xdr:spPr>
        <a:xfrm>
          <a:off x="221996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681" name="楕円 680"/>
        <xdr:cNvSpPr/>
      </xdr:nvSpPr>
      <xdr:spPr>
        <a:xfrm>
          <a:off x="21272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682" name="直線コネクタ 681"/>
        <xdr:cNvCxnSpPr/>
      </xdr:nvCxnSpPr>
      <xdr:spPr>
        <a:xfrm>
          <a:off x="21323300" y="1397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31750</xdr:rowOff>
    </xdr:from>
    <xdr:to>
      <xdr:col>107</xdr:col>
      <xdr:colOff>101600</xdr:colOff>
      <xdr:row>81</xdr:row>
      <xdr:rowOff>133350</xdr:rowOff>
    </xdr:to>
    <xdr:sp macro="" textlink="">
      <xdr:nvSpPr>
        <xdr:cNvPr id="683" name="楕円 682"/>
        <xdr:cNvSpPr/>
      </xdr:nvSpPr>
      <xdr:spPr>
        <a:xfrm>
          <a:off x="20383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82550</xdr:rowOff>
    </xdr:to>
    <xdr:cxnSp macro="">
      <xdr:nvCxnSpPr>
        <xdr:cNvPr id="684" name="直線コネクタ 683"/>
        <xdr:cNvCxnSpPr/>
      </xdr:nvCxnSpPr>
      <xdr:spPr>
        <a:xfrm>
          <a:off x="20434300" y="1397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685" name="楕円 684"/>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686"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87"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88"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89"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690" name="n_1mainValue【児童館】&#10;一人当たり面積"/>
        <xdr:cNvSpPr txBox="1"/>
      </xdr:nvSpPr>
      <xdr:spPr>
        <a:xfrm>
          <a:off x="210757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149877</xdr:rowOff>
    </xdr:from>
    <xdr:ext cx="469744" cy="259045"/>
    <xdr:sp macro="" textlink="">
      <xdr:nvSpPr>
        <xdr:cNvPr id="691" name="n_2mainValue【児童館】&#10;一人当たり面積"/>
        <xdr:cNvSpPr txBox="1"/>
      </xdr:nvSpPr>
      <xdr:spPr>
        <a:xfrm>
          <a:off x="20199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692"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5" name="テキスト ボックス 7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5" name="テキスト ボックス 7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18" name="直線コネクタ 717"/>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0" name="直線コネクタ 71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21"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22" name="直線コネクタ 721"/>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23"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24" name="フローチャート: 判断 723"/>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25" name="フローチャート: 判断 724"/>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26" name="フローチャート: 判断 725"/>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27" name="フローチャート: 判断 726"/>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28" name="フローチャート: 判断 727"/>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734" name="楕円 733"/>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133185</xdr:rowOff>
    </xdr:from>
    <xdr:ext cx="405111" cy="259045"/>
    <xdr:sp macro="" textlink="">
      <xdr:nvSpPr>
        <xdr:cNvPr id="735" name="【公民館】&#10;有形固定資産減価償却率該当値テキスト"/>
        <xdr:cNvSpPr txBox="1"/>
      </xdr:nvSpPr>
      <xdr:spPr>
        <a:xfrm>
          <a:off x="16357600" y="177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736" name="楕円 735"/>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161108</xdr:rowOff>
    </xdr:to>
    <xdr:cxnSp macro="">
      <xdr:nvCxnSpPr>
        <xdr:cNvPr id="737" name="直線コネクタ 736"/>
        <xdr:cNvCxnSpPr/>
      </xdr:nvCxnSpPr>
      <xdr:spPr>
        <a:xfrm>
          <a:off x="15481300" y="1795435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738" name="楕円 737"/>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123552</xdr:rowOff>
    </xdr:to>
    <xdr:cxnSp macro="">
      <xdr:nvCxnSpPr>
        <xdr:cNvPr id="739" name="直線コネクタ 738"/>
        <xdr:cNvCxnSpPr/>
      </xdr:nvCxnSpPr>
      <xdr:spPr>
        <a:xfrm>
          <a:off x="14592300" y="179380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169092</xdr:rowOff>
    </xdr:from>
    <xdr:to>
      <xdr:col>67</xdr:col>
      <xdr:colOff>101600</xdr:colOff>
      <xdr:row>104</xdr:row>
      <xdr:rowOff>99242</xdr:rowOff>
    </xdr:to>
    <xdr:sp macro="" textlink="">
      <xdr:nvSpPr>
        <xdr:cNvPr id="740" name="楕円 739"/>
        <xdr:cNvSpPr/>
      </xdr:nvSpPr>
      <xdr:spPr>
        <a:xfrm>
          <a:off x="1276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170378</xdr:rowOff>
    </xdr:from>
    <xdr:ext cx="405111" cy="259045"/>
    <xdr:sp macro="" textlink="">
      <xdr:nvSpPr>
        <xdr:cNvPr id="741"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42"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43"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44"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19429</xdr:rowOff>
    </xdr:from>
    <xdr:ext cx="405111" cy="259045"/>
    <xdr:sp macro="" textlink="">
      <xdr:nvSpPr>
        <xdr:cNvPr id="745" name="n_1mainValue【公民館】&#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746" name="n_2mainValue【公民館】&#10;有形固定資産減価償却率"/>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115769</xdr:rowOff>
    </xdr:from>
    <xdr:ext cx="405111" cy="259045"/>
    <xdr:sp macro="" textlink="">
      <xdr:nvSpPr>
        <xdr:cNvPr id="747" name="n_4mainValue【公民館】&#10;有形固定資産減価償却率"/>
        <xdr:cNvSpPr txBox="1"/>
      </xdr:nvSpPr>
      <xdr:spPr>
        <a:xfrm>
          <a:off x="12611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8" name="直線コネクタ 7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9" name="テキスト ボックス 7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0" name="直線コネクタ 7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1" name="テキスト ボックス 7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2" name="直線コネクタ 7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3" name="テキスト ボックス 7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4" name="直線コネクタ 7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5" name="テキスト ボックス 7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6" name="直線コネクタ 7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7" name="テキスト ボックス 7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8" name="直線コネクタ 7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9" name="テキスト ボックス 7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73" name="直線コネクタ 77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7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75" name="直線コネクタ 77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7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77" name="直線コネクタ 77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7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79" name="フローチャート: 判断 77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80" name="フローチャート: 判断 77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81" name="フローチャート: 判断 78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82" name="フローチャート: 判断 78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83" name="フローチャート: 判断 78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789" name="楕円 788"/>
        <xdr:cNvSpPr/>
      </xdr:nvSpPr>
      <xdr:spPr>
        <a:xfrm>
          <a:off x="22110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144615</xdr:rowOff>
    </xdr:from>
    <xdr:ext cx="469744" cy="259045"/>
    <xdr:sp macro="" textlink="">
      <xdr:nvSpPr>
        <xdr:cNvPr id="790" name="【公民館】&#10;一人当たり面積該当値テキスト"/>
        <xdr:cNvSpPr txBox="1"/>
      </xdr:nvSpPr>
      <xdr:spPr>
        <a:xfrm>
          <a:off x="22199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791" name="楕円 790"/>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1088</xdr:rowOff>
    </xdr:to>
    <xdr:cxnSp macro="">
      <xdr:nvCxnSpPr>
        <xdr:cNvPr id="792" name="直線コネクタ 791"/>
        <xdr:cNvCxnSpPr/>
      </xdr:nvCxnSpPr>
      <xdr:spPr>
        <a:xfrm>
          <a:off x="21323300" y="18174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93" name="楕円 792"/>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1088</xdr:rowOff>
    </xdr:to>
    <xdr:cxnSp macro="">
      <xdr:nvCxnSpPr>
        <xdr:cNvPr id="794" name="直線コネクタ 793"/>
        <xdr:cNvCxnSpPr/>
      </xdr:nvCxnSpPr>
      <xdr:spPr>
        <a:xfrm>
          <a:off x="20434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5" name="楕円 794"/>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15257</xdr:rowOff>
    </xdr:from>
    <xdr:ext cx="469744" cy="259045"/>
    <xdr:sp macro="" textlink="">
      <xdr:nvSpPr>
        <xdr:cNvPr id="796"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97"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98"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99"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800" name="n_1mainValue【公民館】&#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01" name="n_2mainValue【公民館】&#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2" name="n_4mainValue【公民館】&#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を除き、有形固定資産償却率は類似団体の平均を下回っている。類似団体と比較して有形固定資産償却率が特に高い値となっている公営住宅については、更新の是非を含め公営住宅のあり方について庁内で検討を行っている段階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童館や幼稚などは経過年数がおおむね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年程のものが多く、有形固定資産償却率は低い値を示しているが、今後は維持管理に係る経費を抑制するため、施設の集約化・除去等について検討していく。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6" name="楕円 75"/>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71301</xdr:rowOff>
    </xdr:to>
    <xdr:cxnSp macro="">
      <xdr:nvCxnSpPr>
        <xdr:cNvPr id="77" name="直線コネクタ 76"/>
        <xdr:cNvCxnSpPr/>
      </xdr:nvCxnSpPr>
      <xdr:spPr>
        <a:xfrm>
          <a:off x="3797300" y="65521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8" name="楕円 77"/>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37012</xdr:rowOff>
    </xdr:to>
    <xdr:cxnSp macro="">
      <xdr:nvCxnSpPr>
        <xdr:cNvPr id="79" name="直線コネクタ 78"/>
        <xdr:cNvCxnSpPr/>
      </xdr:nvCxnSpPr>
      <xdr:spPr>
        <a:xfrm>
          <a:off x="2908300" y="65178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54792</xdr:rowOff>
    </xdr:from>
    <xdr:to>
      <xdr:col>6</xdr:col>
      <xdr:colOff>38100</xdr:colOff>
      <xdr:row>37</xdr:row>
      <xdr:rowOff>156392</xdr:rowOff>
    </xdr:to>
    <xdr:sp macro="" textlink="">
      <xdr:nvSpPr>
        <xdr:cNvPr id="80" name="楕円 79"/>
        <xdr:cNvSpPr/>
      </xdr:nvSpPr>
      <xdr:spPr>
        <a:xfrm>
          <a:off x="1079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133730</xdr:rowOff>
    </xdr:from>
    <xdr:ext cx="405111" cy="259045"/>
    <xdr:sp macro="" textlink="">
      <xdr:nvSpPr>
        <xdr:cNvPr id="81"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2"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4"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78939</xdr:rowOff>
    </xdr:from>
    <xdr:ext cx="405111" cy="259045"/>
    <xdr:sp macro="" textlink="">
      <xdr:nvSpPr>
        <xdr:cNvPr id="85" name="n_1mainValue【図書館】&#10;有形固定資産減価償却率"/>
        <xdr:cNvSpPr txBox="1"/>
      </xdr:nvSpPr>
      <xdr:spPr>
        <a:xfrm>
          <a:off x="3582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44649</xdr:rowOff>
    </xdr:from>
    <xdr:ext cx="405111" cy="259045"/>
    <xdr:sp macro="" textlink="">
      <xdr:nvSpPr>
        <xdr:cNvPr id="86" name="n_2mainValue【図書館】&#10;有形固定資産減価償却率"/>
        <xdr:cNvSpPr txBox="1"/>
      </xdr:nvSpPr>
      <xdr:spPr>
        <a:xfrm>
          <a:off x="2705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147518</xdr:rowOff>
    </xdr:from>
    <xdr:ext cx="405111" cy="259045"/>
    <xdr:sp macro="" textlink="">
      <xdr:nvSpPr>
        <xdr:cNvPr id="87" name="n_4mainValue【図書館】&#10;有形固定資産減価償却率"/>
        <xdr:cNvSpPr txBox="1"/>
      </xdr:nvSpPr>
      <xdr:spPr>
        <a:xfrm>
          <a:off x="927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1" name="直線コネクタ 110"/>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4"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5" name="直線コネクタ 114"/>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6"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7" name="フローチャート: 判断 11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8" name="フローチャート: 判断 117"/>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9" name="フローチャート: 判断 118"/>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0" name="フローチャート: 判断 119"/>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1" name="フローチャート: 判断 120"/>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7" name="楕円 126"/>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28" name="【図書館】&#10;一人当たり面積該当値テキスト"/>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29" name="楕円 128"/>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121920</xdr:rowOff>
    </xdr:to>
    <xdr:cxnSp macro="">
      <xdr:nvCxnSpPr>
        <xdr:cNvPr id="130" name="直線コネクタ 129"/>
        <xdr:cNvCxnSpPr/>
      </xdr:nvCxnSpPr>
      <xdr:spPr>
        <a:xfrm>
          <a:off x="9639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1" name="楕円 130"/>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121920</xdr:rowOff>
    </xdr:to>
    <xdr:cxnSp macro="">
      <xdr:nvCxnSpPr>
        <xdr:cNvPr id="132" name="直線コネクタ 131"/>
        <xdr:cNvCxnSpPr/>
      </xdr:nvCxnSpPr>
      <xdr:spPr>
        <a:xfrm>
          <a:off x="8750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3" name="楕円 132"/>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48277</xdr:rowOff>
    </xdr:from>
    <xdr:ext cx="469744" cy="259045"/>
    <xdr:sp macro="" textlink="">
      <xdr:nvSpPr>
        <xdr:cNvPr id="134"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5"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6"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7"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163847</xdr:rowOff>
    </xdr:from>
    <xdr:ext cx="469744" cy="259045"/>
    <xdr:sp macro="" textlink="">
      <xdr:nvSpPr>
        <xdr:cNvPr id="138" name="n_1mainValue【図書館】&#10;一人当たり面積"/>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39" name="n_2mainValue【図書館】&#10;一人当たり面積"/>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0" name="n_4mainValue【図書館】&#10;一人当たり面積"/>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6" name="直線コネクタ 165"/>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9"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0" name="直線コネクタ 169"/>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1"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2" name="フローチャート: 判断 171"/>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3" name="フローチャート: 判断 172"/>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4" name="フローチャート: 判断 173"/>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5" name="フローチャート: 判断 174"/>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6" name="フローチャート: 判断 175"/>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82" name="楕円 181"/>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83" name="【体育館・プール】&#10;有形固定資産減価償却率該当値テキスト"/>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84" name="楕円 183"/>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37556</xdr:rowOff>
    </xdr:to>
    <xdr:cxnSp macro="">
      <xdr:nvCxnSpPr>
        <xdr:cNvPr id="185" name="直線コネクタ 184"/>
        <xdr:cNvCxnSpPr/>
      </xdr:nvCxnSpPr>
      <xdr:spPr>
        <a:xfrm>
          <a:off x="3797300" y="102918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86" name="楕円 185"/>
        <xdr:cNvSpPr/>
      </xdr:nvSpPr>
      <xdr:spPr>
        <a:xfrm>
          <a:off x="2857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60</xdr:row>
      <xdr:rowOff>4899</xdr:rowOff>
    </xdr:to>
    <xdr:cxnSp macro="">
      <xdr:nvCxnSpPr>
        <xdr:cNvPr id="187" name="直線コネクタ 186"/>
        <xdr:cNvCxnSpPr/>
      </xdr:nvCxnSpPr>
      <xdr:spPr>
        <a:xfrm>
          <a:off x="2908300" y="102592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138612</xdr:rowOff>
    </xdr:from>
    <xdr:to>
      <xdr:col>6</xdr:col>
      <xdr:colOff>38100</xdr:colOff>
      <xdr:row>59</xdr:row>
      <xdr:rowOff>68762</xdr:rowOff>
    </xdr:to>
    <xdr:sp macro="" textlink="">
      <xdr:nvSpPr>
        <xdr:cNvPr id="188" name="楕円 187"/>
        <xdr:cNvSpPr/>
      </xdr:nvSpPr>
      <xdr:spPr>
        <a:xfrm>
          <a:off x="1079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92546</xdr:rowOff>
    </xdr:from>
    <xdr:ext cx="405111" cy="259045"/>
    <xdr:sp macro="" textlink="">
      <xdr:nvSpPr>
        <xdr:cNvPr id="189" name="n_1ave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0"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1"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192"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193" name="n_1mainValue【体育館・プール】&#10;有形固定資産減価償却率"/>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39568</xdr:rowOff>
    </xdr:from>
    <xdr:ext cx="405111" cy="259045"/>
    <xdr:sp macro="" textlink="">
      <xdr:nvSpPr>
        <xdr:cNvPr id="194" name="n_2mainValue【体育館・プール】&#10;有形固定資産減価償却率"/>
        <xdr:cNvSpPr txBox="1"/>
      </xdr:nvSpPr>
      <xdr:spPr>
        <a:xfrm>
          <a:off x="2705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85289</xdr:rowOff>
    </xdr:from>
    <xdr:ext cx="405111" cy="259045"/>
    <xdr:sp macro="" textlink="">
      <xdr:nvSpPr>
        <xdr:cNvPr id="195" name="n_4mainValue【体育館・プール】&#10;有形固定資産減価償却率"/>
        <xdr:cNvSpPr txBox="1"/>
      </xdr:nvSpPr>
      <xdr:spPr>
        <a:xfrm>
          <a:off x="927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9" name="直線コネクタ 218"/>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2"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3" name="直線コネクタ 222"/>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24"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5" name="フローチャート: 判断 224"/>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6" name="フローチャート: 判断 225"/>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7" name="フローチャート: 判断 226"/>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8" name="フローチャート: 判断 227"/>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9" name="フローチャート: 判断 22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95885</xdr:rowOff>
    </xdr:from>
    <xdr:to>
      <xdr:col>55</xdr:col>
      <xdr:colOff>50800</xdr:colOff>
      <xdr:row>61</xdr:row>
      <xdr:rowOff>26035</xdr:rowOff>
    </xdr:to>
    <xdr:sp macro="" textlink="">
      <xdr:nvSpPr>
        <xdr:cNvPr id="235" name="楕円 234"/>
        <xdr:cNvSpPr/>
      </xdr:nvSpPr>
      <xdr:spPr>
        <a:xfrm>
          <a:off x="10426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118762</xdr:rowOff>
    </xdr:from>
    <xdr:ext cx="469744" cy="259045"/>
    <xdr:sp macro="" textlink="">
      <xdr:nvSpPr>
        <xdr:cNvPr id="236" name="【体育館・プール】&#10;一人当たり面積該当値テキスト"/>
        <xdr:cNvSpPr txBox="1"/>
      </xdr:nvSpPr>
      <xdr:spPr>
        <a:xfrm>
          <a:off x="10515600"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93980</xdr:rowOff>
    </xdr:from>
    <xdr:to>
      <xdr:col>50</xdr:col>
      <xdr:colOff>165100</xdr:colOff>
      <xdr:row>61</xdr:row>
      <xdr:rowOff>24130</xdr:rowOff>
    </xdr:to>
    <xdr:sp macro="" textlink="">
      <xdr:nvSpPr>
        <xdr:cNvPr id="237" name="楕円 236"/>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146685</xdr:rowOff>
    </xdr:to>
    <xdr:cxnSp macro="">
      <xdr:nvCxnSpPr>
        <xdr:cNvPr id="238" name="直線コネクタ 237"/>
        <xdr:cNvCxnSpPr/>
      </xdr:nvCxnSpPr>
      <xdr:spPr>
        <a:xfrm>
          <a:off x="9639300" y="104317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93980</xdr:rowOff>
    </xdr:from>
    <xdr:to>
      <xdr:col>46</xdr:col>
      <xdr:colOff>38100</xdr:colOff>
      <xdr:row>61</xdr:row>
      <xdr:rowOff>24130</xdr:rowOff>
    </xdr:to>
    <xdr:sp macro="" textlink="">
      <xdr:nvSpPr>
        <xdr:cNvPr id="239" name="楕円 238"/>
        <xdr:cNvSpPr/>
      </xdr:nvSpPr>
      <xdr:spPr>
        <a:xfrm>
          <a:off x="869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144780</xdr:rowOff>
    </xdr:from>
    <xdr:to>
      <xdr:col>50</xdr:col>
      <xdr:colOff>114300</xdr:colOff>
      <xdr:row>60</xdr:row>
      <xdr:rowOff>144780</xdr:rowOff>
    </xdr:to>
    <xdr:cxnSp macro="">
      <xdr:nvCxnSpPr>
        <xdr:cNvPr id="240" name="直線コネクタ 239"/>
        <xdr:cNvCxnSpPr/>
      </xdr:nvCxnSpPr>
      <xdr:spPr>
        <a:xfrm>
          <a:off x="8750300" y="1043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53975</xdr:rowOff>
    </xdr:from>
    <xdr:to>
      <xdr:col>36</xdr:col>
      <xdr:colOff>165100</xdr:colOff>
      <xdr:row>61</xdr:row>
      <xdr:rowOff>155575</xdr:rowOff>
    </xdr:to>
    <xdr:sp macro="" textlink="">
      <xdr:nvSpPr>
        <xdr:cNvPr id="241" name="楕円 240"/>
        <xdr:cNvSpPr/>
      </xdr:nvSpPr>
      <xdr:spPr>
        <a:xfrm>
          <a:off x="692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146702</xdr:rowOff>
    </xdr:from>
    <xdr:ext cx="469744" cy="259045"/>
    <xdr:sp macro="" textlink="">
      <xdr:nvSpPr>
        <xdr:cNvPr id="242"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43"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44"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45"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40657</xdr:rowOff>
    </xdr:from>
    <xdr:ext cx="469744" cy="259045"/>
    <xdr:sp macro="" textlink="">
      <xdr:nvSpPr>
        <xdr:cNvPr id="246" name="n_1mainValue【体育館・プール】&#10;一人当たり面積"/>
        <xdr:cNvSpPr txBox="1"/>
      </xdr:nvSpPr>
      <xdr:spPr>
        <a:xfrm>
          <a:off x="9391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40657</xdr:rowOff>
    </xdr:from>
    <xdr:ext cx="469744" cy="259045"/>
    <xdr:sp macro="" textlink="">
      <xdr:nvSpPr>
        <xdr:cNvPr id="247" name="n_2mainValue【体育館・プール】&#10;一人当たり面積"/>
        <xdr:cNvSpPr txBox="1"/>
      </xdr:nvSpPr>
      <xdr:spPr>
        <a:xfrm>
          <a:off x="8515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652</xdr:rowOff>
    </xdr:from>
    <xdr:ext cx="469744" cy="259045"/>
    <xdr:sp macro="" textlink="">
      <xdr:nvSpPr>
        <xdr:cNvPr id="248" name="n_4mainValue【体育館・プール】&#10;一人当たり面積"/>
        <xdr:cNvSpPr txBox="1"/>
      </xdr:nvSpPr>
      <xdr:spPr>
        <a:xfrm>
          <a:off x="6737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06" name="直線コネクタ 305"/>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09"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10" name="直線コネクタ 309"/>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311"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12" name="フローチャート: 判断 311"/>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13" name="フローチャート: 判断 312"/>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14" name="フローチャート: 判断 313"/>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15" name="フローチャート: 判断 314"/>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16" name="フローチャート: 判断 315"/>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322" name="楕円 321"/>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22151</xdr:rowOff>
    </xdr:from>
    <xdr:ext cx="405111" cy="259045"/>
    <xdr:sp macro="" textlink="">
      <xdr:nvSpPr>
        <xdr:cNvPr id="323" name="【一般廃棄物処理施設】&#10;有形固定資産減価償却率該当値テキスト"/>
        <xdr:cNvSpPr txBox="1"/>
      </xdr:nvSpPr>
      <xdr:spPr>
        <a:xfrm>
          <a:off x="16357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324" name="楕円 323"/>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50074</xdr:rowOff>
    </xdr:to>
    <xdr:cxnSp macro="">
      <xdr:nvCxnSpPr>
        <xdr:cNvPr id="325" name="直線コネクタ 324"/>
        <xdr:cNvCxnSpPr/>
      </xdr:nvCxnSpPr>
      <xdr:spPr>
        <a:xfrm>
          <a:off x="15481300" y="65276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326" name="楕円 325"/>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38</xdr:row>
      <xdr:rowOff>12519</xdr:rowOff>
    </xdr:to>
    <xdr:cxnSp macro="">
      <xdr:nvCxnSpPr>
        <xdr:cNvPr id="327" name="直線コネクタ 326"/>
        <xdr:cNvCxnSpPr/>
      </xdr:nvCxnSpPr>
      <xdr:spPr>
        <a:xfrm>
          <a:off x="14592300" y="648679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51526</xdr:rowOff>
    </xdr:from>
    <xdr:to>
      <xdr:col>67</xdr:col>
      <xdr:colOff>101600</xdr:colOff>
      <xdr:row>36</xdr:row>
      <xdr:rowOff>153126</xdr:rowOff>
    </xdr:to>
    <xdr:sp macro="" textlink="">
      <xdr:nvSpPr>
        <xdr:cNvPr id="328" name="楕円 327"/>
        <xdr:cNvSpPr/>
      </xdr:nvSpPr>
      <xdr:spPr>
        <a:xfrm>
          <a:off x="12763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29953</xdr:rowOff>
    </xdr:from>
    <xdr:ext cx="405111" cy="259045"/>
    <xdr:sp macro="" textlink="">
      <xdr:nvSpPr>
        <xdr:cNvPr id="329"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330"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31"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332"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79846</xdr:rowOff>
    </xdr:from>
    <xdr:ext cx="405111" cy="259045"/>
    <xdr:sp macro="" textlink="">
      <xdr:nvSpPr>
        <xdr:cNvPr id="333" name="n_1mainValue【一般廃棄物処理施設】&#10;有形固定資産減価償却率"/>
        <xdr:cNvSpPr txBox="1"/>
      </xdr:nvSpPr>
      <xdr:spPr>
        <a:xfrm>
          <a:off x="15266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334" name="n_2mainValue【一般廃棄物処理施設】&#10;有形固定資産減価償却率"/>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169653</xdr:rowOff>
    </xdr:from>
    <xdr:ext cx="405111" cy="259045"/>
    <xdr:sp macro="" textlink="">
      <xdr:nvSpPr>
        <xdr:cNvPr id="335" name="n_4mainValue【一般廃棄物処理施設】&#10;有形固定資産減価償却率"/>
        <xdr:cNvSpPr txBox="1"/>
      </xdr:nvSpPr>
      <xdr:spPr>
        <a:xfrm>
          <a:off x="12611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46" name="直線コネクタ 34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47" name="テキスト ボックス 34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8" name="直線コネクタ 3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9" name="テキスト ボックス 34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0" name="直線コネクタ 34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1" name="テキスト ボックス 35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3" name="テキスト ボックス 3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55" name="直線コネクタ 354"/>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5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57" name="直線コネクタ 35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58"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59" name="直線コネクタ 358"/>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360"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61" name="フローチャート: 判断 360"/>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62" name="フローチャート: 判断 361"/>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63" name="フローチャート: 判断 362"/>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64" name="フローチャート: 判断 363"/>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65" name="フローチャート: 判断 364"/>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144552</xdr:rowOff>
    </xdr:from>
    <xdr:to>
      <xdr:col>116</xdr:col>
      <xdr:colOff>114300</xdr:colOff>
      <xdr:row>38</xdr:row>
      <xdr:rowOff>74702</xdr:rowOff>
    </xdr:to>
    <xdr:sp macro="" textlink="">
      <xdr:nvSpPr>
        <xdr:cNvPr id="371" name="楕円 370"/>
        <xdr:cNvSpPr/>
      </xdr:nvSpPr>
      <xdr:spPr>
        <a:xfrm>
          <a:off x="22110700" y="64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167429</xdr:rowOff>
    </xdr:from>
    <xdr:ext cx="534377" cy="259045"/>
    <xdr:sp macro="" textlink="">
      <xdr:nvSpPr>
        <xdr:cNvPr id="372" name="【一般廃棄物処理施設】&#10;一人当たり有形固定資産（償却資産）額該当値テキスト"/>
        <xdr:cNvSpPr txBox="1"/>
      </xdr:nvSpPr>
      <xdr:spPr>
        <a:xfrm>
          <a:off x="22199600" y="63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142786</xdr:rowOff>
    </xdr:from>
    <xdr:to>
      <xdr:col>112</xdr:col>
      <xdr:colOff>38100</xdr:colOff>
      <xdr:row>38</xdr:row>
      <xdr:rowOff>72937</xdr:rowOff>
    </xdr:to>
    <xdr:sp macro="" textlink="">
      <xdr:nvSpPr>
        <xdr:cNvPr id="373" name="楕円 372"/>
        <xdr:cNvSpPr/>
      </xdr:nvSpPr>
      <xdr:spPr>
        <a:xfrm>
          <a:off x="21272500" y="648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22136</xdr:rowOff>
    </xdr:from>
    <xdr:to>
      <xdr:col>116</xdr:col>
      <xdr:colOff>63500</xdr:colOff>
      <xdr:row>38</xdr:row>
      <xdr:rowOff>23902</xdr:rowOff>
    </xdr:to>
    <xdr:cxnSp macro="">
      <xdr:nvCxnSpPr>
        <xdr:cNvPr id="374" name="直線コネクタ 373"/>
        <xdr:cNvCxnSpPr/>
      </xdr:nvCxnSpPr>
      <xdr:spPr>
        <a:xfrm>
          <a:off x="21323300" y="6537236"/>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142735</xdr:rowOff>
    </xdr:from>
    <xdr:to>
      <xdr:col>107</xdr:col>
      <xdr:colOff>101600</xdr:colOff>
      <xdr:row>38</xdr:row>
      <xdr:rowOff>72885</xdr:rowOff>
    </xdr:to>
    <xdr:sp macro="" textlink="">
      <xdr:nvSpPr>
        <xdr:cNvPr id="375" name="楕円 374"/>
        <xdr:cNvSpPr/>
      </xdr:nvSpPr>
      <xdr:spPr>
        <a:xfrm>
          <a:off x="20383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22085</xdr:rowOff>
    </xdr:from>
    <xdr:to>
      <xdr:col>111</xdr:col>
      <xdr:colOff>177800</xdr:colOff>
      <xdr:row>38</xdr:row>
      <xdr:rowOff>22136</xdr:rowOff>
    </xdr:to>
    <xdr:cxnSp macro="">
      <xdr:nvCxnSpPr>
        <xdr:cNvPr id="376" name="直線コネクタ 375"/>
        <xdr:cNvCxnSpPr/>
      </xdr:nvCxnSpPr>
      <xdr:spPr>
        <a:xfrm>
          <a:off x="20434300" y="6537185"/>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52318</xdr:rowOff>
    </xdr:from>
    <xdr:to>
      <xdr:col>98</xdr:col>
      <xdr:colOff>38100</xdr:colOff>
      <xdr:row>38</xdr:row>
      <xdr:rowOff>153918</xdr:rowOff>
    </xdr:to>
    <xdr:sp macro="" textlink="">
      <xdr:nvSpPr>
        <xdr:cNvPr id="377" name="楕円 376"/>
        <xdr:cNvSpPr/>
      </xdr:nvSpPr>
      <xdr:spPr>
        <a:xfrm>
          <a:off x="18605500" y="65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157252</xdr:rowOff>
    </xdr:from>
    <xdr:ext cx="534377" cy="259045"/>
    <xdr:sp macro="" textlink="">
      <xdr:nvSpPr>
        <xdr:cNvPr id="378"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379"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380"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381" name="n_4aveValue【一般廃棄物処理施設】&#10;一人当たり有形固定資産（償却資産）額"/>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89463</xdr:rowOff>
    </xdr:from>
    <xdr:ext cx="534377" cy="259045"/>
    <xdr:sp macro="" textlink="">
      <xdr:nvSpPr>
        <xdr:cNvPr id="382" name="n_1mainValue【一般廃棄物処理施設】&#10;一人当たり有形固定資産（償却資産）額"/>
        <xdr:cNvSpPr txBox="1"/>
      </xdr:nvSpPr>
      <xdr:spPr>
        <a:xfrm>
          <a:off x="21043411" y="62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89412</xdr:rowOff>
    </xdr:from>
    <xdr:ext cx="534377" cy="259045"/>
    <xdr:sp macro="" textlink="">
      <xdr:nvSpPr>
        <xdr:cNvPr id="383" name="n_2mainValue【一般廃棄物処理施設】&#10;一人当たり有形固定資産（償却資産）額"/>
        <xdr:cNvSpPr txBox="1"/>
      </xdr:nvSpPr>
      <xdr:spPr>
        <a:xfrm>
          <a:off x="20167111" y="62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170445</xdr:rowOff>
    </xdr:from>
    <xdr:ext cx="534377" cy="259045"/>
    <xdr:sp macro="" textlink="">
      <xdr:nvSpPr>
        <xdr:cNvPr id="384" name="n_4mainValue【一般廃棄物処理施設】&#10;一人当たり有形固定資産（償却資産）額"/>
        <xdr:cNvSpPr txBox="1"/>
      </xdr:nvSpPr>
      <xdr:spPr>
        <a:xfrm>
          <a:off x="18389111" y="63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7" name="テキスト ボックス 3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7" name="テキスト ボックス 4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10" name="直線コネクタ 40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1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2" name="直線コネクタ 41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1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14" name="直線コネクタ 41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1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16" name="フローチャート: 判断 41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17" name="フローチャート: 判断 41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18" name="フローチャート: 判断 41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19" name="フローチャート: 判断 41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20" name="フローチャート: 判断 41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146776</xdr:rowOff>
    </xdr:from>
    <xdr:to>
      <xdr:col>85</xdr:col>
      <xdr:colOff>177800</xdr:colOff>
      <xdr:row>59</xdr:row>
      <xdr:rowOff>76926</xdr:rowOff>
    </xdr:to>
    <xdr:sp macro="" textlink="">
      <xdr:nvSpPr>
        <xdr:cNvPr id="426" name="楕円 425"/>
        <xdr:cNvSpPr/>
      </xdr:nvSpPr>
      <xdr:spPr>
        <a:xfrm>
          <a:off x="16268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169653</xdr:rowOff>
    </xdr:from>
    <xdr:ext cx="405111" cy="259045"/>
    <xdr:sp macro="" textlink="">
      <xdr:nvSpPr>
        <xdr:cNvPr id="427" name="【保健センター・保健所】&#10;有形固定資産減価償却率該当値テキスト"/>
        <xdr:cNvSpPr txBox="1"/>
      </xdr:nvSpPr>
      <xdr:spPr>
        <a:xfrm>
          <a:off x="16357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428" name="楕円 427"/>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44087</xdr:rowOff>
    </xdr:to>
    <xdr:cxnSp macro="">
      <xdr:nvCxnSpPr>
        <xdr:cNvPr id="429" name="直線コネクタ 428"/>
        <xdr:cNvCxnSpPr/>
      </xdr:nvCxnSpPr>
      <xdr:spPr>
        <a:xfrm flipV="1">
          <a:off x="15481300" y="101416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30" name="楕円 429"/>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44087</xdr:rowOff>
    </xdr:to>
    <xdr:cxnSp macro="">
      <xdr:nvCxnSpPr>
        <xdr:cNvPr id="431" name="直線コネクタ 430"/>
        <xdr:cNvCxnSpPr/>
      </xdr:nvCxnSpPr>
      <xdr:spPr>
        <a:xfrm>
          <a:off x="14592300" y="101237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432" name="楕円 431"/>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30497</xdr:rowOff>
    </xdr:from>
    <xdr:ext cx="405111" cy="259045"/>
    <xdr:sp macro="" textlink="">
      <xdr:nvSpPr>
        <xdr:cNvPr id="433"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34"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35"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36"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437" name="n_1mainValue【保健センター・保健所】&#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38"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439" name="n_4mainValue【保健センター・保健所】&#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65" name="直線コネクタ 46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6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67" name="直線コネクタ 46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6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69" name="直線コネクタ 46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70"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71" name="フローチャート: 判断 47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472" name="フローチャート: 判断 47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473" name="フローチャート: 判断 47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474" name="フローチャート: 判断 47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475" name="フローチャート: 判断 47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114119</xdr:rowOff>
    </xdr:from>
    <xdr:to>
      <xdr:col>116</xdr:col>
      <xdr:colOff>114300</xdr:colOff>
      <xdr:row>60</xdr:row>
      <xdr:rowOff>44269</xdr:rowOff>
    </xdr:to>
    <xdr:sp macro="" textlink="">
      <xdr:nvSpPr>
        <xdr:cNvPr id="481" name="楕円 480"/>
        <xdr:cNvSpPr/>
      </xdr:nvSpPr>
      <xdr:spPr>
        <a:xfrm>
          <a:off x="22110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136996</xdr:rowOff>
    </xdr:from>
    <xdr:ext cx="469744" cy="259045"/>
    <xdr:sp macro="" textlink="">
      <xdr:nvSpPr>
        <xdr:cNvPr id="482" name="【保健センター・保健所】&#10;一人当たり面積該当値テキスト"/>
        <xdr:cNvSpPr txBox="1"/>
      </xdr:nvSpPr>
      <xdr:spPr>
        <a:xfrm>
          <a:off x="22199600"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114119</xdr:rowOff>
    </xdr:from>
    <xdr:to>
      <xdr:col>112</xdr:col>
      <xdr:colOff>38100</xdr:colOff>
      <xdr:row>60</xdr:row>
      <xdr:rowOff>44269</xdr:rowOff>
    </xdr:to>
    <xdr:sp macro="" textlink="">
      <xdr:nvSpPr>
        <xdr:cNvPr id="483" name="楕円 482"/>
        <xdr:cNvSpPr/>
      </xdr:nvSpPr>
      <xdr:spPr>
        <a:xfrm>
          <a:off x="2127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164919</xdr:rowOff>
    </xdr:from>
    <xdr:to>
      <xdr:col>116</xdr:col>
      <xdr:colOff>63500</xdr:colOff>
      <xdr:row>59</xdr:row>
      <xdr:rowOff>164919</xdr:rowOff>
    </xdr:to>
    <xdr:cxnSp macro="">
      <xdr:nvCxnSpPr>
        <xdr:cNvPr id="484" name="直線コネクタ 483"/>
        <xdr:cNvCxnSpPr/>
      </xdr:nvCxnSpPr>
      <xdr:spPr>
        <a:xfrm>
          <a:off x="21323300" y="10280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114119</xdr:rowOff>
    </xdr:from>
    <xdr:to>
      <xdr:col>107</xdr:col>
      <xdr:colOff>101600</xdr:colOff>
      <xdr:row>60</xdr:row>
      <xdr:rowOff>44269</xdr:rowOff>
    </xdr:to>
    <xdr:sp macro="" textlink="">
      <xdr:nvSpPr>
        <xdr:cNvPr id="485" name="楕円 484"/>
        <xdr:cNvSpPr/>
      </xdr:nvSpPr>
      <xdr:spPr>
        <a:xfrm>
          <a:off x="2038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164919</xdr:rowOff>
    </xdr:from>
    <xdr:to>
      <xdr:col>111</xdr:col>
      <xdr:colOff>177800</xdr:colOff>
      <xdr:row>59</xdr:row>
      <xdr:rowOff>164919</xdr:rowOff>
    </xdr:to>
    <xdr:cxnSp macro="">
      <xdr:nvCxnSpPr>
        <xdr:cNvPr id="486" name="直線コネクタ 485"/>
        <xdr:cNvCxnSpPr/>
      </xdr:nvCxnSpPr>
      <xdr:spPr>
        <a:xfrm>
          <a:off x="20434300" y="10280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117384</xdr:rowOff>
    </xdr:from>
    <xdr:to>
      <xdr:col>98</xdr:col>
      <xdr:colOff>38100</xdr:colOff>
      <xdr:row>60</xdr:row>
      <xdr:rowOff>47534</xdr:rowOff>
    </xdr:to>
    <xdr:sp macro="" textlink="">
      <xdr:nvSpPr>
        <xdr:cNvPr id="487" name="楕円 486"/>
        <xdr:cNvSpPr/>
      </xdr:nvSpPr>
      <xdr:spPr>
        <a:xfrm>
          <a:off x="18605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135000</xdr:rowOff>
    </xdr:from>
    <xdr:ext cx="469744" cy="259045"/>
    <xdr:sp macro="" textlink="">
      <xdr:nvSpPr>
        <xdr:cNvPr id="488"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489"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490"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491"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60796</xdr:rowOff>
    </xdr:from>
    <xdr:ext cx="469744" cy="259045"/>
    <xdr:sp macro="" textlink="">
      <xdr:nvSpPr>
        <xdr:cNvPr id="492" name="n_1mainValue【保健センター・保健所】&#10;一人当たり面積"/>
        <xdr:cNvSpPr txBox="1"/>
      </xdr:nvSpPr>
      <xdr:spPr>
        <a:xfrm>
          <a:off x="210757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60796</xdr:rowOff>
    </xdr:from>
    <xdr:ext cx="469744" cy="259045"/>
    <xdr:sp macro="" textlink="">
      <xdr:nvSpPr>
        <xdr:cNvPr id="493" name="n_2mainValue【保健センター・保健所】&#10;一人当たり面積"/>
        <xdr:cNvSpPr txBox="1"/>
      </xdr:nvSpPr>
      <xdr:spPr>
        <a:xfrm>
          <a:off x="201994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64061</xdr:rowOff>
    </xdr:from>
    <xdr:ext cx="469744" cy="259045"/>
    <xdr:sp macro="" textlink="">
      <xdr:nvSpPr>
        <xdr:cNvPr id="494" name="n_4mainValue【保健センター・保健所】&#10;一人当たり面積"/>
        <xdr:cNvSpPr txBox="1"/>
      </xdr:nvSpPr>
      <xdr:spPr>
        <a:xfrm>
          <a:off x="18421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7" name="テキスト ボックス 5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7" name="テキスト ボックス 5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20" name="直線コネクタ 51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2" name="直線コネクタ 5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2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24" name="直線コネクタ 52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25"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26" name="フローチャート: 判断 52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27" name="フローチャート: 判断 52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28" name="フローチャート: 判断 52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29" name="フローチャート: 判断 52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30" name="フローチャート: 判断 52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36" name="楕円 535"/>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537" name="【消防施設】&#10;有形固定資産減価償却率該当値テキスト"/>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538" name="楕円 537"/>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65858</xdr:rowOff>
    </xdr:to>
    <xdr:cxnSp macro="">
      <xdr:nvCxnSpPr>
        <xdr:cNvPr id="539" name="直線コネクタ 538"/>
        <xdr:cNvCxnSpPr/>
      </xdr:nvCxnSpPr>
      <xdr:spPr>
        <a:xfrm>
          <a:off x="15481300" y="14190073"/>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163649</xdr:rowOff>
    </xdr:from>
    <xdr:to>
      <xdr:col>76</xdr:col>
      <xdr:colOff>165100</xdr:colOff>
      <xdr:row>82</xdr:row>
      <xdr:rowOff>93799</xdr:rowOff>
    </xdr:to>
    <xdr:sp macro="" textlink="">
      <xdr:nvSpPr>
        <xdr:cNvPr id="540" name="楕円 539"/>
        <xdr:cNvSpPr/>
      </xdr:nvSpPr>
      <xdr:spPr>
        <a:xfrm>
          <a:off x="14541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42999</xdr:rowOff>
    </xdr:from>
    <xdr:to>
      <xdr:col>81</xdr:col>
      <xdr:colOff>50800</xdr:colOff>
      <xdr:row>82</xdr:row>
      <xdr:rowOff>131173</xdr:rowOff>
    </xdr:to>
    <xdr:cxnSp macro="">
      <xdr:nvCxnSpPr>
        <xdr:cNvPr id="541" name="直線コネクタ 540"/>
        <xdr:cNvCxnSpPr/>
      </xdr:nvCxnSpPr>
      <xdr:spPr>
        <a:xfrm>
          <a:off x="14592300" y="1410189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5262</xdr:rowOff>
    </xdr:from>
    <xdr:to>
      <xdr:col>67</xdr:col>
      <xdr:colOff>101600</xdr:colOff>
      <xdr:row>81</xdr:row>
      <xdr:rowOff>106862</xdr:rowOff>
    </xdr:to>
    <xdr:sp macro="" textlink="">
      <xdr:nvSpPr>
        <xdr:cNvPr id="542" name="楕円 541"/>
        <xdr:cNvSpPr/>
      </xdr:nvSpPr>
      <xdr:spPr>
        <a:xfrm>
          <a:off x="12763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32675</xdr:rowOff>
    </xdr:from>
    <xdr:ext cx="405111" cy="259045"/>
    <xdr:sp macro="" textlink="">
      <xdr:nvSpPr>
        <xdr:cNvPr id="543"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44"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45"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46"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547" name="n_1mainValue【消防施設】&#10;有形固定資産減価償却率"/>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110326</xdr:rowOff>
    </xdr:from>
    <xdr:ext cx="405111" cy="259045"/>
    <xdr:sp macro="" textlink="">
      <xdr:nvSpPr>
        <xdr:cNvPr id="548" name="n_2mainValue【消防施設】&#10;有形固定資産減価償却率"/>
        <xdr:cNvSpPr txBox="1"/>
      </xdr:nvSpPr>
      <xdr:spPr>
        <a:xfrm>
          <a:off x="14389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123389</xdr:rowOff>
    </xdr:from>
    <xdr:ext cx="405111" cy="259045"/>
    <xdr:sp macro="" textlink="">
      <xdr:nvSpPr>
        <xdr:cNvPr id="549" name="n_4mainValue【消防施設】&#10;有形固定資産減価償却率"/>
        <xdr:cNvSpPr txBox="1"/>
      </xdr:nvSpPr>
      <xdr:spPr>
        <a:xfrm>
          <a:off x="12611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0" name="直線コネクタ 5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1" name="テキスト ボックス 5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2" name="直線コネクタ 5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3" name="テキスト ボックス 5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4" name="直線コネクタ 5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5" name="テキスト ボックス 5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6" name="直線コネクタ 5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7" name="テキスト ボックス 5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71" name="直線コネクタ 570"/>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3" name="直線コネクタ 57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74"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75" name="直線コネクタ 57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576"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77" name="フローチャート: 判断 576"/>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78" name="フローチャート: 判断 577"/>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79" name="フローチャート: 判断 578"/>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80" name="フローチャート: 判断 579"/>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81" name="フローチャート: 判断 580"/>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587" name="楕円 586"/>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588"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89" name="楕円 588"/>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590" name="直線コネクタ 589"/>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591" name="楕円 590"/>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592" name="直線コネクタ 591"/>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593" name="楕円 592"/>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137431</xdr:rowOff>
    </xdr:from>
    <xdr:ext cx="469744" cy="259045"/>
    <xdr:sp macro="" textlink="">
      <xdr:nvSpPr>
        <xdr:cNvPr id="594"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595"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596"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597"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598"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599"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600" name="n_4main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3" name="テキスト ボックス 6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1" name="テキスト ボックス 62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4" name="直線コネクタ 62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6" name="直線コネクタ 62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8" name="直線コネクタ 62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2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30" name="フローチャート: 判断 62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31" name="フローチャート: 判断 63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32" name="フローチャート: 判断 63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33" name="フローチャート: 判断 63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34" name="フローチャート: 判断 63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76200</xdr:rowOff>
    </xdr:from>
    <xdr:to>
      <xdr:col>85</xdr:col>
      <xdr:colOff>177800</xdr:colOff>
      <xdr:row>105</xdr:row>
      <xdr:rowOff>6350</xdr:rowOff>
    </xdr:to>
    <xdr:sp macro="" textlink="">
      <xdr:nvSpPr>
        <xdr:cNvPr id="640" name="楕円 639"/>
        <xdr:cNvSpPr/>
      </xdr:nvSpPr>
      <xdr:spPr>
        <a:xfrm>
          <a:off x="162687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54627</xdr:rowOff>
    </xdr:from>
    <xdr:ext cx="405111" cy="259045"/>
    <xdr:sp macro="" textlink="">
      <xdr:nvSpPr>
        <xdr:cNvPr id="641" name="【庁舎】&#10;有形固定資産減価償却率該当値テキスト"/>
        <xdr:cNvSpPr txBox="1"/>
      </xdr:nvSpPr>
      <xdr:spPr>
        <a:xfrm>
          <a:off x="16357600" y="178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54611</xdr:rowOff>
    </xdr:from>
    <xdr:to>
      <xdr:col>81</xdr:col>
      <xdr:colOff>101600</xdr:colOff>
      <xdr:row>104</xdr:row>
      <xdr:rowOff>156211</xdr:rowOff>
    </xdr:to>
    <xdr:sp macro="" textlink="">
      <xdr:nvSpPr>
        <xdr:cNvPr id="642" name="楕円 641"/>
        <xdr:cNvSpPr/>
      </xdr:nvSpPr>
      <xdr:spPr>
        <a:xfrm>
          <a:off x="15430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105411</xdr:rowOff>
    </xdr:from>
    <xdr:to>
      <xdr:col>85</xdr:col>
      <xdr:colOff>127000</xdr:colOff>
      <xdr:row>104</xdr:row>
      <xdr:rowOff>127000</xdr:rowOff>
    </xdr:to>
    <xdr:cxnSp macro="">
      <xdr:nvCxnSpPr>
        <xdr:cNvPr id="643" name="直線コネクタ 642"/>
        <xdr:cNvCxnSpPr/>
      </xdr:nvCxnSpPr>
      <xdr:spPr>
        <a:xfrm>
          <a:off x="15481300" y="179362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644" name="楕円 643"/>
        <xdr:cNvSpPr/>
      </xdr:nvSpPr>
      <xdr:spPr>
        <a:xfrm>
          <a:off x="14541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104</xdr:row>
      <xdr:rowOff>105411</xdr:rowOff>
    </xdr:to>
    <xdr:cxnSp macro="">
      <xdr:nvCxnSpPr>
        <xdr:cNvPr id="645" name="直線コネクタ 644"/>
        <xdr:cNvCxnSpPr/>
      </xdr:nvCxnSpPr>
      <xdr:spPr>
        <a:xfrm>
          <a:off x="14592300" y="179108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46" name="楕円 645"/>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90188</xdr:rowOff>
    </xdr:from>
    <xdr:ext cx="405111" cy="259045"/>
    <xdr:sp macro="" textlink="">
      <xdr:nvSpPr>
        <xdr:cNvPr id="647"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48"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49"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50"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147338</xdr:rowOff>
    </xdr:from>
    <xdr:ext cx="405111" cy="259045"/>
    <xdr:sp macro="" textlink="">
      <xdr:nvSpPr>
        <xdr:cNvPr id="651" name="n_1mainValue【庁舎】&#10;有形固定資産減価償却率"/>
        <xdr:cNvSpPr txBox="1"/>
      </xdr:nvSpPr>
      <xdr:spPr>
        <a:xfrm>
          <a:off x="152660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121938</xdr:rowOff>
    </xdr:from>
    <xdr:ext cx="405111" cy="259045"/>
    <xdr:sp macro="" textlink="">
      <xdr:nvSpPr>
        <xdr:cNvPr id="652" name="n_2mainValue【庁舎】&#10;有形固定資産減価償却率"/>
        <xdr:cNvSpPr txBox="1"/>
      </xdr:nvSpPr>
      <xdr:spPr>
        <a:xfrm>
          <a:off x="14389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653" name="n_4main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4" name="テキスト ボックス 6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80" name="直線コネクタ 67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8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82" name="直線コネクタ 68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8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84" name="直線コネクタ 68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685"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86" name="フローチャート: 判断 68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87" name="フローチャート: 判断 68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88" name="フローチャート: 判断 68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89" name="フローチャート: 判断 68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90" name="フローチャート: 判断 68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696" name="楕円 695"/>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697" name="【庁舎】&#10;一人当たり面積該当値テキスト"/>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698" name="楕円 697"/>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699" name="直線コネクタ 698"/>
        <xdr:cNvCxnSpPr/>
      </xdr:nvCxnSpPr>
      <xdr:spPr>
        <a:xfrm>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00" name="楕円 699"/>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01" name="直線コネクタ 700"/>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702" name="楕円 701"/>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70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04"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05"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06"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07" name="n_1mainValue【庁舎】&#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08"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709" name="n_4mainValue【庁舎】&#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図書館、消防施設、庁舎を除き、有形固定資産償却率は類似団体の平均を下回っている。体育館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一般廃棄物処理施設などは経過年数がおおむね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年程のものが多く、有形固定資産償却率は低い値を示しているが、今後は維持管理に係る経費を抑制するため、施設の集約化・除去等について検討していく。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類似団体の中でも法人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の数が多い方ではなく、税収は類似団体の平均額よりも低いが、平成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年度からは税の徴収体制を強化し、財政力指数は緩やかではあるが向上している。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篠栗北地区産業団地の整備及び企業誘致が完了したため、</a:t>
          </a:r>
          <a:r>
            <a:rPr kumimoji="1" lang="ja-JP" altLang="ja-JP" sz="1100">
              <a:solidFill>
                <a:schemeClr val="dk1"/>
              </a:solidFill>
              <a:effectLst/>
              <a:latin typeface="+mn-lt"/>
              <a:ea typeface="+mn-ea"/>
              <a:cs typeface="+mn-cs"/>
            </a:rPr>
            <a:t>将来的には税収増加によりさらなる財政力向上が見込まれる。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95250</xdr:rowOff>
    </xdr:to>
    <xdr:cxnSp macro="">
      <xdr:nvCxnSpPr>
        <xdr:cNvPr id="78" name="直線コネクタ 77"/>
        <xdr:cNvCxnSpPr/>
      </xdr:nvCxnSpPr>
      <xdr:spPr>
        <a:xfrm flipV="1">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障がい者自立支援サービス給付費や保育所児童運営費の増により、経常収支比率は去年度に比べ</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依然として経常収支比率は高い水準を推移しているが、</a:t>
          </a:r>
          <a:r>
            <a:rPr kumimoji="1" lang="ja-JP" altLang="en-US" sz="1100">
              <a:solidFill>
                <a:schemeClr val="dk1"/>
              </a:solidFill>
              <a:effectLst/>
              <a:latin typeface="+mn-lt"/>
              <a:ea typeface="+mn-ea"/>
              <a:cs typeface="+mn-cs"/>
            </a:rPr>
            <a:t>篠栗</a:t>
          </a:r>
          <a:r>
            <a:rPr kumimoji="1" lang="ja-JP" altLang="ja-JP" sz="1100">
              <a:solidFill>
                <a:schemeClr val="dk1"/>
              </a:solidFill>
              <a:effectLst/>
              <a:latin typeface="+mn-lt"/>
              <a:ea typeface="+mn-ea"/>
              <a:cs typeface="+mn-cs"/>
            </a:rPr>
            <a:t>北地区産業団地</a:t>
          </a:r>
          <a:r>
            <a:rPr kumimoji="1" lang="ja-JP" altLang="en-US" sz="1100">
              <a:solidFill>
                <a:schemeClr val="dk1"/>
              </a:solidFill>
              <a:effectLst/>
              <a:latin typeface="+mn-lt"/>
              <a:ea typeface="+mn-ea"/>
              <a:cs typeface="+mn-cs"/>
            </a:rPr>
            <a:t>の整備及び誘致が完了したことから、</a:t>
          </a:r>
          <a:r>
            <a:rPr kumimoji="1" lang="ja-JP" altLang="ja-JP" sz="1100">
              <a:solidFill>
                <a:schemeClr val="dk1"/>
              </a:solidFill>
              <a:effectLst/>
              <a:latin typeface="+mn-lt"/>
              <a:ea typeface="+mn-ea"/>
              <a:cs typeface="+mn-cs"/>
            </a:rPr>
            <a:t>将来的に税収が増加し、経常収支比率が改善される見込みである。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12700</xdr:rowOff>
    </xdr:to>
    <xdr:cxnSp macro="">
      <xdr:nvCxnSpPr>
        <xdr:cNvPr id="128" name="直線コネクタ 127"/>
        <xdr:cNvCxnSpPr/>
      </xdr:nvCxnSpPr>
      <xdr:spPr>
        <a:xfrm>
          <a:off x="4114800" y="111207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36830</xdr:rowOff>
    </xdr:to>
    <xdr:cxnSp macro="">
      <xdr:nvCxnSpPr>
        <xdr:cNvPr id="131" name="直線コネクタ 130"/>
        <xdr:cNvCxnSpPr/>
      </xdr:nvCxnSpPr>
      <xdr:spPr>
        <a:xfrm flipV="1">
          <a:off x="3225800" y="111207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127318</xdr:rowOff>
    </xdr:to>
    <xdr:cxnSp macro="">
      <xdr:nvCxnSpPr>
        <xdr:cNvPr id="134" name="直線コネクタ 133"/>
        <xdr:cNvCxnSpPr/>
      </xdr:nvCxnSpPr>
      <xdr:spPr>
        <a:xfrm flipV="1">
          <a:off x="2336800" y="1118108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103188</xdr:rowOff>
    </xdr:from>
    <xdr:to>
      <xdr:col>11</xdr:col>
      <xdr:colOff>31750</xdr:colOff>
      <xdr:row>65</xdr:row>
      <xdr:rowOff>127318</xdr:rowOff>
    </xdr:to>
    <xdr:cxnSp macro="">
      <xdr:nvCxnSpPr>
        <xdr:cNvPr id="137" name="直線コネクタ 136"/>
        <xdr:cNvCxnSpPr/>
      </xdr:nvCxnSpPr>
      <xdr:spPr>
        <a:xfrm>
          <a:off x="1447800" y="1124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49" name="楕円 148"/>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0" name="テキスト ボックス 149"/>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1" name="楕円 150"/>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2" name="テキスト ボックス 151"/>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76518</xdr:rowOff>
    </xdr:from>
    <xdr:to>
      <xdr:col>11</xdr:col>
      <xdr:colOff>82550</xdr:colOff>
      <xdr:row>66</xdr:row>
      <xdr:rowOff>6668</xdr:rowOff>
    </xdr:to>
    <xdr:sp macro="" textlink="">
      <xdr:nvSpPr>
        <xdr:cNvPr id="153" name="楕円 152"/>
        <xdr:cNvSpPr/>
      </xdr:nvSpPr>
      <xdr:spPr>
        <a:xfrm>
          <a:off x="2286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162895</xdr:rowOff>
    </xdr:from>
    <xdr:ext cx="762000" cy="259045"/>
    <xdr:sp macro="" textlink="">
      <xdr:nvSpPr>
        <xdr:cNvPr id="154" name="テキスト ボックス 153"/>
        <xdr:cNvSpPr txBox="1"/>
      </xdr:nvSpPr>
      <xdr:spPr>
        <a:xfrm>
          <a:off x="1955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52388</xdr:rowOff>
    </xdr:from>
    <xdr:to>
      <xdr:col>7</xdr:col>
      <xdr:colOff>31750</xdr:colOff>
      <xdr:row>65</xdr:row>
      <xdr:rowOff>153988</xdr:rowOff>
    </xdr:to>
    <xdr:sp macro="" textlink="">
      <xdr:nvSpPr>
        <xdr:cNvPr id="155" name="楕円 154"/>
        <xdr:cNvSpPr/>
      </xdr:nvSpPr>
      <xdr:spPr>
        <a:xfrm>
          <a:off x="1397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138765</xdr:rowOff>
    </xdr:from>
    <xdr:ext cx="762000" cy="259045"/>
    <xdr:sp macro="" textlink="">
      <xdr:nvSpPr>
        <xdr:cNvPr id="156" name="テキスト ボックス 155"/>
        <xdr:cNvSpPr txBox="1"/>
      </xdr:nvSpPr>
      <xdr:spPr>
        <a:xfrm>
          <a:off x="1066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おいては、類似団体と比較して人口当たりの職員数が少ないことから低い水準を保っており、今後も定数管理や給与の適正化に努めていく。一方、物件費においては、包括業務委託（人材派遣）等により類似団体と比較して高い水準となっている。事業の効率化を図ることで歳出削減の抑制に努めるとともに、今後も更なる事業の効率化を図り、行政コストの低水準化に努める。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98938</xdr:rowOff>
    </xdr:from>
    <xdr:to>
      <xdr:col>23</xdr:col>
      <xdr:colOff>133350</xdr:colOff>
      <xdr:row>81</xdr:row>
      <xdr:rowOff>56262</xdr:rowOff>
    </xdr:to>
    <xdr:cxnSp macro="">
      <xdr:nvCxnSpPr>
        <xdr:cNvPr id="193" name="直線コネクタ 192"/>
        <xdr:cNvCxnSpPr/>
      </xdr:nvCxnSpPr>
      <xdr:spPr>
        <a:xfrm>
          <a:off x="4114800" y="13814938"/>
          <a:ext cx="838200" cy="12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75670</xdr:rowOff>
    </xdr:from>
    <xdr:to>
      <xdr:col>19</xdr:col>
      <xdr:colOff>133350</xdr:colOff>
      <xdr:row>80</xdr:row>
      <xdr:rowOff>98938</xdr:rowOff>
    </xdr:to>
    <xdr:cxnSp macro="">
      <xdr:nvCxnSpPr>
        <xdr:cNvPr id="196" name="直線コネクタ 195"/>
        <xdr:cNvCxnSpPr/>
      </xdr:nvCxnSpPr>
      <xdr:spPr>
        <a:xfrm>
          <a:off x="3225800" y="13791670"/>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61364</xdr:rowOff>
    </xdr:from>
    <xdr:to>
      <xdr:col>15</xdr:col>
      <xdr:colOff>82550</xdr:colOff>
      <xdr:row>80</xdr:row>
      <xdr:rowOff>75670</xdr:rowOff>
    </xdr:to>
    <xdr:cxnSp macro="">
      <xdr:nvCxnSpPr>
        <xdr:cNvPr id="199" name="直線コネクタ 198"/>
        <xdr:cNvCxnSpPr/>
      </xdr:nvCxnSpPr>
      <xdr:spPr>
        <a:xfrm>
          <a:off x="2336800" y="13777364"/>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56400</xdr:rowOff>
    </xdr:from>
    <xdr:to>
      <xdr:col>11</xdr:col>
      <xdr:colOff>31750</xdr:colOff>
      <xdr:row>80</xdr:row>
      <xdr:rowOff>61364</xdr:rowOff>
    </xdr:to>
    <xdr:cxnSp macro="">
      <xdr:nvCxnSpPr>
        <xdr:cNvPr id="202" name="直線コネクタ 201"/>
        <xdr:cNvCxnSpPr/>
      </xdr:nvCxnSpPr>
      <xdr:spPr>
        <a:xfrm>
          <a:off x="1447800" y="13772400"/>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5462</xdr:rowOff>
    </xdr:from>
    <xdr:to>
      <xdr:col>23</xdr:col>
      <xdr:colOff>184150</xdr:colOff>
      <xdr:row>81</xdr:row>
      <xdr:rowOff>107062</xdr:rowOff>
    </xdr:to>
    <xdr:sp macro="" textlink="">
      <xdr:nvSpPr>
        <xdr:cNvPr id="212" name="楕円 211"/>
        <xdr:cNvSpPr/>
      </xdr:nvSpPr>
      <xdr:spPr>
        <a:xfrm>
          <a:off x="4902200" y="1389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21989</xdr:rowOff>
    </xdr:from>
    <xdr:ext cx="762000" cy="259045"/>
    <xdr:sp macro="" textlink="">
      <xdr:nvSpPr>
        <xdr:cNvPr id="213" name="人件費・物件費等の状況該当値テキスト"/>
        <xdr:cNvSpPr txBox="1"/>
      </xdr:nvSpPr>
      <xdr:spPr>
        <a:xfrm>
          <a:off x="5041900" y="137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48138</xdr:rowOff>
    </xdr:from>
    <xdr:to>
      <xdr:col>19</xdr:col>
      <xdr:colOff>184150</xdr:colOff>
      <xdr:row>80</xdr:row>
      <xdr:rowOff>149738</xdr:rowOff>
    </xdr:to>
    <xdr:sp macro="" textlink="">
      <xdr:nvSpPr>
        <xdr:cNvPr id="214" name="楕円 213"/>
        <xdr:cNvSpPr/>
      </xdr:nvSpPr>
      <xdr:spPr>
        <a:xfrm>
          <a:off x="4064000" y="137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159915</xdr:rowOff>
    </xdr:from>
    <xdr:ext cx="736600" cy="259045"/>
    <xdr:sp macro="" textlink="">
      <xdr:nvSpPr>
        <xdr:cNvPr id="215" name="テキスト ボックス 214"/>
        <xdr:cNvSpPr txBox="1"/>
      </xdr:nvSpPr>
      <xdr:spPr>
        <a:xfrm>
          <a:off x="3733800" y="1353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24870</xdr:rowOff>
    </xdr:from>
    <xdr:to>
      <xdr:col>15</xdr:col>
      <xdr:colOff>133350</xdr:colOff>
      <xdr:row>80</xdr:row>
      <xdr:rowOff>126470</xdr:rowOff>
    </xdr:to>
    <xdr:sp macro="" textlink="">
      <xdr:nvSpPr>
        <xdr:cNvPr id="216" name="楕円 215"/>
        <xdr:cNvSpPr/>
      </xdr:nvSpPr>
      <xdr:spPr>
        <a:xfrm>
          <a:off x="3175000" y="137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136647</xdr:rowOff>
    </xdr:from>
    <xdr:ext cx="762000" cy="259045"/>
    <xdr:sp macro="" textlink="">
      <xdr:nvSpPr>
        <xdr:cNvPr id="217" name="テキスト ボックス 216"/>
        <xdr:cNvSpPr txBox="1"/>
      </xdr:nvSpPr>
      <xdr:spPr>
        <a:xfrm>
          <a:off x="2844800" y="1350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10564</xdr:rowOff>
    </xdr:from>
    <xdr:to>
      <xdr:col>11</xdr:col>
      <xdr:colOff>82550</xdr:colOff>
      <xdr:row>80</xdr:row>
      <xdr:rowOff>112164</xdr:rowOff>
    </xdr:to>
    <xdr:sp macro="" textlink="">
      <xdr:nvSpPr>
        <xdr:cNvPr id="218" name="楕円 217"/>
        <xdr:cNvSpPr/>
      </xdr:nvSpPr>
      <xdr:spPr>
        <a:xfrm>
          <a:off x="2286000" y="137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122341</xdr:rowOff>
    </xdr:from>
    <xdr:ext cx="762000" cy="259045"/>
    <xdr:sp macro="" textlink="">
      <xdr:nvSpPr>
        <xdr:cNvPr id="219" name="テキスト ボックス 218"/>
        <xdr:cNvSpPr txBox="1"/>
      </xdr:nvSpPr>
      <xdr:spPr>
        <a:xfrm>
          <a:off x="1955800" y="134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5600</xdr:rowOff>
    </xdr:from>
    <xdr:to>
      <xdr:col>7</xdr:col>
      <xdr:colOff>31750</xdr:colOff>
      <xdr:row>80</xdr:row>
      <xdr:rowOff>107200</xdr:rowOff>
    </xdr:to>
    <xdr:sp macro="" textlink="">
      <xdr:nvSpPr>
        <xdr:cNvPr id="220" name="楕円 219"/>
        <xdr:cNvSpPr/>
      </xdr:nvSpPr>
      <xdr:spPr>
        <a:xfrm>
          <a:off x="1397000" y="137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117377</xdr:rowOff>
    </xdr:from>
    <xdr:ext cx="762000" cy="259045"/>
    <xdr:sp macro="" textlink="">
      <xdr:nvSpPr>
        <xdr:cNvPr id="221" name="テキスト ボックス 220"/>
        <xdr:cNvSpPr txBox="1"/>
      </xdr:nvSpPr>
      <xdr:spPr>
        <a:xfrm>
          <a:off x="1066800" y="1349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a:t>
          </a:r>
          <a:r>
            <a:rPr lang="ja-JP" altLang="en-US" sz="1100">
              <a:effectLst/>
            </a:rPr>
            <a:t>経験年数階層の変動（職員の分布が変わったこと）に加え、大卒</a:t>
          </a:r>
          <a:r>
            <a:rPr lang="en-US" altLang="ja-JP" sz="1100">
              <a:effectLst/>
            </a:rPr>
            <a:t>15</a:t>
          </a:r>
          <a:r>
            <a:rPr lang="ja-JP" altLang="en-US" sz="1100">
              <a:effectLst/>
            </a:rPr>
            <a:t>年から</a:t>
          </a:r>
          <a:r>
            <a:rPr lang="en-US" altLang="ja-JP" sz="1100">
              <a:effectLst/>
            </a:rPr>
            <a:t>25</a:t>
          </a:r>
          <a:r>
            <a:rPr lang="ja-JP" altLang="en-US" sz="1100">
              <a:effectLst/>
            </a:rPr>
            <a:t>年の職員における平均給料月額が減少した影響により、</a:t>
          </a:r>
          <a:r>
            <a:rPr lang="en-US" altLang="ja-JP" sz="1100">
              <a:effectLst/>
            </a:rPr>
            <a:t>0.3</a:t>
          </a:r>
          <a:r>
            <a:rPr lang="ja-JP" altLang="en-US" sz="1100">
              <a:effectLst/>
            </a:rPr>
            <a:t>ポイント減少した。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118836</xdr:rowOff>
    </xdr:to>
    <xdr:cxnSp macro="">
      <xdr:nvCxnSpPr>
        <xdr:cNvPr id="257" name="直線コネクタ 256"/>
        <xdr:cNvCxnSpPr/>
      </xdr:nvCxnSpPr>
      <xdr:spPr>
        <a:xfrm flipV="1">
          <a:off x="16179800" y="148118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118836</xdr:rowOff>
    </xdr:to>
    <xdr:cxnSp macro="">
      <xdr:nvCxnSpPr>
        <xdr:cNvPr id="260" name="直線コネクタ 259"/>
        <xdr:cNvCxnSpPr/>
      </xdr:nvCxnSpPr>
      <xdr:spPr>
        <a:xfrm>
          <a:off x="15290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170543</xdr:rowOff>
    </xdr:to>
    <xdr:cxnSp macro="">
      <xdr:nvCxnSpPr>
        <xdr:cNvPr id="263" name="直線コネクタ 262"/>
        <xdr:cNvCxnSpPr/>
      </xdr:nvCxnSpPr>
      <xdr:spPr>
        <a:xfrm flipV="1">
          <a:off x="14401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170543</xdr:rowOff>
    </xdr:to>
    <xdr:cxnSp macro="">
      <xdr:nvCxnSpPr>
        <xdr:cNvPr id="266" name="直線コネクタ 265"/>
        <xdr:cNvCxnSpPr/>
      </xdr:nvCxnSpPr>
      <xdr:spPr>
        <a:xfrm>
          <a:off x="13512800" y="1463947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1" name="テキスト ボックス 28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定員管理の適正化に努めてきた結果、類似団体と比較して低い水準を保っているものと分析できる。今後もより一層の事務の効率化を目指し、適材適所の人員配置を図っていくことで現在の水準を維持していくことを目指す。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61504</xdr:rowOff>
    </xdr:from>
    <xdr:to>
      <xdr:col>81</xdr:col>
      <xdr:colOff>44450</xdr:colOff>
      <xdr:row>58</xdr:row>
      <xdr:rowOff>70122</xdr:rowOff>
    </xdr:to>
    <xdr:cxnSp macro="">
      <xdr:nvCxnSpPr>
        <xdr:cNvPr id="322" name="直線コネクタ 321"/>
        <xdr:cNvCxnSpPr/>
      </xdr:nvCxnSpPr>
      <xdr:spPr>
        <a:xfrm>
          <a:off x="16179800" y="1000560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61504</xdr:rowOff>
    </xdr:from>
    <xdr:to>
      <xdr:col>77</xdr:col>
      <xdr:colOff>44450</xdr:colOff>
      <xdr:row>58</xdr:row>
      <xdr:rowOff>73569</xdr:rowOff>
    </xdr:to>
    <xdr:cxnSp macro="">
      <xdr:nvCxnSpPr>
        <xdr:cNvPr id="325" name="直線コネクタ 324"/>
        <xdr:cNvCxnSpPr/>
      </xdr:nvCxnSpPr>
      <xdr:spPr>
        <a:xfrm flipV="1">
          <a:off x="15290800" y="100056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73569</xdr:rowOff>
    </xdr:from>
    <xdr:to>
      <xdr:col>72</xdr:col>
      <xdr:colOff>203200</xdr:colOff>
      <xdr:row>58</xdr:row>
      <xdr:rowOff>75293</xdr:rowOff>
    </xdr:to>
    <xdr:cxnSp macro="">
      <xdr:nvCxnSpPr>
        <xdr:cNvPr id="328" name="直線コネクタ 327"/>
        <xdr:cNvCxnSpPr/>
      </xdr:nvCxnSpPr>
      <xdr:spPr>
        <a:xfrm flipV="1">
          <a:off x="14401800" y="1001766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61504</xdr:rowOff>
    </xdr:from>
    <xdr:to>
      <xdr:col>68</xdr:col>
      <xdr:colOff>152400</xdr:colOff>
      <xdr:row>58</xdr:row>
      <xdr:rowOff>75293</xdr:rowOff>
    </xdr:to>
    <xdr:cxnSp macro="">
      <xdr:nvCxnSpPr>
        <xdr:cNvPr id="331" name="直線コネクタ 330"/>
        <xdr:cNvCxnSpPr/>
      </xdr:nvCxnSpPr>
      <xdr:spPr>
        <a:xfrm>
          <a:off x="13512800" y="100056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19322</xdr:rowOff>
    </xdr:from>
    <xdr:to>
      <xdr:col>81</xdr:col>
      <xdr:colOff>95250</xdr:colOff>
      <xdr:row>58</xdr:row>
      <xdr:rowOff>120922</xdr:rowOff>
    </xdr:to>
    <xdr:sp macro="" textlink="">
      <xdr:nvSpPr>
        <xdr:cNvPr id="341" name="楕円 340"/>
        <xdr:cNvSpPr/>
      </xdr:nvSpPr>
      <xdr:spPr>
        <a:xfrm>
          <a:off x="16967200" y="99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112049</xdr:rowOff>
    </xdr:from>
    <xdr:ext cx="762000" cy="259045"/>
    <xdr:sp macro="" textlink="">
      <xdr:nvSpPr>
        <xdr:cNvPr id="342" name="定員管理の状況該当値テキスト"/>
        <xdr:cNvSpPr txBox="1"/>
      </xdr:nvSpPr>
      <xdr:spPr>
        <a:xfrm>
          <a:off x="17106900" y="988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10704</xdr:rowOff>
    </xdr:from>
    <xdr:to>
      <xdr:col>77</xdr:col>
      <xdr:colOff>95250</xdr:colOff>
      <xdr:row>58</xdr:row>
      <xdr:rowOff>112304</xdr:rowOff>
    </xdr:to>
    <xdr:sp macro="" textlink="">
      <xdr:nvSpPr>
        <xdr:cNvPr id="343" name="楕円 342"/>
        <xdr:cNvSpPr/>
      </xdr:nvSpPr>
      <xdr:spPr>
        <a:xfrm>
          <a:off x="16129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122481</xdr:rowOff>
    </xdr:from>
    <xdr:ext cx="736600" cy="259045"/>
    <xdr:sp macro="" textlink="">
      <xdr:nvSpPr>
        <xdr:cNvPr id="344" name="テキスト ボックス 343"/>
        <xdr:cNvSpPr txBox="1"/>
      </xdr:nvSpPr>
      <xdr:spPr>
        <a:xfrm>
          <a:off x="15798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22769</xdr:rowOff>
    </xdr:from>
    <xdr:to>
      <xdr:col>73</xdr:col>
      <xdr:colOff>44450</xdr:colOff>
      <xdr:row>58</xdr:row>
      <xdr:rowOff>124369</xdr:rowOff>
    </xdr:to>
    <xdr:sp macro="" textlink="">
      <xdr:nvSpPr>
        <xdr:cNvPr id="345" name="楕円 344"/>
        <xdr:cNvSpPr/>
      </xdr:nvSpPr>
      <xdr:spPr>
        <a:xfrm>
          <a:off x="15240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134546</xdr:rowOff>
    </xdr:from>
    <xdr:ext cx="762000" cy="259045"/>
    <xdr:sp macro="" textlink="">
      <xdr:nvSpPr>
        <xdr:cNvPr id="346" name="テキスト ボックス 345"/>
        <xdr:cNvSpPr txBox="1"/>
      </xdr:nvSpPr>
      <xdr:spPr>
        <a:xfrm>
          <a:off x="14909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24493</xdr:rowOff>
    </xdr:from>
    <xdr:to>
      <xdr:col>68</xdr:col>
      <xdr:colOff>203200</xdr:colOff>
      <xdr:row>58</xdr:row>
      <xdr:rowOff>126093</xdr:rowOff>
    </xdr:to>
    <xdr:sp macro="" textlink="">
      <xdr:nvSpPr>
        <xdr:cNvPr id="347" name="楕円 346"/>
        <xdr:cNvSpPr/>
      </xdr:nvSpPr>
      <xdr:spPr>
        <a:xfrm>
          <a:off x="14351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136270</xdr:rowOff>
    </xdr:from>
    <xdr:ext cx="762000" cy="259045"/>
    <xdr:sp macro="" textlink="">
      <xdr:nvSpPr>
        <xdr:cNvPr id="348" name="テキスト ボックス 347"/>
        <xdr:cNvSpPr txBox="1"/>
      </xdr:nvSpPr>
      <xdr:spPr>
        <a:xfrm>
          <a:off x="14020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10704</xdr:rowOff>
    </xdr:from>
    <xdr:to>
      <xdr:col>64</xdr:col>
      <xdr:colOff>152400</xdr:colOff>
      <xdr:row>58</xdr:row>
      <xdr:rowOff>112304</xdr:rowOff>
    </xdr:to>
    <xdr:sp macro="" textlink="">
      <xdr:nvSpPr>
        <xdr:cNvPr id="349" name="楕円 348"/>
        <xdr:cNvSpPr/>
      </xdr:nvSpPr>
      <xdr:spPr>
        <a:xfrm>
          <a:off x="13462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122481</xdr:rowOff>
    </xdr:from>
    <xdr:ext cx="762000" cy="259045"/>
    <xdr:sp macro="" textlink="">
      <xdr:nvSpPr>
        <xdr:cNvPr id="350" name="テキスト ボックス 349"/>
        <xdr:cNvSpPr txBox="1"/>
      </xdr:nvSpPr>
      <xdr:spPr>
        <a:xfrm>
          <a:off x="13131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普通交付税の増</a:t>
          </a:r>
          <a:r>
            <a:rPr kumimoji="1" lang="ja-JP" altLang="ja-JP" sz="1100">
              <a:solidFill>
                <a:schemeClr val="dk1"/>
              </a:solidFill>
              <a:effectLst/>
              <a:latin typeface="+mn-lt"/>
              <a:ea typeface="+mn-ea"/>
              <a:cs typeface="+mn-cs"/>
            </a:rPr>
            <a:t>により実質公債費比率は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依然として類似団体平均を上回っている。今後は老朽化した公共施設等の更新でも大規模な地方債発行が見込まれるが、事業の適正な取捨選択を実施し、可能な限り実質公債費比率上昇の抑制に努める。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108373</xdr:rowOff>
    </xdr:to>
    <xdr:cxnSp macro="">
      <xdr:nvCxnSpPr>
        <xdr:cNvPr id="383" name="直線コネクタ 382"/>
        <xdr:cNvCxnSpPr/>
      </xdr:nvCxnSpPr>
      <xdr:spPr>
        <a:xfrm flipV="1">
          <a:off x="16179800" y="71217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86" name="直線コネクタ 385"/>
        <xdr:cNvCxnSpPr/>
      </xdr:nvCxnSpPr>
      <xdr:spPr>
        <a:xfrm flipV="1">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124460</xdr:rowOff>
    </xdr:to>
    <xdr:cxnSp macro="">
      <xdr:nvCxnSpPr>
        <xdr:cNvPr id="389" name="直線コネクタ 388"/>
        <xdr:cNvCxnSpPr/>
      </xdr:nvCxnSpPr>
      <xdr:spPr>
        <a:xfrm>
          <a:off x="14401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92287</xdr:rowOff>
    </xdr:to>
    <xdr:cxnSp macro="">
      <xdr:nvCxnSpPr>
        <xdr:cNvPr id="392" name="直線コネクタ 391"/>
        <xdr:cNvCxnSpPr/>
      </xdr:nvCxnSpPr>
      <xdr:spPr>
        <a:xfrm>
          <a:off x="13512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2" name="楕円 401"/>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3"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4" name="楕円 403"/>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5" name="テキスト ボックス 40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7" name="テキスト ボックス 40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8" name="楕円 407"/>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9" name="テキスト ボックス 408"/>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10" name="楕円 409"/>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11" name="テキスト ボックス 410"/>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篠栗北地区産業団地整備事業特別会計への繰出金として</a:t>
          </a:r>
          <a:r>
            <a:rPr kumimoji="1" lang="ja-JP" altLang="ja-JP" sz="1100">
              <a:solidFill>
                <a:sysClr val="windowText" lastClr="000000"/>
              </a:solidFill>
              <a:effectLst/>
              <a:latin typeface="+mn-lt"/>
              <a:ea typeface="+mn-ea"/>
              <a:cs typeface="+mn-cs"/>
            </a:rPr>
            <a:t>多額の</a:t>
          </a:r>
          <a:r>
            <a:rPr kumimoji="1" lang="ja-JP" altLang="en-US" sz="1100">
              <a:solidFill>
                <a:sysClr val="windowText" lastClr="000000"/>
              </a:solidFill>
              <a:effectLst/>
              <a:latin typeface="+mn-lt"/>
              <a:ea typeface="+mn-ea"/>
              <a:cs typeface="+mn-cs"/>
            </a:rPr>
            <a:t>一般単独事業債</a:t>
          </a:r>
          <a:r>
            <a:rPr kumimoji="1" lang="ja-JP" altLang="ja-JP" sz="1100">
              <a:solidFill>
                <a:sysClr val="windowText" lastClr="000000"/>
              </a:solidFill>
              <a:effectLst/>
              <a:latin typeface="+mn-lt"/>
              <a:ea typeface="+mn-ea"/>
              <a:cs typeface="+mn-cs"/>
            </a:rPr>
            <a:t>借入を行ったため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将来負担率は</a:t>
          </a:r>
          <a:r>
            <a:rPr kumimoji="1" lang="en-US" altLang="ja-JP" sz="1100">
              <a:solidFill>
                <a:sysClr val="windowText" lastClr="000000"/>
              </a:solidFill>
              <a:effectLst/>
              <a:latin typeface="+mn-lt"/>
              <a:ea typeface="+mn-ea"/>
              <a:cs typeface="+mn-cs"/>
            </a:rPr>
            <a:t>20.2</a:t>
          </a:r>
          <a:r>
            <a:rPr kumimoji="1" lang="ja-JP" altLang="ja-JP" sz="1100">
              <a:solidFill>
                <a:sysClr val="windowText" lastClr="000000"/>
              </a:solidFill>
              <a:effectLst/>
              <a:latin typeface="+mn-lt"/>
              <a:ea typeface="+mn-ea"/>
              <a:cs typeface="+mn-cs"/>
            </a:rPr>
            <a:t>％となった。篠栗北地区産業団地整備事業特別会計</a:t>
          </a:r>
          <a:r>
            <a:rPr kumimoji="1" lang="ja-JP" altLang="en-US" sz="1100">
              <a:solidFill>
                <a:sysClr val="windowText" lastClr="000000"/>
              </a:solidFill>
              <a:effectLst/>
              <a:latin typeface="+mn-lt"/>
              <a:ea typeface="+mn-ea"/>
              <a:cs typeface="+mn-cs"/>
            </a:rPr>
            <a:t>への繰出は令和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年度をもって終了したため、今後</a:t>
          </a:r>
          <a:r>
            <a:rPr kumimoji="1" lang="ja-JP" altLang="ja-JP" sz="1100">
              <a:solidFill>
                <a:sysClr val="windowText" lastClr="000000"/>
              </a:solidFill>
              <a:effectLst/>
              <a:latin typeface="+mn-lt"/>
              <a:ea typeface="+mn-ea"/>
              <a:cs typeface="+mn-cs"/>
            </a:rPr>
            <a:t>は後世への負担を少しでも軽減するよう、基金の積立てや特定財源の確保等を積極的に行い</a:t>
          </a:r>
          <a:r>
            <a:rPr kumimoji="1" lang="ja-JP" altLang="en-US" sz="1100">
              <a:solidFill>
                <a:sysClr val="windowText" lastClr="000000"/>
              </a:solidFill>
              <a:effectLst/>
              <a:latin typeface="+mn-lt"/>
              <a:ea typeface="+mn-ea"/>
              <a:cs typeface="+mn-cs"/>
            </a:rPr>
            <a:t>、将来負担比率の抑制に努める。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140617</xdr:rowOff>
    </xdr:from>
    <xdr:to>
      <xdr:col>81</xdr:col>
      <xdr:colOff>44450</xdr:colOff>
      <xdr:row>15</xdr:row>
      <xdr:rowOff>69709</xdr:rowOff>
    </xdr:to>
    <xdr:cxnSp macro="">
      <xdr:nvCxnSpPr>
        <xdr:cNvPr id="445" name="直線コネクタ 444"/>
        <xdr:cNvCxnSpPr/>
      </xdr:nvCxnSpPr>
      <xdr:spPr>
        <a:xfrm>
          <a:off x="16179800" y="2540917"/>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8" name="フローチャート: 判断 447"/>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49" name="テキスト ボックス 448"/>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2" name="フローチャート: 判断 451"/>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3" name="テキスト ボックス 452"/>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4" name="フローチャート: 判断 453"/>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5" name="テキスト ボックス 454"/>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18909</xdr:rowOff>
    </xdr:from>
    <xdr:to>
      <xdr:col>81</xdr:col>
      <xdr:colOff>95250</xdr:colOff>
      <xdr:row>15</xdr:row>
      <xdr:rowOff>120509</xdr:rowOff>
    </xdr:to>
    <xdr:sp macro="" textlink="">
      <xdr:nvSpPr>
        <xdr:cNvPr id="461" name="楕円 460"/>
        <xdr:cNvSpPr/>
      </xdr:nvSpPr>
      <xdr:spPr>
        <a:xfrm>
          <a:off x="16967200" y="2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162436</xdr:rowOff>
    </xdr:from>
    <xdr:ext cx="762000" cy="259045"/>
    <xdr:sp macro="" textlink="">
      <xdr:nvSpPr>
        <xdr:cNvPr id="462" name="将来負担の状況該当値テキスト"/>
        <xdr:cNvSpPr txBox="1"/>
      </xdr:nvSpPr>
      <xdr:spPr>
        <a:xfrm>
          <a:off x="17106900" y="256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89817</xdr:rowOff>
    </xdr:from>
    <xdr:to>
      <xdr:col>77</xdr:col>
      <xdr:colOff>95250</xdr:colOff>
      <xdr:row>15</xdr:row>
      <xdr:rowOff>19967</xdr:rowOff>
    </xdr:to>
    <xdr:sp macro="" textlink="">
      <xdr:nvSpPr>
        <xdr:cNvPr id="463" name="楕円 462"/>
        <xdr:cNvSpPr/>
      </xdr:nvSpPr>
      <xdr:spPr>
        <a:xfrm>
          <a:off x="16129000" y="24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30144</xdr:rowOff>
    </xdr:from>
    <xdr:ext cx="736600" cy="259045"/>
    <xdr:sp macro="" textlink="">
      <xdr:nvSpPr>
        <xdr:cNvPr id="464" name="テキスト ボックス 463"/>
        <xdr:cNvSpPr txBox="1"/>
      </xdr:nvSpPr>
      <xdr:spPr>
        <a:xfrm>
          <a:off x="15798800" y="225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人件費の経常支出額については、職員の定員管理の適正化に努めてきた結果、類似団体と比較して低い水準を保っており、今後もこの水準を維持できるよう努める。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98425</xdr:rowOff>
    </xdr:from>
    <xdr:to>
      <xdr:col>24</xdr:col>
      <xdr:colOff>25400</xdr:colOff>
      <xdr:row>33</xdr:row>
      <xdr:rowOff>98425</xdr:rowOff>
    </xdr:to>
    <xdr:cxnSp macro="">
      <xdr:nvCxnSpPr>
        <xdr:cNvPr id="62" name="直線コネクタ 61"/>
        <xdr:cNvCxnSpPr/>
      </xdr:nvCxnSpPr>
      <xdr:spPr>
        <a:xfrm>
          <a:off x="3987800" y="5756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34</xdr:row>
      <xdr:rowOff>1270</xdr:rowOff>
    </xdr:to>
    <xdr:cxnSp macro="">
      <xdr:nvCxnSpPr>
        <xdr:cNvPr id="65" name="直線コネクタ 64"/>
        <xdr:cNvCxnSpPr/>
      </xdr:nvCxnSpPr>
      <xdr:spPr>
        <a:xfrm flipV="1">
          <a:off x="3098800" y="57562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149860</xdr:rowOff>
    </xdr:from>
    <xdr:to>
      <xdr:col>15</xdr:col>
      <xdr:colOff>98425</xdr:colOff>
      <xdr:row>34</xdr:row>
      <xdr:rowOff>1270</xdr:rowOff>
    </xdr:to>
    <xdr:cxnSp macro="">
      <xdr:nvCxnSpPr>
        <xdr:cNvPr id="68" name="直線コネクタ 67"/>
        <xdr:cNvCxnSpPr/>
      </xdr:nvCxnSpPr>
      <xdr:spPr>
        <a:xfrm>
          <a:off x="2209800" y="5807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149860</xdr:rowOff>
    </xdr:from>
    <xdr:to>
      <xdr:col>11</xdr:col>
      <xdr:colOff>9525</xdr:colOff>
      <xdr:row>33</xdr:row>
      <xdr:rowOff>167005</xdr:rowOff>
    </xdr:to>
    <xdr:cxnSp macro="">
      <xdr:nvCxnSpPr>
        <xdr:cNvPr id="71" name="直線コネクタ 70"/>
        <xdr:cNvCxnSpPr/>
      </xdr:nvCxnSpPr>
      <xdr:spPr>
        <a:xfrm flipV="1">
          <a:off x="1320800" y="5807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47625</xdr:rowOff>
    </xdr:from>
    <xdr:to>
      <xdr:col>24</xdr:col>
      <xdr:colOff>76200</xdr:colOff>
      <xdr:row>33</xdr:row>
      <xdr:rowOff>149225</xdr:rowOff>
    </xdr:to>
    <xdr:sp macro="" textlink="">
      <xdr:nvSpPr>
        <xdr:cNvPr id="81" name="楕円 80"/>
        <xdr:cNvSpPr/>
      </xdr:nvSpPr>
      <xdr:spPr>
        <a:xfrm>
          <a:off x="47752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127652</xdr:rowOff>
    </xdr:from>
    <xdr:ext cx="762000" cy="259045"/>
    <xdr:sp macro="" textlink="">
      <xdr:nvSpPr>
        <xdr:cNvPr id="82" name="人件費該当値テキスト"/>
        <xdr:cNvSpPr txBox="1"/>
      </xdr:nvSpPr>
      <xdr:spPr>
        <a:xfrm>
          <a:off x="4914900" y="56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47625</xdr:rowOff>
    </xdr:from>
    <xdr:to>
      <xdr:col>20</xdr:col>
      <xdr:colOff>38100</xdr:colOff>
      <xdr:row>33</xdr:row>
      <xdr:rowOff>149225</xdr:rowOff>
    </xdr:to>
    <xdr:sp macro="" textlink="">
      <xdr:nvSpPr>
        <xdr:cNvPr id="83" name="楕円 82"/>
        <xdr:cNvSpPr/>
      </xdr:nvSpPr>
      <xdr:spPr>
        <a:xfrm>
          <a:off x="3937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159402</xdr:rowOff>
    </xdr:from>
    <xdr:ext cx="736600" cy="259045"/>
    <xdr:sp macro="" textlink="">
      <xdr:nvSpPr>
        <xdr:cNvPr id="84" name="テキスト ボックス 83"/>
        <xdr:cNvSpPr txBox="1"/>
      </xdr:nvSpPr>
      <xdr:spPr>
        <a:xfrm>
          <a:off x="3606800" y="547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121920</xdr:rowOff>
    </xdr:from>
    <xdr:to>
      <xdr:col>15</xdr:col>
      <xdr:colOff>149225</xdr:colOff>
      <xdr:row>34</xdr:row>
      <xdr:rowOff>52070</xdr:rowOff>
    </xdr:to>
    <xdr:sp macro="" textlink="">
      <xdr:nvSpPr>
        <xdr:cNvPr id="85" name="楕円 84"/>
        <xdr:cNvSpPr/>
      </xdr:nvSpPr>
      <xdr:spPr>
        <a:xfrm>
          <a:off x="3048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62247</xdr:rowOff>
    </xdr:from>
    <xdr:ext cx="762000" cy="259045"/>
    <xdr:sp macro="" textlink="">
      <xdr:nvSpPr>
        <xdr:cNvPr id="86" name="テキスト ボックス 85"/>
        <xdr:cNvSpPr txBox="1"/>
      </xdr:nvSpPr>
      <xdr:spPr>
        <a:xfrm>
          <a:off x="2717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99060</xdr:rowOff>
    </xdr:from>
    <xdr:to>
      <xdr:col>11</xdr:col>
      <xdr:colOff>60325</xdr:colOff>
      <xdr:row>34</xdr:row>
      <xdr:rowOff>29210</xdr:rowOff>
    </xdr:to>
    <xdr:sp macro="" textlink="">
      <xdr:nvSpPr>
        <xdr:cNvPr id="87" name="楕円 86"/>
        <xdr:cNvSpPr/>
      </xdr:nvSpPr>
      <xdr:spPr>
        <a:xfrm>
          <a:off x="2159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39387</xdr:rowOff>
    </xdr:from>
    <xdr:ext cx="762000" cy="259045"/>
    <xdr:sp macro="" textlink="">
      <xdr:nvSpPr>
        <xdr:cNvPr id="88" name="テキスト ボックス 87"/>
        <xdr:cNvSpPr txBox="1"/>
      </xdr:nvSpPr>
      <xdr:spPr>
        <a:xfrm>
          <a:off x="1828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116205</xdr:rowOff>
    </xdr:from>
    <xdr:to>
      <xdr:col>6</xdr:col>
      <xdr:colOff>171450</xdr:colOff>
      <xdr:row>34</xdr:row>
      <xdr:rowOff>46355</xdr:rowOff>
    </xdr:to>
    <xdr:sp macro="" textlink="">
      <xdr:nvSpPr>
        <xdr:cNvPr id="89" name="楕円 88"/>
        <xdr:cNvSpPr/>
      </xdr:nvSpPr>
      <xdr:spPr>
        <a:xfrm>
          <a:off x="1270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56532</xdr:rowOff>
    </xdr:from>
    <xdr:ext cx="762000" cy="259045"/>
    <xdr:sp macro="" textlink="">
      <xdr:nvSpPr>
        <xdr:cNvPr id="90" name="テキスト ボックス 89"/>
        <xdr:cNvSpPr txBox="1"/>
      </xdr:nvSpPr>
      <xdr:spPr>
        <a:xfrm>
          <a:off x="939800" y="55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包括業務委託（人材派遣）や施設の指定管理委託等により類似団体と比較すると依然として高い水準となっている。今後は、より一層の事業の見直しを図り、事業効果を高め効率のよいサービスの展開を目指す。 </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142240</xdr:rowOff>
    </xdr:from>
    <xdr:to>
      <xdr:col>82</xdr:col>
      <xdr:colOff>107950</xdr:colOff>
      <xdr:row>21</xdr:row>
      <xdr:rowOff>1270</xdr:rowOff>
    </xdr:to>
    <xdr:cxnSp macro="">
      <xdr:nvCxnSpPr>
        <xdr:cNvPr id="123" name="直線コネクタ 122"/>
        <xdr:cNvCxnSpPr/>
      </xdr:nvCxnSpPr>
      <xdr:spPr>
        <a:xfrm flipV="1">
          <a:off x="15671800" y="3571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1270</xdr:rowOff>
    </xdr:from>
    <xdr:to>
      <xdr:col>78</xdr:col>
      <xdr:colOff>69850</xdr:colOff>
      <xdr:row>21</xdr:row>
      <xdr:rowOff>1270</xdr:rowOff>
    </xdr:to>
    <xdr:cxnSp macro="">
      <xdr:nvCxnSpPr>
        <xdr:cNvPr id="126" name="直線コネクタ 125"/>
        <xdr:cNvCxnSpPr/>
      </xdr:nvCxnSpPr>
      <xdr:spPr>
        <a:xfrm>
          <a:off x="14782800" y="3601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142240</xdr:rowOff>
    </xdr:from>
    <xdr:to>
      <xdr:col>73</xdr:col>
      <xdr:colOff>180975</xdr:colOff>
      <xdr:row>21</xdr:row>
      <xdr:rowOff>1270</xdr:rowOff>
    </xdr:to>
    <xdr:cxnSp macro="">
      <xdr:nvCxnSpPr>
        <xdr:cNvPr id="129" name="直線コネクタ 128"/>
        <xdr:cNvCxnSpPr/>
      </xdr:nvCxnSpPr>
      <xdr:spPr>
        <a:xfrm>
          <a:off x="13893800" y="3571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20</xdr:row>
      <xdr:rowOff>142240</xdr:rowOff>
    </xdr:to>
    <xdr:cxnSp macro="">
      <xdr:nvCxnSpPr>
        <xdr:cNvPr id="132" name="直線コネクタ 131"/>
        <xdr:cNvCxnSpPr/>
      </xdr:nvCxnSpPr>
      <xdr:spPr>
        <a:xfrm>
          <a:off x="13004800" y="3517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91440</xdr:rowOff>
    </xdr:from>
    <xdr:to>
      <xdr:col>82</xdr:col>
      <xdr:colOff>158750</xdr:colOff>
      <xdr:row>21</xdr:row>
      <xdr:rowOff>21590</xdr:rowOff>
    </xdr:to>
    <xdr:sp macro="" textlink="">
      <xdr:nvSpPr>
        <xdr:cNvPr id="142" name="楕円 141"/>
        <xdr:cNvSpPr/>
      </xdr:nvSpPr>
      <xdr:spPr>
        <a:xfrm>
          <a:off x="164592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63517</xdr:rowOff>
    </xdr:from>
    <xdr:ext cx="762000" cy="259045"/>
    <xdr:sp macro="" textlink="">
      <xdr:nvSpPr>
        <xdr:cNvPr id="143" name="物件費該当値テキスト"/>
        <xdr:cNvSpPr txBox="1"/>
      </xdr:nvSpPr>
      <xdr:spPr>
        <a:xfrm>
          <a:off x="165989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121920</xdr:rowOff>
    </xdr:from>
    <xdr:to>
      <xdr:col>78</xdr:col>
      <xdr:colOff>120650</xdr:colOff>
      <xdr:row>21</xdr:row>
      <xdr:rowOff>52070</xdr:rowOff>
    </xdr:to>
    <xdr:sp macro="" textlink="">
      <xdr:nvSpPr>
        <xdr:cNvPr id="144" name="楕円 143"/>
        <xdr:cNvSpPr/>
      </xdr:nvSpPr>
      <xdr:spPr>
        <a:xfrm>
          <a:off x="15621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36847</xdr:rowOff>
    </xdr:from>
    <xdr:ext cx="736600" cy="259045"/>
    <xdr:sp macro="" textlink="">
      <xdr:nvSpPr>
        <xdr:cNvPr id="145" name="テキスト ボックス 144"/>
        <xdr:cNvSpPr txBox="1"/>
      </xdr:nvSpPr>
      <xdr:spPr>
        <a:xfrm>
          <a:off x="15290800" y="36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121920</xdr:rowOff>
    </xdr:from>
    <xdr:to>
      <xdr:col>74</xdr:col>
      <xdr:colOff>31750</xdr:colOff>
      <xdr:row>21</xdr:row>
      <xdr:rowOff>52070</xdr:rowOff>
    </xdr:to>
    <xdr:sp macro="" textlink="">
      <xdr:nvSpPr>
        <xdr:cNvPr id="146" name="楕円 145"/>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36847</xdr:rowOff>
    </xdr:from>
    <xdr:ext cx="762000" cy="259045"/>
    <xdr:sp macro="" textlink="">
      <xdr:nvSpPr>
        <xdr:cNvPr id="147" name="テキスト ボックス 146"/>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91440</xdr:rowOff>
    </xdr:from>
    <xdr:to>
      <xdr:col>69</xdr:col>
      <xdr:colOff>142875</xdr:colOff>
      <xdr:row>21</xdr:row>
      <xdr:rowOff>21590</xdr:rowOff>
    </xdr:to>
    <xdr:sp macro="" textlink="">
      <xdr:nvSpPr>
        <xdr:cNvPr id="148" name="楕円 147"/>
        <xdr:cNvSpPr/>
      </xdr:nvSpPr>
      <xdr:spPr>
        <a:xfrm>
          <a:off x="138430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6367</xdr:rowOff>
    </xdr:from>
    <xdr:ext cx="762000" cy="259045"/>
    <xdr:sp macro="" textlink="">
      <xdr:nvSpPr>
        <xdr:cNvPr id="149" name="テキスト ボックス 148"/>
        <xdr:cNvSpPr txBox="1"/>
      </xdr:nvSpPr>
      <xdr:spPr>
        <a:xfrm>
          <a:off x="13512800" y="360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0" name="楕円 149"/>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1" name="テキスト ボックス 150"/>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障がい者自立支援サービス給付費や保育所児童運営費の増により、前年度よりもポイントが上昇し、類似団体よりも高い水準となっている。類似団体と比較して前年度からの伸び率が大きいため、事業内容を精査し効率の良いサービスの提供を目指す。</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69850</xdr:rowOff>
    </xdr:to>
    <xdr:cxnSp macro="">
      <xdr:nvCxnSpPr>
        <xdr:cNvPr id="186" name="直線コネクタ 185"/>
        <xdr:cNvCxnSpPr/>
      </xdr:nvCxnSpPr>
      <xdr:spPr>
        <a:xfrm>
          <a:off x="3987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80735</xdr:rowOff>
    </xdr:to>
    <xdr:cxnSp macro="">
      <xdr:nvCxnSpPr>
        <xdr:cNvPr id="189" name="直線コネクタ 188"/>
        <xdr:cNvCxnSpPr/>
      </xdr:nvCxnSpPr>
      <xdr:spPr>
        <a:xfrm flipV="1">
          <a:off x="3098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80735</xdr:rowOff>
    </xdr:to>
    <xdr:cxnSp macro="">
      <xdr:nvCxnSpPr>
        <xdr:cNvPr id="192" name="直線コネクタ 191"/>
        <xdr:cNvCxnSpPr/>
      </xdr:nvCxnSpPr>
      <xdr:spPr>
        <a:xfrm>
          <a:off x="2209800" y="9798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26307</xdr:rowOff>
    </xdr:to>
    <xdr:cxnSp macro="">
      <xdr:nvCxnSpPr>
        <xdr:cNvPr id="195" name="直線コネクタ 194"/>
        <xdr:cNvCxnSpPr/>
      </xdr:nvCxnSpPr>
      <xdr:spPr>
        <a:xfrm>
          <a:off x="1320800" y="9690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7" name="楕円 206"/>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08" name="テキスト ボックス 207"/>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09" name="楕円 208"/>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0" name="テキスト ボックス 209"/>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1" name="楕円 210"/>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2" name="テキスト ボックス 211"/>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篠栗北地区産業団地整備事業特別会計</a:t>
          </a:r>
          <a:r>
            <a:rPr kumimoji="1" lang="ja-JP" altLang="en-US" sz="1100">
              <a:solidFill>
                <a:sysClr val="windowText" lastClr="000000"/>
              </a:solidFill>
              <a:effectLst/>
              <a:latin typeface="+mn-lt"/>
              <a:ea typeface="+mn-ea"/>
              <a:cs typeface="+mn-cs"/>
            </a:rPr>
            <a:t>へ大きく繰出をしたことにより、</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ポイント増加した</a:t>
          </a:r>
          <a:r>
            <a:rPr kumimoji="1" lang="ja-JP" altLang="en-US" sz="1100">
              <a:solidFill>
                <a:sysClr val="windowText" lastClr="000000"/>
              </a:solidFill>
              <a:effectLst/>
              <a:latin typeface="+mn-lt"/>
              <a:ea typeface="+mn-ea"/>
              <a:cs typeface="+mn-cs"/>
            </a:rPr>
            <a:t>が、本</a:t>
          </a:r>
          <a:r>
            <a:rPr kumimoji="1" lang="ja-JP" altLang="ja-JP" sz="1100">
              <a:solidFill>
                <a:sysClr val="windowText" lastClr="000000"/>
              </a:solidFill>
              <a:effectLst/>
              <a:latin typeface="+mn-lt"/>
              <a:ea typeface="+mn-ea"/>
              <a:cs typeface="+mn-cs"/>
            </a:rPr>
            <a:t>会計</a:t>
          </a:r>
          <a:r>
            <a:rPr kumimoji="1" lang="ja-JP" altLang="en-US" sz="1100">
              <a:solidFill>
                <a:sysClr val="windowText" lastClr="000000"/>
              </a:solidFill>
              <a:effectLst/>
              <a:latin typeface="+mn-lt"/>
              <a:ea typeface="+mn-ea"/>
              <a:cs typeface="+mn-cs"/>
            </a:rPr>
            <a:t>への繰出しは令和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年度で終了する。今後は、</a:t>
          </a:r>
          <a:r>
            <a:rPr kumimoji="1" lang="ja-JP" altLang="ja-JP" sz="1100">
              <a:solidFill>
                <a:sysClr val="windowText" lastClr="000000"/>
              </a:solidFill>
              <a:effectLst/>
              <a:latin typeface="+mn-lt"/>
              <a:ea typeface="+mn-ea"/>
              <a:cs typeface="+mn-cs"/>
            </a:rPr>
            <a:t>事業効果のある施策の実施に努める。</a:t>
          </a:r>
          <a:endParaRPr kumimoji="1" lang="en-US" altLang="ja-JP" sz="1100">
            <a:solidFill>
              <a:sysClr val="windowText" lastClr="000000"/>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47" name="直線コネクタ 246"/>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0" name="直線コネクタ 249"/>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168910</xdr:rowOff>
    </xdr:to>
    <xdr:cxnSp macro="">
      <xdr:nvCxnSpPr>
        <xdr:cNvPr id="253" name="直線コネクタ 252"/>
        <xdr:cNvCxnSpPr/>
      </xdr:nvCxnSpPr>
      <xdr:spPr>
        <a:xfrm flipV="1">
          <a:off x="13893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168910</xdr:rowOff>
    </xdr:to>
    <xdr:cxnSp macro="">
      <xdr:nvCxnSpPr>
        <xdr:cNvPr id="256" name="直線コネクタ 255"/>
        <xdr:cNvCxnSpPr/>
      </xdr:nvCxnSpPr>
      <xdr:spPr>
        <a:xfrm>
          <a:off x="13004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6" name="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8" name="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2" name="楕円 271"/>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3" name="テキスト ボックス 272"/>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4" name="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と同様、依然として類似団体の平均水準を大きく上回っている。他会計への補助金や一部事務組合への負担金の割合の高さが要因であると考えられる。各種団体への単独補助金等の必要性について見直し、制度等の統廃合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81280</xdr:rowOff>
    </xdr:to>
    <xdr:cxnSp macro="">
      <xdr:nvCxnSpPr>
        <xdr:cNvPr id="305" name="直線コネクタ 304"/>
        <xdr:cNvCxnSpPr/>
      </xdr:nvCxnSpPr>
      <xdr:spPr>
        <a:xfrm>
          <a:off x="15671800" y="6591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76708</xdr:rowOff>
    </xdr:to>
    <xdr:cxnSp macro="">
      <xdr:nvCxnSpPr>
        <xdr:cNvPr id="308" name="直線コネクタ 307"/>
        <xdr:cNvCxnSpPr/>
      </xdr:nvCxnSpPr>
      <xdr:spPr>
        <a:xfrm>
          <a:off x="14782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39</xdr:row>
      <xdr:rowOff>1270</xdr:rowOff>
    </xdr:to>
    <xdr:cxnSp macro="">
      <xdr:nvCxnSpPr>
        <xdr:cNvPr id="311" name="直線コネクタ 310"/>
        <xdr:cNvCxnSpPr/>
      </xdr:nvCxnSpPr>
      <xdr:spPr>
        <a:xfrm flipV="1">
          <a:off x="13893800" y="65780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1270</xdr:rowOff>
    </xdr:to>
    <xdr:cxnSp macro="">
      <xdr:nvCxnSpPr>
        <xdr:cNvPr id="314" name="直線コネクタ 313"/>
        <xdr:cNvCxnSpPr/>
      </xdr:nvCxnSpPr>
      <xdr:spPr>
        <a:xfrm>
          <a:off x="13004800" y="6678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4" name="楕円 323"/>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5"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6" name="楕円 325"/>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7" name="テキスト ボックス 326"/>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8" name="楕円 327"/>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9" name="テキスト ボックス 328"/>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0" name="楕円 329"/>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1" name="テキスト ボックス 330"/>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112776</xdr:rowOff>
    </xdr:from>
    <xdr:to>
      <xdr:col>65</xdr:col>
      <xdr:colOff>53975</xdr:colOff>
      <xdr:row>39</xdr:row>
      <xdr:rowOff>42926</xdr:rowOff>
    </xdr:to>
    <xdr:sp macro="" textlink="">
      <xdr:nvSpPr>
        <xdr:cNvPr id="332" name="楕円 331"/>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27703</xdr:rowOff>
    </xdr:from>
    <xdr:ext cx="762000" cy="259045"/>
    <xdr:sp macro="" textlink="">
      <xdr:nvSpPr>
        <xdr:cNvPr id="333" name="テキスト ボックス 332"/>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の経常支出額については、高額な地方債の償還は概ね終了しており、今後は償還終了による公債費の大きな減少は見込めない。財政状況を考慮しつつ、新たな地方債の発行を抑制するとともに、高金利債権を中心に繰上償還することを検討す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145287</xdr:rowOff>
    </xdr:to>
    <xdr:cxnSp macro="">
      <xdr:nvCxnSpPr>
        <xdr:cNvPr id="363" name="直線コネクタ 362"/>
        <xdr:cNvCxnSpPr/>
      </xdr:nvCxnSpPr>
      <xdr:spPr>
        <a:xfrm flipV="1">
          <a:off x="3987800" y="13170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145287</xdr:rowOff>
    </xdr:to>
    <xdr:cxnSp macro="">
      <xdr:nvCxnSpPr>
        <xdr:cNvPr id="366" name="直線コネクタ 365"/>
        <xdr:cNvCxnSpPr/>
      </xdr:nvCxnSpPr>
      <xdr:spPr>
        <a:xfrm>
          <a:off x="3098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145287</xdr:rowOff>
    </xdr:to>
    <xdr:cxnSp macro="">
      <xdr:nvCxnSpPr>
        <xdr:cNvPr id="369" name="直線コネクタ 368"/>
        <xdr:cNvCxnSpPr/>
      </xdr:nvCxnSpPr>
      <xdr:spPr>
        <a:xfrm flipV="1">
          <a:off x="2209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60706</xdr:rowOff>
    </xdr:to>
    <xdr:cxnSp macro="">
      <xdr:nvCxnSpPr>
        <xdr:cNvPr id="372" name="直線コネクタ 371"/>
        <xdr:cNvCxnSpPr/>
      </xdr:nvCxnSpPr>
      <xdr:spPr>
        <a:xfrm flipV="1">
          <a:off x="1320800" y="131754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2" name="楕円 381"/>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3"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4" name="楕円 383"/>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5" name="テキスト ボックス 384"/>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6" name="楕円 38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7" name="テキスト ボックス 38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0" name="楕円 389"/>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91" name="テキスト ボックス 390"/>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公債費以外の経常収支については、</a:t>
          </a:r>
          <a:r>
            <a:rPr kumimoji="1" lang="ja-JP" altLang="ja-JP" sz="1100">
              <a:solidFill>
                <a:sysClr val="windowText" lastClr="000000"/>
              </a:solidFill>
              <a:effectLst/>
              <a:latin typeface="+mn-lt"/>
              <a:ea typeface="+mn-ea"/>
              <a:cs typeface="+mn-cs"/>
            </a:rPr>
            <a:t>依然として類似団体平均値を上回る結果となっている。</a:t>
          </a:r>
          <a:r>
            <a:rPr kumimoji="1" lang="ja-JP" altLang="en-US" sz="1100">
              <a:solidFill>
                <a:sysClr val="windowText" lastClr="000000"/>
              </a:solidFill>
              <a:effectLst/>
              <a:latin typeface="+mn-lt"/>
              <a:ea typeface="+mn-ea"/>
              <a:cs typeface="+mn-cs"/>
            </a:rPr>
            <a:t>物件費や補助費等の支出額が増えているためである。</a:t>
          </a:r>
          <a:r>
            <a:rPr kumimoji="1" lang="ja-JP" altLang="ja-JP" sz="1100">
              <a:solidFill>
                <a:sysClr val="windowText" lastClr="000000"/>
              </a:solidFill>
              <a:effectLst/>
              <a:latin typeface="+mn-lt"/>
              <a:ea typeface="+mn-ea"/>
              <a:cs typeface="+mn-cs"/>
            </a:rPr>
            <a:t>今後はより一層の効果的な事業を展開し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効率よいサービスを実施するとともに、歳入の確保に努めていく。 </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101854</xdr:rowOff>
    </xdr:to>
    <xdr:cxnSp macro="">
      <xdr:nvCxnSpPr>
        <xdr:cNvPr id="422" name="直線コネクタ 421"/>
        <xdr:cNvCxnSpPr/>
      </xdr:nvCxnSpPr>
      <xdr:spPr>
        <a:xfrm>
          <a:off x="15671800" y="136144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120142</xdr:rowOff>
    </xdr:to>
    <xdr:cxnSp macro="">
      <xdr:nvCxnSpPr>
        <xdr:cNvPr id="425" name="直線コネクタ 424"/>
        <xdr:cNvCxnSpPr/>
      </xdr:nvCxnSpPr>
      <xdr:spPr>
        <a:xfrm flipV="1">
          <a:off x="14782800" y="13614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80</xdr:row>
      <xdr:rowOff>12700</xdr:rowOff>
    </xdr:to>
    <xdr:cxnSp macro="">
      <xdr:nvCxnSpPr>
        <xdr:cNvPr id="428" name="直線コネクタ 427"/>
        <xdr:cNvCxnSpPr/>
      </xdr:nvCxnSpPr>
      <xdr:spPr>
        <a:xfrm flipV="1">
          <a:off x="13893800" y="13664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12700</xdr:rowOff>
    </xdr:to>
    <xdr:cxnSp macro="">
      <xdr:nvCxnSpPr>
        <xdr:cNvPr id="431" name="直線コネクタ 430"/>
        <xdr:cNvCxnSpPr/>
      </xdr:nvCxnSpPr>
      <xdr:spPr>
        <a:xfrm>
          <a:off x="13004800" y="136235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1" name="楕円 440"/>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2"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3" name="楕円 442"/>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4" name="テキスト ボックス 443"/>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45" name="楕円 444"/>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46" name="テキスト ボックス 445"/>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47" name="楕円 446"/>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8" name="テキスト ボックス 447"/>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49" name="楕円 448"/>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0" name="テキスト ボックス 449"/>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116822</xdr:rowOff>
    </xdr:from>
    <xdr:to>
      <xdr:col>29</xdr:col>
      <xdr:colOff>127000</xdr:colOff>
      <xdr:row>19</xdr:row>
      <xdr:rowOff>137510</xdr:rowOff>
    </xdr:to>
    <xdr:cxnSp macro="">
      <xdr:nvCxnSpPr>
        <xdr:cNvPr id="52" name="直線コネクタ 51"/>
        <xdr:cNvCxnSpPr/>
      </xdr:nvCxnSpPr>
      <xdr:spPr bwMode="auto">
        <a:xfrm>
          <a:off x="5003800" y="3421997"/>
          <a:ext cx="6477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110862</xdr:rowOff>
    </xdr:from>
    <xdr:to>
      <xdr:col>26</xdr:col>
      <xdr:colOff>50800</xdr:colOff>
      <xdr:row>19</xdr:row>
      <xdr:rowOff>116822</xdr:rowOff>
    </xdr:to>
    <xdr:cxnSp macro="">
      <xdr:nvCxnSpPr>
        <xdr:cNvPr id="55" name="直線コネクタ 54"/>
        <xdr:cNvCxnSpPr/>
      </xdr:nvCxnSpPr>
      <xdr:spPr bwMode="auto">
        <a:xfrm>
          <a:off x="4305300" y="3416037"/>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110862</xdr:rowOff>
    </xdr:from>
    <xdr:to>
      <xdr:col>22</xdr:col>
      <xdr:colOff>114300</xdr:colOff>
      <xdr:row>19</xdr:row>
      <xdr:rowOff>131142</xdr:rowOff>
    </xdr:to>
    <xdr:cxnSp macro="">
      <xdr:nvCxnSpPr>
        <xdr:cNvPr id="58" name="直線コネクタ 57"/>
        <xdr:cNvCxnSpPr/>
      </xdr:nvCxnSpPr>
      <xdr:spPr bwMode="auto">
        <a:xfrm flipV="1">
          <a:off x="3606800" y="3416037"/>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131142</xdr:rowOff>
    </xdr:from>
    <xdr:to>
      <xdr:col>18</xdr:col>
      <xdr:colOff>177800</xdr:colOff>
      <xdr:row>19</xdr:row>
      <xdr:rowOff>131811</xdr:rowOff>
    </xdr:to>
    <xdr:cxnSp macro="">
      <xdr:nvCxnSpPr>
        <xdr:cNvPr id="61" name="直線コネクタ 60"/>
        <xdr:cNvCxnSpPr/>
      </xdr:nvCxnSpPr>
      <xdr:spPr bwMode="auto">
        <a:xfrm flipV="1">
          <a:off x="2908300" y="3436317"/>
          <a:ext cx="698500" cy="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86710</xdr:rowOff>
    </xdr:from>
    <xdr:to>
      <xdr:col>29</xdr:col>
      <xdr:colOff>177800</xdr:colOff>
      <xdr:row>20</xdr:row>
      <xdr:rowOff>16860</xdr:rowOff>
    </xdr:to>
    <xdr:sp macro="" textlink="">
      <xdr:nvSpPr>
        <xdr:cNvPr id="71" name="楕円 70"/>
        <xdr:cNvSpPr/>
      </xdr:nvSpPr>
      <xdr:spPr bwMode="auto">
        <a:xfrm>
          <a:off x="5600700" y="33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166737</xdr:rowOff>
    </xdr:from>
    <xdr:ext cx="762000" cy="259045"/>
    <xdr:sp macro="" textlink="">
      <xdr:nvSpPr>
        <xdr:cNvPr id="72" name="人口1人当たり決算額の推移該当値テキスト130"/>
        <xdr:cNvSpPr txBox="1"/>
      </xdr:nvSpPr>
      <xdr:spPr>
        <a:xfrm>
          <a:off x="5740400" y="33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66022</xdr:rowOff>
    </xdr:from>
    <xdr:to>
      <xdr:col>26</xdr:col>
      <xdr:colOff>101600</xdr:colOff>
      <xdr:row>19</xdr:row>
      <xdr:rowOff>167622</xdr:rowOff>
    </xdr:to>
    <xdr:sp macro="" textlink="">
      <xdr:nvSpPr>
        <xdr:cNvPr id="73" name="楕円 72"/>
        <xdr:cNvSpPr/>
      </xdr:nvSpPr>
      <xdr:spPr bwMode="auto">
        <a:xfrm>
          <a:off x="4953000" y="337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152399</xdr:rowOff>
    </xdr:from>
    <xdr:ext cx="736600" cy="259045"/>
    <xdr:sp macro="" textlink="">
      <xdr:nvSpPr>
        <xdr:cNvPr id="74" name="テキスト ボックス 73"/>
        <xdr:cNvSpPr txBox="1"/>
      </xdr:nvSpPr>
      <xdr:spPr>
        <a:xfrm>
          <a:off x="4622800" y="3457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60062</xdr:rowOff>
    </xdr:from>
    <xdr:to>
      <xdr:col>22</xdr:col>
      <xdr:colOff>165100</xdr:colOff>
      <xdr:row>19</xdr:row>
      <xdr:rowOff>161662</xdr:rowOff>
    </xdr:to>
    <xdr:sp macro="" textlink="">
      <xdr:nvSpPr>
        <xdr:cNvPr id="75" name="楕円 74"/>
        <xdr:cNvSpPr/>
      </xdr:nvSpPr>
      <xdr:spPr bwMode="auto">
        <a:xfrm>
          <a:off x="4254500" y="336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146439</xdr:rowOff>
    </xdr:from>
    <xdr:ext cx="762000" cy="259045"/>
    <xdr:sp macro="" textlink="">
      <xdr:nvSpPr>
        <xdr:cNvPr id="76" name="テキスト ボックス 75"/>
        <xdr:cNvSpPr txBox="1"/>
      </xdr:nvSpPr>
      <xdr:spPr>
        <a:xfrm>
          <a:off x="3924300" y="345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80342</xdr:rowOff>
    </xdr:from>
    <xdr:to>
      <xdr:col>19</xdr:col>
      <xdr:colOff>38100</xdr:colOff>
      <xdr:row>20</xdr:row>
      <xdr:rowOff>10492</xdr:rowOff>
    </xdr:to>
    <xdr:sp macro="" textlink="">
      <xdr:nvSpPr>
        <xdr:cNvPr id="77" name="楕円 76"/>
        <xdr:cNvSpPr/>
      </xdr:nvSpPr>
      <xdr:spPr bwMode="auto">
        <a:xfrm>
          <a:off x="3556000" y="3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166719</xdr:rowOff>
    </xdr:from>
    <xdr:ext cx="762000" cy="259045"/>
    <xdr:sp macro="" textlink="">
      <xdr:nvSpPr>
        <xdr:cNvPr id="78" name="テキスト ボックス 77"/>
        <xdr:cNvSpPr txBox="1"/>
      </xdr:nvSpPr>
      <xdr:spPr>
        <a:xfrm>
          <a:off x="3225800" y="3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81011</xdr:rowOff>
    </xdr:from>
    <xdr:to>
      <xdr:col>15</xdr:col>
      <xdr:colOff>101600</xdr:colOff>
      <xdr:row>20</xdr:row>
      <xdr:rowOff>11161</xdr:rowOff>
    </xdr:to>
    <xdr:sp macro="" textlink="">
      <xdr:nvSpPr>
        <xdr:cNvPr id="79" name="楕円 78"/>
        <xdr:cNvSpPr/>
      </xdr:nvSpPr>
      <xdr:spPr bwMode="auto">
        <a:xfrm>
          <a:off x="2857500" y="338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167388</xdr:rowOff>
    </xdr:from>
    <xdr:ext cx="762000" cy="259045"/>
    <xdr:sp macro="" textlink="">
      <xdr:nvSpPr>
        <xdr:cNvPr id="80" name="テキスト ボックス 79"/>
        <xdr:cNvSpPr txBox="1"/>
      </xdr:nvSpPr>
      <xdr:spPr>
        <a:xfrm>
          <a:off x="2527300" y="34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290155</xdr:rowOff>
    </xdr:from>
    <xdr:to>
      <xdr:col>29</xdr:col>
      <xdr:colOff>127000</xdr:colOff>
      <xdr:row>35</xdr:row>
      <xdr:rowOff>299920</xdr:rowOff>
    </xdr:to>
    <xdr:cxnSp macro="">
      <xdr:nvCxnSpPr>
        <xdr:cNvPr id="115" name="直線コネクタ 114"/>
        <xdr:cNvCxnSpPr/>
      </xdr:nvCxnSpPr>
      <xdr:spPr bwMode="auto">
        <a:xfrm flipV="1">
          <a:off x="5003800" y="6900505"/>
          <a:ext cx="647700" cy="9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299920</xdr:rowOff>
    </xdr:from>
    <xdr:to>
      <xdr:col>26</xdr:col>
      <xdr:colOff>50800</xdr:colOff>
      <xdr:row>35</xdr:row>
      <xdr:rowOff>311905</xdr:rowOff>
    </xdr:to>
    <xdr:cxnSp macro="">
      <xdr:nvCxnSpPr>
        <xdr:cNvPr id="118" name="直線コネクタ 117"/>
        <xdr:cNvCxnSpPr/>
      </xdr:nvCxnSpPr>
      <xdr:spPr bwMode="auto">
        <a:xfrm flipV="1">
          <a:off x="4305300" y="6910270"/>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269320</xdr:rowOff>
    </xdr:from>
    <xdr:to>
      <xdr:col>22</xdr:col>
      <xdr:colOff>114300</xdr:colOff>
      <xdr:row>35</xdr:row>
      <xdr:rowOff>311905</xdr:rowOff>
    </xdr:to>
    <xdr:cxnSp macro="">
      <xdr:nvCxnSpPr>
        <xdr:cNvPr id="121" name="直線コネクタ 120"/>
        <xdr:cNvCxnSpPr/>
      </xdr:nvCxnSpPr>
      <xdr:spPr bwMode="auto">
        <a:xfrm>
          <a:off x="3606800" y="6879670"/>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269320</xdr:rowOff>
    </xdr:from>
    <xdr:to>
      <xdr:col>18</xdr:col>
      <xdr:colOff>177800</xdr:colOff>
      <xdr:row>35</xdr:row>
      <xdr:rowOff>280587</xdr:rowOff>
    </xdr:to>
    <xdr:cxnSp macro="">
      <xdr:nvCxnSpPr>
        <xdr:cNvPr id="124" name="直線コネクタ 123"/>
        <xdr:cNvCxnSpPr/>
      </xdr:nvCxnSpPr>
      <xdr:spPr bwMode="auto">
        <a:xfrm flipV="1">
          <a:off x="2908300" y="6879670"/>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239355</xdr:rowOff>
    </xdr:from>
    <xdr:to>
      <xdr:col>29</xdr:col>
      <xdr:colOff>177800</xdr:colOff>
      <xdr:row>35</xdr:row>
      <xdr:rowOff>340955</xdr:rowOff>
    </xdr:to>
    <xdr:sp macro="" textlink="">
      <xdr:nvSpPr>
        <xdr:cNvPr id="134" name="楕円 133"/>
        <xdr:cNvSpPr/>
      </xdr:nvSpPr>
      <xdr:spPr bwMode="auto">
        <a:xfrm>
          <a:off x="5600700" y="684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211432</xdr:rowOff>
    </xdr:from>
    <xdr:ext cx="762000" cy="259045"/>
    <xdr:sp macro="" textlink="">
      <xdr:nvSpPr>
        <xdr:cNvPr id="135" name="人口1人当たり決算額の推移該当値テキスト445"/>
        <xdr:cNvSpPr txBox="1"/>
      </xdr:nvSpPr>
      <xdr:spPr>
        <a:xfrm>
          <a:off x="5740400" y="682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249120</xdr:rowOff>
    </xdr:from>
    <xdr:to>
      <xdr:col>26</xdr:col>
      <xdr:colOff>101600</xdr:colOff>
      <xdr:row>36</xdr:row>
      <xdr:rowOff>7820</xdr:rowOff>
    </xdr:to>
    <xdr:sp macro="" textlink="">
      <xdr:nvSpPr>
        <xdr:cNvPr id="136" name="楕円 135"/>
        <xdr:cNvSpPr/>
      </xdr:nvSpPr>
      <xdr:spPr bwMode="auto">
        <a:xfrm>
          <a:off x="4953000" y="685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335497</xdr:rowOff>
    </xdr:from>
    <xdr:ext cx="736600" cy="259045"/>
    <xdr:sp macro="" textlink="">
      <xdr:nvSpPr>
        <xdr:cNvPr id="137" name="テキスト ボックス 136"/>
        <xdr:cNvSpPr txBox="1"/>
      </xdr:nvSpPr>
      <xdr:spPr>
        <a:xfrm>
          <a:off x="4622800" y="694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261105</xdr:rowOff>
    </xdr:from>
    <xdr:to>
      <xdr:col>22</xdr:col>
      <xdr:colOff>165100</xdr:colOff>
      <xdr:row>36</xdr:row>
      <xdr:rowOff>19805</xdr:rowOff>
    </xdr:to>
    <xdr:sp macro="" textlink="">
      <xdr:nvSpPr>
        <xdr:cNvPr id="138" name="楕円 137"/>
        <xdr:cNvSpPr/>
      </xdr:nvSpPr>
      <xdr:spPr bwMode="auto">
        <a:xfrm>
          <a:off x="4254500" y="687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4582</xdr:rowOff>
    </xdr:from>
    <xdr:ext cx="762000" cy="259045"/>
    <xdr:sp macro="" textlink="">
      <xdr:nvSpPr>
        <xdr:cNvPr id="139" name="テキスト ボックス 138"/>
        <xdr:cNvSpPr txBox="1"/>
      </xdr:nvSpPr>
      <xdr:spPr>
        <a:xfrm>
          <a:off x="3924300" y="69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218520</xdr:rowOff>
    </xdr:from>
    <xdr:to>
      <xdr:col>19</xdr:col>
      <xdr:colOff>38100</xdr:colOff>
      <xdr:row>35</xdr:row>
      <xdr:rowOff>320120</xdr:rowOff>
    </xdr:to>
    <xdr:sp macro="" textlink="">
      <xdr:nvSpPr>
        <xdr:cNvPr id="140" name="楕円 139"/>
        <xdr:cNvSpPr/>
      </xdr:nvSpPr>
      <xdr:spPr bwMode="auto">
        <a:xfrm>
          <a:off x="3556000" y="682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304897</xdr:rowOff>
    </xdr:from>
    <xdr:ext cx="762000" cy="259045"/>
    <xdr:sp macro="" textlink="">
      <xdr:nvSpPr>
        <xdr:cNvPr id="141" name="テキスト ボックス 140"/>
        <xdr:cNvSpPr txBox="1"/>
      </xdr:nvSpPr>
      <xdr:spPr>
        <a:xfrm>
          <a:off x="3225800" y="691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229787</xdr:rowOff>
    </xdr:from>
    <xdr:to>
      <xdr:col>15</xdr:col>
      <xdr:colOff>101600</xdr:colOff>
      <xdr:row>35</xdr:row>
      <xdr:rowOff>331387</xdr:rowOff>
    </xdr:to>
    <xdr:sp macro="" textlink="">
      <xdr:nvSpPr>
        <xdr:cNvPr id="142" name="楕円 141"/>
        <xdr:cNvSpPr/>
      </xdr:nvSpPr>
      <xdr:spPr bwMode="auto">
        <a:xfrm>
          <a:off x="2857500" y="68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316164</xdr:rowOff>
    </xdr:from>
    <xdr:ext cx="762000" cy="259045"/>
    <xdr:sp macro="" textlink="">
      <xdr:nvSpPr>
        <xdr:cNvPr id="143" name="テキスト ボックス 142"/>
        <xdr:cNvSpPr txBox="1"/>
      </xdr:nvSpPr>
      <xdr:spPr>
        <a:xfrm>
          <a:off x="2527300" y="692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142481</xdr:rowOff>
    </xdr:from>
    <xdr:to>
      <xdr:col>24</xdr:col>
      <xdr:colOff>63500</xdr:colOff>
      <xdr:row>38</xdr:row>
      <xdr:rowOff>155245</xdr:rowOff>
    </xdr:to>
    <xdr:cxnSp macro="">
      <xdr:nvCxnSpPr>
        <xdr:cNvPr id="61" name="直線コネクタ 60"/>
        <xdr:cNvCxnSpPr/>
      </xdr:nvCxnSpPr>
      <xdr:spPr>
        <a:xfrm flipV="1">
          <a:off x="3797300" y="6657581"/>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133814</xdr:rowOff>
    </xdr:from>
    <xdr:to>
      <xdr:col>19</xdr:col>
      <xdr:colOff>177800</xdr:colOff>
      <xdr:row>38</xdr:row>
      <xdr:rowOff>155245</xdr:rowOff>
    </xdr:to>
    <xdr:cxnSp macro="">
      <xdr:nvCxnSpPr>
        <xdr:cNvPr id="64" name="直線コネクタ 63"/>
        <xdr:cNvCxnSpPr/>
      </xdr:nvCxnSpPr>
      <xdr:spPr>
        <a:xfrm>
          <a:off x="2908300" y="6648914"/>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133814</xdr:rowOff>
    </xdr:from>
    <xdr:to>
      <xdr:col>15</xdr:col>
      <xdr:colOff>50800</xdr:colOff>
      <xdr:row>38</xdr:row>
      <xdr:rowOff>149511</xdr:rowOff>
    </xdr:to>
    <xdr:cxnSp macro="">
      <xdr:nvCxnSpPr>
        <xdr:cNvPr id="67" name="直線コネクタ 66"/>
        <xdr:cNvCxnSpPr/>
      </xdr:nvCxnSpPr>
      <xdr:spPr>
        <a:xfrm flipV="1">
          <a:off x="2019300" y="664891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146748</xdr:rowOff>
    </xdr:from>
    <xdr:to>
      <xdr:col>10</xdr:col>
      <xdr:colOff>114300</xdr:colOff>
      <xdr:row>38</xdr:row>
      <xdr:rowOff>149511</xdr:rowOff>
    </xdr:to>
    <xdr:cxnSp macro="">
      <xdr:nvCxnSpPr>
        <xdr:cNvPr id="70" name="直線コネクタ 69"/>
        <xdr:cNvCxnSpPr/>
      </xdr:nvCxnSpPr>
      <xdr:spPr>
        <a:xfrm>
          <a:off x="1130300" y="6661848"/>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91681</xdr:rowOff>
    </xdr:from>
    <xdr:to>
      <xdr:col>24</xdr:col>
      <xdr:colOff>114300</xdr:colOff>
      <xdr:row>39</xdr:row>
      <xdr:rowOff>21831</xdr:rowOff>
    </xdr:to>
    <xdr:sp macro="" textlink="">
      <xdr:nvSpPr>
        <xdr:cNvPr id="80" name="楕円 79"/>
        <xdr:cNvSpPr/>
      </xdr:nvSpPr>
      <xdr:spPr>
        <a:xfrm>
          <a:off x="4584700" y="66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6608</xdr:rowOff>
    </xdr:from>
    <xdr:ext cx="534377" cy="259045"/>
    <xdr:sp macro="" textlink="">
      <xdr:nvSpPr>
        <xdr:cNvPr id="81" name="人件費該当値テキスト"/>
        <xdr:cNvSpPr txBox="1"/>
      </xdr:nvSpPr>
      <xdr:spPr>
        <a:xfrm>
          <a:off x="4686300" y="65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104445</xdr:rowOff>
    </xdr:from>
    <xdr:to>
      <xdr:col>20</xdr:col>
      <xdr:colOff>38100</xdr:colOff>
      <xdr:row>39</xdr:row>
      <xdr:rowOff>34595</xdr:rowOff>
    </xdr:to>
    <xdr:sp macro="" textlink="">
      <xdr:nvSpPr>
        <xdr:cNvPr id="82" name="楕円 81"/>
        <xdr:cNvSpPr/>
      </xdr:nvSpPr>
      <xdr:spPr>
        <a:xfrm>
          <a:off x="37465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25722</xdr:rowOff>
    </xdr:from>
    <xdr:ext cx="534377" cy="259045"/>
    <xdr:sp macro="" textlink="">
      <xdr:nvSpPr>
        <xdr:cNvPr id="83" name="テキスト ボックス 82"/>
        <xdr:cNvSpPr txBox="1"/>
      </xdr:nvSpPr>
      <xdr:spPr>
        <a:xfrm>
          <a:off x="3530111" y="67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83014</xdr:rowOff>
    </xdr:from>
    <xdr:to>
      <xdr:col>15</xdr:col>
      <xdr:colOff>101600</xdr:colOff>
      <xdr:row>39</xdr:row>
      <xdr:rowOff>13164</xdr:rowOff>
    </xdr:to>
    <xdr:sp macro="" textlink="">
      <xdr:nvSpPr>
        <xdr:cNvPr id="84" name="楕円 83"/>
        <xdr:cNvSpPr/>
      </xdr:nvSpPr>
      <xdr:spPr>
        <a:xfrm>
          <a:off x="2857500" y="65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4291</xdr:rowOff>
    </xdr:from>
    <xdr:ext cx="534377" cy="259045"/>
    <xdr:sp macro="" textlink="">
      <xdr:nvSpPr>
        <xdr:cNvPr id="85" name="テキスト ボックス 84"/>
        <xdr:cNvSpPr txBox="1"/>
      </xdr:nvSpPr>
      <xdr:spPr>
        <a:xfrm>
          <a:off x="2641111" y="66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98711</xdr:rowOff>
    </xdr:from>
    <xdr:to>
      <xdr:col>10</xdr:col>
      <xdr:colOff>165100</xdr:colOff>
      <xdr:row>39</xdr:row>
      <xdr:rowOff>28861</xdr:rowOff>
    </xdr:to>
    <xdr:sp macro="" textlink="">
      <xdr:nvSpPr>
        <xdr:cNvPr id="86" name="楕円 85"/>
        <xdr:cNvSpPr/>
      </xdr:nvSpPr>
      <xdr:spPr>
        <a:xfrm>
          <a:off x="1968500" y="66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19988</xdr:rowOff>
    </xdr:from>
    <xdr:ext cx="534377" cy="259045"/>
    <xdr:sp macro="" textlink="">
      <xdr:nvSpPr>
        <xdr:cNvPr id="87" name="テキスト ボックス 86"/>
        <xdr:cNvSpPr txBox="1"/>
      </xdr:nvSpPr>
      <xdr:spPr>
        <a:xfrm>
          <a:off x="1752111" y="67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95948</xdr:rowOff>
    </xdr:from>
    <xdr:to>
      <xdr:col>6</xdr:col>
      <xdr:colOff>38100</xdr:colOff>
      <xdr:row>39</xdr:row>
      <xdr:rowOff>26098</xdr:rowOff>
    </xdr:to>
    <xdr:sp macro="" textlink="">
      <xdr:nvSpPr>
        <xdr:cNvPr id="88" name="楕円 87"/>
        <xdr:cNvSpPr/>
      </xdr:nvSpPr>
      <xdr:spPr>
        <a:xfrm>
          <a:off x="1079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17225</xdr:rowOff>
    </xdr:from>
    <xdr:ext cx="534377" cy="259045"/>
    <xdr:sp macro="" textlink="">
      <xdr:nvSpPr>
        <xdr:cNvPr id="89" name="テキスト ボックス 88"/>
        <xdr:cNvSpPr txBox="1"/>
      </xdr:nvSpPr>
      <xdr:spPr>
        <a:xfrm>
          <a:off x="863111"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31915</xdr:rowOff>
    </xdr:from>
    <xdr:to>
      <xdr:col>24</xdr:col>
      <xdr:colOff>63500</xdr:colOff>
      <xdr:row>58</xdr:row>
      <xdr:rowOff>38038</xdr:rowOff>
    </xdr:to>
    <xdr:cxnSp macro="">
      <xdr:nvCxnSpPr>
        <xdr:cNvPr id="121" name="直線コネクタ 120"/>
        <xdr:cNvCxnSpPr/>
      </xdr:nvCxnSpPr>
      <xdr:spPr>
        <a:xfrm flipV="1">
          <a:off x="3797300" y="9804565"/>
          <a:ext cx="838200" cy="17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38038</xdr:rowOff>
    </xdr:from>
    <xdr:to>
      <xdr:col>19</xdr:col>
      <xdr:colOff>177800</xdr:colOff>
      <xdr:row>58</xdr:row>
      <xdr:rowOff>75464</xdr:rowOff>
    </xdr:to>
    <xdr:cxnSp macro="">
      <xdr:nvCxnSpPr>
        <xdr:cNvPr id="124" name="直線コネクタ 123"/>
        <xdr:cNvCxnSpPr/>
      </xdr:nvCxnSpPr>
      <xdr:spPr>
        <a:xfrm flipV="1">
          <a:off x="2908300" y="9982138"/>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75464</xdr:rowOff>
    </xdr:from>
    <xdr:to>
      <xdr:col>15</xdr:col>
      <xdr:colOff>50800</xdr:colOff>
      <xdr:row>58</xdr:row>
      <xdr:rowOff>82599</xdr:rowOff>
    </xdr:to>
    <xdr:cxnSp macro="">
      <xdr:nvCxnSpPr>
        <xdr:cNvPr id="127" name="直線コネクタ 126"/>
        <xdr:cNvCxnSpPr/>
      </xdr:nvCxnSpPr>
      <xdr:spPr>
        <a:xfrm flipV="1">
          <a:off x="2019300" y="1001956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82599</xdr:rowOff>
    </xdr:from>
    <xdr:to>
      <xdr:col>10</xdr:col>
      <xdr:colOff>114300</xdr:colOff>
      <xdr:row>58</xdr:row>
      <xdr:rowOff>83301</xdr:rowOff>
    </xdr:to>
    <xdr:cxnSp macro="">
      <xdr:nvCxnSpPr>
        <xdr:cNvPr id="130" name="直線コネクタ 129"/>
        <xdr:cNvCxnSpPr/>
      </xdr:nvCxnSpPr>
      <xdr:spPr>
        <a:xfrm flipV="1">
          <a:off x="1130300" y="10026699"/>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152565</xdr:rowOff>
    </xdr:from>
    <xdr:to>
      <xdr:col>24</xdr:col>
      <xdr:colOff>114300</xdr:colOff>
      <xdr:row>57</xdr:row>
      <xdr:rowOff>82715</xdr:rowOff>
    </xdr:to>
    <xdr:sp macro="" textlink="">
      <xdr:nvSpPr>
        <xdr:cNvPr id="140" name="楕円 139"/>
        <xdr:cNvSpPr/>
      </xdr:nvSpPr>
      <xdr:spPr>
        <a:xfrm>
          <a:off x="45847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3992</xdr:rowOff>
    </xdr:from>
    <xdr:ext cx="534377" cy="259045"/>
    <xdr:sp macro="" textlink="">
      <xdr:nvSpPr>
        <xdr:cNvPr id="141" name="物件費該当値テキスト"/>
        <xdr:cNvSpPr txBox="1"/>
      </xdr:nvSpPr>
      <xdr:spPr>
        <a:xfrm>
          <a:off x="4686300" y="96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158688</xdr:rowOff>
    </xdr:from>
    <xdr:to>
      <xdr:col>20</xdr:col>
      <xdr:colOff>38100</xdr:colOff>
      <xdr:row>58</xdr:row>
      <xdr:rowOff>88838</xdr:rowOff>
    </xdr:to>
    <xdr:sp macro="" textlink="">
      <xdr:nvSpPr>
        <xdr:cNvPr id="142" name="楕円 141"/>
        <xdr:cNvSpPr/>
      </xdr:nvSpPr>
      <xdr:spPr>
        <a:xfrm>
          <a:off x="3746500" y="99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79965</xdr:rowOff>
    </xdr:from>
    <xdr:ext cx="534377" cy="259045"/>
    <xdr:sp macro="" textlink="">
      <xdr:nvSpPr>
        <xdr:cNvPr id="143" name="テキスト ボックス 142"/>
        <xdr:cNvSpPr txBox="1"/>
      </xdr:nvSpPr>
      <xdr:spPr>
        <a:xfrm>
          <a:off x="3530111" y="100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24664</xdr:rowOff>
    </xdr:from>
    <xdr:to>
      <xdr:col>15</xdr:col>
      <xdr:colOff>101600</xdr:colOff>
      <xdr:row>58</xdr:row>
      <xdr:rowOff>126264</xdr:rowOff>
    </xdr:to>
    <xdr:sp macro="" textlink="">
      <xdr:nvSpPr>
        <xdr:cNvPr id="144" name="楕円 143"/>
        <xdr:cNvSpPr/>
      </xdr:nvSpPr>
      <xdr:spPr>
        <a:xfrm>
          <a:off x="2857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117391</xdr:rowOff>
    </xdr:from>
    <xdr:ext cx="534377" cy="259045"/>
    <xdr:sp macro="" textlink="">
      <xdr:nvSpPr>
        <xdr:cNvPr id="145" name="テキスト ボックス 144"/>
        <xdr:cNvSpPr txBox="1"/>
      </xdr:nvSpPr>
      <xdr:spPr>
        <a:xfrm>
          <a:off x="2641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31799</xdr:rowOff>
    </xdr:from>
    <xdr:to>
      <xdr:col>10</xdr:col>
      <xdr:colOff>165100</xdr:colOff>
      <xdr:row>58</xdr:row>
      <xdr:rowOff>133399</xdr:rowOff>
    </xdr:to>
    <xdr:sp macro="" textlink="">
      <xdr:nvSpPr>
        <xdr:cNvPr id="146" name="楕円 145"/>
        <xdr:cNvSpPr/>
      </xdr:nvSpPr>
      <xdr:spPr>
        <a:xfrm>
          <a:off x="1968500" y="9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124526</xdr:rowOff>
    </xdr:from>
    <xdr:ext cx="534377" cy="259045"/>
    <xdr:sp macro="" textlink="">
      <xdr:nvSpPr>
        <xdr:cNvPr id="147" name="テキスト ボックス 146"/>
        <xdr:cNvSpPr txBox="1"/>
      </xdr:nvSpPr>
      <xdr:spPr>
        <a:xfrm>
          <a:off x="1752111" y="10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32501</xdr:rowOff>
    </xdr:from>
    <xdr:to>
      <xdr:col>6</xdr:col>
      <xdr:colOff>38100</xdr:colOff>
      <xdr:row>58</xdr:row>
      <xdr:rowOff>134101</xdr:rowOff>
    </xdr:to>
    <xdr:sp macro="" textlink="">
      <xdr:nvSpPr>
        <xdr:cNvPr id="148" name="楕円 147"/>
        <xdr:cNvSpPr/>
      </xdr:nvSpPr>
      <xdr:spPr>
        <a:xfrm>
          <a:off x="1079500" y="99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125228</xdr:rowOff>
    </xdr:from>
    <xdr:ext cx="534377" cy="259045"/>
    <xdr:sp macro="" textlink="">
      <xdr:nvSpPr>
        <xdr:cNvPr id="149" name="テキスト ボックス 148"/>
        <xdr:cNvSpPr txBox="1"/>
      </xdr:nvSpPr>
      <xdr:spPr>
        <a:xfrm>
          <a:off x="863111" y="100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113240</xdr:rowOff>
    </xdr:from>
    <xdr:to>
      <xdr:col>24</xdr:col>
      <xdr:colOff>63500</xdr:colOff>
      <xdr:row>77</xdr:row>
      <xdr:rowOff>136328</xdr:rowOff>
    </xdr:to>
    <xdr:cxnSp macro="">
      <xdr:nvCxnSpPr>
        <xdr:cNvPr id="174" name="直線コネクタ 173"/>
        <xdr:cNvCxnSpPr/>
      </xdr:nvCxnSpPr>
      <xdr:spPr>
        <a:xfrm flipV="1">
          <a:off x="3797300" y="13314890"/>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120041</xdr:rowOff>
    </xdr:from>
    <xdr:to>
      <xdr:col>19</xdr:col>
      <xdr:colOff>177800</xdr:colOff>
      <xdr:row>77</xdr:row>
      <xdr:rowOff>136328</xdr:rowOff>
    </xdr:to>
    <xdr:cxnSp macro="">
      <xdr:nvCxnSpPr>
        <xdr:cNvPr id="177" name="直線コネクタ 176"/>
        <xdr:cNvCxnSpPr/>
      </xdr:nvCxnSpPr>
      <xdr:spPr>
        <a:xfrm>
          <a:off x="2908300" y="13321691"/>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114269</xdr:rowOff>
    </xdr:from>
    <xdr:to>
      <xdr:col>15</xdr:col>
      <xdr:colOff>50800</xdr:colOff>
      <xdr:row>77</xdr:row>
      <xdr:rowOff>120041</xdr:rowOff>
    </xdr:to>
    <xdr:cxnSp macro="">
      <xdr:nvCxnSpPr>
        <xdr:cNvPr id="180" name="直線コネクタ 179"/>
        <xdr:cNvCxnSpPr/>
      </xdr:nvCxnSpPr>
      <xdr:spPr>
        <a:xfrm>
          <a:off x="2019300" y="13315919"/>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114269</xdr:rowOff>
    </xdr:from>
    <xdr:to>
      <xdr:col>10</xdr:col>
      <xdr:colOff>114300</xdr:colOff>
      <xdr:row>77</xdr:row>
      <xdr:rowOff>124783</xdr:rowOff>
    </xdr:to>
    <xdr:cxnSp macro="">
      <xdr:nvCxnSpPr>
        <xdr:cNvPr id="183" name="直線コネクタ 182"/>
        <xdr:cNvCxnSpPr/>
      </xdr:nvCxnSpPr>
      <xdr:spPr>
        <a:xfrm flipV="1">
          <a:off x="1130300" y="13315919"/>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62440</xdr:rowOff>
    </xdr:from>
    <xdr:to>
      <xdr:col>24</xdr:col>
      <xdr:colOff>114300</xdr:colOff>
      <xdr:row>77</xdr:row>
      <xdr:rowOff>164040</xdr:rowOff>
    </xdr:to>
    <xdr:sp macro="" textlink="">
      <xdr:nvSpPr>
        <xdr:cNvPr id="193" name="楕円 192"/>
        <xdr:cNvSpPr/>
      </xdr:nvSpPr>
      <xdr:spPr>
        <a:xfrm>
          <a:off x="4584700" y="132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148817</xdr:rowOff>
    </xdr:from>
    <xdr:ext cx="469744" cy="259045"/>
    <xdr:sp macro="" textlink="">
      <xdr:nvSpPr>
        <xdr:cNvPr id="194" name="維持補修費該当値テキスト"/>
        <xdr:cNvSpPr txBox="1"/>
      </xdr:nvSpPr>
      <xdr:spPr>
        <a:xfrm>
          <a:off x="4686300" y="131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85528</xdr:rowOff>
    </xdr:from>
    <xdr:to>
      <xdr:col>20</xdr:col>
      <xdr:colOff>38100</xdr:colOff>
      <xdr:row>78</xdr:row>
      <xdr:rowOff>15678</xdr:rowOff>
    </xdr:to>
    <xdr:sp macro="" textlink="">
      <xdr:nvSpPr>
        <xdr:cNvPr id="195" name="楕円 194"/>
        <xdr:cNvSpPr/>
      </xdr:nvSpPr>
      <xdr:spPr>
        <a:xfrm>
          <a:off x="3746500" y="132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6805</xdr:rowOff>
    </xdr:from>
    <xdr:ext cx="469744" cy="259045"/>
    <xdr:sp macro="" textlink="">
      <xdr:nvSpPr>
        <xdr:cNvPr id="196" name="テキスト ボックス 195"/>
        <xdr:cNvSpPr txBox="1"/>
      </xdr:nvSpPr>
      <xdr:spPr>
        <a:xfrm>
          <a:off x="3562428" y="133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69241</xdr:rowOff>
    </xdr:from>
    <xdr:to>
      <xdr:col>15</xdr:col>
      <xdr:colOff>101600</xdr:colOff>
      <xdr:row>77</xdr:row>
      <xdr:rowOff>170841</xdr:rowOff>
    </xdr:to>
    <xdr:sp macro="" textlink="">
      <xdr:nvSpPr>
        <xdr:cNvPr id="197" name="楕円 196"/>
        <xdr:cNvSpPr/>
      </xdr:nvSpPr>
      <xdr:spPr>
        <a:xfrm>
          <a:off x="2857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161968</xdr:rowOff>
    </xdr:from>
    <xdr:ext cx="469744" cy="259045"/>
    <xdr:sp macro="" textlink="">
      <xdr:nvSpPr>
        <xdr:cNvPr id="198" name="テキスト ボックス 197"/>
        <xdr:cNvSpPr txBox="1"/>
      </xdr:nvSpPr>
      <xdr:spPr>
        <a:xfrm>
          <a:off x="2673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63469</xdr:rowOff>
    </xdr:from>
    <xdr:to>
      <xdr:col>10</xdr:col>
      <xdr:colOff>165100</xdr:colOff>
      <xdr:row>77</xdr:row>
      <xdr:rowOff>165069</xdr:rowOff>
    </xdr:to>
    <xdr:sp macro="" textlink="">
      <xdr:nvSpPr>
        <xdr:cNvPr id="199" name="楕円 198"/>
        <xdr:cNvSpPr/>
      </xdr:nvSpPr>
      <xdr:spPr>
        <a:xfrm>
          <a:off x="1968500" y="132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156196</xdr:rowOff>
    </xdr:from>
    <xdr:ext cx="469744" cy="259045"/>
    <xdr:sp macro="" textlink="">
      <xdr:nvSpPr>
        <xdr:cNvPr id="200" name="テキスト ボックス 199"/>
        <xdr:cNvSpPr txBox="1"/>
      </xdr:nvSpPr>
      <xdr:spPr>
        <a:xfrm>
          <a:off x="1784428" y="133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73983</xdr:rowOff>
    </xdr:from>
    <xdr:to>
      <xdr:col>6</xdr:col>
      <xdr:colOff>38100</xdr:colOff>
      <xdr:row>78</xdr:row>
      <xdr:rowOff>4133</xdr:rowOff>
    </xdr:to>
    <xdr:sp macro="" textlink="">
      <xdr:nvSpPr>
        <xdr:cNvPr id="201" name="楕円 200"/>
        <xdr:cNvSpPr/>
      </xdr:nvSpPr>
      <xdr:spPr>
        <a:xfrm>
          <a:off x="1079500" y="132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166710</xdr:rowOff>
    </xdr:from>
    <xdr:ext cx="469744" cy="259045"/>
    <xdr:sp macro="" textlink="">
      <xdr:nvSpPr>
        <xdr:cNvPr id="202" name="テキスト ボックス 201"/>
        <xdr:cNvSpPr txBox="1"/>
      </xdr:nvSpPr>
      <xdr:spPr>
        <a:xfrm>
          <a:off x="895428" y="133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79268</xdr:rowOff>
    </xdr:from>
    <xdr:to>
      <xdr:col>24</xdr:col>
      <xdr:colOff>63500</xdr:colOff>
      <xdr:row>95</xdr:row>
      <xdr:rowOff>170562</xdr:rowOff>
    </xdr:to>
    <xdr:cxnSp macro="">
      <xdr:nvCxnSpPr>
        <xdr:cNvPr id="234" name="直線コネクタ 233"/>
        <xdr:cNvCxnSpPr/>
      </xdr:nvCxnSpPr>
      <xdr:spPr>
        <a:xfrm flipV="1">
          <a:off x="3797300" y="16367018"/>
          <a:ext cx="838200" cy="9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170562</xdr:rowOff>
    </xdr:from>
    <xdr:to>
      <xdr:col>19</xdr:col>
      <xdr:colOff>177800</xdr:colOff>
      <xdr:row>96</xdr:row>
      <xdr:rowOff>52865</xdr:rowOff>
    </xdr:to>
    <xdr:cxnSp macro="">
      <xdr:nvCxnSpPr>
        <xdr:cNvPr id="237" name="直線コネクタ 236"/>
        <xdr:cNvCxnSpPr/>
      </xdr:nvCxnSpPr>
      <xdr:spPr>
        <a:xfrm flipV="1">
          <a:off x="2908300" y="16458312"/>
          <a:ext cx="8890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51656</xdr:rowOff>
    </xdr:from>
    <xdr:to>
      <xdr:col>15</xdr:col>
      <xdr:colOff>50800</xdr:colOff>
      <xdr:row>96</xdr:row>
      <xdr:rowOff>52865</xdr:rowOff>
    </xdr:to>
    <xdr:cxnSp macro="">
      <xdr:nvCxnSpPr>
        <xdr:cNvPr id="240" name="直線コネクタ 239"/>
        <xdr:cNvCxnSpPr/>
      </xdr:nvCxnSpPr>
      <xdr:spPr>
        <a:xfrm>
          <a:off x="2019300" y="16510856"/>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51656</xdr:rowOff>
    </xdr:from>
    <xdr:to>
      <xdr:col>10</xdr:col>
      <xdr:colOff>114300</xdr:colOff>
      <xdr:row>96</xdr:row>
      <xdr:rowOff>126392</xdr:rowOff>
    </xdr:to>
    <xdr:cxnSp macro="">
      <xdr:nvCxnSpPr>
        <xdr:cNvPr id="243" name="直線コネクタ 242"/>
        <xdr:cNvCxnSpPr/>
      </xdr:nvCxnSpPr>
      <xdr:spPr>
        <a:xfrm flipV="1">
          <a:off x="1130300" y="16510856"/>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28468</xdr:rowOff>
    </xdr:from>
    <xdr:to>
      <xdr:col>24</xdr:col>
      <xdr:colOff>114300</xdr:colOff>
      <xdr:row>95</xdr:row>
      <xdr:rowOff>130068</xdr:rowOff>
    </xdr:to>
    <xdr:sp macro="" textlink="">
      <xdr:nvSpPr>
        <xdr:cNvPr id="253" name="楕円 252"/>
        <xdr:cNvSpPr/>
      </xdr:nvSpPr>
      <xdr:spPr>
        <a:xfrm>
          <a:off x="4584700" y="163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51345</xdr:rowOff>
    </xdr:from>
    <xdr:ext cx="534377" cy="259045"/>
    <xdr:sp macro="" textlink="">
      <xdr:nvSpPr>
        <xdr:cNvPr id="254" name="扶助費該当値テキスト"/>
        <xdr:cNvSpPr txBox="1"/>
      </xdr:nvSpPr>
      <xdr:spPr>
        <a:xfrm>
          <a:off x="4686300" y="161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119762</xdr:rowOff>
    </xdr:from>
    <xdr:to>
      <xdr:col>20</xdr:col>
      <xdr:colOff>38100</xdr:colOff>
      <xdr:row>96</xdr:row>
      <xdr:rowOff>49912</xdr:rowOff>
    </xdr:to>
    <xdr:sp macro="" textlink="">
      <xdr:nvSpPr>
        <xdr:cNvPr id="255" name="楕円 254"/>
        <xdr:cNvSpPr/>
      </xdr:nvSpPr>
      <xdr:spPr>
        <a:xfrm>
          <a:off x="3746500" y="164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66439</xdr:rowOff>
    </xdr:from>
    <xdr:ext cx="534377" cy="259045"/>
    <xdr:sp macro="" textlink="">
      <xdr:nvSpPr>
        <xdr:cNvPr id="256" name="テキスト ボックス 255"/>
        <xdr:cNvSpPr txBox="1"/>
      </xdr:nvSpPr>
      <xdr:spPr>
        <a:xfrm>
          <a:off x="3530111" y="161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2065</xdr:rowOff>
    </xdr:from>
    <xdr:to>
      <xdr:col>15</xdr:col>
      <xdr:colOff>101600</xdr:colOff>
      <xdr:row>96</xdr:row>
      <xdr:rowOff>103665</xdr:rowOff>
    </xdr:to>
    <xdr:sp macro="" textlink="">
      <xdr:nvSpPr>
        <xdr:cNvPr id="257" name="楕円 256"/>
        <xdr:cNvSpPr/>
      </xdr:nvSpPr>
      <xdr:spPr>
        <a:xfrm>
          <a:off x="2857500" y="164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120192</xdr:rowOff>
    </xdr:from>
    <xdr:ext cx="534377" cy="259045"/>
    <xdr:sp macro="" textlink="">
      <xdr:nvSpPr>
        <xdr:cNvPr id="258" name="テキスト ボックス 257"/>
        <xdr:cNvSpPr txBox="1"/>
      </xdr:nvSpPr>
      <xdr:spPr>
        <a:xfrm>
          <a:off x="2641111" y="162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856</xdr:rowOff>
    </xdr:from>
    <xdr:to>
      <xdr:col>10</xdr:col>
      <xdr:colOff>165100</xdr:colOff>
      <xdr:row>96</xdr:row>
      <xdr:rowOff>102456</xdr:rowOff>
    </xdr:to>
    <xdr:sp macro="" textlink="">
      <xdr:nvSpPr>
        <xdr:cNvPr id="259" name="楕円 258"/>
        <xdr:cNvSpPr/>
      </xdr:nvSpPr>
      <xdr:spPr>
        <a:xfrm>
          <a:off x="1968500" y="16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118983</xdr:rowOff>
    </xdr:from>
    <xdr:ext cx="534377" cy="259045"/>
    <xdr:sp macro="" textlink="">
      <xdr:nvSpPr>
        <xdr:cNvPr id="260" name="テキスト ボックス 259"/>
        <xdr:cNvSpPr txBox="1"/>
      </xdr:nvSpPr>
      <xdr:spPr>
        <a:xfrm>
          <a:off x="1752111" y="162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75592</xdr:rowOff>
    </xdr:from>
    <xdr:to>
      <xdr:col>6</xdr:col>
      <xdr:colOff>38100</xdr:colOff>
      <xdr:row>97</xdr:row>
      <xdr:rowOff>5742</xdr:rowOff>
    </xdr:to>
    <xdr:sp macro="" textlink="">
      <xdr:nvSpPr>
        <xdr:cNvPr id="261" name="楕円 260"/>
        <xdr:cNvSpPr/>
      </xdr:nvSpPr>
      <xdr:spPr>
        <a:xfrm>
          <a:off x="1079500" y="16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22269</xdr:rowOff>
    </xdr:from>
    <xdr:ext cx="534377" cy="259045"/>
    <xdr:sp macro="" textlink="">
      <xdr:nvSpPr>
        <xdr:cNvPr id="262" name="テキスト ボックス 261"/>
        <xdr:cNvSpPr txBox="1"/>
      </xdr:nvSpPr>
      <xdr:spPr>
        <a:xfrm>
          <a:off x="863111" y="163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142082</xdr:rowOff>
    </xdr:from>
    <xdr:to>
      <xdr:col>55</xdr:col>
      <xdr:colOff>0</xdr:colOff>
      <xdr:row>37</xdr:row>
      <xdr:rowOff>125669</xdr:rowOff>
    </xdr:to>
    <xdr:cxnSp macro="">
      <xdr:nvCxnSpPr>
        <xdr:cNvPr id="289" name="直線コネクタ 288"/>
        <xdr:cNvCxnSpPr/>
      </xdr:nvCxnSpPr>
      <xdr:spPr>
        <a:xfrm flipV="1">
          <a:off x="9639300" y="5971382"/>
          <a:ext cx="838200" cy="49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125038</xdr:rowOff>
    </xdr:from>
    <xdr:to>
      <xdr:col>50</xdr:col>
      <xdr:colOff>114300</xdr:colOff>
      <xdr:row>37</xdr:row>
      <xdr:rowOff>125669</xdr:rowOff>
    </xdr:to>
    <xdr:cxnSp macro="">
      <xdr:nvCxnSpPr>
        <xdr:cNvPr id="292" name="直線コネクタ 291"/>
        <xdr:cNvCxnSpPr/>
      </xdr:nvCxnSpPr>
      <xdr:spPr>
        <a:xfrm>
          <a:off x="8750300" y="646868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105035</xdr:rowOff>
    </xdr:from>
    <xdr:to>
      <xdr:col>45</xdr:col>
      <xdr:colOff>177800</xdr:colOff>
      <xdr:row>37</xdr:row>
      <xdr:rowOff>125038</xdr:rowOff>
    </xdr:to>
    <xdr:cxnSp macro="">
      <xdr:nvCxnSpPr>
        <xdr:cNvPr id="295" name="直線コネクタ 294"/>
        <xdr:cNvCxnSpPr/>
      </xdr:nvCxnSpPr>
      <xdr:spPr>
        <a:xfrm>
          <a:off x="7861300" y="644868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103325</xdr:rowOff>
    </xdr:from>
    <xdr:to>
      <xdr:col>41</xdr:col>
      <xdr:colOff>50800</xdr:colOff>
      <xdr:row>37</xdr:row>
      <xdr:rowOff>105035</xdr:rowOff>
    </xdr:to>
    <xdr:cxnSp macro="">
      <xdr:nvCxnSpPr>
        <xdr:cNvPr id="298" name="直線コネクタ 297"/>
        <xdr:cNvCxnSpPr/>
      </xdr:nvCxnSpPr>
      <xdr:spPr>
        <a:xfrm>
          <a:off x="6972300" y="6446975"/>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91282</xdr:rowOff>
    </xdr:from>
    <xdr:to>
      <xdr:col>55</xdr:col>
      <xdr:colOff>50800</xdr:colOff>
      <xdr:row>35</xdr:row>
      <xdr:rowOff>21432</xdr:rowOff>
    </xdr:to>
    <xdr:sp macro="" textlink="">
      <xdr:nvSpPr>
        <xdr:cNvPr id="308" name="楕円 307"/>
        <xdr:cNvSpPr/>
      </xdr:nvSpPr>
      <xdr:spPr>
        <a:xfrm>
          <a:off x="10426700" y="59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69709</xdr:rowOff>
    </xdr:from>
    <xdr:ext cx="599010" cy="259045"/>
    <xdr:sp macro="" textlink="">
      <xdr:nvSpPr>
        <xdr:cNvPr id="309" name="補助費等該当値テキスト"/>
        <xdr:cNvSpPr txBox="1"/>
      </xdr:nvSpPr>
      <xdr:spPr>
        <a:xfrm>
          <a:off x="10528300" y="58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74869</xdr:rowOff>
    </xdr:from>
    <xdr:to>
      <xdr:col>50</xdr:col>
      <xdr:colOff>165100</xdr:colOff>
      <xdr:row>38</xdr:row>
      <xdr:rowOff>5018</xdr:rowOff>
    </xdr:to>
    <xdr:sp macro="" textlink="">
      <xdr:nvSpPr>
        <xdr:cNvPr id="310" name="楕円 309"/>
        <xdr:cNvSpPr/>
      </xdr:nvSpPr>
      <xdr:spPr>
        <a:xfrm>
          <a:off x="9588500" y="6418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167595</xdr:rowOff>
    </xdr:from>
    <xdr:ext cx="534377" cy="259045"/>
    <xdr:sp macro="" textlink="">
      <xdr:nvSpPr>
        <xdr:cNvPr id="311" name="テキスト ボックス 310"/>
        <xdr:cNvSpPr txBox="1"/>
      </xdr:nvSpPr>
      <xdr:spPr>
        <a:xfrm>
          <a:off x="9372111" y="65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74238</xdr:rowOff>
    </xdr:from>
    <xdr:to>
      <xdr:col>46</xdr:col>
      <xdr:colOff>38100</xdr:colOff>
      <xdr:row>38</xdr:row>
      <xdr:rowOff>4387</xdr:rowOff>
    </xdr:to>
    <xdr:sp macro="" textlink="">
      <xdr:nvSpPr>
        <xdr:cNvPr id="312" name="楕円 311"/>
        <xdr:cNvSpPr/>
      </xdr:nvSpPr>
      <xdr:spPr>
        <a:xfrm>
          <a:off x="8699500" y="6417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166964</xdr:rowOff>
    </xdr:from>
    <xdr:ext cx="534377" cy="259045"/>
    <xdr:sp macro="" textlink="">
      <xdr:nvSpPr>
        <xdr:cNvPr id="313" name="テキスト ボックス 312"/>
        <xdr:cNvSpPr txBox="1"/>
      </xdr:nvSpPr>
      <xdr:spPr>
        <a:xfrm>
          <a:off x="8483111" y="6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54235</xdr:rowOff>
    </xdr:from>
    <xdr:to>
      <xdr:col>41</xdr:col>
      <xdr:colOff>101600</xdr:colOff>
      <xdr:row>37</xdr:row>
      <xdr:rowOff>155835</xdr:rowOff>
    </xdr:to>
    <xdr:sp macro="" textlink="">
      <xdr:nvSpPr>
        <xdr:cNvPr id="314" name="楕円 313"/>
        <xdr:cNvSpPr/>
      </xdr:nvSpPr>
      <xdr:spPr>
        <a:xfrm>
          <a:off x="7810500" y="63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912</xdr:rowOff>
    </xdr:from>
    <xdr:ext cx="534377" cy="259045"/>
    <xdr:sp macro="" textlink="">
      <xdr:nvSpPr>
        <xdr:cNvPr id="315" name="テキスト ボックス 314"/>
        <xdr:cNvSpPr txBox="1"/>
      </xdr:nvSpPr>
      <xdr:spPr>
        <a:xfrm>
          <a:off x="7594111" y="61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52525</xdr:rowOff>
    </xdr:from>
    <xdr:to>
      <xdr:col>36</xdr:col>
      <xdr:colOff>165100</xdr:colOff>
      <xdr:row>37</xdr:row>
      <xdr:rowOff>154125</xdr:rowOff>
    </xdr:to>
    <xdr:sp macro="" textlink="">
      <xdr:nvSpPr>
        <xdr:cNvPr id="316" name="楕円 315"/>
        <xdr:cNvSpPr/>
      </xdr:nvSpPr>
      <xdr:spPr>
        <a:xfrm>
          <a:off x="6921500" y="63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145252</xdr:rowOff>
    </xdr:from>
    <xdr:ext cx="534377" cy="259045"/>
    <xdr:sp macro="" textlink="">
      <xdr:nvSpPr>
        <xdr:cNvPr id="317" name="テキスト ボックス 316"/>
        <xdr:cNvSpPr txBox="1"/>
      </xdr:nvSpPr>
      <xdr:spPr>
        <a:xfrm>
          <a:off x="6705111" y="64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136444</xdr:rowOff>
    </xdr:from>
    <xdr:to>
      <xdr:col>55</xdr:col>
      <xdr:colOff>0</xdr:colOff>
      <xdr:row>57</xdr:row>
      <xdr:rowOff>95983</xdr:rowOff>
    </xdr:to>
    <xdr:cxnSp macro="">
      <xdr:nvCxnSpPr>
        <xdr:cNvPr id="344" name="直線コネクタ 343"/>
        <xdr:cNvCxnSpPr/>
      </xdr:nvCxnSpPr>
      <xdr:spPr>
        <a:xfrm>
          <a:off x="9639300" y="9566194"/>
          <a:ext cx="838200" cy="30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136444</xdr:rowOff>
    </xdr:from>
    <xdr:to>
      <xdr:col>50</xdr:col>
      <xdr:colOff>114300</xdr:colOff>
      <xdr:row>56</xdr:row>
      <xdr:rowOff>118751</xdr:rowOff>
    </xdr:to>
    <xdr:cxnSp macro="">
      <xdr:nvCxnSpPr>
        <xdr:cNvPr id="347" name="直線コネクタ 346"/>
        <xdr:cNvCxnSpPr/>
      </xdr:nvCxnSpPr>
      <xdr:spPr>
        <a:xfrm flipV="1">
          <a:off x="8750300" y="9566194"/>
          <a:ext cx="889000" cy="1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118751</xdr:rowOff>
    </xdr:from>
    <xdr:to>
      <xdr:col>45</xdr:col>
      <xdr:colOff>177800</xdr:colOff>
      <xdr:row>57</xdr:row>
      <xdr:rowOff>47126</xdr:rowOff>
    </xdr:to>
    <xdr:cxnSp macro="">
      <xdr:nvCxnSpPr>
        <xdr:cNvPr id="350" name="直線コネクタ 349"/>
        <xdr:cNvCxnSpPr/>
      </xdr:nvCxnSpPr>
      <xdr:spPr>
        <a:xfrm flipV="1">
          <a:off x="7861300" y="9719951"/>
          <a:ext cx="889000" cy="9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47126</xdr:rowOff>
    </xdr:from>
    <xdr:to>
      <xdr:col>41</xdr:col>
      <xdr:colOff>50800</xdr:colOff>
      <xdr:row>57</xdr:row>
      <xdr:rowOff>91401</xdr:rowOff>
    </xdr:to>
    <xdr:cxnSp macro="">
      <xdr:nvCxnSpPr>
        <xdr:cNvPr id="353" name="直線コネクタ 352"/>
        <xdr:cNvCxnSpPr/>
      </xdr:nvCxnSpPr>
      <xdr:spPr>
        <a:xfrm flipV="1">
          <a:off x="6972300" y="9819776"/>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45183</xdr:rowOff>
    </xdr:from>
    <xdr:to>
      <xdr:col>55</xdr:col>
      <xdr:colOff>50800</xdr:colOff>
      <xdr:row>57</xdr:row>
      <xdr:rowOff>146783</xdr:rowOff>
    </xdr:to>
    <xdr:sp macro="" textlink="">
      <xdr:nvSpPr>
        <xdr:cNvPr id="363" name="楕円 362"/>
        <xdr:cNvSpPr/>
      </xdr:nvSpPr>
      <xdr:spPr>
        <a:xfrm>
          <a:off x="10426700" y="981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131560</xdr:rowOff>
    </xdr:from>
    <xdr:ext cx="534377" cy="259045"/>
    <xdr:sp macro="" textlink="">
      <xdr:nvSpPr>
        <xdr:cNvPr id="364" name="普通建設事業費該当値テキスト"/>
        <xdr:cNvSpPr txBox="1"/>
      </xdr:nvSpPr>
      <xdr:spPr>
        <a:xfrm>
          <a:off x="10528300" y="97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85644</xdr:rowOff>
    </xdr:from>
    <xdr:to>
      <xdr:col>50</xdr:col>
      <xdr:colOff>165100</xdr:colOff>
      <xdr:row>56</xdr:row>
      <xdr:rowOff>15794</xdr:rowOff>
    </xdr:to>
    <xdr:sp macro="" textlink="">
      <xdr:nvSpPr>
        <xdr:cNvPr id="365" name="楕円 364"/>
        <xdr:cNvSpPr/>
      </xdr:nvSpPr>
      <xdr:spPr>
        <a:xfrm>
          <a:off x="9588500" y="95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32321</xdr:rowOff>
    </xdr:from>
    <xdr:ext cx="534377" cy="259045"/>
    <xdr:sp macro="" textlink="">
      <xdr:nvSpPr>
        <xdr:cNvPr id="366" name="テキスト ボックス 365"/>
        <xdr:cNvSpPr txBox="1"/>
      </xdr:nvSpPr>
      <xdr:spPr>
        <a:xfrm>
          <a:off x="9372111" y="92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67951</xdr:rowOff>
    </xdr:from>
    <xdr:to>
      <xdr:col>46</xdr:col>
      <xdr:colOff>38100</xdr:colOff>
      <xdr:row>56</xdr:row>
      <xdr:rowOff>169551</xdr:rowOff>
    </xdr:to>
    <xdr:sp macro="" textlink="">
      <xdr:nvSpPr>
        <xdr:cNvPr id="367" name="楕円 366"/>
        <xdr:cNvSpPr/>
      </xdr:nvSpPr>
      <xdr:spPr>
        <a:xfrm>
          <a:off x="8699500" y="9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160678</xdr:rowOff>
    </xdr:from>
    <xdr:ext cx="534377" cy="259045"/>
    <xdr:sp macro="" textlink="">
      <xdr:nvSpPr>
        <xdr:cNvPr id="368" name="テキスト ボックス 367"/>
        <xdr:cNvSpPr txBox="1"/>
      </xdr:nvSpPr>
      <xdr:spPr>
        <a:xfrm>
          <a:off x="8483111" y="97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167776</xdr:rowOff>
    </xdr:from>
    <xdr:to>
      <xdr:col>41</xdr:col>
      <xdr:colOff>101600</xdr:colOff>
      <xdr:row>57</xdr:row>
      <xdr:rowOff>97926</xdr:rowOff>
    </xdr:to>
    <xdr:sp macro="" textlink="">
      <xdr:nvSpPr>
        <xdr:cNvPr id="369" name="楕円 368"/>
        <xdr:cNvSpPr/>
      </xdr:nvSpPr>
      <xdr:spPr>
        <a:xfrm>
          <a:off x="7810500" y="97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89053</xdr:rowOff>
    </xdr:from>
    <xdr:ext cx="534377" cy="259045"/>
    <xdr:sp macro="" textlink="">
      <xdr:nvSpPr>
        <xdr:cNvPr id="370" name="テキスト ボックス 369"/>
        <xdr:cNvSpPr txBox="1"/>
      </xdr:nvSpPr>
      <xdr:spPr>
        <a:xfrm>
          <a:off x="7594111" y="98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40601</xdr:rowOff>
    </xdr:from>
    <xdr:to>
      <xdr:col>36</xdr:col>
      <xdr:colOff>165100</xdr:colOff>
      <xdr:row>57</xdr:row>
      <xdr:rowOff>142201</xdr:rowOff>
    </xdr:to>
    <xdr:sp macro="" textlink="">
      <xdr:nvSpPr>
        <xdr:cNvPr id="371" name="楕円 370"/>
        <xdr:cNvSpPr/>
      </xdr:nvSpPr>
      <xdr:spPr>
        <a:xfrm>
          <a:off x="6921500" y="98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133328</xdr:rowOff>
    </xdr:from>
    <xdr:ext cx="534377" cy="259045"/>
    <xdr:sp macro="" textlink="">
      <xdr:nvSpPr>
        <xdr:cNvPr id="372" name="テキスト ボックス 371"/>
        <xdr:cNvSpPr txBox="1"/>
      </xdr:nvSpPr>
      <xdr:spPr>
        <a:xfrm>
          <a:off x="6705111" y="99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72508</xdr:rowOff>
    </xdr:from>
    <xdr:to>
      <xdr:col>55</xdr:col>
      <xdr:colOff>0</xdr:colOff>
      <xdr:row>79</xdr:row>
      <xdr:rowOff>43769</xdr:rowOff>
    </xdr:to>
    <xdr:cxnSp macro="">
      <xdr:nvCxnSpPr>
        <xdr:cNvPr id="403" name="直線コネクタ 402"/>
        <xdr:cNvCxnSpPr/>
      </xdr:nvCxnSpPr>
      <xdr:spPr>
        <a:xfrm>
          <a:off x="9639300" y="12931258"/>
          <a:ext cx="838200" cy="6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72508</xdr:rowOff>
    </xdr:from>
    <xdr:to>
      <xdr:col>50</xdr:col>
      <xdr:colOff>114300</xdr:colOff>
      <xdr:row>76</xdr:row>
      <xdr:rowOff>123813</xdr:rowOff>
    </xdr:to>
    <xdr:cxnSp macro="">
      <xdr:nvCxnSpPr>
        <xdr:cNvPr id="406" name="直線コネクタ 405"/>
        <xdr:cNvCxnSpPr/>
      </xdr:nvCxnSpPr>
      <xdr:spPr>
        <a:xfrm flipV="1">
          <a:off x="8750300" y="12931258"/>
          <a:ext cx="889000" cy="2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123813</xdr:rowOff>
    </xdr:from>
    <xdr:to>
      <xdr:col>45</xdr:col>
      <xdr:colOff>177800</xdr:colOff>
      <xdr:row>78</xdr:row>
      <xdr:rowOff>95842</xdr:rowOff>
    </xdr:to>
    <xdr:cxnSp macro="">
      <xdr:nvCxnSpPr>
        <xdr:cNvPr id="409" name="直線コネクタ 408"/>
        <xdr:cNvCxnSpPr/>
      </xdr:nvCxnSpPr>
      <xdr:spPr>
        <a:xfrm flipV="1">
          <a:off x="7861300" y="13154013"/>
          <a:ext cx="889000" cy="31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95842</xdr:rowOff>
    </xdr:from>
    <xdr:to>
      <xdr:col>41</xdr:col>
      <xdr:colOff>50800</xdr:colOff>
      <xdr:row>78</xdr:row>
      <xdr:rowOff>151440</xdr:rowOff>
    </xdr:to>
    <xdr:cxnSp macro="">
      <xdr:nvCxnSpPr>
        <xdr:cNvPr id="412" name="直線コネクタ 411"/>
        <xdr:cNvCxnSpPr/>
      </xdr:nvCxnSpPr>
      <xdr:spPr>
        <a:xfrm flipV="1">
          <a:off x="6972300" y="13468942"/>
          <a:ext cx="889000" cy="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164419</xdr:rowOff>
    </xdr:from>
    <xdr:to>
      <xdr:col>55</xdr:col>
      <xdr:colOff>50800</xdr:colOff>
      <xdr:row>79</xdr:row>
      <xdr:rowOff>94569</xdr:rowOff>
    </xdr:to>
    <xdr:sp macro="" textlink="">
      <xdr:nvSpPr>
        <xdr:cNvPr id="422" name="楕円 421"/>
        <xdr:cNvSpPr/>
      </xdr:nvSpPr>
      <xdr:spPr>
        <a:xfrm>
          <a:off x="10426700" y="135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79346</xdr:rowOff>
    </xdr:from>
    <xdr:ext cx="469744" cy="259045"/>
    <xdr:sp macro="" textlink="">
      <xdr:nvSpPr>
        <xdr:cNvPr id="423" name="普通建設事業費 （ うち新規整備　）該当値テキスト"/>
        <xdr:cNvSpPr txBox="1"/>
      </xdr:nvSpPr>
      <xdr:spPr>
        <a:xfrm>
          <a:off x="10528300" y="134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21708</xdr:rowOff>
    </xdr:from>
    <xdr:to>
      <xdr:col>50</xdr:col>
      <xdr:colOff>165100</xdr:colOff>
      <xdr:row>75</xdr:row>
      <xdr:rowOff>123308</xdr:rowOff>
    </xdr:to>
    <xdr:sp macro="" textlink="">
      <xdr:nvSpPr>
        <xdr:cNvPr id="424" name="楕円 423"/>
        <xdr:cNvSpPr/>
      </xdr:nvSpPr>
      <xdr:spPr>
        <a:xfrm>
          <a:off x="9588500" y="128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139835</xdr:rowOff>
    </xdr:from>
    <xdr:ext cx="534377" cy="259045"/>
    <xdr:sp macro="" textlink="">
      <xdr:nvSpPr>
        <xdr:cNvPr id="425" name="テキスト ボックス 424"/>
        <xdr:cNvSpPr txBox="1"/>
      </xdr:nvSpPr>
      <xdr:spPr>
        <a:xfrm>
          <a:off x="9372111" y="126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73013</xdr:rowOff>
    </xdr:from>
    <xdr:to>
      <xdr:col>46</xdr:col>
      <xdr:colOff>38100</xdr:colOff>
      <xdr:row>77</xdr:row>
      <xdr:rowOff>3163</xdr:rowOff>
    </xdr:to>
    <xdr:sp macro="" textlink="">
      <xdr:nvSpPr>
        <xdr:cNvPr id="426" name="楕円 425"/>
        <xdr:cNvSpPr/>
      </xdr:nvSpPr>
      <xdr:spPr>
        <a:xfrm>
          <a:off x="8699500" y="131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19690</xdr:rowOff>
    </xdr:from>
    <xdr:ext cx="534377" cy="259045"/>
    <xdr:sp macro="" textlink="">
      <xdr:nvSpPr>
        <xdr:cNvPr id="427" name="テキスト ボックス 426"/>
        <xdr:cNvSpPr txBox="1"/>
      </xdr:nvSpPr>
      <xdr:spPr>
        <a:xfrm>
          <a:off x="8483111" y="128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45042</xdr:rowOff>
    </xdr:from>
    <xdr:to>
      <xdr:col>41</xdr:col>
      <xdr:colOff>101600</xdr:colOff>
      <xdr:row>78</xdr:row>
      <xdr:rowOff>146642</xdr:rowOff>
    </xdr:to>
    <xdr:sp macro="" textlink="">
      <xdr:nvSpPr>
        <xdr:cNvPr id="428" name="楕円 427"/>
        <xdr:cNvSpPr/>
      </xdr:nvSpPr>
      <xdr:spPr>
        <a:xfrm>
          <a:off x="78105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137769</xdr:rowOff>
    </xdr:from>
    <xdr:ext cx="534377" cy="259045"/>
    <xdr:sp macro="" textlink="">
      <xdr:nvSpPr>
        <xdr:cNvPr id="429" name="テキスト ボックス 428"/>
        <xdr:cNvSpPr txBox="1"/>
      </xdr:nvSpPr>
      <xdr:spPr>
        <a:xfrm>
          <a:off x="7594111" y="135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100640</xdr:rowOff>
    </xdr:from>
    <xdr:to>
      <xdr:col>36</xdr:col>
      <xdr:colOff>165100</xdr:colOff>
      <xdr:row>79</xdr:row>
      <xdr:rowOff>30790</xdr:rowOff>
    </xdr:to>
    <xdr:sp macro="" textlink="">
      <xdr:nvSpPr>
        <xdr:cNvPr id="430" name="楕円 429"/>
        <xdr:cNvSpPr/>
      </xdr:nvSpPr>
      <xdr:spPr>
        <a:xfrm>
          <a:off x="6921500" y="134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21917</xdr:rowOff>
    </xdr:from>
    <xdr:ext cx="469744" cy="259045"/>
    <xdr:sp macro="" textlink="">
      <xdr:nvSpPr>
        <xdr:cNvPr id="431" name="テキスト ボックス 430"/>
        <xdr:cNvSpPr txBox="1"/>
      </xdr:nvSpPr>
      <xdr:spPr>
        <a:xfrm>
          <a:off x="6737428" y="135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138773</xdr:rowOff>
    </xdr:from>
    <xdr:to>
      <xdr:col>55</xdr:col>
      <xdr:colOff>0</xdr:colOff>
      <xdr:row>98</xdr:row>
      <xdr:rowOff>63170</xdr:rowOff>
    </xdr:to>
    <xdr:cxnSp macro="">
      <xdr:nvCxnSpPr>
        <xdr:cNvPr id="460" name="直線コネクタ 459"/>
        <xdr:cNvCxnSpPr/>
      </xdr:nvCxnSpPr>
      <xdr:spPr>
        <a:xfrm flipV="1">
          <a:off x="9639300" y="16769423"/>
          <a:ext cx="8382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63170</xdr:rowOff>
    </xdr:from>
    <xdr:to>
      <xdr:col>50</xdr:col>
      <xdr:colOff>114300</xdr:colOff>
      <xdr:row>98</xdr:row>
      <xdr:rowOff>103378</xdr:rowOff>
    </xdr:to>
    <xdr:cxnSp macro="">
      <xdr:nvCxnSpPr>
        <xdr:cNvPr id="463" name="直線コネクタ 462"/>
        <xdr:cNvCxnSpPr/>
      </xdr:nvCxnSpPr>
      <xdr:spPr>
        <a:xfrm flipV="1">
          <a:off x="8750300" y="16865270"/>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73864</xdr:rowOff>
    </xdr:from>
    <xdr:to>
      <xdr:col>45</xdr:col>
      <xdr:colOff>177800</xdr:colOff>
      <xdr:row>98</xdr:row>
      <xdr:rowOff>103378</xdr:rowOff>
    </xdr:to>
    <xdr:cxnSp macro="">
      <xdr:nvCxnSpPr>
        <xdr:cNvPr id="466" name="直線コネクタ 465"/>
        <xdr:cNvCxnSpPr/>
      </xdr:nvCxnSpPr>
      <xdr:spPr>
        <a:xfrm>
          <a:off x="7861300" y="16875964"/>
          <a:ext cx="8890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30848</xdr:rowOff>
    </xdr:from>
    <xdr:to>
      <xdr:col>41</xdr:col>
      <xdr:colOff>50800</xdr:colOff>
      <xdr:row>98</xdr:row>
      <xdr:rowOff>73864</xdr:rowOff>
    </xdr:to>
    <xdr:cxnSp macro="">
      <xdr:nvCxnSpPr>
        <xdr:cNvPr id="469" name="直線コネクタ 468"/>
        <xdr:cNvCxnSpPr/>
      </xdr:nvCxnSpPr>
      <xdr:spPr>
        <a:xfrm>
          <a:off x="6972300" y="16832948"/>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87973</xdr:rowOff>
    </xdr:from>
    <xdr:to>
      <xdr:col>55</xdr:col>
      <xdr:colOff>50800</xdr:colOff>
      <xdr:row>98</xdr:row>
      <xdr:rowOff>18123</xdr:rowOff>
    </xdr:to>
    <xdr:sp macro="" textlink="">
      <xdr:nvSpPr>
        <xdr:cNvPr id="479" name="楕円 478"/>
        <xdr:cNvSpPr/>
      </xdr:nvSpPr>
      <xdr:spPr>
        <a:xfrm>
          <a:off x="10426700" y="167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66400</xdr:rowOff>
    </xdr:from>
    <xdr:ext cx="534377" cy="259045"/>
    <xdr:sp macro="" textlink="">
      <xdr:nvSpPr>
        <xdr:cNvPr id="480" name="普通建設事業費 （ うち更新整備　）該当値テキスト"/>
        <xdr:cNvSpPr txBox="1"/>
      </xdr:nvSpPr>
      <xdr:spPr>
        <a:xfrm>
          <a:off x="10528300" y="166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12370</xdr:rowOff>
    </xdr:from>
    <xdr:to>
      <xdr:col>50</xdr:col>
      <xdr:colOff>165100</xdr:colOff>
      <xdr:row>98</xdr:row>
      <xdr:rowOff>113970</xdr:rowOff>
    </xdr:to>
    <xdr:sp macro="" textlink="">
      <xdr:nvSpPr>
        <xdr:cNvPr id="481" name="楕円 480"/>
        <xdr:cNvSpPr/>
      </xdr:nvSpPr>
      <xdr:spPr>
        <a:xfrm>
          <a:off x="9588500" y="168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105097</xdr:rowOff>
    </xdr:from>
    <xdr:ext cx="534377" cy="259045"/>
    <xdr:sp macro="" textlink="">
      <xdr:nvSpPr>
        <xdr:cNvPr id="482" name="テキスト ボックス 481"/>
        <xdr:cNvSpPr txBox="1"/>
      </xdr:nvSpPr>
      <xdr:spPr>
        <a:xfrm>
          <a:off x="9372111" y="169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52578</xdr:rowOff>
    </xdr:from>
    <xdr:to>
      <xdr:col>46</xdr:col>
      <xdr:colOff>38100</xdr:colOff>
      <xdr:row>98</xdr:row>
      <xdr:rowOff>154178</xdr:rowOff>
    </xdr:to>
    <xdr:sp macro="" textlink="">
      <xdr:nvSpPr>
        <xdr:cNvPr id="483" name="楕円 482"/>
        <xdr:cNvSpPr/>
      </xdr:nvSpPr>
      <xdr:spPr>
        <a:xfrm>
          <a:off x="8699500" y="168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145305</xdr:rowOff>
    </xdr:from>
    <xdr:ext cx="469744" cy="259045"/>
    <xdr:sp macro="" textlink="">
      <xdr:nvSpPr>
        <xdr:cNvPr id="484" name="テキスト ボックス 483"/>
        <xdr:cNvSpPr txBox="1"/>
      </xdr:nvSpPr>
      <xdr:spPr>
        <a:xfrm>
          <a:off x="8515428" y="1694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23064</xdr:rowOff>
    </xdr:from>
    <xdr:to>
      <xdr:col>41</xdr:col>
      <xdr:colOff>101600</xdr:colOff>
      <xdr:row>98</xdr:row>
      <xdr:rowOff>124664</xdr:rowOff>
    </xdr:to>
    <xdr:sp macro="" textlink="">
      <xdr:nvSpPr>
        <xdr:cNvPr id="485" name="楕円 484"/>
        <xdr:cNvSpPr/>
      </xdr:nvSpPr>
      <xdr:spPr>
        <a:xfrm>
          <a:off x="7810500" y="16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115791</xdr:rowOff>
    </xdr:from>
    <xdr:ext cx="534377" cy="259045"/>
    <xdr:sp macro="" textlink="">
      <xdr:nvSpPr>
        <xdr:cNvPr id="486" name="テキスト ボックス 485"/>
        <xdr:cNvSpPr txBox="1"/>
      </xdr:nvSpPr>
      <xdr:spPr>
        <a:xfrm>
          <a:off x="7594111" y="169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151498</xdr:rowOff>
    </xdr:from>
    <xdr:to>
      <xdr:col>36</xdr:col>
      <xdr:colOff>165100</xdr:colOff>
      <xdr:row>98</xdr:row>
      <xdr:rowOff>81648</xdr:rowOff>
    </xdr:to>
    <xdr:sp macro="" textlink="">
      <xdr:nvSpPr>
        <xdr:cNvPr id="487" name="楕円 486"/>
        <xdr:cNvSpPr/>
      </xdr:nvSpPr>
      <xdr:spPr>
        <a:xfrm>
          <a:off x="6921500" y="167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72775</xdr:rowOff>
    </xdr:from>
    <xdr:ext cx="534377" cy="259045"/>
    <xdr:sp macro="" textlink="">
      <xdr:nvSpPr>
        <xdr:cNvPr id="488" name="テキスト ボックス 487"/>
        <xdr:cNvSpPr txBox="1"/>
      </xdr:nvSpPr>
      <xdr:spPr>
        <a:xfrm>
          <a:off x="6705111" y="168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38819</xdr:rowOff>
    </xdr:from>
    <xdr:to>
      <xdr:col>85</xdr:col>
      <xdr:colOff>127000</xdr:colOff>
      <xdr:row>39</xdr:row>
      <xdr:rowOff>43056</xdr:rowOff>
    </xdr:to>
    <xdr:cxnSp macro="">
      <xdr:nvCxnSpPr>
        <xdr:cNvPr id="517" name="直線コネクタ 516"/>
        <xdr:cNvCxnSpPr/>
      </xdr:nvCxnSpPr>
      <xdr:spPr>
        <a:xfrm>
          <a:off x="15481300" y="6725369"/>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35188</xdr:rowOff>
    </xdr:from>
    <xdr:to>
      <xdr:col>81</xdr:col>
      <xdr:colOff>50800</xdr:colOff>
      <xdr:row>39</xdr:row>
      <xdr:rowOff>38819</xdr:rowOff>
    </xdr:to>
    <xdr:cxnSp macro="">
      <xdr:nvCxnSpPr>
        <xdr:cNvPr id="520" name="直線コネクタ 519"/>
        <xdr:cNvCxnSpPr/>
      </xdr:nvCxnSpPr>
      <xdr:spPr>
        <a:xfrm>
          <a:off x="14592300" y="6721738"/>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35188</xdr:rowOff>
    </xdr:from>
    <xdr:to>
      <xdr:col>76</xdr:col>
      <xdr:colOff>114300</xdr:colOff>
      <xdr:row>39</xdr:row>
      <xdr:rowOff>44450</xdr:rowOff>
    </xdr:to>
    <xdr:cxnSp macro="">
      <xdr:nvCxnSpPr>
        <xdr:cNvPr id="523" name="直線コネクタ 522"/>
        <xdr:cNvCxnSpPr/>
      </xdr:nvCxnSpPr>
      <xdr:spPr>
        <a:xfrm flipV="1">
          <a:off x="13703300" y="6721738"/>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43574</xdr:rowOff>
    </xdr:from>
    <xdr:to>
      <xdr:col>71</xdr:col>
      <xdr:colOff>177800</xdr:colOff>
      <xdr:row>39</xdr:row>
      <xdr:rowOff>44450</xdr:rowOff>
    </xdr:to>
    <xdr:cxnSp macro="">
      <xdr:nvCxnSpPr>
        <xdr:cNvPr id="526" name="直線コネクタ 525"/>
        <xdr:cNvCxnSpPr/>
      </xdr:nvCxnSpPr>
      <xdr:spPr>
        <a:xfrm>
          <a:off x="12814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163706</xdr:rowOff>
    </xdr:from>
    <xdr:to>
      <xdr:col>85</xdr:col>
      <xdr:colOff>177800</xdr:colOff>
      <xdr:row>39</xdr:row>
      <xdr:rowOff>93856</xdr:rowOff>
    </xdr:to>
    <xdr:sp macro="" textlink="">
      <xdr:nvSpPr>
        <xdr:cNvPr id="536" name="楕円 535"/>
        <xdr:cNvSpPr/>
      </xdr:nvSpPr>
      <xdr:spPr>
        <a:xfrm>
          <a:off x="16268700" y="66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159469</xdr:rowOff>
    </xdr:from>
    <xdr:to>
      <xdr:col>81</xdr:col>
      <xdr:colOff>101600</xdr:colOff>
      <xdr:row>39</xdr:row>
      <xdr:rowOff>89619</xdr:rowOff>
    </xdr:to>
    <xdr:sp macro="" textlink="">
      <xdr:nvSpPr>
        <xdr:cNvPr id="538" name="楕円 537"/>
        <xdr:cNvSpPr/>
      </xdr:nvSpPr>
      <xdr:spPr>
        <a:xfrm>
          <a:off x="15430500" y="66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80746</xdr:rowOff>
    </xdr:from>
    <xdr:ext cx="469744" cy="259045"/>
    <xdr:sp macro="" textlink="">
      <xdr:nvSpPr>
        <xdr:cNvPr id="539" name="テキスト ボックス 538"/>
        <xdr:cNvSpPr txBox="1"/>
      </xdr:nvSpPr>
      <xdr:spPr>
        <a:xfrm>
          <a:off x="15246428" y="67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155838</xdr:rowOff>
    </xdr:from>
    <xdr:to>
      <xdr:col>76</xdr:col>
      <xdr:colOff>165100</xdr:colOff>
      <xdr:row>39</xdr:row>
      <xdr:rowOff>85988</xdr:rowOff>
    </xdr:to>
    <xdr:sp macro="" textlink="">
      <xdr:nvSpPr>
        <xdr:cNvPr id="540" name="楕円 539"/>
        <xdr:cNvSpPr/>
      </xdr:nvSpPr>
      <xdr:spPr>
        <a:xfrm>
          <a:off x="14541500" y="66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102515</xdr:rowOff>
    </xdr:from>
    <xdr:ext cx="469744" cy="259045"/>
    <xdr:sp macro="" textlink="">
      <xdr:nvSpPr>
        <xdr:cNvPr id="541" name="テキスト ボックス 540"/>
        <xdr:cNvSpPr txBox="1"/>
      </xdr:nvSpPr>
      <xdr:spPr>
        <a:xfrm>
          <a:off x="14357428" y="6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164224</xdr:rowOff>
    </xdr:from>
    <xdr:to>
      <xdr:col>67</xdr:col>
      <xdr:colOff>101600</xdr:colOff>
      <xdr:row>39</xdr:row>
      <xdr:rowOff>94374</xdr:rowOff>
    </xdr:to>
    <xdr:sp macro="" textlink="">
      <xdr:nvSpPr>
        <xdr:cNvPr id="544" name="楕円 543"/>
        <xdr:cNvSpPr/>
      </xdr:nvSpPr>
      <xdr:spPr>
        <a:xfrm>
          <a:off x="12763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85501</xdr:rowOff>
    </xdr:from>
    <xdr:ext cx="378565" cy="259045"/>
    <xdr:sp macro="" textlink="">
      <xdr:nvSpPr>
        <xdr:cNvPr id="545" name="テキスト ボックス 544"/>
        <xdr:cNvSpPr txBox="1"/>
      </xdr:nvSpPr>
      <xdr:spPr>
        <a:xfrm>
          <a:off x="12625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20926</xdr:rowOff>
    </xdr:from>
    <xdr:to>
      <xdr:col>85</xdr:col>
      <xdr:colOff>127000</xdr:colOff>
      <xdr:row>77</xdr:row>
      <xdr:rowOff>29237</xdr:rowOff>
    </xdr:to>
    <xdr:cxnSp macro="">
      <xdr:nvCxnSpPr>
        <xdr:cNvPr id="625" name="直線コネクタ 624"/>
        <xdr:cNvCxnSpPr/>
      </xdr:nvCxnSpPr>
      <xdr:spPr>
        <a:xfrm flipV="1">
          <a:off x="15481300" y="13222576"/>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29237</xdr:rowOff>
    </xdr:from>
    <xdr:to>
      <xdr:col>81</xdr:col>
      <xdr:colOff>50800</xdr:colOff>
      <xdr:row>77</xdr:row>
      <xdr:rowOff>36243</xdr:rowOff>
    </xdr:to>
    <xdr:cxnSp macro="">
      <xdr:nvCxnSpPr>
        <xdr:cNvPr id="628" name="直線コネクタ 627"/>
        <xdr:cNvCxnSpPr/>
      </xdr:nvCxnSpPr>
      <xdr:spPr>
        <a:xfrm flipV="1">
          <a:off x="14592300" y="1323088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36243</xdr:rowOff>
    </xdr:from>
    <xdr:to>
      <xdr:col>76</xdr:col>
      <xdr:colOff>114300</xdr:colOff>
      <xdr:row>77</xdr:row>
      <xdr:rowOff>39573</xdr:rowOff>
    </xdr:to>
    <xdr:cxnSp macro="">
      <xdr:nvCxnSpPr>
        <xdr:cNvPr id="631" name="直線コネクタ 630"/>
        <xdr:cNvCxnSpPr/>
      </xdr:nvCxnSpPr>
      <xdr:spPr>
        <a:xfrm flipV="1">
          <a:off x="13703300" y="1323789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136958</xdr:rowOff>
    </xdr:from>
    <xdr:to>
      <xdr:col>71</xdr:col>
      <xdr:colOff>177800</xdr:colOff>
      <xdr:row>77</xdr:row>
      <xdr:rowOff>39573</xdr:rowOff>
    </xdr:to>
    <xdr:cxnSp macro="">
      <xdr:nvCxnSpPr>
        <xdr:cNvPr id="634" name="直線コネクタ 633"/>
        <xdr:cNvCxnSpPr/>
      </xdr:nvCxnSpPr>
      <xdr:spPr>
        <a:xfrm>
          <a:off x="12814300" y="13167158"/>
          <a:ext cx="8890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141576</xdr:rowOff>
    </xdr:from>
    <xdr:to>
      <xdr:col>85</xdr:col>
      <xdr:colOff>177800</xdr:colOff>
      <xdr:row>77</xdr:row>
      <xdr:rowOff>71726</xdr:rowOff>
    </xdr:to>
    <xdr:sp macro="" textlink="">
      <xdr:nvSpPr>
        <xdr:cNvPr id="644" name="楕円 643"/>
        <xdr:cNvSpPr/>
      </xdr:nvSpPr>
      <xdr:spPr>
        <a:xfrm>
          <a:off x="16268700" y="131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120003</xdr:rowOff>
    </xdr:from>
    <xdr:ext cx="534377" cy="259045"/>
    <xdr:sp macro="" textlink="">
      <xdr:nvSpPr>
        <xdr:cNvPr id="645" name="公債費該当値テキスト"/>
        <xdr:cNvSpPr txBox="1"/>
      </xdr:nvSpPr>
      <xdr:spPr>
        <a:xfrm>
          <a:off x="16370300" y="131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149887</xdr:rowOff>
    </xdr:from>
    <xdr:to>
      <xdr:col>81</xdr:col>
      <xdr:colOff>101600</xdr:colOff>
      <xdr:row>77</xdr:row>
      <xdr:rowOff>80037</xdr:rowOff>
    </xdr:to>
    <xdr:sp macro="" textlink="">
      <xdr:nvSpPr>
        <xdr:cNvPr id="646" name="楕円 645"/>
        <xdr:cNvSpPr/>
      </xdr:nvSpPr>
      <xdr:spPr>
        <a:xfrm>
          <a:off x="15430500" y="131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71164</xdr:rowOff>
    </xdr:from>
    <xdr:ext cx="534377" cy="259045"/>
    <xdr:sp macro="" textlink="">
      <xdr:nvSpPr>
        <xdr:cNvPr id="647" name="テキスト ボックス 646"/>
        <xdr:cNvSpPr txBox="1"/>
      </xdr:nvSpPr>
      <xdr:spPr>
        <a:xfrm>
          <a:off x="15214111" y="132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156893</xdr:rowOff>
    </xdr:from>
    <xdr:to>
      <xdr:col>76</xdr:col>
      <xdr:colOff>165100</xdr:colOff>
      <xdr:row>77</xdr:row>
      <xdr:rowOff>87043</xdr:rowOff>
    </xdr:to>
    <xdr:sp macro="" textlink="">
      <xdr:nvSpPr>
        <xdr:cNvPr id="648" name="楕円 647"/>
        <xdr:cNvSpPr/>
      </xdr:nvSpPr>
      <xdr:spPr>
        <a:xfrm>
          <a:off x="14541500" y="13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78170</xdr:rowOff>
    </xdr:from>
    <xdr:ext cx="534377" cy="259045"/>
    <xdr:sp macro="" textlink="">
      <xdr:nvSpPr>
        <xdr:cNvPr id="649" name="テキスト ボックス 648"/>
        <xdr:cNvSpPr txBox="1"/>
      </xdr:nvSpPr>
      <xdr:spPr>
        <a:xfrm>
          <a:off x="14325111" y="132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160223</xdr:rowOff>
    </xdr:from>
    <xdr:to>
      <xdr:col>72</xdr:col>
      <xdr:colOff>38100</xdr:colOff>
      <xdr:row>77</xdr:row>
      <xdr:rowOff>90373</xdr:rowOff>
    </xdr:to>
    <xdr:sp macro="" textlink="">
      <xdr:nvSpPr>
        <xdr:cNvPr id="650" name="楕円 649"/>
        <xdr:cNvSpPr/>
      </xdr:nvSpPr>
      <xdr:spPr>
        <a:xfrm>
          <a:off x="13652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81500</xdr:rowOff>
    </xdr:from>
    <xdr:ext cx="534377" cy="259045"/>
    <xdr:sp macro="" textlink="">
      <xdr:nvSpPr>
        <xdr:cNvPr id="651" name="テキスト ボックス 650"/>
        <xdr:cNvSpPr txBox="1"/>
      </xdr:nvSpPr>
      <xdr:spPr>
        <a:xfrm>
          <a:off x="13436111" y="132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86158</xdr:rowOff>
    </xdr:from>
    <xdr:to>
      <xdr:col>67</xdr:col>
      <xdr:colOff>101600</xdr:colOff>
      <xdr:row>77</xdr:row>
      <xdr:rowOff>16308</xdr:rowOff>
    </xdr:to>
    <xdr:sp macro="" textlink="">
      <xdr:nvSpPr>
        <xdr:cNvPr id="652" name="楕円 651"/>
        <xdr:cNvSpPr/>
      </xdr:nvSpPr>
      <xdr:spPr>
        <a:xfrm>
          <a:off x="12763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7435</xdr:rowOff>
    </xdr:from>
    <xdr:ext cx="534377" cy="259045"/>
    <xdr:sp macro="" textlink="">
      <xdr:nvSpPr>
        <xdr:cNvPr id="653" name="テキスト ボックス 652"/>
        <xdr:cNvSpPr txBox="1"/>
      </xdr:nvSpPr>
      <xdr:spPr>
        <a:xfrm>
          <a:off x="12547111" y="13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64106</xdr:rowOff>
    </xdr:from>
    <xdr:to>
      <xdr:col>85</xdr:col>
      <xdr:colOff>127000</xdr:colOff>
      <xdr:row>98</xdr:row>
      <xdr:rowOff>135896</xdr:rowOff>
    </xdr:to>
    <xdr:cxnSp macro="">
      <xdr:nvCxnSpPr>
        <xdr:cNvPr id="680" name="直線コネクタ 679"/>
        <xdr:cNvCxnSpPr/>
      </xdr:nvCxnSpPr>
      <xdr:spPr>
        <a:xfrm>
          <a:off x="15481300" y="16866206"/>
          <a:ext cx="838200" cy="7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64106</xdr:rowOff>
    </xdr:from>
    <xdr:to>
      <xdr:col>81</xdr:col>
      <xdr:colOff>50800</xdr:colOff>
      <xdr:row>98</xdr:row>
      <xdr:rowOff>137488</xdr:rowOff>
    </xdr:to>
    <xdr:cxnSp macro="">
      <xdr:nvCxnSpPr>
        <xdr:cNvPr id="683" name="直線コネクタ 682"/>
        <xdr:cNvCxnSpPr/>
      </xdr:nvCxnSpPr>
      <xdr:spPr>
        <a:xfrm flipV="1">
          <a:off x="14592300" y="16866206"/>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137340</xdr:rowOff>
    </xdr:from>
    <xdr:to>
      <xdr:col>76</xdr:col>
      <xdr:colOff>114300</xdr:colOff>
      <xdr:row>98</xdr:row>
      <xdr:rowOff>137488</xdr:rowOff>
    </xdr:to>
    <xdr:cxnSp macro="">
      <xdr:nvCxnSpPr>
        <xdr:cNvPr id="686" name="直線コネクタ 685"/>
        <xdr:cNvCxnSpPr/>
      </xdr:nvCxnSpPr>
      <xdr:spPr>
        <a:xfrm>
          <a:off x="13703300" y="16939440"/>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106059</xdr:rowOff>
    </xdr:from>
    <xdr:to>
      <xdr:col>71</xdr:col>
      <xdr:colOff>177800</xdr:colOff>
      <xdr:row>98</xdr:row>
      <xdr:rowOff>137340</xdr:rowOff>
    </xdr:to>
    <xdr:cxnSp macro="">
      <xdr:nvCxnSpPr>
        <xdr:cNvPr id="689" name="直線コネクタ 688"/>
        <xdr:cNvCxnSpPr/>
      </xdr:nvCxnSpPr>
      <xdr:spPr>
        <a:xfrm>
          <a:off x="12814300" y="16908159"/>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85096</xdr:rowOff>
    </xdr:from>
    <xdr:to>
      <xdr:col>85</xdr:col>
      <xdr:colOff>177800</xdr:colOff>
      <xdr:row>99</xdr:row>
      <xdr:rowOff>15246</xdr:rowOff>
    </xdr:to>
    <xdr:sp macro="" textlink="">
      <xdr:nvSpPr>
        <xdr:cNvPr id="699" name="楕円 698"/>
        <xdr:cNvSpPr/>
      </xdr:nvSpPr>
      <xdr:spPr>
        <a:xfrm>
          <a:off x="16268700" y="168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xdr:rowOff>
    </xdr:from>
    <xdr:ext cx="378565" cy="259045"/>
    <xdr:sp macro="" textlink="">
      <xdr:nvSpPr>
        <xdr:cNvPr id="700" name="積立金該当値テキスト"/>
        <xdr:cNvSpPr txBox="1"/>
      </xdr:nvSpPr>
      <xdr:spPr>
        <a:xfrm>
          <a:off x="16370300" y="1680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13306</xdr:rowOff>
    </xdr:from>
    <xdr:to>
      <xdr:col>81</xdr:col>
      <xdr:colOff>101600</xdr:colOff>
      <xdr:row>98</xdr:row>
      <xdr:rowOff>114906</xdr:rowOff>
    </xdr:to>
    <xdr:sp macro="" textlink="">
      <xdr:nvSpPr>
        <xdr:cNvPr id="701" name="楕円 700"/>
        <xdr:cNvSpPr/>
      </xdr:nvSpPr>
      <xdr:spPr>
        <a:xfrm>
          <a:off x="15430500" y="168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106033</xdr:rowOff>
    </xdr:from>
    <xdr:ext cx="469744" cy="259045"/>
    <xdr:sp macro="" textlink="">
      <xdr:nvSpPr>
        <xdr:cNvPr id="702" name="テキスト ボックス 701"/>
        <xdr:cNvSpPr txBox="1"/>
      </xdr:nvSpPr>
      <xdr:spPr>
        <a:xfrm>
          <a:off x="15246428" y="169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86688</xdr:rowOff>
    </xdr:from>
    <xdr:to>
      <xdr:col>76</xdr:col>
      <xdr:colOff>165100</xdr:colOff>
      <xdr:row>99</xdr:row>
      <xdr:rowOff>16838</xdr:rowOff>
    </xdr:to>
    <xdr:sp macro="" textlink="">
      <xdr:nvSpPr>
        <xdr:cNvPr id="703" name="楕円 702"/>
        <xdr:cNvSpPr/>
      </xdr:nvSpPr>
      <xdr:spPr>
        <a:xfrm>
          <a:off x="14541500" y="168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7965</xdr:rowOff>
    </xdr:from>
    <xdr:ext cx="378565" cy="259045"/>
    <xdr:sp macro="" textlink="">
      <xdr:nvSpPr>
        <xdr:cNvPr id="704" name="テキスト ボックス 703"/>
        <xdr:cNvSpPr txBox="1"/>
      </xdr:nvSpPr>
      <xdr:spPr>
        <a:xfrm>
          <a:off x="14403017" y="1698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86540</xdr:rowOff>
    </xdr:from>
    <xdr:to>
      <xdr:col>72</xdr:col>
      <xdr:colOff>38100</xdr:colOff>
      <xdr:row>99</xdr:row>
      <xdr:rowOff>16690</xdr:rowOff>
    </xdr:to>
    <xdr:sp macro="" textlink="">
      <xdr:nvSpPr>
        <xdr:cNvPr id="705" name="楕円 704"/>
        <xdr:cNvSpPr/>
      </xdr:nvSpPr>
      <xdr:spPr>
        <a:xfrm>
          <a:off x="13652500" y="168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7817</xdr:rowOff>
    </xdr:from>
    <xdr:ext cx="378565" cy="259045"/>
    <xdr:sp macro="" textlink="">
      <xdr:nvSpPr>
        <xdr:cNvPr id="706" name="テキスト ボックス 705"/>
        <xdr:cNvSpPr txBox="1"/>
      </xdr:nvSpPr>
      <xdr:spPr>
        <a:xfrm>
          <a:off x="13514017" y="1698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55259</xdr:rowOff>
    </xdr:from>
    <xdr:to>
      <xdr:col>67</xdr:col>
      <xdr:colOff>101600</xdr:colOff>
      <xdr:row>98</xdr:row>
      <xdr:rowOff>156859</xdr:rowOff>
    </xdr:to>
    <xdr:sp macro="" textlink="">
      <xdr:nvSpPr>
        <xdr:cNvPr id="707" name="楕円 706"/>
        <xdr:cNvSpPr/>
      </xdr:nvSpPr>
      <xdr:spPr>
        <a:xfrm>
          <a:off x="12763500" y="168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147986</xdr:rowOff>
    </xdr:from>
    <xdr:ext cx="469744" cy="259045"/>
    <xdr:sp macro="" textlink="">
      <xdr:nvSpPr>
        <xdr:cNvPr id="708" name="テキスト ボックス 707"/>
        <xdr:cNvSpPr txBox="1"/>
      </xdr:nvSpPr>
      <xdr:spPr>
        <a:xfrm>
          <a:off x="12579428" y="1695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96997</xdr:rowOff>
    </xdr:from>
    <xdr:to>
      <xdr:col>116</xdr:col>
      <xdr:colOff>63500</xdr:colOff>
      <xdr:row>38</xdr:row>
      <xdr:rowOff>97637</xdr:rowOff>
    </xdr:to>
    <xdr:cxnSp macro="">
      <xdr:nvCxnSpPr>
        <xdr:cNvPr id="735" name="直線コネクタ 734"/>
        <xdr:cNvCxnSpPr/>
      </xdr:nvCxnSpPr>
      <xdr:spPr>
        <a:xfrm>
          <a:off x="21323300" y="661209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96997</xdr:rowOff>
    </xdr:from>
    <xdr:to>
      <xdr:col>111</xdr:col>
      <xdr:colOff>177800</xdr:colOff>
      <xdr:row>38</xdr:row>
      <xdr:rowOff>107056</xdr:rowOff>
    </xdr:to>
    <xdr:cxnSp macro="">
      <xdr:nvCxnSpPr>
        <xdr:cNvPr id="738" name="直線コネクタ 737"/>
        <xdr:cNvCxnSpPr/>
      </xdr:nvCxnSpPr>
      <xdr:spPr>
        <a:xfrm flipV="1">
          <a:off x="20434300" y="66120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105318</xdr:rowOff>
    </xdr:from>
    <xdr:to>
      <xdr:col>107</xdr:col>
      <xdr:colOff>50800</xdr:colOff>
      <xdr:row>38</xdr:row>
      <xdr:rowOff>107056</xdr:rowOff>
    </xdr:to>
    <xdr:cxnSp macro="">
      <xdr:nvCxnSpPr>
        <xdr:cNvPr id="741" name="直線コネクタ 740"/>
        <xdr:cNvCxnSpPr/>
      </xdr:nvCxnSpPr>
      <xdr:spPr>
        <a:xfrm>
          <a:off x="19545300" y="6620418"/>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101112</xdr:rowOff>
    </xdr:from>
    <xdr:to>
      <xdr:col>102</xdr:col>
      <xdr:colOff>114300</xdr:colOff>
      <xdr:row>38</xdr:row>
      <xdr:rowOff>105318</xdr:rowOff>
    </xdr:to>
    <xdr:cxnSp macro="">
      <xdr:nvCxnSpPr>
        <xdr:cNvPr id="744" name="直線コネクタ 743"/>
        <xdr:cNvCxnSpPr/>
      </xdr:nvCxnSpPr>
      <xdr:spPr>
        <a:xfrm>
          <a:off x="18656300" y="6616212"/>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46837</xdr:rowOff>
    </xdr:from>
    <xdr:to>
      <xdr:col>116</xdr:col>
      <xdr:colOff>114300</xdr:colOff>
      <xdr:row>38</xdr:row>
      <xdr:rowOff>148437</xdr:rowOff>
    </xdr:to>
    <xdr:sp macro="" textlink="">
      <xdr:nvSpPr>
        <xdr:cNvPr id="754" name="楕円 753"/>
        <xdr:cNvSpPr/>
      </xdr:nvSpPr>
      <xdr:spPr>
        <a:xfrm>
          <a:off x="221107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133214</xdr:rowOff>
    </xdr:from>
    <xdr:ext cx="378565" cy="259045"/>
    <xdr:sp macro="" textlink="">
      <xdr:nvSpPr>
        <xdr:cNvPr id="755" name="投資及び出資金該当値テキスト"/>
        <xdr:cNvSpPr txBox="1"/>
      </xdr:nvSpPr>
      <xdr:spPr>
        <a:xfrm>
          <a:off x="22212300" y="647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46197</xdr:rowOff>
    </xdr:from>
    <xdr:to>
      <xdr:col>112</xdr:col>
      <xdr:colOff>38100</xdr:colOff>
      <xdr:row>38</xdr:row>
      <xdr:rowOff>147797</xdr:rowOff>
    </xdr:to>
    <xdr:sp macro="" textlink="">
      <xdr:nvSpPr>
        <xdr:cNvPr id="756" name="楕円 755"/>
        <xdr:cNvSpPr/>
      </xdr:nvSpPr>
      <xdr:spPr>
        <a:xfrm>
          <a:off x="21272500" y="65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138924</xdr:rowOff>
    </xdr:from>
    <xdr:ext cx="378565" cy="259045"/>
    <xdr:sp macro="" textlink="">
      <xdr:nvSpPr>
        <xdr:cNvPr id="757" name="テキスト ボックス 756"/>
        <xdr:cNvSpPr txBox="1"/>
      </xdr:nvSpPr>
      <xdr:spPr>
        <a:xfrm>
          <a:off x="21134017" y="665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56256</xdr:rowOff>
    </xdr:from>
    <xdr:to>
      <xdr:col>107</xdr:col>
      <xdr:colOff>101600</xdr:colOff>
      <xdr:row>38</xdr:row>
      <xdr:rowOff>157856</xdr:rowOff>
    </xdr:to>
    <xdr:sp macro="" textlink="">
      <xdr:nvSpPr>
        <xdr:cNvPr id="758" name="楕円 757"/>
        <xdr:cNvSpPr/>
      </xdr:nvSpPr>
      <xdr:spPr>
        <a:xfrm>
          <a:off x="20383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148983</xdr:rowOff>
    </xdr:from>
    <xdr:ext cx="378565" cy="259045"/>
    <xdr:sp macro="" textlink="">
      <xdr:nvSpPr>
        <xdr:cNvPr id="759" name="テキスト ボックス 758"/>
        <xdr:cNvSpPr txBox="1"/>
      </xdr:nvSpPr>
      <xdr:spPr>
        <a:xfrm>
          <a:off x="20245017" y="666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54518</xdr:rowOff>
    </xdr:from>
    <xdr:to>
      <xdr:col>102</xdr:col>
      <xdr:colOff>165100</xdr:colOff>
      <xdr:row>38</xdr:row>
      <xdr:rowOff>156118</xdr:rowOff>
    </xdr:to>
    <xdr:sp macro="" textlink="">
      <xdr:nvSpPr>
        <xdr:cNvPr id="760" name="楕円 759"/>
        <xdr:cNvSpPr/>
      </xdr:nvSpPr>
      <xdr:spPr>
        <a:xfrm>
          <a:off x="19494500" y="65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147245</xdr:rowOff>
    </xdr:from>
    <xdr:ext cx="378565" cy="259045"/>
    <xdr:sp macro="" textlink="">
      <xdr:nvSpPr>
        <xdr:cNvPr id="761" name="テキスト ボックス 760"/>
        <xdr:cNvSpPr txBox="1"/>
      </xdr:nvSpPr>
      <xdr:spPr>
        <a:xfrm>
          <a:off x="19356017" y="666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50312</xdr:rowOff>
    </xdr:from>
    <xdr:to>
      <xdr:col>98</xdr:col>
      <xdr:colOff>38100</xdr:colOff>
      <xdr:row>38</xdr:row>
      <xdr:rowOff>151912</xdr:rowOff>
    </xdr:to>
    <xdr:sp macro="" textlink="">
      <xdr:nvSpPr>
        <xdr:cNvPr id="762" name="楕円 761"/>
        <xdr:cNvSpPr/>
      </xdr:nvSpPr>
      <xdr:spPr>
        <a:xfrm>
          <a:off x="18605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143039</xdr:rowOff>
    </xdr:from>
    <xdr:ext cx="378565" cy="259045"/>
    <xdr:sp macro="" textlink="">
      <xdr:nvSpPr>
        <xdr:cNvPr id="763" name="テキスト ボックス 762"/>
        <xdr:cNvSpPr txBox="1"/>
      </xdr:nvSpPr>
      <xdr:spPr>
        <a:xfrm>
          <a:off x="18467017" y="66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70777</xdr:rowOff>
    </xdr:from>
    <xdr:to>
      <xdr:col>116</xdr:col>
      <xdr:colOff>63500</xdr:colOff>
      <xdr:row>77</xdr:row>
      <xdr:rowOff>90528</xdr:rowOff>
    </xdr:to>
    <xdr:cxnSp macro="">
      <xdr:nvCxnSpPr>
        <xdr:cNvPr id="848" name="直線コネクタ 847"/>
        <xdr:cNvCxnSpPr/>
      </xdr:nvCxnSpPr>
      <xdr:spPr>
        <a:xfrm flipV="1">
          <a:off x="21323300" y="12415177"/>
          <a:ext cx="838200" cy="8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90528</xdr:rowOff>
    </xdr:from>
    <xdr:to>
      <xdr:col>111</xdr:col>
      <xdr:colOff>177800</xdr:colOff>
      <xdr:row>77</xdr:row>
      <xdr:rowOff>114303</xdr:rowOff>
    </xdr:to>
    <xdr:cxnSp macro="">
      <xdr:nvCxnSpPr>
        <xdr:cNvPr id="851" name="直線コネクタ 850"/>
        <xdr:cNvCxnSpPr/>
      </xdr:nvCxnSpPr>
      <xdr:spPr>
        <a:xfrm flipV="1">
          <a:off x="20434300" y="1329217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19365</xdr:rowOff>
    </xdr:from>
    <xdr:to>
      <xdr:col>107</xdr:col>
      <xdr:colOff>50800</xdr:colOff>
      <xdr:row>77</xdr:row>
      <xdr:rowOff>114303</xdr:rowOff>
    </xdr:to>
    <xdr:cxnSp macro="">
      <xdr:nvCxnSpPr>
        <xdr:cNvPr id="854" name="直線コネクタ 853"/>
        <xdr:cNvCxnSpPr/>
      </xdr:nvCxnSpPr>
      <xdr:spPr>
        <a:xfrm>
          <a:off x="19545300" y="13049565"/>
          <a:ext cx="889000" cy="2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19365</xdr:rowOff>
    </xdr:from>
    <xdr:to>
      <xdr:col>102</xdr:col>
      <xdr:colOff>114300</xdr:colOff>
      <xdr:row>77</xdr:row>
      <xdr:rowOff>76836</xdr:rowOff>
    </xdr:to>
    <xdr:cxnSp macro="">
      <xdr:nvCxnSpPr>
        <xdr:cNvPr id="857" name="直線コネクタ 856"/>
        <xdr:cNvCxnSpPr/>
      </xdr:nvCxnSpPr>
      <xdr:spPr>
        <a:xfrm flipV="1">
          <a:off x="18656300" y="13049565"/>
          <a:ext cx="889000" cy="2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19977</xdr:rowOff>
    </xdr:from>
    <xdr:to>
      <xdr:col>116</xdr:col>
      <xdr:colOff>114300</xdr:colOff>
      <xdr:row>72</xdr:row>
      <xdr:rowOff>121577</xdr:rowOff>
    </xdr:to>
    <xdr:sp macro="" textlink="">
      <xdr:nvSpPr>
        <xdr:cNvPr id="867" name="楕円 866"/>
        <xdr:cNvSpPr/>
      </xdr:nvSpPr>
      <xdr:spPr>
        <a:xfrm>
          <a:off x="22110700" y="12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42854</xdr:rowOff>
    </xdr:from>
    <xdr:ext cx="534377" cy="259045"/>
    <xdr:sp macro="" textlink="">
      <xdr:nvSpPr>
        <xdr:cNvPr id="868" name="繰出金該当値テキスト"/>
        <xdr:cNvSpPr txBox="1"/>
      </xdr:nvSpPr>
      <xdr:spPr>
        <a:xfrm>
          <a:off x="22212300" y="122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39728</xdr:rowOff>
    </xdr:from>
    <xdr:to>
      <xdr:col>112</xdr:col>
      <xdr:colOff>38100</xdr:colOff>
      <xdr:row>77</xdr:row>
      <xdr:rowOff>141328</xdr:rowOff>
    </xdr:to>
    <xdr:sp macro="" textlink="">
      <xdr:nvSpPr>
        <xdr:cNvPr id="869" name="楕円 868"/>
        <xdr:cNvSpPr/>
      </xdr:nvSpPr>
      <xdr:spPr>
        <a:xfrm>
          <a:off x="21272500" y="132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132455</xdr:rowOff>
    </xdr:from>
    <xdr:ext cx="534377" cy="259045"/>
    <xdr:sp macro="" textlink="">
      <xdr:nvSpPr>
        <xdr:cNvPr id="870" name="テキスト ボックス 869"/>
        <xdr:cNvSpPr txBox="1"/>
      </xdr:nvSpPr>
      <xdr:spPr>
        <a:xfrm>
          <a:off x="21056111" y="133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63503</xdr:rowOff>
    </xdr:from>
    <xdr:to>
      <xdr:col>107</xdr:col>
      <xdr:colOff>101600</xdr:colOff>
      <xdr:row>77</xdr:row>
      <xdr:rowOff>165103</xdr:rowOff>
    </xdr:to>
    <xdr:sp macro="" textlink="">
      <xdr:nvSpPr>
        <xdr:cNvPr id="871" name="楕円 870"/>
        <xdr:cNvSpPr/>
      </xdr:nvSpPr>
      <xdr:spPr>
        <a:xfrm>
          <a:off x="20383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156230</xdr:rowOff>
    </xdr:from>
    <xdr:ext cx="534377" cy="259045"/>
    <xdr:sp macro="" textlink="">
      <xdr:nvSpPr>
        <xdr:cNvPr id="872" name="テキスト ボックス 871"/>
        <xdr:cNvSpPr txBox="1"/>
      </xdr:nvSpPr>
      <xdr:spPr>
        <a:xfrm>
          <a:off x="20167111" y="133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140015</xdr:rowOff>
    </xdr:from>
    <xdr:to>
      <xdr:col>102</xdr:col>
      <xdr:colOff>165100</xdr:colOff>
      <xdr:row>76</xdr:row>
      <xdr:rowOff>70165</xdr:rowOff>
    </xdr:to>
    <xdr:sp macro="" textlink="">
      <xdr:nvSpPr>
        <xdr:cNvPr id="873" name="楕円 872"/>
        <xdr:cNvSpPr/>
      </xdr:nvSpPr>
      <xdr:spPr>
        <a:xfrm>
          <a:off x="194945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61292</xdr:rowOff>
    </xdr:from>
    <xdr:ext cx="534377" cy="259045"/>
    <xdr:sp macro="" textlink="">
      <xdr:nvSpPr>
        <xdr:cNvPr id="874" name="テキスト ボックス 873"/>
        <xdr:cNvSpPr txBox="1"/>
      </xdr:nvSpPr>
      <xdr:spPr>
        <a:xfrm>
          <a:off x="19278111" y="130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26036</xdr:rowOff>
    </xdr:from>
    <xdr:to>
      <xdr:col>98</xdr:col>
      <xdr:colOff>38100</xdr:colOff>
      <xdr:row>77</xdr:row>
      <xdr:rowOff>127636</xdr:rowOff>
    </xdr:to>
    <xdr:sp macro="" textlink="">
      <xdr:nvSpPr>
        <xdr:cNvPr id="875" name="楕円 874"/>
        <xdr:cNvSpPr/>
      </xdr:nvSpPr>
      <xdr:spPr>
        <a:xfrm>
          <a:off x="18605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118763</xdr:rowOff>
    </xdr:from>
    <xdr:ext cx="534377" cy="259045"/>
    <xdr:sp macro="" textlink="">
      <xdr:nvSpPr>
        <xdr:cNvPr id="876" name="テキスト ボックス 875"/>
        <xdr:cNvSpPr txBox="1"/>
      </xdr:nvSpPr>
      <xdr:spPr>
        <a:xfrm>
          <a:off x="18389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新型コロナウイルス感染症対策に係る備品購入費の増額により、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障がい者自立支援サービス給付費、子育て世帯への臨時特別給付金給付事業費、私立保育所施設型給付費の増額により、増加した。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新型コロナウイルス感染症対策特別定額給付金支給により、増加した。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津波黒地区防災対策事業及び篠栗駅東側自由通路整備事業が完了したことにより、減少した。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篠栗北地区産業団地整備事業特別会計への繰出金が増額となった。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31,536
31,325
38.93
15,190,921
14,558,911
631,144
6,306,186
8,381,056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154178</xdr:rowOff>
    </xdr:from>
    <xdr:to>
      <xdr:col>24</xdr:col>
      <xdr:colOff>63500</xdr:colOff>
      <xdr:row>37</xdr:row>
      <xdr:rowOff>11303</xdr:rowOff>
    </xdr:to>
    <xdr:cxnSp macro="">
      <xdr:nvCxnSpPr>
        <xdr:cNvPr id="61" name="直線コネクタ 60"/>
        <xdr:cNvCxnSpPr/>
      </xdr:nvCxnSpPr>
      <xdr:spPr>
        <a:xfrm>
          <a:off x="3797300" y="632637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27305</xdr:rowOff>
    </xdr:from>
    <xdr:to>
      <xdr:col>19</xdr:col>
      <xdr:colOff>177800</xdr:colOff>
      <xdr:row>36</xdr:row>
      <xdr:rowOff>154178</xdr:rowOff>
    </xdr:to>
    <xdr:cxnSp macro="">
      <xdr:nvCxnSpPr>
        <xdr:cNvPr id="64" name="直線コネクタ 63"/>
        <xdr:cNvCxnSpPr/>
      </xdr:nvCxnSpPr>
      <xdr:spPr>
        <a:xfrm>
          <a:off x="2908300" y="6199505"/>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4064</xdr:rowOff>
    </xdr:from>
    <xdr:to>
      <xdr:col>15</xdr:col>
      <xdr:colOff>50800</xdr:colOff>
      <xdr:row>36</xdr:row>
      <xdr:rowOff>27305</xdr:rowOff>
    </xdr:to>
    <xdr:cxnSp macro="">
      <xdr:nvCxnSpPr>
        <xdr:cNvPr id="67" name="直線コネクタ 66"/>
        <xdr:cNvCxnSpPr/>
      </xdr:nvCxnSpPr>
      <xdr:spPr>
        <a:xfrm>
          <a:off x="2019300" y="6176264"/>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4064</xdr:rowOff>
    </xdr:from>
    <xdr:to>
      <xdr:col>10</xdr:col>
      <xdr:colOff>114300</xdr:colOff>
      <xdr:row>36</xdr:row>
      <xdr:rowOff>24257</xdr:rowOff>
    </xdr:to>
    <xdr:cxnSp macro="">
      <xdr:nvCxnSpPr>
        <xdr:cNvPr id="70" name="直線コネクタ 69"/>
        <xdr:cNvCxnSpPr/>
      </xdr:nvCxnSpPr>
      <xdr:spPr>
        <a:xfrm flipV="1">
          <a:off x="1130300" y="617626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131953</xdr:rowOff>
    </xdr:from>
    <xdr:to>
      <xdr:col>24</xdr:col>
      <xdr:colOff>114300</xdr:colOff>
      <xdr:row>37</xdr:row>
      <xdr:rowOff>62103</xdr:rowOff>
    </xdr:to>
    <xdr:sp macro="" textlink="">
      <xdr:nvSpPr>
        <xdr:cNvPr id="80" name="楕円 79"/>
        <xdr:cNvSpPr/>
      </xdr:nvSpPr>
      <xdr:spPr>
        <a:xfrm>
          <a:off x="45847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110380</xdr:rowOff>
    </xdr:from>
    <xdr:ext cx="469744" cy="259045"/>
    <xdr:sp macro="" textlink="">
      <xdr:nvSpPr>
        <xdr:cNvPr id="81" name="議会費該当値テキスト"/>
        <xdr:cNvSpPr txBox="1"/>
      </xdr:nvSpPr>
      <xdr:spPr>
        <a:xfrm>
          <a:off x="4686300"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103378</xdr:rowOff>
    </xdr:from>
    <xdr:to>
      <xdr:col>20</xdr:col>
      <xdr:colOff>38100</xdr:colOff>
      <xdr:row>37</xdr:row>
      <xdr:rowOff>33528</xdr:rowOff>
    </xdr:to>
    <xdr:sp macro="" textlink="">
      <xdr:nvSpPr>
        <xdr:cNvPr id="82" name="楕円 81"/>
        <xdr:cNvSpPr/>
      </xdr:nvSpPr>
      <xdr:spPr>
        <a:xfrm>
          <a:off x="3746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24655</xdr:rowOff>
    </xdr:from>
    <xdr:ext cx="469744" cy="259045"/>
    <xdr:sp macro="" textlink="">
      <xdr:nvSpPr>
        <xdr:cNvPr id="83" name="テキスト ボックス 82"/>
        <xdr:cNvSpPr txBox="1"/>
      </xdr:nvSpPr>
      <xdr:spPr>
        <a:xfrm>
          <a:off x="3562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147955</xdr:rowOff>
    </xdr:from>
    <xdr:to>
      <xdr:col>15</xdr:col>
      <xdr:colOff>101600</xdr:colOff>
      <xdr:row>36</xdr:row>
      <xdr:rowOff>78105</xdr:rowOff>
    </xdr:to>
    <xdr:sp macro="" textlink="">
      <xdr:nvSpPr>
        <xdr:cNvPr id="84" name="楕円 83"/>
        <xdr:cNvSpPr/>
      </xdr:nvSpPr>
      <xdr:spPr>
        <a:xfrm>
          <a:off x="2857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69232</xdr:rowOff>
    </xdr:from>
    <xdr:ext cx="469744" cy="259045"/>
    <xdr:sp macro="" textlink="">
      <xdr:nvSpPr>
        <xdr:cNvPr id="85" name="テキスト ボックス 84"/>
        <xdr:cNvSpPr txBox="1"/>
      </xdr:nvSpPr>
      <xdr:spPr>
        <a:xfrm>
          <a:off x="2673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124714</xdr:rowOff>
    </xdr:from>
    <xdr:to>
      <xdr:col>10</xdr:col>
      <xdr:colOff>165100</xdr:colOff>
      <xdr:row>36</xdr:row>
      <xdr:rowOff>54864</xdr:rowOff>
    </xdr:to>
    <xdr:sp macro="" textlink="">
      <xdr:nvSpPr>
        <xdr:cNvPr id="86" name="楕円 85"/>
        <xdr:cNvSpPr/>
      </xdr:nvSpPr>
      <xdr:spPr>
        <a:xfrm>
          <a:off x="1968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45991</xdr:rowOff>
    </xdr:from>
    <xdr:ext cx="469744" cy="259045"/>
    <xdr:sp macro="" textlink="">
      <xdr:nvSpPr>
        <xdr:cNvPr id="87" name="テキスト ボックス 86"/>
        <xdr:cNvSpPr txBox="1"/>
      </xdr:nvSpPr>
      <xdr:spPr>
        <a:xfrm>
          <a:off x="1784428"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144907</xdr:rowOff>
    </xdr:from>
    <xdr:to>
      <xdr:col>6</xdr:col>
      <xdr:colOff>38100</xdr:colOff>
      <xdr:row>36</xdr:row>
      <xdr:rowOff>75057</xdr:rowOff>
    </xdr:to>
    <xdr:sp macro="" textlink="">
      <xdr:nvSpPr>
        <xdr:cNvPr id="88" name="楕円 87"/>
        <xdr:cNvSpPr/>
      </xdr:nvSpPr>
      <xdr:spPr>
        <a:xfrm>
          <a:off x="1079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66184</xdr:rowOff>
    </xdr:from>
    <xdr:ext cx="469744" cy="259045"/>
    <xdr:sp macro="" textlink="">
      <xdr:nvSpPr>
        <xdr:cNvPr id="89" name="テキスト ボックス 88"/>
        <xdr:cNvSpPr txBox="1"/>
      </xdr:nvSpPr>
      <xdr:spPr>
        <a:xfrm>
          <a:off x="895428"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44979</xdr:rowOff>
    </xdr:from>
    <xdr:to>
      <xdr:col>24</xdr:col>
      <xdr:colOff>63500</xdr:colOff>
      <xdr:row>58</xdr:row>
      <xdr:rowOff>69794</xdr:rowOff>
    </xdr:to>
    <xdr:cxnSp macro="">
      <xdr:nvCxnSpPr>
        <xdr:cNvPr id="118" name="直線コネクタ 117"/>
        <xdr:cNvCxnSpPr/>
      </xdr:nvCxnSpPr>
      <xdr:spPr>
        <a:xfrm flipV="1">
          <a:off x="3797300" y="9646179"/>
          <a:ext cx="838200" cy="3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69794</xdr:rowOff>
    </xdr:from>
    <xdr:to>
      <xdr:col>19</xdr:col>
      <xdr:colOff>177800</xdr:colOff>
      <xdr:row>58</xdr:row>
      <xdr:rowOff>105921</xdr:rowOff>
    </xdr:to>
    <xdr:cxnSp macro="">
      <xdr:nvCxnSpPr>
        <xdr:cNvPr id="121" name="直線コネクタ 120"/>
        <xdr:cNvCxnSpPr/>
      </xdr:nvCxnSpPr>
      <xdr:spPr>
        <a:xfrm flipV="1">
          <a:off x="2908300" y="10013894"/>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105921</xdr:rowOff>
    </xdr:from>
    <xdr:to>
      <xdr:col>15</xdr:col>
      <xdr:colOff>50800</xdr:colOff>
      <xdr:row>58</xdr:row>
      <xdr:rowOff>110668</xdr:rowOff>
    </xdr:to>
    <xdr:cxnSp macro="">
      <xdr:nvCxnSpPr>
        <xdr:cNvPr id="124" name="直線コネクタ 123"/>
        <xdr:cNvCxnSpPr/>
      </xdr:nvCxnSpPr>
      <xdr:spPr>
        <a:xfrm flipV="1">
          <a:off x="2019300" y="10050021"/>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67550</xdr:rowOff>
    </xdr:from>
    <xdr:to>
      <xdr:col>10</xdr:col>
      <xdr:colOff>114300</xdr:colOff>
      <xdr:row>58</xdr:row>
      <xdr:rowOff>110668</xdr:rowOff>
    </xdr:to>
    <xdr:cxnSp macro="">
      <xdr:nvCxnSpPr>
        <xdr:cNvPr id="127" name="直線コネクタ 126"/>
        <xdr:cNvCxnSpPr/>
      </xdr:nvCxnSpPr>
      <xdr:spPr>
        <a:xfrm>
          <a:off x="1130300" y="10011650"/>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165629</xdr:rowOff>
    </xdr:from>
    <xdr:to>
      <xdr:col>24</xdr:col>
      <xdr:colOff>114300</xdr:colOff>
      <xdr:row>56</xdr:row>
      <xdr:rowOff>95779</xdr:rowOff>
    </xdr:to>
    <xdr:sp macro="" textlink="">
      <xdr:nvSpPr>
        <xdr:cNvPr id="137" name="楕円 136"/>
        <xdr:cNvSpPr/>
      </xdr:nvSpPr>
      <xdr:spPr>
        <a:xfrm>
          <a:off x="4584700" y="95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80556</xdr:rowOff>
    </xdr:from>
    <xdr:ext cx="599010" cy="259045"/>
    <xdr:sp macro="" textlink="">
      <xdr:nvSpPr>
        <xdr:cNvPr id="138" name="総務費該当値テキスト"/>
        <xdr:cNvSpPr txBox="1"/>
      </xdr:nvSpPr>
      <xdr:spPr>
        <a:xfrm>
          <a:off x="4686300" y="951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18994</xdr:rowOff>
    </xdr:from>
    <xdr:to>
      <xdr:col>20</xdr:col>
      <xdr:colOff>38100</xdr:colOff>
      <xdr:row>58</xdr:row>
      <xdr:rowOff>120594</xdr:rowOff>
    </xdr:to>
    <xdr:sp macro="" textlink="">
      <xdr:nvSpPr>
        <xdr:cNvPr id="139" name="楕円 138"/>
        <xdr:cNvSpPr/>
      </xdr:nvSpPr>
      <xdr:spPr>
        <a:xfrm>
          <a:off x="3746500" y="9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111721</xdr:rowOff>
    </xdr:from>
    <xdr:ext cx="534377" cy="259045"/>
    <xdr:sp macro="" textlink="">
      <xdr:nvSpPr>
        <xdr:cNvPr id="140" name="テキスト ボックス 139"/>
        <xdr:cNvSpPr txBox="1"/>
      </xdr:nvSpPr>
      <xdr:spPr>
        <a:xfrm>
          <a:off x="3530111" y="100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55121</xdr:rowOff>
    </xdr:from>
    <xdr:to>
      <xdr:col>15</xdr:col>
      <xdr:colOff>101600</xdr:colOff>
      <xdr:row>58</xdr:row>
      <xdr:rowOff>156721</xdr:rowOff>
    </xdr:to>
    <xdr:sp macro="" textlink="">
      <xdr:nvSpPr>
        <xdr:cNvPr id="141" name="楕円 140"/>
        <xdr:cNvSpPr/>
      </xdr:nvSpPr>
      <xdr:spPr>
        <a:xfrm>
          <a:off x="2857500" y="99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147848</xdr:rowOff>
    </xdr:from>
    <xdr:ext cx="534377" cy="259045"/>
    <xdr:sp macro="" textlink="">
      <xdr:nvSpPr>
        <xdr:cNvPr id="142" name="テキスト ボックス 141"/>
        <xdr:cNvSpPr txBox="1"/>
      </xdr:nvSpPr>
      <xdr:spPr>
        <a:xfrm>
          <a:off x="2641111" y="100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59868</xdr:rowOff>
    </xdr:from>
    <xdr:to>
      <xdr:col>10</xdr:col>
      <xdr:colOff>165100</xdr:colOff>
      <xdr:row>58</xdr:row>
      <xdr:rowOff>161468</xdr:rowOff>
    </xdr:to>
    <xdr:sp macro="" textlink="">
      <xdr:nvSpPr>
        <xdr:cNvPr id="143" name="楕円 142"/>
        <xdr:cNvSpPr/>
      </xdr:nvSpPr>
      <xdr:spPr>
        <a:xfrm>
          <a:off x="1968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152595</xdr:rowOff>
    </xdr:from>
    <xdr:ext cx="534377" cy="259045"/>
    <xdr:sp macro="" textlink="">
      <xdr:nvSpPr>
        <xdr:cNvPr id="144" name="テキスト ボックス 143"/>
        <xdr:cNvSpPr txBox="1"/>
      </xdr:nvSpPr>
      <xdr:spPr>
        <a:xfrm>
          <a:off x="1752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16750</xdr:rowOff>
    </xdr:from>
    <xdr:to>
      <xdr:col>6</xdr:col>
      <xdr:colOff>38100</xdr:colOff>
      <xdr:row>58</xdr:row>
      <xdr:rowOff>118350</xdr:rowOff>
    </xdr:to>
    <xdr:sp macro="" textlink="">
      <xdr:nvSpPr>
        <xdr:cNvPr id="145" name="楕円 144"/>
        <xdr:cNvSpPr/>
      </xdr:nvSpPr>
      <xdr:spPr>
        <a:xfrm>
          <a:off x="1079500" y="9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109477</xdr:rowOff>
    </xdr:from>
    <xdr:ext cx="534377" cy="259045"/>
    <xdr:sp macro="" textlink="">
      <xdr:nvSpPr>
        <xdr:cNvPr id="146" name="テキスト ボックス 145"/>
        <xdr:cNvSpPr txBox="1"/>
      </xdr:nvSpPr>
      <xdr:spPr>
        <a:xfrm>
          <a:off x="863111" y="1005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9170</xdr:rowOff>
    </xdr:from>
    <xdr:to>
      <xdr:col>24</xdr:col>
      <xdr:colOff>63500</xdr:colOff>
      <xdr:row>77</xdr:row>
      <xdr:rowOff>110494</xdr:rowOff>
    </xdr:to>
    <xdr:cxnSp macro="">
      <xdr:nvCxnSpPr>
        <xdr:cNvPr id="178" name="直線コネクタ 177"/>
        <xdr:cNvCxnSpPr/>
      </xdr:nvCxnSpPr>
      <xdr:spPr>
        <a:xfrm flipV="1">
          <a:off x="3797300" y="13210820"/>
          <a:ext cx="838200" cy="1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110494</xdr:rowOff>
    </xdr:from>
    <xdr:to>
      <xdr:col>19</xdr:col>
      <xdr:colOff>177800</xdr:colOff>
      <xdr:row>77</xdr:row>
      <xdr:rowOff>161221</xdr:rowOff>
    </xdr:to>
    <xdr:cxnSp macro="">
      <xdr:nvCxnSpPr>
        <xdr:cNvPr id="181" name="直線コネクタ 180"/>
        <xdr:cNvCxnSpPr/>
      </xdr:nvCxnSpPr>
      <xdr:spPr>
        <a:xfrm flipV="1">
          <a:off x="2908300" y="13312144"/>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120923</xdr:rowOff>
    </xdr:from>
    <xdr:to>
      <xdr:col>15</xdr:col>
      <xdr:colOff>50800</xdr:colOff>
      <xdr:row>77</xdr:row>
      <xdr:rowOff>161221</xdr:rowOff>
    </xdr:to>
    <xdr:cxnSp macro="">
      <xdr:nvCxnSpPr>
        <xdr:cNvPr id="184" name="直線コネクタ 183"/>
        <xdr:cNvCxnSpPr/>
      </xdr:nvCxnSpPr>
      <xdr:spPr>
        <a:xfrm>
          <a:off x="2019300" y="13322573"/>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120923</xdr:rowOff>
    </xdr:from>
    <xdr:to>
      <xdr:col>10</xdr:col>
      <xdr:colOff>114300</xdr:colOff>
      <xdr:row>78</xdr:row>
      <xdr:rowOff>31463</xdr:rowOff>
    </xdr:to>
    <xdr:cxnSp macro="">
      <xdr:nvCxnSpPr>
        <xdr:cNvPr id="187" name="直線コネクタ 186"/>
        <xdr:cNvCxnSpPr/>
      </xdr:nvCxnSpPr>
      <xdr:spPr>
        <a:xfrm flipV="1">
          <a:off x="1130300" y="13322573"/>
          <a:ext cx="8890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129820</xdr:rowOff>
    </xdr:from>
    <xdr:to>
      <xdr:col>24</xdr:col>
      <xdr:colOff>114300</xdr:colOff>
      <xdr:row>77</xdr:row>
      <xdr:rowOff>59970</xdr:rowOff>
    </xdr:to>
    <xdr:sp macro="" textlink="">
      <xdr:nvSpPr>
        <xdr:cNvPr id="197" name="楕円 196"/>
        <xdr:cNvSpPr/>
      </xdr:nvSpPr>
      <xdr:spPr>
        <a:xfrm>
          <a:off x="4584700" y="131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108247</xdr:rowOff>
    </xdr:from>
    <xdr:ext cx="599010" cy="259045"/>
    <xdr:sp macro="" textlink="">
      <xdr:nvSpPr>
        <xdr:cNvPr id="198" name="民生費該当値テキスト"/>
        <xdr:cNvSpPr txBox="1"/>
      </xdr:nvSpPr>
      <xdr:spPr>
        <a:xfrm>
          <a:off x="4686300" y="1313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59694</xdr:rowOff>
    </xdr:from>
    <xdr:to>
      <xdr:col>20</xdr:col>
      <xdr:colOff>38100</xdr:colOff>
      <xdr:row>77</xdr:row>
      <xdr:rowOff>161294</xdr:rowOff>
    </xdr:to>
    <xdr:sp macro="" textlink="">
      <xdr:nvSpPr>
        <xdr:cNvPr id="199" name="楕円 198"/>
        <xdr:cNvSpPr/>
      </xdr:nvSpPr>
      <xdr:spPr>
        <a:xfrm>
          <a:off x="3746500" y="13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152421</xdr:rowOff>
    </xdr:from>
    <xdr:ext cx="599010" cy="259045"/>
    <xdr:sp macro="" textlink="">
      <xdr:nvSpPr>
        <xdr:cNvPr id="200" name="テキスト ボックス 199"/>
        <xdr:cNvSpPr txBox="1"/>
      </xdr:nvSpPr>
      <xdr:spPr>
        <a:xfrm>
          <a:off x="3497795" y="133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110421</xdr:rowOff>
    </xdr:from>
    <xdr:to>
      <xdr:col>15</xdr:col>
      <xdr:colOff>101600</xdr:colOff>
      <xdr:row>78</xdr:row>
      <xdr:rowOff>40571</xdr:rowOff>
    </xdr:to>
    <xdr:sp macro="" textlink="">
      <xdr:nvSpPr>
        <xdr:cNvPr id="201" name="楕円 200"/>
        <xdr:cNvSpPr/>
      </xdr:nvSpPr>
      <xdr:spPr>
        <a:xfrm>
          <a:off x="2857500" y="133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31698</xdr:rowOff>
    </xdr:from>
    <xdr:ext cx="599010" cy="259045"/>
    <xdr:sp macro="" textlink="">
      <xdr:nvSpPr>
        <xdr:cNvPr id="202" name="テキスト ボックス 201"/>
        <xdr:cNvSpPr txBox="1"/>
      </xdr:nvSpPr>
      <xdr:spPr>
        <a:xfrm>
          <a:off x="2608795" y="1340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70123</xdr:rowOff>
    </xdr:from>
    <xdr:to>
      <xdr:col>10</xdr:col>
      <xdr:colOff>165100</xdr:colOff>
      <xdr:row>78</xdr:row>
      <xdr:rowOff>273</xdr:rowOff>
    </xdr:to>
    <xdr:sp macro="" textlink="">
      <xdr:nvSpPr>
        <xdr:cNvPr id="203" name="楕円 202"/>
        <xdr:cNvSpPr/>
      </xdr:nvSpPr>
      <xdr:spPr>
        <a:xfrm>
          <a:off x="1968500" y="132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162850</xdr:rowOff>
    </xdr:from>
    <xdr:ext cx="599010" cy="259045"/>
    <xdr:sp macro="" textlink="">
      <xdr:nvSpPr>
        <xdr:cNvPr id="204" name="テキスト ボックス 203"/>
        <xdr:cNvSpPr txBox="1"/>
      </xdr:nvSpPr>
      <xdr:spPr>
        <a:xfrm>
          <a:off x="1719795" y="1336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152113</xdr:rowOff>
    </xdr:from>
    <xdr:to>
      <xdr:col>6</xdr:col>
      <xdr:colOff>38100</xdr:colOff>
      <xdr:row>78</xdr:row>
      <xdr:rowOff>82263</xdr:rowOff>
    </xdr:to>
    <xdr:sp macro="" textlink="">
      <xdr:nvSpPr>
        <xdr:cNvPr id="205" name="楕円 204"/>
        <xdr:cNvSpPr/>
      </xdr:nvSpPr>
      <xdr:spPr>
        <a:xfrm>
          <a:off x="1079500" y="133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73390</xdr:rowOff>
    </xdr:from>
    <xdr:ext cx="599010" cy="259045"/>
    <xdr:sp macro="" textlink="">
      <xdr:nvSpPr>
        <xdr:cNvPr id="206" name="テキスト ボックス 205"/>
        <xdr:cNvSpPr txBox="1"/>
      </xdr:nvSpPr>
      <xdr:spPr>
        <a:xfrm>
          <a:off x="830795" y="1344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45859</xdr:rowOff>
    </xdr:from>
    <xdr:to>
      <xdr:col>24</xdr:col>
      <xdr:colOff>63500</xdr:colOff>
      <xdr:row>97</xdr:row>
      <xdr:rowOff>13069</xdr:rowOff>
    </xdr:to>
    <xdr:cxnSp macro="">
      <xdr:nvCxnSpPr>
        <xdr:cNvPr id="235" name="直線コネクタ 234"/>
        <xdr:cNvCxnSpPr/>
      </xdr:nvCxnSpPr>
      <xdr:spPr>
        <a:xfrm flipV="1">
          <a:off x="3797300" y="16505059"/>
          <a:ext cx="838200" cy="1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3353</xdr:rowOff>
    </xdr:from>
    <xdr:to>
      <xdr:col>19</xdr:col>
      <xdr:colOff>177800</xdr:colOff>
      <xdr:row>97</xdr:row>
      <xdr:rowOff>13069</xdr:rowOff>
    </xdr:to>
    <xdr:cxnSp macro="">
      <xdr:nvCxnSpPr>
        <xdr:cNvPr id="238" name="直線コネクタ 237"/>
        <xdr:cNvCxnSpPr/>
      </xdr:nvCxnSpPr>
      <xdr:spPr>
        <a:xfrm>
          <a:off x="2908300" y="1663400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94171</xdr:rowOff>
    </xdr:from>
    <xdr:to>
      <xdr:col>15</xdr:col>
      <xdr:colOff>50800</xdr:colOff>
      <xdr:row>97</xdr:row>
      <xdr:rowOff>3353</xdr:rowOff>
    </xdr:to>
    <xdr:cxnSp macro="">
      <xdr:nvCxnSpPr>
        <xdr:cNvPr id="241" name="直線コネクタ 240"/>
        <xdr:cNvCxnSpPr/>
      </xdr:nvCxnSpPr>
      <xdr:spPr>
        <a:xfrm>
          <a:off x="2019300" y="16553371"/>
          <a:ext cx="889000" cy="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94171</xdr:rowOff>
    </xdr:from>
    <xdr:to>
      <xdr:col>10</xdr:col>
      <xdr:colOff>114300</xdr:colOff>
      <xdr:row>96</xdr:row>
      <xdr:rowOff>110744</xdr:rowOff>
    </xdr:to>
    <xdr:cxnSp macro="">
      <xdr:nvCxnSpPr>
        <xdr:cNvPr id="244" name="直線コネクタ 243"/>
        <xdr:cNvCxnSpPr/>
      </xdr:nvCxnSpPr>
      <xdr:spPr>
        <a:xfrm flipV="1">
          <a:off x="1130300" y="16553371"/>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166509</xdr:rowOff>
    </xdr:from>
    <xdr:to>
      <xdr:col>24</xdr:col>
      <xdr:colOff>114300</xdr:colOff>
      <xdr:row>96</xdr:row>
      <xdr:rowOff>96659</xdr:rowOff>
    </xdr:to>
    <xdr:sp macro="" textlink="">
      <xdr:nvSpPr>
        <xdr:cNvPr id="254" name="楕円 253"/>
        <xdr:cNvSpPr/>
      </xdr:nvSpPr>
      <xdr:spPr>
        <a:xfrm>
          <a:off x="4584700" y="164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17936</xdr:rowOff>
    </xdr:from>
    <xdr:ext cx="534377" cy="259045"/>
    <xdr:sp macro="" textlink="">
      <xdr:nvSpPr>
        <xdr:cNvPr id="255" name="衛生費該当値テキスト"/>
        <xdr:cNvSpPr txBox="1"/>
      </xdr:nvSpPr>
      <xdr:spPr>
        <a:xfrm>
          <a:off x="4686300" y="163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133719</xdr:rowOff>
    </xdr:from>
    <xdr:to>
      <xdr:col>20</xdr:col>
      <xdr:colOff>38100</xdr:colOff>
      <xdr:row>97</xdr:row>
      <xdr:rowOff>63869</xdr:rowOff>
    </xdr:to>
    <xdr:sp macro="" textlink="">
      <xdr:nvSpPr>
        <xdr:cNvPr id="256" name="楕円 255"/>
        <xdr:cNvSpPr/>
      </xdr:nvSpPr>
      <xdr:spPr>
        <a:xfrm>
          <a:off x="3746500" y="165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54996</xdr:rowOff>
    </xdr:from>
    <xdr:ext cx="534377" cy="259045"/>
    <xdr:sp macro="" textlink="">
      <xdr:nvSpPr>
        <xdr:cNvPr id="257" name="テキスト ボックス 256"/>
        <xdr:cNvSpPr txBox="1"/>
      </xdr:nvSpPr>
      <xdr:spPr>
        <a:xfrm>
          <a:off x="3530111" y="166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124003</xdr:rowOff>
    </xdr:from>
    <xdr:to>
      <xdr:col>15</xdr:col>
      <xdr:colOff>101600</xdr:colOff>
      <xdr:row>97</xdr:row>
      <xdr:rowOff>54153</xdr:rowOff>
    </xdr:to>
    <xdr:sp macro="" textlink="">
      <xdr:nvSpPr>
        <xdr:cNvPr id="258" name="楕円 257"/>
        <xdr:cNvSpPr/>
      </xdr:nvSpPr>
      <xdr:spPr>
        <a:xfrm>
          <a:off x="2857500" y="16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45280</xdr:rowOff>
    </xdr:from>
    <xdr:ext cx="534377" cy="259045"/>
    <xdr:sp macro="" textlink="">
      <xdr:nvSpPr>
        <xdr:cNvPr id="259" name="テキスト ボックス 258"/>
        <xdr:cNvSpPr txBox="1"/>
      </xdr:nvSpPr>
      <xdr:spPr>
        <a:xfrm>
          <a:off x="2641111" y="166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43371</xdr:rowOff>
    </xdr:from>
    <xdr:to>
      <xdr:col>10</xdr:col>
      <xdr:colOff>165100</xdr:colOff>
      <xdr:row>96</xdr:row>
      <xdr:rowOff>144971</xdr:rowOff>
    </xdr:to>
    <xdr:sp macro="" textlink="">
      <xdr:nvSpPr>
        <xdr:cNvPr id="260" name="楕円 259"/>
        <xdr:cNvSpPr/>
      </xdr:nvSpPr>
      <xdr:spPr>
        <a:xfrm>
          <a:off x="1968500" y="165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161498</xdr:rowOff>
    </xdr:from>
    <xdr:ext cx="534377" cy="259045"/>
    <xdr:sp macro="" textlink="">
      <xdr:nvSpPr>
        <xdr:cNvPr id="261" name="テキスト ボックス 260"/>
        <xdr:cNvSpPr txBox="1"/>
      </xdr:nvSpPr>
      <xdr:spPr>
        <a:xfrm>
          <a:off x="1752111" y="162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59944</xdr:rowOff>
    </xdr:from>
    <xdr:to>
      <xdr:col>6</xdr:col>
      <xdr:colOff>38100</xdr:colOff>
      <xdr:row>96</xdr:row>
      <xdr:rowOff>161544</xdr:rowOff>
    </xdr:to>
    <xdr:sp macro="" textlink="">
      <xdr:nvSpPr>
        <xdr:cNvPr id="262" name="楕円 261"/>
        <xdr:cNvSpPr/>
      </xdr:nvSpPr>
      <xdr:spPr>
        <a:xfrm>
          <a:off x="1079500" y="1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152671</xdr:rowOff>
    </xdr:from>
    <xdr:ext cx="534377" cy="259045"/>
    <xdr:sp macro="" textlink="">
      <xdr:nvSpPr>
        <xdr:cNvPr id="263" name="テキスト ボックス 262"/>
        <xdr:cNvSpPr txBox="1"/>
      </xdr:nvSpPr>
      <xdr:spPr>
        <a:xfrm>
          <a:off x="863111" y="16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62376</xdr:rowOff>
    </xdr:from>
    <xdr:to>
      <xdr:col>55</xdr:col>
      <xdr:colOff>0</xdr:colOff>
      <xdr:row>58</xdr:row>
      <xdr:rowOff>85846</xdr:rowOff>
    </xdr:to>
    <xdr:cxnSp macro="">
      <xdr:nvCxnSpPr>
        <xdr:cNvPr id="349" name="直線コネクタ 348"/>
        <xdr:cNvCxnSpPr/>
      </xdr:nvCxnSpPr>
      <xdr:spPr>
        <a:xfrm>
          <a:off x="9639300" y="10006476"/>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62376</xdr:rowOff>
    </xdr:from>
    <xdr:to>
      <xdr:col>50</xdr:col>
      <xdr:colOff>114300</xdr:colOff>
      <xdr:row>58</xdr:row>
      <xdr:rowOff>110649</xdr:rowOff>
    </xdr:to>
    <xdr:cxnSp macro="">
      <xdr:nvCxnSpPr>
        <xdr:cNvPr id="352" name="直線コネクタ 351"/>
        <xdr:cNvCxnSpPr/>
      </xdr:nvCxnSpPr>
      <xdr:spPr>
        <a:xfrm flipV="1">
          <a:off x="8750300" y="10006476"/>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110649</xdr:rowOff>
    </xdr:from>
    <xdr:to>
      <xdr:col>45</xdr:col>
      <xdr:colOff>177800</xdr:colOff>
      <xdr:row>58</xdr:row>
      <xdr:rowOff>131356</xdr:rowOff>
    </xdr:to>
    <xdr:cxnSp macro="">
      <xdr:nvCxnSpPr>
        <xdr:cNvPr id="355" name="直線コネクタ 354"/>
        <xdr:cNvCxnSpPr/>
      </xdr:nvCxnSpPr>
      <xdr:spPr>
        <a:xfrm flipV="1">
          <a:off x="7861300" y="10054749"/>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111087</xdr:rowOff>
    </xdr:from>
    <xdr:to>
      <xdr:col>41</xdr:col>
      <xdr:colOff>50800</xdr:colOff>
      <xdr:row>58</xdr:row>
      <xdr:rowOff>131356</xdr:rowOff>
    </xdr:to>
    <xdr:cxnSp macro="">
      <xdr:nvCxnSpPr>
        <xdr:cNvPr id="358" name="直線コネクタ 357"/>
        <xdr:cNvCxnSpPr/>
      </xdr:nvCxnSpPr>
      <xdr:spPr>
        <a:xfrm>
          <a:off x="6972300" y="1005518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35046</xdr:rowOff>
    </xdr:from>
    <xdr:to>
      <xdr:col>55</xdr:col>
      <xdr:colOff>50800</xdr:colOff>
      <xdr:row>58</xdr:row>
      <xdr:rowOff>136646</xdr:rowOff>
    </xdr:to>
    <xdr:sp macro="" textlink="">
      <xdr:nvSpPr>
        <xdr:cNvPr id="368" name="楕円 367"/>
        <xdr:cNvSpPr/>
      </xdr:nvSpPr>
      <xdr:spPr>
        <a:xfrm>
          <a:off x="10426700" y="99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121423</xdr:rowOff>
    </xdr:from>
    <xdr:ext cx="469744" cy="259045"/>
    <xdr:sp macro="" textlink="">
      <xdr:nvSpPr>
        <xdr:cNvPr id="369" name="農林水産業費該当値テキスト"/>
        <xdr:cNvSpPr txBox="1"/>
      </xdr:nvSpPr>
      <xdr:spPr>
        <a:xfrm>
          <a:off x="10528300" y="98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11576</xdr:rowOff>
    </xdr:from>
    <xdr:to>
      <xdr:col>50</xdr:col>
      <xdr:colOff>165100</xdr:colOff>
      <xdr:row>58</xdr:row>
      <xdr:rowOff>113176</xdr:rowOff>
    </xdr:to>
    <xdr:sp macro="" textlink="">
      <xdr:nvSpPr>
        <xdr:cNvPr id="370" name="楕円 369"/>
        <xdr:cNvSpPr/>
      </xdr:nvSpPr>
      <xdr:spPr>
        <a:xfrm>
          <a:off x="9588500" y="99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104303</xdr:rowOff>
    </xdr:from>
    <xdr:ext cx="469744" cy="259045"/>
    <xdr:sp macro="" textlink="">
      <xdr:nvSpPr>
        <xdr:cNvPr id="371" name="テキスト ボックス 370"/>
        <xdr:cNvSpPr txBox="1"/>
      </xdr:nvSpPr>
      <xdr:spPr>
        <a:xfrm>
          <a:off x="9404428" y="100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59849</xdr:rowOff>
    </xdr:from>
    <xdr:to>
      <xdr:col>46</xdr:col>
      <xdr:colOff>38100</xdr:colOff>
      <xdr:row>58</xdr:row>
      <xdr:rowOff>161449</xdr:rowOff>
    </xdr:to>
    <xdr:sp macro="" textlink="">
      <xdr:nvSpPr>
        <xdr:cNvPr id="372" name="楕円 371"/>
        <xdr:cNvSpPr/>
      </xdr:nvSpPr>
      <xdr:spPr>
        <a:xfrm>
          <a:off x="8699500" y="100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152576</xdr:rowOff>
    </xdr:from>
    <xdr:ext cx="469744" cy="259045"/>
    <xdr:sp macro="" textlink="">
      <xdr:nvSpPr>
        <xdr:cNvPr id="373" name="テキスト ボックス 372"/>
        <xdr:cNvSpPr txBox="1"/>
      </xdr:nvSpPr>
      <xdr:spPr>
        <a:xfrm>
          <a:off x="8515428" y="1009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80556</xdr:rowOff>
    </xdr:from>
    <xdr:to>
      <xdr:col>41</xdr:col>
      <xdr:colOff>101600</xdr:colOff>
      <xdr:row>59</xdr:row>
      <xdr:rowOff>10706</xdr:rowOff>
    </xdr:to>
    <xdr:sp macro="" textlink="">
      <xdr:nvSpPr>
        <xdr:cNvPr id="374" name="楕円 373"/>
        <xdr:cNvSpPr/>
      </xdr:nvSpPr>
      <xdr:spPr>
        <a:xfrm>
          <a:off x="7810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1833</xdr:rowOff>
    </xdr:from>
    <xdr:ext cx="469744" cy="259045"/>
    <xdr:sp macro="" textlink="">
      <xdr:nvSpPr>
        <xdr:cNvPr id="375" name="テキスト ボックス 374"/>
        <xdr:cNvSpPr txBox="1"/>
      </xdr:nvSpPr>
      <xdr:spPr>
        <a:xfrm>
          <a:off x="7626428" y="101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60287</xdr:rowOff>
    </xdr:from>
    <xdr:to>
      <xdr:col>36</xdr:col>
      <xdr:colOff>165100</xdr:colOff>
      <xdr:row>58</xdr:row>
      <xdr:rowOff>161887</xdr:rowOff>
    </xdr:to>
    <xdr:sp macro="" textlink="">
      <xdr:nvSpPr>
        <xdr:cNvPr id="376" name="楕円 375"/>
        <xdr:cNvSpPr/>
      </xdr:nvSpPr>
      <xdr:spPr>
        <a:xfrm>
          <a:off x="6921500" y="100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153014</xdr:rowOff>
    </xdr:from>
    <xdr:ext cx="469744" cy="259045"/>
    <xdr:sp macro="" textlink="">
      <xdr:nvSpPr>
        <xdr:cNvPr id="377" name="テキスト ボックス 376"/>
        <xdr:cNvSpPr txBox="1"/>
      </xdr:nvSpPr>
      <xdr:spPr>
        <a:xfrm>
          <a:off x="6737428" y="100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97352</xdr:rowOff>
    </xdr:from>
    <xdr:to>
      <xdr:col>55</xdr:col>
      <xdr:colOff>0</xdr:colOff>
      <xdr:row>78</xdr:row>
      <xdr:rowOff>143548</xdr:rowOff>
    </xdr:to>
    <xdr:cxnSp macro="">
      <xdr:nvCxnSpPr>
        <xdr:cNvPr id="406" name="直線コネクタ 405"/>
        <xdr:cNvCxnSpPr/>
      </xdr:nvCxnSpPr>
      <xdr:spPr>
        <a:xfrm flipV="1">
          <a:off x="9639300" y="12784652"/>
          <a:ext cx="838200" cy="7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143548</xdr:rowOff>
    </xdr:from>
    <xdr:to>
      <xdr:col>50</xdr:col>
      <xdr:colOff>114300</xdr:colOff>
      <xdr:row>78</xdr:row>
      <xdr:rowOff>160217</xdr:rowOff>
    </xdr:to>
    <xdr:cxnSp macro="">
      <xdr:nvCxnSpPr>
        <xdr:cNvPr id="409" name="直線コネクタ 408"/>
        <xdr:cNvCxnSpPr/>
      </xdr:nvCxnSpPr>
      <xdr:spPr>
        <a:xfrm flipV="1">
          <a:off x="8750300" y="13516648"/>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140405</xdr:rowOff>
    </xdr:from>
    <xdr:to>
      <xdr:col>45</xdr:col>
      <xdr:colOff>177800</xdr:colOff>
      <xdr:row>78</xdr:row>
      <xdr:rowOff>160217</xdr:rowOff>
    </xdr:to>
    <xdr:cxnSp macro="">
      <xdr:nvCxnSpPr>
        <xdr:cNvPr id="412" name="直線コネクタ 411"/>
        <xdr:cNvCxnSpPr/>
      </xdr:nvCxnSpPr>
      <xdr:spPr>
        <a:xfrm>
          <a:off x="7861300" y="13342055"/>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140405</xdr:rowOff>
    </xdr:from>
    <xdr:to>
      <xdr:col>41</xdr:col>
      <xdr:colOff>50800</xdr:colOff>
      <xdr:row>78</xdr:row>
      <xdr:rowOff>163151</xdr:rowOff>
    </xdr:to>
    <xdr:cxnSp macro="">
      <xdr:nvCxnSpPr>
        <xdr:cNvPr id="415" name="直線コネクタ 414"/>
        <xdr:cNvCxnSpPr/>
      </xdr:nvCxnSpPr>
      <xdr:spPr>
        <a:xfrm flipV="1">
          <a:off x="6972300" y="13342055"/>
          <a:ext cx="8890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46552</xdr:rowOff>
    </xdr:from>
    <xdr:to>
      <xdr:col>55</xdr:col>
      <xdr:colOff>50800</xdr:colOff>
      <xdr:row>74</xdr:row>
      <xdr:rowOff>148152</xdr:rowOff>
    </xdr:to>
    <xdr:sp macro="" textlink="">
      <xdr:nvSpPr>
        <xdr:cNvPr id="425" name="楕円 424"/>
        <xdr:cNvSpPr/>
      </xdr:nvSpPr>
      <xdr:spPr>
        <a:xfrm>
          <a:off x="10426700" y="127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69429</xdr:rowOff>
    </xdr:from>
    <xdr:ext cx="534377" cy="259045"/>
    <xdr:sp macro="" textlink="">
      <xdr:nvSpPr>
        <xdr:cNvPr id="426" name="商工費該当値テキスト"/>
        <xdr:cNvSpPr txBox="1"/>
      </xdr:nvSpPr>
      <xdr:spPr>
        <a:xfrm>
          <a:off x="10528300" y="125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92748</xdr:rowOff>
    </xdr:from>
    <xdr:to>
      <xdr:col>50</xdr:col>
      <xdr:colOff>165100</xdr:colOff>
      <xdr:row>79</xdr:row>
      <xdr:rowOff>22898</xdr:rowOff>
    </xdr:to>
    <xdr:sp macro="" textlink="">
      <xdr:nvSpPr>
        <xdr:cNvPr id="427" name="楕円 426"/>
        <xdr:cNvSpPr/>
      </xdr:nvSpPr>
      <xdr:spPr>
        <a:xfrm>
          <a:off x="9588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14025</xdr:rowOff>
    </xdr:from>
    <xdr:ext cx="469744" cy="259045"/>
    <xdr:sp macro="" textlink="">
      <xdr:nvSpPr>
        <xdr:cNvPr id="428" name="テキスト ボックス 427"/>
        <xdr:cNvSpPr txBox="1"/>
      </xdr:nvSpPr>
      <xdr:spPr>
        <a:xfrm>
          <a:off x="9404428"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109417</xdr:rowOff>
    </xdr:from>
    <xdr:to>
      <xdr:col>46</xdr:col>
      <xdr:colOff>38100</xdr:colOff>
      <xdr:row>79</xdr:row>
      <xdr:rowOff>39567</xdr:rowOff>
    </xdr:to>
    <xdr:sp macro="" textlink="">
      <xdr:nvSpPr>
        <xdr:cNvPr id="429" name="楕円 428"/>
        <xdr:cNvSpPr/>
      </xdr:nvSpPr>
      <xdr:spPr>
        <a:xfrm>
          <a:off x="8699500" y="134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30694</xdr:rowOff>
    </xdr:from>
    <xdr:ext cx="469744" cy="259045"/>
    <xdr:sp macro="" textlink="">
      <xdr:nvSpPr>
        <xdr:cNvPr id="430" name="テキスト ボックス 429"/>
        <xdr:cNvSpPr txBox="1"/>
      </xdr:nvSpPr>
      <xdr:spPr>
        <a:xfrm>
          <a:off x="8515428" y="1357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89605</xdr:rowOff>
    </xdr:from>
    <xdr:to>
      <xdr:col>41</xdr:col>
      <xdr:colOff>101600</xdr:colOff>
      <xdr:row>78</xdr:row>
      <xdr:rowOff>19755</xdr:rowOff>
    </xdr:to>
    <xdr:sp macro="" textlink="">
      <xdr:nvSpPr>
        <xdr:cNvPr id="431" name="楕円 430"/>
        <xdr:cNvSpPr/>
      </xdr:nvSpPr>
      <xdr:spPr>
        <a:xfrm>
          <a:off x="7810500" y="132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36282</xdr:rowOff>
    </xdr:from>
    <xdr:ext cx="534377" cy="259045"/>
    <xdr:sp macro="" textlink="">
      <xdr:nvSpPr>
        <xdr:cNvPr id="432" name="テキスト ボックス 431"/>
        <xdr:cNvSpPr txBox="1"/>
      </xdr:nvSpPr>
      <xdr:spPr>
        <a:xfrm>
          <a:off x="7594111" y="130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112351</xdr:rowOff>
    </xdr:from>
    <xdr:to>
      <xdr:col>36</xdr:col>
      <xdr:colOff>165100</xdr:colOff>
      <xdr:row>79</xdr:row>
      <xdr:rowOff>42501</xdr:rowOff>
    </xdr:to>
    <xdr:sp macro="" textlink="">
      <xdr:nvSpPr>
        <xdr:cNvPr id="433" name="楕円 432"/>
        <xdr:cNvSpPr/>
      </xdr:nvSpPr>
      <xdr:spPr>
        <a:xfrm>
          <a:off x="6921500" y="13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33628</xdr:rowOff>
    </xdr:from>
    <xdr:ext cx="469744" cy="259045"/>
    <xdr:sp macro="" textlink="">
      <xdr:nvSpPr>
        <xdr:cNvPr id="434" name="テキスト ボックス 433"/>
        <xdr:cNvSpPr txBox="1"/>
      </xdr:nvSpPr>
      <xdr:spPr>
        <a:xfrm>
          <a:off x="6737428" y="135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129369</xdr:rowOff>
    </xdr:from>
    <xdr:to>
      <xdr:col>55</xdr:col>
      <xdr:colOff>0</xdr:colOff>
      <xdr:row>98</xdr:row>
      <xdr:rowOff>79491</xdr:rowOff>
    </xdr:to>
    <xdr:cxnSp macro="">
      <xdr:nvCxnSpPr>
        <xdr:cNvPr id="465" name="直線コネクタ 464"/>
        <xdr:cNvCxnSpPr/>
      </xdr:nvCxnSpPr>
      <xdr:spPr>
        <a:xfrm>
          <a:off x="9639300" y="16588569"/>
          <a:ext cx="838200" cy="2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129369</xdr:rowOff>
    </xdr:from>
    <xdr:to>
      <xdr:col>50</xdr:col>
      <xdr:colOff>114300</xdr:colOff>
      <xdr:row>96</xdr:row>
      <xdr:rowOff>133474</xdr:rowOff>
    </xdr:to>
    <xdr:cxnSp macro="">
      <xdr:nvCxnSpPr>
        <xdr:cNvPr id="468" name="直線コネクタ 467"/>
        <xdr:cNvCxnSpPr/>
      </xdr:nvCxnSpPr>
      <xdr:spPr>
        <a:xfrm flipV="1">
          <a:off x="8750300" y="1658856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133474</xdr:rowOff>
    </xdr:from>
    <xdr:to>
      <xdr:col>45</xdr:col>
      <xdr:colOff>177800</xdr:colOff>
      <xdr:row>97</xdr:row>
      <xdr:rowOff>76181</xdr:rowOff>
    </xdr:to>
    <xdr:cxnSp macro="">
      <xdr:nvCxnSpPr>
        <xdr:cNvPr id="471" name="直線コネクタ 470"/>
        <xdr:cNvCxnSpPr/>
      </xdr:nvCxnSpPr>
      <xdr:spPr>
        <a:xfrm flipV="1">
          <a:off x="7861300" y="16592674"/>
          <a:ext cx="889000" cy="1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76181</xdr:rowOff>
    </xdr:from>
    <xdr:to>
      <xdr:col>41</xdr:col>
      <xdr:colOff>50800</xdr:colOff>
      <xdr:row>97</xdr:row>
      <xdr:rowOff>138219</xdr:rowOff>
    </xdr:to>
    <xdr:cxnSp macro="">
      <xdr:nvCxnSpPr>
        <xdr:cNvPr id="474" name="直線コネクタ 473"/>
        <xdr:cNvCxnSpPr/>
      </xdr:nvCxnSpPr>
      <xdr:spPr>
        <a:xfrm flipV="1">
          <a:off x="6972300" y="16706831"/>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28691</xdr:rowOff>
    </xdr:from>
    <xdr:to>
      <xdr:col>55</xdr:col>
      <xdr:colOff>50800</xdr:colOff>
      <xdr:row>98</xdr:row>
      <xdr:rowOff>130291</xdr:rowOff>
    </xdr:to>
    <xdr:sp macro="" textlink="">
      <xdr:nvSpPr>
        <xdr:cNvPr id="484" name="楕円 483"/>
        <xdr:cNvSpPr/>
      </xdr:nvSpPr>
      <xdr:spPr>
        <a:xfrm>
          <a:off x="10426700" y="168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115068</xdr:rowOff>
    </xdr:from>
    <xdr:ext cx="534377" cy="259045"/>
    <xdr:sp macro="" textlink="">
      <xdr:nvSpPr>
        <xdr:cNvPr id="485" name="土木費該当値テキスト"/>
        <xdr:cNvSpPr txBox="1"/>
      </xdr:nvSpPr>
      <xdr:spPr>
        <a:xfrm>
          <a:off x="10528300" y="167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78569</xdr:rowOff>
    </xdr:from>
    <xdr:to>
      <xdr:col>50</xdr:col>
      <xdr:colOff>165100</xdr:colOff>
      <xdr:row>97</xdr:row>
      <xdr:rowOff>8719</xdr:rowOff>
    </xdr:to>
    <xdr:sp macro="" textlink="">
      <xdr:nvSpPr>
        <xdr:cNvPr id="486" name="楕円 485"/>
        <xdr:cNvSpPr/>
      </xdr:nvSpPr>
      <xdr:spPr>
        <a:xfrm>
          <a:off x="9588500" y="165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25246</xdr:rowOff>
    </xdr:from>
    <xdr:ext cx="534377" cy="259045"/>
    <xdr:sp macro="" textlink="">
      <xdr:nvSpPr>
        <xdr:cNvPr id="487" name="テキスト ボックス 486"/>
        <xdr:cNvSpPr txBox="1"/>
      </xdr:nvSpPr>
      <xdr:spPr>
        <a:xfrm>
          <a:off x="9372111" y="163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82674</xdr:rowOff>
    </xdr:from>
    <xdr:to>
      <xdr:col>46</xdr:col>
      <xdr:colOff>38100</xdr:colOff>
      <xdr:row>97</xdr:row>
      <xdr:rowOff>12824</xdr:rowOff>
    </xdr:to>
    <xdr:sp macro="" textlink="">
      <xdr:nvSpPr>
        <xdr:cNvPr id="488" name="楕円 487"/>
        <xdr:cNvSpPr/>
      </xdr:nvSpPr>
      <xdr:spPr>
        <a:xfrm>
          <a:off x="8699500" y="165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29351</xdr:rowOff>
    </xdr:from>
    <xdr:ext cx="534377" cy="259045"/>
    <xdr:sp macro="" textlink="">
      <xdr:nvSpPr>
        <xdr:cNvPr id="489" name="テキスト ボックス 488"/>
        <xdr:cNvSpPr txBox="1"/>
      </xdr:nvSpPr>
      <xdr:spPr>
        <a:xfrm>
          <a:off x="8483111" y="163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25381</xdr:rowOff>
    </xdr:from>
    <xdr:to>
      <xdr:col>41</xdr:col>
      <xdr:colOff>101600</xdr:colOff>
      <xdr:row>97</xdr:row>
      <xdr:rowOff>126981</xdr:rowOff>
    </xdr:to>
    <xdr:sp macro="" textlink="">
      <xdr:nvSpPr>
        <xdr:cNvPr id="490" name="楕円 489"/>
        <xdr:cNvSpPr/>
      </xdr:nvSpPr>
      <xdr:spPr>
        <a:xfrm>
          <a:off x="7810500" y="166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118108</xdr:rowOff>
    </xdr:from>
    <xdr:ext cx="534377" cy="259045"/>
    <xdr:sp macro="" textlink="">
      <xdr:nvSpPr>
        <xdr:cNvPr id="491" name="テキスト ボックス 490"/>
        <xdr:cNvSpPr txBox="1"/>
      </xdr:nvSpPr>
      <xdr:spPr>
        <a:xfrm>
          <a:off x="7594111" y="167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87419</xdr:rowOff>
    </xdr:from>
    <xdr:to>
      <xdr:col>36</xdr:col>
      <xdr:colOff>165100</xdr:colOff>
      <xdr:row>98</xdr:row>
      <xdr:rowOff>17569</xdr:rowOff>
    </xdr:to>
    <xdr:sp macro="" textlink="">
      <xdr:nvSpPr>
        <xdr:cNvPr id="492" name="楕円 491"/>
        <xdr:cNvSpPr/>
      </xdr:nvSpPr>
      <xdr:spPr>
        <a:xfrm>
          <a:off x="6921500" y="167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8696</xdr:rowOff>
    </xdr:from>
    <xdr:ext cx="534377" cy="259045"/>
    <xdr:sp macro="" textlink="">
      <xdr:nvSpPr>
        <xdr:cNvPr id="493" name="テキスト ボックス 492"/>
        <xdr:cNvSpPr txBox="1"/>
      </xdr:nvSpPr>
      <xdr:spPr>
        <a:xfrm>
          <a:off x="6705111" y="168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125489</xdr:rowOff>
    </xdr:from>
    <xdr:to>
      <xdr:col>85</xdr:col>
      <xdr:colOff>127000</xdr:colOff>
      <xdr:row>37</xdr:row>
      <xdr:rowOff>145682</xdr:rowOff>
    </xdr:to>
    <xdr:cxnSp macro="">
      <xdr:nvCxnSpPr>
        <xdr:cNvPr id="522" name="直線コネクタ 521"/>
        <xdr:cNvCxnSpPr/>
      </xdr:nvCxnSpPr>
      <xdr:spPr>
        <a:xfrm>
          <a:off x="15481300" y="6469139"/>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125489</xdr:rowOff>
    </xdr:from>
    <xdr:to>
      <xdr:col>81</xdr:col>
      <xdr:colOff>50800</xdr:colOff>
      <xdr:row>37</xdr:row>
      <xdr:rowOff>135947</xdr:rowOff>
    </xdr:to>
    <xdr:cxnSp macro="">
      <xdr:nvCxnSpPr>
        <xdr:cNvPr id="525" name="直線コネクタ 524"/>
        <xdr:cNvCxnSpPr/>
      </xdr:nvCxnSpPr>
      <xdr:spPr>
        <a:xfrm flipV="1">
          <a:off x="14592300" y="6469139"/>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135947</xdr:rowOff>
    </xdr:from>
    <xdr:to>
      <xdr:col>76</xdr:col>
      <xdr:colOff>114300</xdr:colOff>
      <xdr:row>37</xdr:row>
      <xdr:rowOff>157950</xdr:rowOff>
    </xdr:to>
    <xdr:cxnSp macro="">
      <xdr:nvCxnSpPr>
        <xdr:cNvPr id="528" name="直線コネクタ 527"/>
        <xdr:cNvCxnSpPr/>
      </xdr:nvCxnSpPr>
      <xdr:spPr>
        <a:xfrm flipV="1">
          <a:off x="13703300" y="647959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144862</xdr:rowOff>
    </xdr:from>
    <xdr:to>
      <xdr:col>71</xdr:col>
      <xdr:colOff>177800</xdr:colOff>
      <xdr:row>37</xdr:row>
      <xdr:rowOff>157950</xdr:rowOff>
    </xdr:to>
    <xdr:cxnSp macro="">
      <xdr:nvCxnSpPr>
        <xdr:cNvPr id="531" name="直線コネクタ 530"/>
        <xdr:cNvCxnSpPr/>
      </xdr:nvCxnSpPr>
      <xdr:spPr>
        <a:xfrm>
          <a:off x="12814300" y="6488512"/>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94882</xdr:rowOff>
    </xdr:from>
    <xdr:to>
      <xdr:col>85</xdr:col>
      <xdr:colOff>177800</xdr:colOff>
      <xdr:row>38</xdr:row>
      <xdr:rowOff>25032</xdr:rowOff>
    </xdr:to>
    <xdr:sp macro="" textlink="">
      <xdr:nvSpPr>
        <xdr:cNvPr id="541" name="楕円 540"/>
        <xdr:cNvSpPr/>
      </xdr:nvSpPr>
      <xdr:spPr>
        <a:xfrm>
          <a:off x="16268700" y="64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9809</xdr:rowOff>
    </xdr:from>
    <xdr:ext cx="534377" cy="259045"/>
    <xdr:sp macro="" textlink="">
      <xdr:nvSpPr>
        <xdr:cNvPr id="542" name="消防費該当値テキスト"/>
        <xdr:cNvSpPr txBox="1"/>
      </xdr:nvSpPr>
      <xdr:spPr>
        <a:xfrm>
          <a:off x="16370300" y="63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74689</xdr:rowOff>
    </xdr:from>
    <xdr:to>
      <xdr:col>81</xdr:col>
      <xdr:colOff>101600</xdr:colOff>
      <xdr:row>38</xdr:row>
      <xdr:rowOff>4838</xdr:rowOff>
    </xdr:to>
    <xdr:sp macro="" textlink="">
      <xdr:nvSpPr>
        <xdr:cNvPr id="543" name="楕円 542"/>
        <xdr:cNvSpPr/>
      </xdr:nvSpPr>
      <xdr:spPr>
        <a:xfrm>
          <a:off x="15430500" y="6418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167415</xdr:rowOff>
    </xdr:from>
    <xdr:ext cx="534377" cy="259045"/>
    <xdr:sp macro="" textlink="">
      <xdr:nvSpPr>
        <xdr:cNvPr id="544" name="テキスト ボックス 543"/>
        <xdr:cNvSpPr txBox="1"/>
      </xdr:nvSpPr>
      <xdr:spPr>
        <a:xfrm>
          <a:off x="15214111" y="6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85147</xdr:rowOff>
    </xdr:from>
    <xdr:to>
      <xdr:col>76</xdr:col>
      <xdr:colOff>165100</xdr:colOff>
      <xdr:row>38</xdr:row>
      <xdr:rowOff>15297</xdr:rowOff>
    </xdr:to>
    <xdr:sp macro="" textlink="">
      <xdr:nvSpPr>
        <xdr:cNvPr id="545" name="楕円 544"/>
        <xdr:cNvSpPr/>
      </xdr:nvSpPr>
      <xdr:spPr>
        <a:xfrm>
          <a:off x="14541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6425</xdr:rowOff>
    </xdr:from>
    <xdr:ext cx="534377" cy="259045"/>
    <xdr:sp macro="" textlink="">
      <xdr:nvSpPr>
        <xdr:cNvPr id="546" name="テキスト ボックス 545"/>
        <xdr:cNvSpPr txBox="1"/>
      </xdr:nvSpPr>
      <xdr:spPr>
        <a:xfrm>
          <a:off x="14325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107150</xdr:rowOff>
    </xdr:from>
    <xdr:to>
      <xdr:col>72</xdr:col>
      <xdr:colOff>38100</xdr:colOff>
      <xdr:row>38</xdr:row>
      <xdr:rowOff>37300</xdr:rowOff>
    </xdr:to>
    <xdr:sp macro="" textlink="">
      <xdr:nvSpPr>
        <xdr:cNvPr id="547" name="楕円 546"/>
        <xdr:cNvSpPr/>
      </xdr:nvSpPr>
      <xdr:spPr>
        <a:xfrm>
          <a:off x="13652500" y="64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28427</xdr:rowOff>
    </xdr:from>
    <xdr:ext cx="534377" cy="259045"/>
    <xdr:sp macro="" textlink="">
      <xdr:nvSpPr>
        <xdr:cNvPr id="548" name="テキスト ボックス 547"/>
        <xdr:cNvSpPr txBox="1"/>
      </xdr:nvSpPr>
      <xdr:spPr>
        <a:xfrm>
          <a:off x="13436111" y="6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94062</xdr:rowOff>
    </xdr:from>
    <xdr:to>
      <xdr:col>67</xdr:col>
      <xdr:colOff>101600</xdr:colOff>
      <xdr:row>38</xdr:row>
      <xdr:rowOff>24212</xdr:rowOff>
    </xdr:to>
    <xdr:sp macro="" textlink="">
      <xdr:nvSpPr>
        <xdr:cNvPr id="549" name="楕円 548"/>
        <xdr:cNvSpPr/>
      </xdr:nvSpPr>
      <xdr:spPr>
        <a:xfrm>
          <a:off x="12763500" y="64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15339</xdr:rowOff>
    </xdr:from>
    <xdr:ext cx="534377" cy="259045"/>
    <xdr:sp macro="" textlink="">
      <xdr:nvSpPr>
        <xdr:cNvPr id="550" name="テキスト ボックス 549"/>
        <xdr:cNvSpPr txBox="1"/>
      </xdr:nvSpPr>
      <xdr:spPr>
        <a:xfrm>
          <a:off x="12547111" y="65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50088</xdr:rowOff>
    </xdr:from>
    <xdr:to>
      <xdr:col>85</xdr:col>
      <xdr:colOff>127000</xdr:colOff>
      <xdr:row>57</xdr:row>
      <xdr:rowOff>78621</xdr:rowOff>
    </xdr:to>
    <xdr:cxnSp macro="">
      <xdr:nvCxnSpPr>
        <xdr:cNvPr id="584" name="直線コネクタ 583"/>
        <xdr:cNvCxnSpPr/>
      </xdr:nvCxnSpPr>
      <xdr:spPr>
        <a:xfrm>
          <a:off x="15481300" y="9822738"/>
          <a:ext cx="8382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50088</xdr:rowOff>
    </xdr:from>
    <xdr:to>
      <xdr:col>81</xdr:col>
      <xdr:colOff>50800</xdr:colOff>
      <xdr:row>58</xdr:row>
      <xdr:rowOff>59347</xdr:rowOff>
    </xdr:to>
    <xdr:cxnSp macro="">
      <xdr:nvCxnSpPr>
        <xdr:cNvPr id="587" name="直線コネクタ 586"/>
        <xdr:cNvCxnSpPr/>
      </xdr:nvCxnSpPr>
      <xdr:spPr>
        <a:xfrm flipV="1">
          <a:off x="14592300" y="9822738"/>
          <a:ext cx="889000" cy="18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59347</xdr:rowOff>
    </xdr:from>
    <xdr:to>
      <xdr:col>76</xdr:col>
      <xdr:colOff>114300</xdr:colOff>
      <xdr:row>58</xdr:row>
      <xdr:rowOff>89565</xdr:rowOff>
    </xdr:to>
    <xdr:cxnSp macro="">
      <xdr:nvCxnSpPr>
        <xdr:cNvPr id="590" name="直線コネクタ 589"/>
        <xdr:cNvCxnSpPr/>
      </xdr:nvCxnSpPr>
      <xdr:spPr>
        <a:xfrm flipV="1">
          <a:off x="13703300" y="10003447"/>
          <a:ext cx="8890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89565</xdr:rowOff>
    </xdr:from>
    <xdr:to>
      <xdr:col>71</xdr:col>
      <xdr:colOff>177800</xdr:colOff>
      <xdr:row>58</xdr:row>
      <xdr:rowOff>146115</xdr:rowOff>
    </xdr:to>
    <xdr:cxnSp macro="">
      <xdr:nvCxnSpPr>
        <xdr:cNvPr id="593" name="直線コネクタ 592"/>
        <xdr:cNvCxnSpPr/>
      </xdr:nvCxnSpPr>
      <xdr:spPr>
        <a:xfrm flipV="1">
          <a:off x="12814300" y="10033665"/>
          <a:ext cx="889000" cy="5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27821</xdr:rowOff>
    </xdr:from>
    <xdr:to>
      <xdr:col>85</xdr:col>
      <xdr:colOff>177800</xdr:colOff>
      <xdr:row>57</xdr:row>
      <xdr:rowOff>129421</xdr:rowOff>
    </xdr:to>
    <xdr:sp macro="" textlink="">
      <xdr:nvSpPr>
        <xdr:cNvPr id="603" name="楕円 602"/>
        <xdr:cNvSpPr/>
      </xdr:nvSpPr>
      <xdr:spPr>
        <a:xfrm>
          <a:off x="16268700" y="9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6248</xdr:rowOff>
    </xdr:from>
    <xdr:ext cx="534377" cy="259045"/>
    <xdr:sp macro="" textlink="">
      <xdr:nvSpPr>
        <xdr:cNvPr id="604" name="教育費該当値テキスト"/>
        <xdr:cNvSpPr txBox="1"/>
      </xdr:nvSpPr>
      <xdr:spPr>
        <a:xfrm>
          <a:off x="16370300" y="97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170738</xdr:rowOff>
    </xdr:from>
    <xdr:to>
      <xdr:col>81</xdr:col>
      <xdr:colOff>101600</xdr:colOff>
      <xdr:row>57</xdr:row>
      <xdr:rowOff>100888</xdr:rowOff>
    </xdr:to>
    <xdr:sp macro="" textlink="">
      <xdr:nvSpPr>
        <xdr:cNvPr id="605" name="楕円 604"/>
        <xdr:cNvSpPr/>
      </xdr:nvSpPr>
      <xdr:spPr>
        <a:xfrm>
          <a:off x="15430500" y="97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92015</xdr:rowOff>
    </xdr:from>
    <xdr:ext cx="534377" cy="259045"/>
    <xdr:sp macro="" textlink="">
      <xdr:nvSpPr>
        <xdr:cNvPr id="606" name="テキスト ボックス 605"/>
        <xdr:cNvSpPr txBox="1"/>
      </xdr:nvSpPr>
      <xdr:spPr>
        <a:xfrm>
          <a:off x="15214111" y="98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8547</xdr:rowOff>
    </xdr:from>
    <xdr:to>
      <xdr:col>76</xdr:col>
      <xdr:colOff>165100</xdr:colOff>
      <xdr:row>58</xdr:row>
      <xdr:rowOff>110147</xdr:rowOff>
    </xdr:to>
    <xdr:sp macro="" textlink="">
      <xdr:nvSpPr>
        <xdr:cNvPr id="607" name="楕円 606"/>
        <xdr:cNvSpPr/>
      </xdr:nvSpPr>
      <xdr:spPr>
        <a:xfrm>
          <a:off x="145415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101274</xdr:rowOff>
    </xdr:from>
    <xdr:ext cx="534377" cy="259045"/>
    <xdr:sp macro="" textlink="">
      <xdr:nvSpPr>
        <xdr:cNvPr id="608" name="テキスト ボックス 607"/>
        <xdr:cNvSpPr txBox="1"/>
      </xdr:nvSpPr>
      <xdr:spPr>
        <a:xfrm>
          <a:off x="14325111" y="100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38765</xdr:rowOff>
    </xdr:from>
    <xdr:to>
      <xdr:col>72</xdr:col>
      <xdr:colOff>38100</xdr:colOff>
      <xdr:row>58</xdr:row>
      <xdr:rowOff>140365</xdr:rowOff>
    </xdr:to>
    <xdr:sp macro="" textlink="">
      <xdr:nvSpPr>
        <xdr:cNvPr id="609" name="楕円 608"/>
        <xdr:cNvSpPr/>
      </xdr:nvSpPr>
      <xdr:spPr>
        <a:xfrm>
          <a:off x="13652500" y="99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131492</xdr:rowOff>
    </xdr:from>
    <xdr:ext cx="534377" cy="259045"/>
    <xdr:sp macro="" textlink="">
      <xdr:nvSpPr>
        <xdr:cNvPr id="610" name="テキスト ボックス 609"/>
        <xdr:cNvSpPr txBox="1"/>
      </xdr:nvSpPr>
      <xdr:spPr>
        <a:xfrm>
          <a:off x="13436111" y="100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95315</xdr:rowOff>
    </xdr:from>
    <xdr:to>
      <xdr:col>67</xdr:col>
      <xdr:colOff>101600</xdr:colOff>
      <xdr:row>59</xdr:row>
      <xdr:rowOff>25465</xdr:rowOff>
    </xdr:to>
    <xdr:sp macro="" textlink="">
      <xdr:nvSpPr>
        <xdr:cNvPr id="611" name="楕円 610"/>
        <xdr:cNvSpPr/>
      </xdr:nvSpPr>
      <xdr:spPr>
        <a:xfrm>
          <a:off x="12763500" y="100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16592</xdr:rowOff>
    </xdr:from>
    <xdr:ext cx="534377" cy="259045"/>
    <xdr:sp macro="" textlink="">
      <xdr:nvSpPr>
        <xdr:cNvPr id="612" name="テキスト ボックス 611"/>
        <xdr:cNvSpPr txBox="1"/>
      </xdr:nvSpPr>
      <xdr:spPr>
        <a:xfrm>
          <a:off x="12547111" y="101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38819</xdr:rowOff>
    </xdr:from>
    <xdr:to>
      <xdr:col>85</xdr:col>
      <xdr:colOff>127000</xdr:colOff>
      <xdr:row>79</xdr:row>
      <xdr:rowOff>43056</xdr:rowOff>
    </xdr:to>
    <xdr:cxnSp macro="">
      <xdr:nvCxnSpPr>
        <xdr:cNvPr id="641" name="直線コネクタ 640"/>
        <xdr:cNvCxnSpPr/>
      </xdr:nvCxnSpPr>
      <xdr:spPr>
        <a:xfrm>
          <a:off x="15481300" y="13583369"/>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35189</xdr:rowOff>
    </xdr:from>
    <xdr:to>
      <xdr:col>81</xdr:col>
      <xdr:colOff>50800</xdr:colOff>
      <xdr:row>79</xdr:row>
      <xdr:rowOff>38819</xdr:rowOff>
    </xdr:to>
    <xdr:cxnSp macro="">
      <xdr:nvCxnSpPr>
        <xdr:cNvPr id="644" name="直線コネクタ 643"/>
        <xdr:cNvCxnSpPr/>
      </xdr:nvCxnSpPr>
      <xdr:spPr>
        <a:xfrm>
          <a:off x="14592300" y="13579739"/>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35189</xdr:rowOff>
    </xdr:from>
    <xdr:to>
      <xdr:col>76</xdr:col>
      <xdr:colOff>114300</xdr:colOff>
      <xdr:row>79</xdr:row>
      <xdr:rowOff>44450</xdr:rowOff>
    </xdr:to>
    <xdr:cxnSp macro="">
      <xdr:nvCxnSpPr>
        <xdr:cNvPr id="647" name="直線コネクタ 646"/>
        <xdr:cNvCxnSpPr/>
      </xdr:nvCxnSpPr>
      <xdr:spPr>
        <a:xfrm flipV="1">
          <a:off x="13703300" y="13579739"/>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43574</xdr:rowOff>
    </xdr:from>
    <xdr:to>
      <xdr:col>71</xdr:col>
      <xdr:colOff>177800</xdr:colOff>
      <xdr:row>79</xdr:row>
      <xdr:rowOff>44450</xdr:rowOff>
    </xdr:to>
    <xdr:cxnSp macro="">
      <xdr:nvCxnSpPr>
        <xdr:cNvPr id="650" name="直線コネクタ 649"/>
        <xdr:cNvCxnSpPr/>
      </xdr:nvCxnSpPr>
      <xdr:spPr>
        <a:xfrm>
          <a:off x="12814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163706</xdr:rowOff>
    </xdr:from>
    <xdr:to>
      <xdr:col>85</xdr:col>
      <xdr:colOff>177800</xdr:colOff>
      <xdr:row>79</xdr:row>
      <xdr:rowOff>93856</xdr:rowOff>
    </xdr:to>
    <xdr:sp macro="" textlink="">
      <xdr:nvSpPr>
        <xdr:cNvPr id="660" name="楕円 659"/>
        <xdr:cNvSpPr/>
      </xdr:nvSpPr>
      <xdr:spPr>
        <a:xfrm>
          <a:off x="16268700" y="135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159469</xdr:rowOff>
    </xdr:from>
    <xdr:to>
      <xdr:col>81</xdr:col>
      <xdr:colOff>101600</xdr:colOff>
      <xdr:row>79</xdr:row>
      <xdr:rowOff>89619</xdr:rowOff>
    </xdr:to>
    <xdr:sp macro="" textlink="">
      <xdr:nvSpPr>
        <xdr:cNvPr id="662" name="楕円 661"/>
        <xdr:cNvSpPr/>
      </xdr:nvSpPr>
      <xdr:spPr>
        <a:xfrm>
          <a:off x="15430500" y="135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80746</xdr:rowOff>
    </xdr:from>
    <xdr:ext cx="469744" cy="259045"/>
    <xdr:sp macro="" textlink="">
      <xdr:nvSpPr>
        <xdr:cNvPr id="663" name="テキスト ボックス 662"/>
        <xdr:cNvSpPr txBox="1"/>
      </xdr:nvSpPr>
      <xdr:spPr>
        <a:xfrm>
          <a:off x="15246428" y="1362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155839</xdr:rowOff>
    </xdr:from>
    <xdr:to>
      <xdr:col>76</xdr:col>
      <xdr:colOff>165100</xdr:colOff>
      <xdr:row>79</xdr:row>
      <xdr:rowOff>85989</xdr:rowOff>
    </xdr:to>
    <xdr:sp macro="" textlink="">
      <xdr:nvSpPr>
        <xdr:cNvPr id="664" name="楕円 663"/>
        <xdr:cNvSpPr/>
      </xdr:nvSpPr>
      <xdr:spPr>
        <a:xfrm>
          <a:off x="14541500" y="135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102516</xdr:rowOff>
    </xdr:from>
    <xdr:ext cx="469744" cy="259045"/>
    <xdr:sp macro="" textlink="">
      <xdr:nvSpPr>
        <xdr:cNvPr id="665" name="テキスト ボックス 664"/>
        <xdr:cNvSpPr txBox="1"/>
      </xdr:nvSpPr>
      <xdr:spPr>
        <a:xfrm>
          <a:off x="14357428" y="1330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164224</xdr:rowOff>
    </xdr:from>
    <xdr:to>
      <xdr:col>67</xdr:col>
      <xdr:colOff>101600</xdr:colOff>
      <xdr:row>79</xdr:row>
      <xdr:rowOff>94374</xdr:rowOff>
    </xdr:to>
    <xdr:sp macro="" textlink="">
      <xdr:nvSpPr>
        <xdr:cNvPr id="668" name="楕円 667"/>
        <xdr:cNvSpPr/>
      </xdr:nvSpPr>
      <xdr:spPr>
        <a:xfrm>
          <a:off x="12763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85501</xdr:rowOff>
    </xdr:from>
    <xdr:ext cx="378565" cy="259045"/>
    <xdr:sp macro="" textlink="">
      <xdr:nvSpPr>
        <xdr:cNvPr id="669" name="テキスト ボックス 668"/>
        <xdr:cNvSpPr txBox="1"/>
      </xdr:nvSpPr>
      <xdr:spPr>
        <a:xfrm>
          <a:off x="12625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20926</xdr:rowOff>
    </xdr:from>
    <xdr:to>
      <xdr:col>85</xdr:col>
      <xdr:colOff>127000</xdr:colOff>
      <xdr:row>97</xdr:row>
      <xdr:rowOff>29237</xdr:rowOff>
    </xdr:to>
    <xdr:cxnSp macro="">
      <xdr:nvCxnSpPr>
        <xdr:cNvPr id="700" name="直線コネクタ 699"/>
        <xdr:cNvCxnSpPr/>
      </xdr:nvCxnSpPr>
      <xdr:spPr>
        <a:xfrm flipV="1">
          <a:off x="15481300" y="16651576"/>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29237</xdr:rowOff>
    </xdr:from>
    <xdr:to>
      <xdr:col>81</xdr:col>
      <xdr:colOff>50800</xdr:colOff>
      <xdr:row>97</xdr:row>
      <xdr:rowOff>36243</xdr:rowOff>
    </xdr:to>
    <xdr:cxnSp macro="">
      <xdr:nvCxnSpPr>
        <xdr:cNvPr id="703" name="直線コネクタ 702"/>
        <xdr:cNvCxnSpPr/>
      </xdr:nvCxnSpPr>
      <xdr:spPr>
        <a:xfrm flipV="1">
          <a:off x="14592300" y="1665988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36243</xdr:rowOff>
    </xdr:from>
    <xdr:to>
      <xdr:col>76</xdr:col>
      <xdr:colOff>114300</xdr:colOff>
      <xdr:row>97</xdr:row>
      <xdr:rowOff>39573</xdr:rowOff>
    </xdr:to>
    <xdr:cxnSp macro="">
      <xdr:nvCxnSpPr>
        <xdr:cNvPr id="706" name="直線コネクタ 705"/>
        <xdr:cNvCxnSpPr/>
      </xdr:nvCxnSpPr>
      <xdr:spPr>
        <a:xfrm flipV="1">
          <a:off x="13703300" y="1666689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136958</xdr:rowOff>
    </xdr:from>
    <xdr:to>
      <xdr:col>71</xdr:col>
      <xdr:colOff>177800</xdr:colOff>
      <xdr:row>97</xdr:row>
      <xdr:rowOff>39573</xdr:rowOff>
    </xdr:to>
    <xdr:cxnSp macro="">
      <xdr:nvCxnSpPr>
        <xdr:cNvPr id="709" name="直線コネクタ 708"/>
        <xdr:cNvCxnSpPr/>
      </xdr:nvCxnSpPr>
      <xdr:spPr>
        <a:xfrm>
          <a:off x="12814300" y="16596158"/>
          <a:ext cx="8890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141576</xdr:rowOff>
    </xdr:from>
    <xdr:to>
      <xdr:col>85</xdr:col>
      <xdr:colOff>177800</xdr:colOff>
      <xdr:row>97</xdr:row>
      <xdr:rowOff>71726</xdr:rowOff>
    </xdr:to>
    <xdr:sp macro="" textlink="">
      <xdr:nvSpPr>
        <xdr:cNvPr id="719" name="楕円 718"/>
        <xdr:cNvSpPr/>
      </xdr:nvSpPr>
      <xdr:spPr>
        <a:xfrm>
          <a:off x="16268700" y="166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120003</xdr:rowOff>
    </xdr:from>
    <xdr:ext cx="534377" cy="259045"/>
    <xdr:sp macro="" textlink="">
      <xdr:nvSpPr>
        <xdr:cNvPr id="720" name="公債費該当値テキスト"/>
        <xdr:cNvSpPr txBox="1"/>
      </xdr:nvSpPr>
      <xdr:spPr>
        <a:xfrm>
          <a:off x="16370300" y="1657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149887</xdr:rowOff>
    </xdr:from>
    <xdr:to>
      <xdr:col>81</xdr:col>
      <xdr:colOff>101600</xdr:colOff>
      <xdr:row>97</xdr:row>
      <xdr:rowOff>80037</xdr:rowOff>
    </xdr:to>
    <xdr:sp macro="" textlink="">
      <xdr:nvSpPr>
        <xdr:cNvPr id="721" name="楕円 720"/>
        <xdr:cNvSpPr/>
      </xdr:nvSpPr>
      <xdr:spPr>
        <a:xfrm>
          <a:off x="15430500" y="166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71164</xdr:rowOff>
    </xdr:from>
    <xdr:ext cx="534377" cy="259045"/>
    <xdr:sp macro="" textlink="">
      <xdr:nvSpPr>
        <xdr:cNvPr id="722" name="テキスト ボックス 721"/>
        <xdr:cNvSpPr txBox="1"/>
      </xdr:nvSpPr>
      <xdr:spPr>
        <a:xfrm>
          <a:off x="15214111" y="167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156893</xdr:rowOff>
    </xdr:from>
    <xdr:to>
      <xdr:col>76</xdr:col>
      <xdr:colOff>165100</xdr:colOff>
      <xdr:row>97</xdr:row>
      <xdr:rowOff>87043</xdr:rowOff>
    </xdr:to>
    <xdr:sp macro="" textlink="">
      <xdr:nvSpPr>
        <xdr:cNvPr id="723" name="楕円 722"/>
        <xdr:cNvSpPr/>
      </xdr:nvSpPr>
      <xdr:spPr>
        <a:xfrm>
          <a:off x="14541500" y="166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78170</xdr:rowOff>
    </xdr:from>
    <xdr:ext cx="534377" cy="259045"/>
    <xdr:sp macro="" textlink="">
      <xdr:nvSpPr>
        <xdr:cNvPr id="724" name="テキスト ボックス 723"/>
        <xdr:cNvSpPr txBox="1"/>
      </xdr:nvSpPr>
      <xdr:spPr>
        <a:xfrm>
          <a:off x="14325111" y="167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160223</xdr:rowOff>
    </xdr:from>
    <xdr:to>
      <xdr:col>72</xdr:col>
      <xdr:colOff>38100</xdr:colOff>
      <xdr:row>97</xdr:row>
      <xdr:rowOff>90373</xdr:rowOff>
    </xdr:to>
    <xdr:sp macro="" textlink="">
      <xdr:nvSpPr>
        <xdr:cNvPr id="725" name="楕円 724"/>
        <xdr:cNvSpPr/>
      </xdr:nvSpPr>
      <xdr:spPr>
        <a:xfrm>
          <a:off x="13652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81500</xdr:rowOff>
    </xdr:from>
    <xdr:ext cx="534377" cy="259045"/>
    <xdr:sp macro="" textlink="">
      <xdr:nvSpPr>
        <xdr:cNvPr id="726" name="テキスト ボックス 725"/>
        <xdr:cNvSpPr txBox="1"/>
      </xdr:nvSpPr>
      <xdr:spPr>
        <a:xfrm>
          <a:off x="13436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86158</xdr:rowOff>
    </xdr:from>
    <xdr:to>
      <xdr:col>67</xdr:col>
      <xdr:colOff>101600</xdr:colOff>
      <xdr:row>97</xdr:row>
      <xdr:rowOff>16308</xdr:rowOff>
    </xdr:to>
    <xdr:sp macro="" textlink="">
      <xdr:nvSpPr>
        <xdr:cNvPr id="727" name="楕円 726"/>
        <xdr:cNvSpPr/>
      </xdr:nvSpPr>
      <xdr:spPr>
        <a:xfrm>
          <a:off x="12763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7435</xdr:rowOff>
    </xdr:from>
    <xdr:ext cx="534377" cy="259045"/>
    <xdr:sp macro="" textlink="">
      <xdr:nvSpPr>
        <xdr:cNvPr id="728" name="テキスト ボックス 727"/>
        <xdr:cNvSpPr txBox="1"/>
      </xdr:nvSpPr>
      <xdr:spPr>
        <a:xfrm>
          <a:off x="12547111" y="16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新型コロナウイルス感染症対策特別定額給付金により増加した。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児童運営費委託料、障がい者自立支援サービス給付費の増額により、増加した。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オアシス篠栗の施設整備事業費の増額により、増加した。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新型コロナウイルス感染症対策支援事業に係る小規模事業者への緊急支援補助金の増額により、増加した。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津波黒地区水路維持工事の完了により、減少した。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年度は地方税や地方交付税は増加したものの、繰入金の減少が大きく、実質収支額は悪化した。令和元年度は基金を繰入れたことにより、実質収支額は回復した。令和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年度は、地方交付税や国庫支出金の増により、実質収支額は引き続き増加となった。今後は、令和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年度をもって整備が完了した篠栗北地区産業団地の法人企業からの税収増加を図るとともに、効率的な財政運営を意識し長期的に持続可能な財政運営を目指していく。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赤字だが、その他の会計については黒字となっており、結果として連結実質赤字は生じていない。しかしながら、国民健康保険特別会計は近年赤字決算が続いており、大変厳しい現状である。これまで以上に健康診断受診を推し進め、大病の予防や早期発見を促し医療費の抑制を図るとともに、国保税の徴収率向上を目指し、赤字解消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また、流域関連公共下水道事業会計では平成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年度に、水道事業会計では令和元年度に使用料を値上げしており、黒字の会計においても引き続き歳入の確保に努め、健全な財政運営を目指す。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82</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84</v>
      </c>
      <c r="C3" s="652"/>
      <c r="D3" s="652"/>
      <c r="E3" s="653"/>
      <c r="F3" s="653"/>
      <c r="G3" s="653"/>
      <c r="H3" s="653"/>
      <c r="I3" s="653"/>
      <c r="J3" s="653"/>
      <c r="K3" s="653"/>
      <c r="L3" s="653" t="s">
        <v>85</v>
      </c>
      <c r="M3" s="653"/>
      <c r="N3" s="653"/>
      <c r="O3" s="653"/>
      <c r="P3" s="653"/>
      <c r="Q3" s="653"/>
      <c r="R3" s="656"/>
      <c r="S3" s="656"/>
      <c r="T3" s="656"/>
      <c r="U3" s="656"/>
      <c r="V3" s="657"/>
      <c r="W3" s="547" t="s">
        <v>86</v>
      </c>
      <c r="X3" s="548"/>
      <c r="Y3" s="548"/>
      <c r="Z3" s="548"/>
      <c r="AA3" s="548"/>
      <c r="AB3" s="652"/>
      <c r="AC3" s="656" t="s">
        <v>87</v>
      </c>
      <c r="AD3" s="548"/>
      <c r="AE3" s="548"/>
      <c r="AF3" s="548"/>
      <c r="AG3" s="548"/>
      <c r="AH3" s="548"/>
      <c r="AI3" s="548"/>
      <c r="AJ3" s="548"/>
      <c r="AK3" s="548"/>
      <c r="AL3" s="618"/>
      <c r="AM3" s="547" t="s">
        <v>88</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89</v>
      </c>
      <c r="BO3" s="548"/>
      <c r="BP3" s="548"/>
      <c r="BQ3" s="548"/>
      <c r="BR3" s="548"/>
      <c r="BS3" s="548"/>
      <c r="BT3" s="548"/>
      <c r="BU3" s="618"/>
      <c r="BV3" s="547" t="s">
        <v>90</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91</v>
      </c>
      <c r="CU3" s="548"/>
      <c r="CV3" s="548"/>
      <c r="CW3" s="548"/>
      <c r="CX3" s="548"/>
      <c r="CY3" s="548"/>
      <c r="CZ3" s="548"/>
      <c r="DA3" s="618"/>
      <c r="DB3" s="547" t="s">
        <v>92</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93</v>
      </c>
      <c r="AZ4" s="461"/>
      <c r="BA4" s="461"/>
      <c r="BB4" s="461"/>
      <c r="BC4" s="461"/>
      <c r="BD4" s="461"/>
      <c r="BE4" s="461"/>
      <c r="BF4" s="461"/>
      <c r="BG4" s="461"/>
      <c r="BH4" s="461"/>
      <c r="BI4" s="461"/>
      <c r="BJ4" s="461"/>
      <c r="BK4" s="461"/>
      <c r="BL4" s="461"/>
      <c r="BM4" s="462"/>
      <c r="BN4" s="463">
        <v>15190921</v>
      </c>
      <c r="BO4" s="464"/>
      <c r="BP4" s="464"/>
      <c r="BQ4" s="464"/>
      <c r="BR4" s="464"/>
      <c r="BS4" s="464"/>
      <c r="BT4" s="464"/>
      <c r="BU4" s="465"/>
      <c r="BV4" s="463">
        <v>11176048</v>
      </c>
      <c r="BW4" s="464"/>
      <c r="BX4" s="464"/>
      <c r="BY4" s="464"/>
      <c r="BZ4" s="464"/>
      <c r="CA4" s="464"/>
      <c r="CB4" s="464"/>
      <c r="CC4" s="465"/>
      <c r="CD4" s="644" t="s">
        <v>94</v>
      </c>
      <c r="CE4" s="645"/>
      <c r="CF4" s="645"/>
      <c r="CG4" s="645"/>
      <c r="CH4" s="645"/>
      <c r="CI4" s="645"/>
      <c r="CJ4" s="645"/>
      <c r="CK4" s="645"/>
      <c r="CL4" s="645"/>
      <c r="CM4" s="645"/>
      <c r="CN4" s="645"/>
      <c r="CO4" s="645"/>
      <c r="CP4" s="645"/>
      <c r="CQ4" s="645"/>
      <c r="CR4" s="645"/>
      <c r="CS4" s="646"/>
      <c r="CT4" s="647">
        <v>10</v>
      </c>
      <c r="CU4" s="648"/>
      <c r="CV4" s="648"/>
      <c r="CW4" s="648"/>
      <c r="CX4" s="648"/>
      <c r="CY4" s="648"/>
      <c r="CZ4" s="648"/>
      <c r="DA4" s="649"/>
      <c r="DB4" s="647">
        <v>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95</v>
      </c>
      <c r="AN5" s="442"/>
      <c r="AO5" s="442"/>
      <c r="AP5" s="442"/>
      <c r="AQ5" s="442"/>
      <c r="AR5" s="442"/>
      <c r="AS5" s="442"/>
      <c r="AT5" s="443"/>
      <c r="AU5" s="525" t="s">
        <v>96</v>
      </c>
      <c r="AV5" s="526"/>
      <c r="AW5" s="526"/>
      <c r="AX5" s="526"/>
      <c r="AY5" s="448" t="s">
        <v>97</v>
      </c>
      <c r="AZ5" s="449"/>
      <c r="BA5" s="449"/>
      <c r="BB5" s="449"/>
      <c r="BC5" s="449"/>
      <c r="BD5" s="449"/>
      <c r="BE5" s="449"/>
      <c r="BF5" s="449"/>
      <c r="BG5" s="449"/>
      <c r="BH5" s="449"/>
      <c r="BI5" s="449"/>
      <c r="BJ5" s="449"/>
      <c r="BK5" s="449"/>
      <c r="BL5" s="449"/>
      <c r="BM5" s="450"/>
      <c r="BN5" s="468">
        <v>14558911</v>
      </c>
      <c r="BO5" s="469"/>
      <c r="BP5" s="469"/>
      <c r="BQ5" s="469"/>
      <c r="BR5" s="469"/>
      <c r="BS5" s="469"/>
      <c r="BT5" s="469"/>
      <c r="BU5" s="470"/>
      <c r="BV5" s="468">
        <v>10634305</v>
      </c>
      <c r="BW5" s="469"/>
      <c r="BX5" s="469"/>
      <c r="BY5" s="469"/>
      <c r="BZ5" s="469"/>
      <c r="CA5" s="469"/>
      <c r="CB5" s="469"/>
      <c r="CC5" s="470"/>
      <c r="CD5" s="477" t="s">
        <v>98</v>
      </c>
      <c r="CE5" s="478"/>
      <c r="CF5" s="478"/>
      <c r="CG5" s="478"/>
      <c r="CH5" s="478"/>
      <c r="CI5" s="478"/>
      <c r="CJ5" s="478"/>
      <c r="CK5" s="478"/>
      <c r="CL5" s="478"/>
      <c r="CM5" s="478"/>
      <c r="CN5" s="478"/>
      <c r="CO5" s="478"/>
      <c r="CP5" s="478"/>
      <c r="CQ5" s="478"/>
      <c r="CR5" s="478"/>
      <c r="CS5" s="479"/>
      <c r="CT5" s="438">
        <v>96</v>
      </c>
      <c r="CU5" s="439"/>
      <c r="CV5" s="439"/>
      <c r="CW5" s="439"/>
      <c r="CX5" s="439"/>
      <c r="CY5" s="439"/>
      <c r="CZ5" s="439"/>
      <c r="DA5" s="440"/>
      <c r="DB5" s="438">
        <v>95.4</v>
      </c>
      <c r="DC5" s="439"/>
      <c r="DD5" s="439"/>
      <c r="DE5" s="439"/>
      <c r="DF5" s="439"/>
      <c r="DG5" s="439"/>
      <c r="DH5" s="439"/>
      <c r="DI5" s="440"/>
      <c r="DJ5" s="186"/>
      <c r="DK5" s="186"/>
      <c r="DL5" s="186"/>
      <c r="DM5" s="186"/>
      <c r="DN5" s="186"/>
      <c r="DO5" s="186"/>
    </row>
    <row r="6" spans="1:119" ht="18.75" customHeight="1">
      <c r="A6" s="187"/>
      <c r="B6" s="624" t="s">
        <v>99</v>
      </c>
      <c r="C6" s="482"/>
      <c r="D6" s="482"/>
      <c r="E6" s="625"/>
      <c r="F6" s="625"/>
      <c r="G6" s="625"/>
      <c r="H6" s="625"/>
      <c r="I6" s="625"/>
      <c r="J6" s="625"/>
      <c r="K6" s="625"/>
      <c r="L6" s="625" t="s">
        <v>100</v>
      </c>
      <c r="M6" s="625"/>
      <c r="N6" s="625"/>
      <c r="O6" s="625"/>
      <c r="P6" s="625"/>
      <c r="Q6" s="625"/>
      <c r="R6" s="506"/>
      <c r="S6" s="506"/>
      <c r="T6" s="506"/>
      <c r="U6" s="506"/>
      <c r="V6" s="631"/>
      <c r="W6" s="559" t="s">
        <v>101</v>
      </c>
      <c r="X6" s="481"/>
      <c r="Y6" s="481"/>
      <c r="Z6" s="481"/>
      <c r="AA6" s="481"/>
      <c r="AB6" s="482"/>
      <c r="AC6" s="636" t="s">
        <v>102</v>
      </c>
      <c r="AD6" s="637"/>
      <c r="AE6" s="637"/>
      <c r="AF6" s="637"/>
      <c r="AG6" s="637"/>
      <c r="AH6" s="637"/>
      <c r="AI6" s="637"/>
      <c r="AJ6" s="637"/>
      <c r="AK6" s="637"/>
      <c r="AL6" s="638"/>
      <c r="AM6" s="537" t="s">
        <v>103</v>
      </c>
      <c r="AN6" s="442"/>
      <c r="AO6" s="442"/>
      <c r="AP6" s="442"/>
      <c r="AQ6" s="442"/>
      <c r="AR6" s="442"/>
      <c r="AS6" s="442"/>
      <c r="AT6" s="443"/>
      <c r="AU6" s="525" t="s">
        <v>96</v>
      </c>
      <c r="AV6" s="526"/>
      <c r="AW6" s="526"/>
      <c r="AX6" s="526"/>
      <c r="AY6" s="448" t="s">
        <v>104</v>
      </c>
      <c r="AZ6" s="449"/>
      <c r="BA6" s="449"/>
      <c r="BB6" s="449"/>
      <c r="BC6" s="449"/>
      <c r="BD6" s="449"/>
      <c r="BE6" s="449"/>
      <c r="BF6" s="449"/>
      <c r="BG6" s="449"/>
      <c r="BH6" s="449"/>
      <c r="BI6" s="449"/>
      <c r="BJ6" s="449"/>
      <c r="BK6" s="449"/>
      <c r="BL6" s="449"/>
      <c r="BM6" s="450"/>
      <c r="BN6" s="468">
        <v>632010</v>
      </c>
      <c r="BO6" s="469"/>
      <c r="BP6" s="469"/>
      <c r="BQ6" s="469"/>
      <c r="BR6" s="469"/>
      <c r="BS6" s="469"/>
      <c r="BT6" s="469"/>
      <c r="BU6" s="470"/>
      <c r="BV6" s="468">
        <v>541743</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101.3</v>
      </c>
      <c r="CU6" s="622"/>
      <c r="CV6" s="622"/>
      <c r="CW6" s="622"/>
      <c r="CX6" s="622"/>
      <c r="CY6" s="622"/>
      <c r="CZ6" s="622"/>
      <c r="DA6" s="623"/>
      <c r="DB6" s="621">
        <v>100.1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96</v>
      </c>
      <c r="AV7" s="526"/>
      <c r="AW7" s="526"/>
      <c r="AX7" s="526"/>
      <c r="AY7" s="448" t="s">
        <v>107</v>
      </c>
      <c r="AZ7" s="449"/>
      <c r="BA7" s="449"/>
      <c r="BB7" s="449"/>
      <c r="BC7" s="449"/>
      <c r="BD7" s="449"/>
      <c r="BE7" s="449"/>
      <c r="BF7" s="449"/>
      <c r="BG7" s="449"/>
      <c r="BH7" s="449"/>
      <c r="BI7" s="449"/>
      <c r="BJ7" s="449"/>
      <c r="BK7" s="449"/>
      <c r="BL7" s="449"/>
      <c r="BM7" s="450"/>
      <c r="BN7" s="468">
        <v>866</v>
      </c>
      <c r="BO7" s="469"/>
      <c r="BP7" s="469"/>
      <c r="BQ7" s="469"/>
      <c r="BR7" s="469"/>
      <c r="BS7" s="469"/>
      <c r="BT7" s="469"/>
      <c r="BU7" s="470"/>
      <c r="BV7" s="468">
        <v>86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6306186</v>
      </c>
      <c r="CU7" s="469"/>
      <c r="CV7" s="469"/>
      <c r="CW7" s="469"/>
      <c r="CX7" s="469"/>
      <c r="CY7" s="469"/>
      <c r="CZ7" s="469"/>
      <c r="DA7" s="470"/>
      <c r="DB7" s="468">
        <v>6012189</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631144</v>
      </c>
      <c r="BO8" s="469"/>
      <c r="BP8" s="469"/>
      <c r="BQ8" s="469"/>
      <c r="BR8" s="469"/>
      <c r="BS8" s="469"/>
      <c r="BT8" s="469"/>
      <c r="BU8" s="470"/>
      <c r="BV8" s="468">
        <v>541657</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31209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89487</v>
      </c>
      <c r="BO9" s="469"/>
      <c r="BP9" s="469"/>
      <c r="BQ9" s="469"/>
      <c r="BR9" s="469"/>
      <c r="BS9" s="469"/>
      <c r="BT9" s="469"/>
      <c r="BU9" s="470"/>
      <c r="BV9" s="468">
        <v>490880</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10.6</v>
      </c>
      <c r="CU9" s="439"/>
      <c r="CV9" s="439"/>
      <c r="CW9" s="439"/>
      <c r="CX9" s="439"/>
      <c r="CY9" s="439"/>
      <c r="CZ9" s="439"/>
      <c r="DA9" s="440"/>
      <c r="DB9" s="438">
        <v>11.5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31210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2585</v>
      </c>
      <c r="BO10" s="469"/>
      <c r="BP10" s="469"/>
      <c r="BQ10" s="469"/>
      <c r="BR10" s="469"/>
      <c r="BS10" s="469"/>
      <c r="BT10" s="469"/>
      <c r="BU10" s="470"/>
      <c r="BV10" s="468">
        <v>251832</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31536</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141</v>
      </c>
      <c r="N13" s="569"/>
      <c r="O13" s="569"/>
      <c r="P13" s="569"/>
      <c r="Q13" s="570"/>
      <c r="R13" s="571">
        <v>31325</v>
      </c>
      <c r="S13" s="572"/>
      <c r="T13" s="572"/>
      <c r="U13" s="572"/>
      <c r="V13" s="573"/>
      <c r="W13" s="559" t="s">
        <v>142</v>
      </c>
      <c r="X13" s="481"/>
      <c r="Y13" s="481"/>
      <c r="Z13" s="481"/>
      <c r="AA13" s="481"/>
      <c r="AB13" s="482"/>
      <c r="AC13" s="444">
        <v>136</v>
      </c>
      <c r="AD13" s="445"/>
      <c r="AE13" s="445"/>
      <c r="AF13" s="445"/>
      <c r="AG13" s="446"/>
      <c r="AH13" s="444">
        <v>147</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92072</v>
      </c>
      <c r="BO13" s="469"/>
      <c r="BP13" s="469"/>
      <c r="BQ13" s="469"/>
      <c r="BR13" s="469"/>
      <c r="BS13" s="469"/>
      <c r="BT13" s="469"/>
      <c r="BU13" s="470"/>
      <c r="BV13" s="468">
        <v>742712</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6.7</v>
      </c>
      <c r="CU13" s="439"/>
      <c r="CV13" s="439"/>
      <c r="CW13" s="439"/>
      <c r="CX13" s="439"/>
      <c r="CY13" s="439"/>
      <c r="CZ13" s="439"/>
      <c r="DA13" s="440"/>
      <c r="DB13" s="438">
        <v>6.9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147</v>
      </c>
      <c r="M14" s="605"/>
      <c r="N14" s="605"/>
      <c r="O14" s="605"/>
      <c r="P14" s="605"/>
      <c r="Q14" s="606"/>
      <c r="R14" s="571">
        <v>31427</v>
      </c>
      <c r="S14" s="572"/>
      <c r="T14" s="572"/>
      <c r="U14" s="572"/>
      <c r="V14" s="573"/>
      <c r="W14" s="574"/>
      <c r="X14" s="484"/>
      <c r="Y14" s="484"/>
      <c r="Z14" s="484"/>
      <c r="AA14" s="484"/>
      <c r="AB14" s="485"/>
      <c r="AC14" s="564">
        <v>1</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20.2</v>
      </c>
      <c r="CU14" s="576"/>
      <c r="CV14" s="576"/>
      <c r="CW14" s="576"/>
      <c r="CX14" s="576"/>
      <c r="CY14" s="576"/>
      <c r="CZ14" s="576"/>
      <c r="DA14" s="577"/>
      <c r="DB14" s="575">
        <v>12.7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149</v>
      </c>
      <c r="N15" s="569"/>
      <c r="O15" s="569"/>
      <c r="P15" s="569"/>
      <c r="Q15" s="570"/>
      <c r="R15" s="571">
        <v>31224</v>
      </c>
      <c r="S15" s="572"/>
      <c r="T15" s="572"/>
      <c r="U15" s="572"/>
      <c r="V15" s="573"/>
      <c r="W15" s="559" t="s">
        <v>150</v>
      </c>
      <c r="X15" s="481"/>
      <c r="Y15" s="481"/>
      <c r="Z15" s="481"/>
      <c r="AA15" s="481"/>
      <c r="AB15" s="482"/>
      <c r="AC15" s="444">
        <v>2499</v>
      </c>
      <c r="AD15" s="445"/>
      <c r="AE15" s="445"/>
      <c r="AF15" s="445"/>
      <c r="AG15" s="446"/>
      <c r="AH15" s="444">
        <v>2626</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3176042</v>
      </c>
      <c r="BO15" s="464"/>
      <c r="BP15" s="464"/>
      <c r="BQ15" s="464"/>
      <c r="BR15" s="464"/>
      <c r="BS15" s="464"/>
      <c r="BT15" s="464"/>
      <c r="BU15" s="465"/>
      <c r="BV15" s="463">
        <v>2987836</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18.100000000000001</v>
      </c>
      <c r="AD16" s="565"/>
      <c r="AE16" s="565"/>
      <c r="AF16" s="565"/>
      <c r="AG16" s="566"/>
      <c r="AH16" s="564">
        <v>19.2</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5195220</v>
      </c>
      <c r="BO16" s="469"/>
      <c r="BP16" s="469"/>
      <c r="BQ16" s="469"/>
      <c r="BR16" s="469"/>
      <c r="BS16" s="469"/>
      <c r="BT16" s="469"/>
      <c r="BU16" s="470"/>
      <c r="BV16" s="468">
        <v>4939679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11148</v>
      </c>
      <c r="AD17" s="445"/>
      <c r="AE17" s="445"/>
      <c r="AF17" s="445"/>
      <c r="AG17" s="446"/>
      <c r="AH17" s="444">
        <v>10911</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3976584</v>
      </c>
      <c r="BO17" s="469"/>
      <c r="BP17" s="469"/>
      <c r="BQ17" s="469"/>
      <c r="BR17" s="469"/>
      <c r="BS17" s="469"/>
      <c r="BT17" s="469"/>
      <c r="BU17" s="470"/>
      <c r="BV17" s="468">
        <v>3770013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160</v>
      </c>
      <c r="C18" s="531"/>
      <c r="D18" s="531"/>
      <c r="E18" s="532"/>
      <c r="F18" s="532"/>
      <c r="G18" s="532"/>
      <c r="H18" s="532"/>
      <c r="I18" s="532"/>
      <c r="J18" s="532"/>
      <c r="K18" s="532"/>
      <c r="L18" s="533">
        <v>38.93</v>
      </c>
      <c r="M18" s="533"/>
      <c r="N18" s="533"/>
      <c r="O18" s="533"/>
      <c r="P18" s="533"/>
      <c r="Q18" s="533"/>
      <c r="R18" s="534"/>
      <c r="S18" s="534"/>
      <c r="T18" s="534"/>
      <c r="U18" s="534"/>
      <c r="V18" s="535"/>
      <c r="W18" s="549"/>
      <c r="X18" s="550"/>
      <c r="Y18" s="550"/>
      <c r="Z18" s="550"/>
      <c r="AA18" s="550"/>
      <c r="AB18" s="560"/>
      <c r="AC18" s="432">
        <v>80.900000000000006</v>
      </c>
      <c r="AD18" s="433"/>
      <c r="AE18" s="433"/>
      <c r="AF18" s="433"/>
      <c r="AG18" s="536"/>
      <c r="AH18" s="432">
        <v>79.7</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6103530</v>
      </c>
      <c r="BO18" s="469"/>
      <c r="BP18" s="469"/>
      <c r="BQ18" s="469"/>
      <c r="BR18" s="469"/>
      <c r="BS18" s="469"/>
      <c r="BT18" s="469"/>
      <c r="BU18" s="470"/>
      <c r="BV18" s="468">
        <v>5872414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162</v>
      </c>
      <c r="C19" s="531"/>
      <c r="D19" s="531"/>
      <c r="E19" s="532"/>
      <c r="F19" s="532"/>
      <c r="G19" s="532"/>
      <c r="H19" s="532"/>
      <c r="I19" s="532"/>
      <c r="J19" s="532"/>
      <c r="K19" s="532"/>
      <c r="L19" s="538">
        <v>802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7659381</v>
      </c>
      <c r="BO19" s="469"/>
      <c r="BP19" s="469"/>
      <c r="BQ19" s="469"/>
      <c r="BR19" s="469"/>
      <c r="BS19" s="469"/>
      <c r="BT19" s="469"/>
      <c r="BU19" s="470"/>
      <c r="BV19" s="468">
        <v>6915566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164</v>
      </c>
      <c r="C20" s="531"/>
      <c r="D20" s="531"/>
      <c r="E20" s="532"/>
      <c r="F20" s="532"/>
      <c r="G20" s="532"/>
      <c r="H20" s="532"/>
      <c r="I20" s="532"/>
      <c r="J20" s="532"/>
      <c r="K20" s="532"/>
      <c r="L20" s="538">
        <v>12228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8381056</v>
      </c>
      <c r="BO23" s="469"/>
      <c r="BP23" s="469"/>
      <c r="BQ23" s="469"/>
      <c r="BR23" s="469"/>
      <c r="BS23" s="469"/>
      <c r="BT23" s="469"/>
      <c r="BU23" s="470"/>
      <c r="BV23" s="468">
        <v>7365161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173</v>
      </c>
      <c r="F24" s="442"/>
      <c r="G24" s="442"/>
      <c r="H24" s="442"/>
      <c r="I24" s="442"/>
      <c r="J24" s="442"/>
      <c r="K24" s="443"/>
      <c r="L24" s="444">
        <v>1</v>
      </c>
      <c r="M24" s="445"/>
      <c r="N24" s="445"/>
      <c r="O24" s="445"/>
      <c r="P24" s="446"/>
      <c r="Q24" s="444">
        <v>8280</v>
      </c>
      <c r="R24" s="445"/>
      <c r="S24" s="445"/>
      <c r="T24" s="445"/>
      <c r="U24" s="445"/>
      <c r="V24" s="446"/>
      <c r="W24" s="510"/>
      <c r="X24" s="501"/>
      <c r="Y24" s="502"/>
      <c r="Z24" s="441" t="s">
        <v>174</v>
      </c>
      <c r="AA24" s="442"/>
      <c r="AB24" s="442"/>
      <c r="AC24" s="442"/>
      <c r="AD24" s="442"/>
      <c r="AE24" s="442"/>
      <c r="AF24" s="442"/>
      <c r="AG24" s="443"/>
      <c r="AH24" s="444">
        <v>130</v>
      </c>
      <c r="AI24" s="445"/>
      <c r="AJ24" s="445"/>
      <c r="AK24" s="445"/>
      <c r="AL24" s="446"/>
      <c r="AM24" s="444">
        <v>388830</v>
      </c>
      <c r="AN24" s="445"/>
      <c r="AO24" s="445"/>
      <c r="AP24" s="445"/>
      <c r="AQ24" s="445"/>
      <c r="AR24" s="446"/>
      <c r="AS24" s="444">
        <v>2991</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6830956</v>
      </c>
      <c r="BO24" s="469"/>
      <c r="BP24" s="469"/>
      <c r="BQ24" s="469"/>
      <c r="BR24" s="469"/>
      <c r="BS24" s="469"/>
      <c r="BT24" s="469"/>
      <c r="BU24" s="470"/>
      <c r="BV24" s="468">
        <v>6870885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176</v>
      </c>
      <c r="F25" s="442"/>
      <c r="G25" s="442"/>
      <c r="H25" s="442"/>
      <c r="I25" s="442"/>
      <c r="J25" s="442"/>
      <c r="K25" s="443"/>
      <c r="L25" s="444">
        <v>1</v>
      </c>
      <c r="M25" s="445"/>
      <c r="N25" s="445"/>
      <c r="O25" s="445"/>
      <c r="P25" s="446"/>
      <c r="Q25" s="444">
        <v>6690</v>
      </c>
      <c r="R25" s="445"/>
      <c r="S25" s="445"/>
      <c r="T25" s="445"/>
      <c r="U25" s="445"/>
      <c r="V25" s="446"/>
      <c r="W25" s="510"/>
      <c r="X25" s="501"/>
      <c r="Y25" s="502"/>
      <c r="Z25" s="441" t="s">
        <v>177</v>
      </c>
      <c r="AA25" s="442"/>
      <c r="AB25" s="442"/>
      <c r="AC25" s="442"/>
      <c r="AD25" s="442"/>
      <c r="AE25" s="442"/>
      <c r="AF25" s="442"/>
      <c r="AG25" s="443"/>
      <c r="AH25" s="444" t="s">
        <v>140</v>
      </c>
      <c r="AI25" s="445"/>
      <c r="AJ25" s="445"/>
      <c r="AK25" s="445"/>
      <c r="AL25" s="446"/>
      <c r="AM25" s="444" t="s">
        <v>140</v>
      </c>
      <c r="AN25" s="445"/>
      <c r="AO25" s="445"/>
      <c r="AP25" s="445"/>
      <c r="AQ25" s="445"/>
      <c r="AR25" s="446"/>
      <c r="AS25" s="444" t="s">
        <v>140</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612986</v>
      </c>
      <c r="BO25" s="464"/>
      <c r="BP25" s="464"/>
      <c r="BQ25" s="464"/>
      <c r="BR25" s="464"/>
      <c r="BS25" s="464"/>
      <c r="BT25" s="464"/>
      <c r="BU25" s="465"/>
      <c r="BV25" s="463">
        <v>990999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179</v>
      </c>
      <c r="F26" s="442"/>
      <c r="G26" s="442"/>
      <c r="H26" s="442"/>
      <c r="I26" s="442"/>
      <c r="J26" s="442"/>
      <c r="K26" s="443"/>
      <c r="L26" s="444">
        <v>1</v>
      </c>
      <c r="M26" s="445"/>
      <c r="N26" s="445"/>
      <c r="O26" s="445"/>
      <c r="P26" s="446"/>
      <c r="Q26" s="444">
        <v>6220</v>
      </c>
      <c r="R26" s="445"/>
      <c r="S26" s="445"/>
      <c r="T26" s="445"/>
      <c r="U26" s="445"/>
      <c r="V26" s="446"/>
      <c r="W26" s="510"/>
      <c r="X26" s="501"/>
      <c r="Y26" s="502"/>
      <c r="Z26" s="441" t="s">
        <v>180</v>
      </c>
      <c r="AA26" s="523"/>
      <c r="AB26" s="523"/>
      <c r="AC26" s="523"/>
      <c r="AD26" s="523"/>
      <c r="AE26" s="523"/>
      <c r="AF26" s="523"/>
      <c r="AG26" s="524"/>
      <c r="AH26" s="444" t="s">
        <v>140</v>
      </c>
      <c r="AI26" s="445"/>
      <c r="AJ26" s="445"/>
      <c r="AK26" s="445"/>
      <c r="AL26" s="446"/>
      <c r="AM26" s="444" t="s">
        <v>140</v>
      </c>
      <c r="AN26" s="445"/>
      <c r="AO26" s="445"/>
      <c r="AP26" s="445"/>
      <c r="AQ26" s="445"/>
      <c r="AR26" s="446"/>
      <c r="AS26" s="444" t="s">
        <v>140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3460</v>
      </c>
      <c r="R27" s="445"/>
      <c r="S27" s="445"/>
      <c r="T27" s="445"/>
      <c r="U27" s="445"/>
      <c r="V27" s="446"/>
      <c r="W27" s="510"/>
      <c r="X27" s="501"/>
      <c r="Y27" s="502"/>
      <c r="Z27" s="441" t="s">
        <v>183</v>
      </c>
      <c r="AA27" s="442"/>
      <c r="AB27" s="442"/>
      <c r="AC27" s="442"/>
      <c r="AD27" s="442"/>
      <c r="AE27" s="442"/>
      <c r="AF27" s="442"/>
      <c r="AG27" s="443"/>
      <c r="AH27" s="444">
        <v>11</v>
      </c>
      <c r="AI27" s="445"/>
      <c r="AJ27" s="445"/>
      <c r="AK27" s="445"/>
      <c r="AL27" s="446"/>
      <c r="AM27" s="444">
        <v>36620</v>
      </c>
      <c r="AN27" s="445"/>
      <c r="AO27" s="445"/>
      <c r="AP27" s="445"/>
      <c r="AQ27" s="445"/>
      <c r="AR27" s="446"/>
      <c r="AS27" s="444">
        <v>3329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140</v>
      </c>
      <c r="BO27" s="472"/>
      <c r="BP27" s="472"/>
      <c r="BQ27" s="472"/>
      <c r="BR27" s="472"/>
      <c r="BS27" s="472"/>
      <c r="BT27" s="472"/>
      <c r="BU27" s="473"/>
      <c r="BV27" s="471" t="s">
        <v>140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2860</v>
      </c>
      <c r="R28" s="445"/>
      <c r="S28" s="445"/>
      <c r="T28" s="445"/>
      <c r="U28" s="445"/>
      <c r="V28" s="446"/>
      <c r="W28" s="510"/>
      <c r="X28" s="501"/>
      <c r="Y28" s="502"/>
      <c r="Z28" s="441" t="s">
        <v>186</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790315</v>
      </c>
      <c r="BO28" s="464"/>
      <c r="BP28" s="464"/>
      <c r="BQ28" s="464"/>
      <c r="BR28" s="464"/>
      <c r="BS28" s="464"/>
      <c r="BT28" s="464"/>
      <c r="BU28" s="465"/>
      <c r="BV28" s="463">
        <v>787730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10</v>
      </c>
      <c r="M29" s="445"/>
      <c r="N29" s="445"/>
      <c r="O29" s="445"/>
      <c r="P29" s="446"/>
      <c r="Q29" s="444">
        <v>2660</v>
      </c>
      <c r="R29" s="445"/>
      <c r="S29" s="445"/>
      <c r="T29" s="445"/>
      <c r="U29" s="445"/>
      <c r="V29" s="446"/>
      <c r="W29" s="511"/>
      <c r="X29" s="512"/>
      <c r="Y29" s="513"/>
      <c r="Z29" s="441" t="s">
        <v>189</v>
      </c>
      <c r="AA29" s="442"/>
      <c r="AB29" s="442"/>
      <c r="AC29" s="442"/>
      <c r="AD29" s="442"/>
      <c r="AE29" s="442"/>
      <c r="AF29" s="442"/>
      <c r="AG29" s="443"/>
      <c r="AH29" s="444">
        <v>141</v>
      </c>
      <c r="AI29" s="445"/>
      <c r="AJ29" s="445"/>
      <c r="AK29" s="445"/>
      <c r="AL29" s="446"/>
      <c r="AM29" s="444">
        <v>425450</v>
      </c>
      <c r="AN29" s="445"/>
      <c r="AO29" s="445"/>
      <c r="AP29" s="445"/>
      <c r="AQ29" s="445"/>
      <c r="AR29" s="446"/>
      <c r="AS29" s="444">
        <v>3017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523721</v>
      </c>
      <c r="BO29" s="469"/>
      <c r="BP29" s="469"/>
      <c r="BQ29" s="469"/>
      <c r="BR29" s="469"/>
      <c r="BS29" s="469"/>
      <c r="BT29" s="469"/>
      <c r="BU29" s="470"/>
      <c r="BV29" s="468">
        <v>522009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98.2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555568</v>
      </c>
      <c r="BO30" s="472"/>
      <c r="BP30" s="472"/>
      <c r="BQ30" s="472"/>
      <c r="BR30" s="472"/>
      <c r="BS30" s="472"/>
      <c r="BT30" s="472"/>
      <c r="BU30" s="473"/>
      <c r="BV30" s="471">
        <v>546751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篠栗北地区産業団地整備事業特別会計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福岡県市町村消防団員等公務災害補償組合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流域関連公共下水道事業会計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福岡県市町村職員退職手当組合（一般会計）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福岡県市町村職員退職手当組合（基金特別会計）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福岡県自治会館管理組合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糟屋郡自治会館組合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糟屋郡篠栗町外一市五町財産組合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北筑昇華苑組合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粕屋南部消防組合（一般会計）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粕屋南部消防組合（粕屋中南部休日診療所事業特別会計）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須恵町外二ヶ町清掃施設組合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Pj7ozlAEJrCObFTYosV5gaCFipCWviGqkur7qmuKphYtIrzYiHyMrCMJgZooqBQul3IxTyq0hQ+vp5LM4Ojb+g==" saltValue="l6wrjp0D7lCQsyi/WHF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568</v>
      </c>
      <c r="D34" s="1250"/>
      <c r="E34" s="1251"/>
      <c r="F34" s="32" t="s">
        <v>569</v>
      </c>
      <c r="G34" s="33" t="s">
        <v>570</v>
      </c>
      <c r="H34" s="33" t="s">
        <v>571</v>
      </c>
      <c r="I34" s="33" t="s">
        <v>572</v>
      </c>
      <c r="J34" s="34" t="s">
        <v>573</v>
      </c>
      <c r="K34" s="22"/>
      <c r="L34" s="22"/>
      <c r="M34" s="22"/>
      <c r="N34" s="22"/>
      <c r="O34" s="22"/>
      <c r="P34" s="22"/>
    </row>
    <row r="35" spans="1:16" ht="39" customHeight="1">
      <c r="A35" s="22"/>
      <c r="B35" s="35"/>
      <c r="C35" s="1244" t="s">
        <v>574</v>
      </c>
      <c r="D35" s="1245"/>
      <c r="E35" s="1246"/>
      <c r="F35" s="36">
        <v>3.75</v>
      </c>
      <c r="G35" s="37">
        <v>2.0699999999999998</v>
      </c>
      <c r="H35" s="37">
        <v>0.84</v>
      </c>
      <c r="I35" s="37">
        <v>9</v>
      </c>
      <c r="J35" s="38">
        <v>10</v>
      </c>
      <c r="K35" s="22"/>
      <c r="L35" s="22"/>
      <c r="M35" s="22"/>
      <c r="N35" s="22"/>
      <c r="O35" s="22"/>
      <c r="P35" s="22"/>
    </row>
    <row r="36" spans="1:16" ht="39" customHeight="1">
      <c r="A36" s="22"/>
      <c r="B36" s="35"/>
      <c r="C36" s="1244" t="s">
        <v>575</v>
      </c>
      <c r="D36" s="1245"/>
      <c r="E36" s="1246"/>
      <c r="F36" s="36">
        <v>8.6</v>
      </c>
      <c r="G36" s="37">
        <v>9.1999999999999993</v>
      </c>
      <c r="H36" s="37">
        <v>8.6999999999999993</v>
      </c>
      <c r="I36" s="37">
        <v>9.65</v>
      </c>
      <c r="J36" s="38">
        <v>9.6999999999999993</v>
      </c>
      <c r="K36" s="22"/>
      <c r="L36" s="22"/>
      <c r="M36" s="22"/>
      <c r="N36" s="22"/>
      <c r="O36" s="22"/>
      <c r="P36" s="22"/>
    </row>
    <row r="37" spans="1:16" ht="39" customHeight="1">
      <c r="A37" s="22"/>
      <c r="B37" s="35"/>
      <c r="C37" s="1244" t="s">
        <v>576</v>
      </c>
      <c r="D37" s="1245"/>
      <c r="E37" s="1246"/>
      <c r="F37" s="36">
        <v>1.89</v>
      </c>
      <c r="G37" s="37">
        <v>2.29</v>
      </c>
      <c r="H37" s="37">
        <v>2.99</v>
      </c>
      <c r="I37" s="37">
        <v>3.01</v>
      </c>
      <c r="J37" s="38">
        <v>3.64</v>
      </c>
      <c r="K37" s="22"/>
      <c r="L37" s="22"/>
      <c r="M37" s="22"/>
      <c r="N37" s="22"/>
      <c r="O37" s="22"/>
      <c r="P37" s="22"/>
    </row>
    <row r="38" spans="1:16" ht="39" customHeight="1">
      <c r="A38" s="22"/>
      <c r="B38" s="35"/>
      <c r="C38" s="1244" t="s">
        <v>577</v>
      </c>
      <c r="D38" s="1245"/>
      <c r="E38" s="1246"/>
      <c r="F38" s="36">
        <v>0.03</v>
      </c>
      <c r="G38" s="37">
        <v>0.06</v>
      </c>
      <c r="H38" s="37">
        <v>0.22</v>
      </c>
      <c r="I38" s="37">
        <v>0.03</v>
      </c>
      <c r="J38" s="38">
        <v>0.02</v>
      </c>
      <c r="K38" s="22"/>
      <c r="L38" s="22"/>
      <c r="M38" s="22"/>
      <c r="N38" s="22"/>
      <c r="O38" s="22"/>
      <c r="P38" s="22"/>
    </row>
    <row r="39" spans="1:16" ht="39" customHeight="1">
      <c r="A39" s="22"/>
      <c r="B39" s="35"/>
      <c r="C39" s="1244" t="s">
        <v>578</v>
      </c>
      <c r="D39" s="1245"/>
      <c r="E39" s="1246"/>
      <c r="F39" s="36">
        <v>0</v>
      </c>
      <c r="G39" s="37">
        <v>0</v>
      </c>
      <c r="H39" s="37">
        <v>0</v>
      </c>
      <c r="I39" s="37" t="s">
        <v>579</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580</v>
      </c>
      <c r="D42" s="1245"/>
      <c r="E42" s="1246"/>
      <c r="F42" s="36" t="s">
        <v>519</v>
      </c>
      <c r="G42" s="37" t="s">
        <v>519</v>
      </c>
      <c r="H42" s="37" t="s">
        <v>519</v>
      </c>
      <c r="I42" s="37" t="s">
        <v>519</v>
      </c>
      <c r="J42" s="38" t="s">
        <v>519</v>
      </c>
      <c r="K42" s="22"/>
      <c r="L42" s="22"/>
      <c r="M42" s="22"/>
      <c r="N42" s="22"/>
      <c r="O42" s="22"/>
      <c r="P42" s="22"/>
    </row>
    <row r="43" spans="1:16" ht="39" customHeight="1" thickBot="1">
      <c r="A43" s="22"/>
      <c r="B43" s="40"/>
      <c r="C43" s="1247" t="s">
        <v>581</v>
      </c>
      <c r="D43" s="1248"/>
      <c r="E43" s="1249"/>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h5Z3/Wzazrqnj6jwePGfjuBkFpY34axgY8FqejvxsLSht3wRCbEe4dOwd89MvAgPBVDphj3qJ1fSdMSQxHUmw==" saltValue="46yajpusaJmVlWO7u7Ix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70" t="s">
        <v>11</v>
      </c>
      <c r="C45" s="1271"/>
      <c r="D45" s="58"/>
      <c r="E45" s="1276" t="s">
        <v>12</v>
      </c>
      <c r="F45" s="1276"/>
      <c r="G45" s="1276"/>
      <c r="H45" s="1276"/>
      <c r="I45" s="1276"/>
      <c r="J45" s="1277"/>
      <c r="K45" s="59">
        <v>923</v>
      </c>
      <c r="L45" s="60">
        <v>777</v>
      </c>
      <c r="M45" s="60">
        <v>780</v>
      </c>
      <c r="N45" s="60">
        <v>794</v>
      </c>
      <c r="O45" s="61">
        <v>813</v>
      </c>
      <c r="P45" s="48"/>
      <c r="Q45" s="48"/>
      <c r="R45" s="48"/>
      <c r="S45" s="48"/>
      <c r="T45" s="48"/>
      <c r="U45" s="48"/>
    </row>
    <row r="46" spans="1:21" ht="30.75" customHeight="1">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72"/>
      <c r="C48" s="1273"/>
      <c r="D48" s="62"/>
      <c r="E48" s="1254" t="s">
        <v>15</v>
      </c>
      <c r="F48" s="1254"/>
      <c r="G48" s="1254"/>
      <c r="H48" s="1254"/>
      <c r="I48" s="1254"/>
      <c r="J48" s="1255"/>
      <c r="K48" s="63">
        <v>219</v>
      </c>
      <c r="L48" s="64">
        <v>214</v>
      </c>
      <c r="M48" s="64">
        <v>253</v>
      </c>
      <c r="N48" s="64">
        <v>253</v>
      </c>
      <c r="O48" s="65">
        <v>254</v>
      </c>
      <c r="P48" s="48"/>
      <c r="Q48" s="48"/>
      <c r="R48" s="48"/>
      <c r="S48" s="48"/>
      <c r="T48" s="48"/>
      <c r="U48" s="48"/>
    </row>
    <row r="49" spans="1:21" ht="30.75" customHeight="1">
      <c r="A49" s="48"/>
      <c r="B49" s="1272"/>
      <c r="C49" s="1273"/>
      <c r="D49" s="62"/>
      <c r="E49" s="1254" t="s">
        <v>16</v>
      </c>
      <c r="F49" s="1254"/>
      <c r="G49" s="1254"/>
      <c r="H49" s="1254"/>
      <c r="I49" s="1254"/>
      <c r="J49" s="1255"/>
      <c r="K49" s="63">
        <v>111</v>
      </c>
      <c r="L49" s="64">
        <v>64</v>
      </c>
      <c r="M49" s="64">
        <v>1</v>
      </c>
      <c r="N49" s="64">
        <v>0</v>
      </c>
      <c r="O49" s="65">
        <v>0</v>
      </c>
      <c r="P49" s="48"/>
      <c r="Q49" s="48"/>
      <c r="R49" s="48"/>
      <c r="S49" s="48"/>
      <c r="T49" s="48"/>
      <c r="U49" s="48"/>
    </row>
    <row r="50" spans="1:21" ht="30.75" customHeight="1">
      <c r="A50" s="48"/>
      <c r="B50" s="1272"/>
      <c r="C50" s="1273"/>
      <c r="D50" s="62"/>
      <c r="E50" s="1254" t="s">
        <v>17</v>
      </c>
      <c r="F50" s="1254"/>
      <c r="G50" s="1254"/>
      <c r="H50" s="1254"/>
      <c r="I50" s="1254"/>
      <c r="J50" s="1255"/>
      <c r="K50" s="63">
        <v>84</v>
      </c>
      <c r="L50" s="64">
        <v>83</v>
      </c>
      <c r="M50" s="64">
        <v>53</v>
      </c>
      <c r="N50" s="64">
        <v>53</v>
      </c>
      <c r="O50" s="65">
        <v>52</v>
      </c>
      <c r="P50" s="48"/>
      <c r="Q50" s="48"/>
      <c r="R50" s="48"/>
      <c r="S50" s="48"/>
      <c r="T50" s="48"/>
      <c r="U50" s="48"/>
    </row>
    <row r="51" spans="1:21" ht="30.75" customHeight="1">
      <c r="A51" s="48"/>
      <c r="B51" s="1274"/>
      <c r="C51" s="1275"/>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c r="A52" s="48"/>
      <c r="B52" s="1252" t="s">
        <v>19</v>
      </c>
      <c r="C52" s="1253"/>
      <c r="D52" s="66"/>
      <c r="E52" s="1254" t="s">
        <v>20</v>
      </c>
      <c r="F52" s="1254"/>
      <c r="G52" s="1254"/>
      <c r="H52" s="1254"/>
      <c r="I52" s="1254"/>
      <c r="J52" s="1255"/>
      <c r="K52" s="63">
        <v>955</v>
      </c>
      <c r="L52" s="64">
        <v>747</v>
      </c>
      <c r="M52" s="64">
        <v>738</v>
      </c>
      <c r="N52" s="64">
        <v>740</v>
      </c>
      <c r="O52" s="65">
        <v>748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382</v>
      </c>
      <c r="L53" s="69">
        <v>391</v>
      </c>
      <c r="M53" s="69">
        <v>349</v>
      </c>
      <c r="N53" s="69">
        <v>360</v>
      </c>
      <c r="O53" s="70">
        <v>371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gmozzeY8h8bHUz0/9Q91OtnIUIXEtZEOXW/knAX+q8QeIIGuhxzPCa9TBovSJixg5VT/ei/89YkbnmBt/JT2A==" saltValue="26xcp8hyfDnyQtiUCxL3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90" t="s">
        <v>30</v>
      </c>
      <c r="C41" s="1291"/>
      <c r="D41" s="102"/>
      <c r="E41" s="1292" t="s">
        <v>31</v>
      </c>
      <c r="F41" s="1292"/>
      <c r="G41" s="1292"/>
      <c r="H41" s="1293"/>
      <c r="I41" s="103">
        <v>6695</v>
      </c>
      <c r="J41" s="104">
        <v>6453</v>
      </c>
      <c r="K41" s="104">
        <v>6630</v>
      </c>
      <c r="L41" s="104">
        <v>7365</v>
      </c>
      <c r="M41" s="105">
        <v>8381</v>
      </c>
    </row>
    <row r="42" spans="2:13" ht="27.75" customHeight="1">
      <c r="B42" s="1280"/>
      <c r="C42" s="1281"/>
      <c r="D42" s="106"/>
      <c r="E42" s="1284" t="s">
        <v>32</v>
      </c>
      <c r="F42" s="1284"/>
      <c r="G42" s="1284"/>
      <c r="H42" s="1285"/>
      <c r="I42" s="107" t="s">
        <v>519</v>
      </c>
      <c r="J42" s="108" t="s">
        <v>519</v>
      </c>
      <c r="K42" s="108" t="s">
        <v>519</v>
      </c>
      <c r="L42" s="108" t="s">
        <v>519</v>
      </c>
      <c r="M42" s="109" t="s">
        <v>519</v>
      </c>
    </row>
    <row r="43" spans="2:13" ht="27.75" customHeight="1">
      <c r="B43" s="1280"/>
      <c r="C43" s="1281"/>
      <c r="D43" s="106"/>
      <c r="E43" s="1284" t="s">
        <v>33</v>
      </c>
      <c r="F43" s="1284"/>
      <c r="G43" s="1284"/>
      <c r="H43" s="1285"/>
      <c r="I43" s="107">
        <v>3417</v>
      </c>
      <c r="J43" s="108">
        <v>2636</v>
      </c>
      <c r="K43" s="108">
        <v>3395</v>
      </c>
      <c r="L43" s="108">
        <v>3529</v>
      </c>
      <c r="M43" s="109">
        <v>3266</v>
      </c>
    </row>
    <row r="44" spans="2:13" ht="27.75" customHeight="1">
      <c r="B44" s="1280"/>
      <c r="C44" s="1281"/>
      <c r="D44" s="106"/>
      <c r="E44" s="1284" t="s">
        <v>34</v>
      </c>
      <c r="F44" s="1284"/>
      <c r="G44" s="1284"/>
      <c r="H44" s="1285"/>
      <c r="I44" s="107">
        <v>346</v>
      </c>
      <c r="J44" s="108">
        <v>291</v>
      </c>
      <c r="K44" s="108">
        <v>257</v>
      </c>
      <c r="L44" s="108">
        <v>210</v>
      </c>
      <c r="M44" s="109">
        <v>173</v>
      </c>
    </row>
    <row r="45" spans="2:13" ht="27.75" customHeight="1">
      <c r="B45" s="1280"/>
      <c r="C45" s="1281"/>
      <c r="D45" s="106"/>
      <c r="E45" s="1284" t="s">
        <v>35</v>
      </c>
      <c r="F45" s="1284"/>
      <c r="G45" s="1284"/>
      <c r="H45" s="1285"/>
      <c r="I45" s="107">
        <v>532</v>
      </c>
      <c r="J45" s="108">
        <v>495</v>
      </c>
      <c r="K45" s="108">
        <v>419</v>
      </c>
      <c r="L45" s="108">
        <v>453</v>
      </c>
      <c r="M45" s="109">
        <v>396</v>
      </c>
    </row>
    <row r="46" spans="2:13" ht="27.75" customHeight="1">
      <c r="B46" s="1280"/>
      <c r="C46" s="1281"/>
      <c r="D46" s="110"/>
      <c r="E46" s="1284" t="s">
        <v>36</v>
      </c>
      <c r="F46" s="1284"/>
      <c r="G46" s="1284"/>
      <c r="H46" s="1285"/>
      <c r="I46" s="107" t="s">
        <v>519</v>
      </c>
      <c r="J46" s="108" t="s">
        <v>519</v>
      </c>
      <c r="K46" s="108" t="s">
        <v>519</v>
      </c>
      <c r="L46" s="108" t="s">
        <v>519</v>
      </c>
      <c r="M46" s="109" t="s">
        <v>519</v>
      </c>
    </row>
    <row r="47" spans="2:13" ht="27.75" customHeight="1">
      <c r="B47" s="1280"/>
      <c r="C47" s="1281"/>
      <c r="D47" s="111"/>
      <c r="E47" s="1294" t="s">
        <v>37</v>
      </c>
      <c r="F47" s="1295"/>
      <c r="G47" s="1295"/>
      <c r="H47" s="1296"/>
      <c r="I47" s="107" t="s">
        <v>519</v>
      </c>
      <c r="J47" s="108" t="s">
        <v>519</v>
      </c>
      <c r="K47" s="108" t="s">
        <v>519</v>
      </c>
      <c r="L47" s="108" t="s">
        <v>519</v>
      </c>
      <c r="M47" s="109" t="s">
        <v>519</v>
      </c>
    </row>
    <row r="48" spans="2:13" ht="27.75" customHeight="1">
      <c r="B48" s="1280"/>
      <c r="C48" s="1281"/>
      <c r="D48" s="106"/>
      <c r="E48" s="1284" t="s">
        <v>38</v>
      </c>
      <c r="F48" s="1284"/>
      <c r="G48" s="1284"/>
      <c r="H48" s="1285"/>
      <c r="I48" s="107" t="s">
        <v>519</v>
      </c>
      <c r="J48" s="108" t="s">
        <v>519</v>
      </c>
      <c r="K48" s="108" t="s">
        <v>519</v>
      </c>
      <c r="L48" s="108" t="s">
        <v>519</v>
      </c>
      <c r="M48" s="109" t="s">
        <v>519</v>
      </c>
    </row>
    <row r="49" spans="2:13" ht="27.75" customHeight="1">
      <c r="B49" s="1282"/>
      <c r="C49" s="1283"/>
      <c r="D49" s="106"/>
      <c r="E49" s="1284" t="s">
        <v>39</v>
      </c>
      <c r="F49" s="1284"/>
      <c r="G49" s="1284"/>
      <c r="H49" s="1285"/>
      <c r="I49" s="107" t="s">
        <v>519</v>
      </c>
      <c r="J49" s="108" t="s">
        <v>519</v>
      </c>
      <c r="K49" s="108" t="s">
        <v>519</v>
      </c>
      <c r="L49" s="108" t="s">
        <v>519</v>
      </c>
      <c r="M49" s="109" t="s">
        <v>519</v>
      </c>
    </row>
    <row r="50" spans="2:13" ht="27.75" customHeight="1">
      <c r="B50" s="1278" t="s">
        <v>40</v>
      </c>
      <c r="C50" s="1279"/>
      <c r="D50" s="112"/>
      <c r="E50" s="1284" t="s">
        <v>41</v>
      </c>
      <c r="F50" s="1284"/>
      <c r="G50" s="1284"/>
      <c r="H50" s="1285"/>
      <c r="I50" s="107">
        <v>2793</v>
      </c>
      <c r="J50" s="108">
        <v>2139</v>
      </c>
      <c r="K50" s="108">
        <v>2147</v>
      </c>
      <c r="L50" s="108">
        <v>1853</v>
      </c>
      <c r="M50" s="109">
        <v>1859</v>
      </c>
    </row>
    <row r="51" spans="2:13" ht="27.75" customHeight="1">
      <c r="B51" s="1280"/>
      <c r="C51" s="1281"/>
      <c r="D51" s="106"/>
      <c r="E51" s="1284" t="s">
        <v>42</v>
      </c>
      <c r="F51" s="1284"/>
      <c r="G51" s="1284"/>
      <c r="H51" s="1285"/>
      <c r="I51" s="107">
        <v>7</v>
      </c>
      <c r="J51" s="108" t="s">
        <v>519</v>
      </c>
      <c r="K51" s="108" t="s">
        <v>519</v>
      </c>
      <c r="L51" s="108" t="s">
        <v>519</v>
      </c>
      <c r="M51" s="109">
        <v>23</v>
      </c>
    </row>
    <row r="52" spans="2:13" ht="27.75" customHeight="1">
      <c r="B52" s="1282"/>
      <c r="C52" s="1283"/>
      <c r="D52" s="106"/>
      <c r="E52" s="1284" t="s">
        <v>43</v>
      </c>
      <c r="F52" s="1284"/>
      <c r="G52" s="1284"/>
      <c r="H52" s="1285"/>
      <c r="I52" s="107">
        <v>9331</v>
      </c>
      <c r="J52" s="108">
        <v>9182</v>
      </c>
      <c r="K52" s="108">
        <v>9222</v>
      </c>
      <c r="L52" s="108">
        <v>9033</v>
      </c>
      <c r="M52" s="109">
        <v>9207</v>
      </c>
    </row>
    <row r="53" spans="2:13" ht="27.75" customHeight="1" thickBot="1">
      <c r="B53" s="1286" t="s">
        <v>44</v>
      </c>
      <c r="C53" s="1287"/>
      <c r="D53" s="113"/>
      <c r="E53" s="1288" t="s">
        <v>45</v>
      </c>
      <c r="F53" s="1288"/>
      <c r="G53" s="1288"/>
      <c r="H53" s="1289"/>
      <c r="I53" s="114">
        <v>-1139</v>
      </c>
      <c r="J53" s="115">
        <v>-1446</v>
      </c>
      <c r="K53" s="115">
        <v>-667</v>
      </c>
      <c r="L53" s="115">
        <v>670</v>
      </c>
      <c r="M53" s="116">
        <v>1127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NSxTM9wGCJhuv/Bhe3Hq5bV0YyMnJghDRuCzHbJFMIVHInoCrkp5Tt88vIURhIZaioS3F9H9LX1fyxGEzvO4w==" saltValue="5OOPgP9GYIlh01tLjzv+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5" t="s">
        <v>48</v>
      </c>
      <c r="D55" s="1305"/>
      <c r="E55" s="1306"/>
      <c r="F55" s="128">
        <v>536</v>
      </c>
      <c r="G55" s="128">
        <v>788</v>
      </c>
      <c r="H55" s="129">
        <v>790</v>
      </c>
    </row>
    <row r="56" spans="2:8" ht="52.5" customHeight="1">
      <c r="B56" s="130"/>
      <c r="C56" s="1307" t="s">
        <v>49</v>
      </c>
      <c r="D56" s="1307"/>
      <c r="E56" s="1308"/>
      <c r="F56" s="131">
        <v>620</v>
      </c>
      <c r="G56" s="131">
        <v>522</v>
      </c>
      <c r="H56" s="132">
        <v>524</v>
      </c>
    </row>
    <row r="57" spans="2:8" ht="53.25" customHeight="1">
      <c r="B57" s="130"/>
      <c r="C57" s="1309" t="s">
        <v>50</v>
      </c>
      <c r="D57" s="1309"/>
      <c r="E57" s="1310"/>
      <c r="F57" s="133">
        <v>741</v>
      </c>
      <c r="G57" s="133">
        <v>547</v>
      </c>
      <c r="H57" s="134">
        <v>556</v>
      </c>
    </row>
    <row r="58" spans="2:8" ht="45.75" customHeight="1">
      <c r="B58" s="135"/>
      <c r="C58" s="1297" t="s">
        <v>608</v>
      </c>
      <c r="D58" s="1298"/>
      <c r="E58" s="1299"/>
      <c r="F58" s="136">
        <v>741</v>
      </c>
      <c r="G58" s="136">
        <v>543</v>
      </c>
      <c r="H58" s="137">
        <v>545</v>
      </c>
    </row>
    <row r="59" spans="2:8" ht="45.75" customHeight="1">
      <c r="B59" s="135"/>
      <c r="C59" s="1297" t="s">
        <v>609</v>
      </c>
      <c r="D59" s="1298"/>
      <c r="E59" s="1299"/>
      <c r="F59" s="136" t="s">
        <v>610</v>
      </c>
      <c r="G59" s="136">
        <v>3</v>
      </c>
      <c r="H59" s="137">
        <v>10</v>
      </c>
    </row>
    <row r="60" spans="2:8" ht="45.75" customHeight="1">
      <c r="B60" s="135"/>
      <c r="C60" s="1297" t="s">
        <v>51</v>
      </c>
      <c r="D60" s="1298"/>
      <c r="E60" s="1299"/>
      <c r="F60" s="136"/>
      <c r="G60" s="136"/>
      <c r="H60" s="137"/>
    </row>
    <row r="61" spans="2:8" ht="45.75" customHeight="1">
      <c r="B61" s="135"/>
      <c r="C61" s="1297" t="s">
        <v>52</v>
      </c>
      <c r="D61" s="1298"/>
      <c r="E61" s="1299"/>
      <c r="F61" s="136"/>
      <c r="G61" s="136"/>
      <c r="H61" s="137"/>
    </row>
    <row r="62" spans="2:8" ht="45.75" customHeight="1" thickBot="1">
      <c r="B62" s="138"/>
      <c r="C62" s="1300" t="s">
        <v>52</v>
      </c>
      <c r="D62" s="1301"/>
      <c r="E62" s="1302"/>
      <c r="F62" s="139"/>
      <c r="G62" s="139"/>
      <c r="H62" s="140"/>
    </row>
    <row r="63" spans="2:8" ht="52.5" customHeight="1" thickBot="1">
      <c r="B63" s="141"/>
      <c r="C63" s="1303" t="s">
        <v>53</v>
      </c>
      <c r="D63" s="1303"/>
      <c r="E63" s="1304"/>
      <c r="F63" s="142">
        <v>1897</v>
      </c>
      <c r="G63" s="142">
        <v>1856</v>
      </c>
      <c r="H63" s="143">
        <v>1870</v>
      </c>
    </row>
    <row r="64" spans="2:8" ht="15" customHeight="1"/>
  </sheetData>
  <sheetProtection algorithmName="SHA-512" hashValue="c/GcxK0lzcVerPTvzxXcvbr8lJ3R6CLslJ8FbSd2y/LhQigvCpNQJhAcQNNbUTz18DoyxU15si+RuQOacsGgLQ==" saltValue="lSryD97z4uav+iZxZUeL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6" zoomScaleNormal="100"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617</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618</v>
      </c>
      <c r="AO51" s="1316"/>
      <c r="AP51" s="1316"/>
      <c r="AQ51" s="1316"/>
      <c r="AR51" s="1316"/>
      <c r="AS51" s="1316"/>
      <c r="AT51" s="1316"/>
      <c r="AU51" s="1316"/>
      <c r="AV51" s="1316"/>
      <c r="AW51" s="1316"/>
      <c r="AX51" s="1316"/>
      <c r="AY51" s="1316"/>
      <c r="AZ51" s="1316"/>
      <c r="BA51" s="1316"/>
      <c r="BB51" s="1316" t="s">
        <v>619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12.7</v>
      </c>
      <c r="CO51" s="1313"/>
      <c r="CP51" s="1313"/>
      <c r="CQ51" s="1313"/>
      <c r="CR51" s="1313"/>
      <c r="CS51" s="1313"/>
      <c r="CT51" s="1313"/>
      <c r="CU51" s="1313"/>
      <c r="CV51" s="1313">
        <v>20.2</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620</v>
      </c>
      <c r="BC53" s="1316"/>
      <c r="BD53" s="1316"/>
      <c r="BE53" s="1316"/>
      <c r="BF53" s="1316"/>
      <c r="BG53" s="1316"/>
      <c r="BH53" s="1316"/>
      <c r="BI53" s="1316"/>
      <c r="BJ53" s="1316"/>
      <c r="BK53" s="1316"/>
      <c r="BL53" s="1316"/>
      <c r="BM53" s="1316"/>
      <c r="BN53" s="1316"/>
      <c r="BO53" s="1316"/>
      <c r="BP53" s="1313">
        <v>27.4</v>
      </c>
      <c r="BQ53" s="1313"/>
      <c r="BR53" s="1313"/>
      <c r="BS53" s="1313"/>
      <c r="BT53" s="1313"/>
      <c r="BU53" s="1313"/>
      <c r="BV53" s="1313"/>
      <c r="BW53" s="1313"/>
      <c r="BX53" s="1313">
        <v>51</v>
      </c>
      <c r="BY53" s="1313"/>
      <c r="BZ53" s="1313"/>
      <c r="CA53" s="1313"/>
      <c r="CB53" s="1313"/>
      <c r="CC53" s="1313"/>
      <c r="CD53" s="1313"/>
      <c r="CE53" s="1313"/>
      <c r="CF53" s="1313">
        <v>52.3</v>
      </c>
      <c r="CG53" s="1313"/>
      <c r="CH53" s="1313"/>
      <c r="CI53" s="1313"/>
      <c r="CJ53" s="1313"/>
      <c r="CK53" s="1313"/>
      <c r="CL53" s="1313"/>
      <c r="CM53" s="1313"/>
      <c r="CN53" s="1313">
        <v>51.5</v>
      </c>
      <c r="CO53" s="1313"/>
      <c r="CP53" s="1313"/>
      <c r="CQ53" s="1313"/>
      <c r="CR53" s="1313"/>
      <c r="CS53" s="1313"/>
      <c r="CT53" s="1313"/>
      <c r="CU53" s="1313"/>
      <c r="CV53" s="1313">
        <v>53.2</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621</v>
      </c>
      <c r="AO55" s="1317"/>
      <c r="AP55" s="1317"/>
      <c r="AQ55" s="1317"/>
      <c r="AR55" s="1317"/>
      <c r="AS55" s="1317"/>
      <c r="AT55" s="1317"/>
      <c r="AU55" s="1317"/>
      <c r="AV55" s="1317"/>
      <c r="AW55" s="1317"/>
      <c r="AX55" s="1317"/>
      <c r="AY55" s="1317"/>
      <c r="AZ55" s="1317"/>
      <c r="BA55" s="1317"/>
      <c r="BB55" s="1316" t="s">
        <v>619</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620</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622</v>
      </c>
    </row>
    <row r="64" spans="1:109">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617</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c r="B73" s="397"/>
      <c r="G73" s="1328"/>
      <c r="H73" s="1328"/>
      <c r="I73" s="1328"/>
      <c r="J73" s="1328"/>
      <c r="K73" s="1312"/>
      <c r="L73" s="1312"/>
      <c r="M73" s="1312"/>
      <c r="N73" s="1312"/>
      <c r="AM73" s="406"/>
      <c r="AN73" s="1316" t="s">
        <v>618</v>
      </c>
      <c r="AO73" s="1316"/>
      <c r="AP73" s="1316"/>
      <c r="AQ73" s="1316"/>
      <c r="AR73" s="1316"/>
      <c r="AS73" s="1316"/>
      <c r="AT73" s="1316"/>
      <c r="AU73" s="1316"/>
      <c r="AV73" s="1316"/>
      <c r="AW73" s="1316"/>
      <c r="AX73" s="1316"/>
      <c r="AY73" s="1316"/>
      <c r="AZ73" s="1316"/>
      <c r="BA73" s="1316"/>
      <c r="BB73" s="1316" t="s">
        <v>619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12.7</v>
      </c>
      <c r="CO73" s="1313"/>
      <c r="CP73" s="1313"/>
      <c r="CQ73" s="1313"/>
      <c r="CR73" s="1313"/>
      <c r="CS73" s="1313"/>
      <c r="CT73" s="1313"/>
      <c r="CU73" s="1313"/>
      <c r="CV73" s="1313">
        <v>20.2</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6.6</v>
      </c>
      <c r="BQ75" s="1313"/>
      <c r="BR75" s="1313"/>
      <c r="BS75" s="1313"/>
      <c r="BT75" s="1313"/>
      <c r="BU75" s="1313"/>
      <c r="BV75" s="1313"/>
      <c r="BW75" s="1313"/>
      <c r="BX75" s="1313">
        <v>6.7</v>
      </c>
      <c r="BY75" s="1313"/>
      <c r="BZ75" s="1313"/>
      <c r="CA75" s="1313"/>
      <c r="CB75" s="1313"/>
      <c r="CC75" s="1313"/>
      <c r="CD75" s="1313"/>
      <c r="CE75" s="1313"/>
      <c r="CF75" s="1313">
        <v>7.1</v>
      </c>
      <c r="CG75" s="1313"/>
      <c r="CH75" s="1313"/>
      <c r="CI75" s="1313"/>
      <c r="CJ75" s="1313"/>
      <c r="CK75" s="1313"/>
      <c r="CL75" s="1313"/>
      <c r="CM75" s="1313"/>
      <c r="CN75" s="1313">
        <v>6.9</v>
      </c>
      <c r="CO75" s="1313"/>
      <c r="CP75" s="1313"/>
      <c r="CQ75" s="1313"/>
      <c r="CR75" s="1313"/>
      <c r="CS75" s="1313"/>
      <c r="CT75" s="1313"/>
      <c r="CU75" s="1313"/>
      <c r="CV75" s="1313">
        <v>6.7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621</v>
      </c>
      <c r="AO77" s="1317"/>
      <c r="AP77" s="1317"/>
      <c r="AQ77" s="1317"/>
      <c r="AR77" s="1317"/>
      <c r="AS77" s="1317"/>
      <c r="AT77" s="1317"/>
      <c r="AU77" s="1317"/>
      <c r="AV77" s="1317"/>
      <c r="AW77" s="1317"/>
      <c r="AX77" s="1317"/>
      <c r="AY77" s="1317"/>
      <c r="AZ77" s="1317"/>
      <c r="BA77" s="1317"/>
      <c r="BB77" s="1316" t="s">
        <v>619</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qLhKbE9h47CB41h0+moBwSS73vofqMEEUK8wPUjHqysJCT9xL7cj/bAC79q3iKJpB0Wb8R+K6P/Ia6IoGI4ruA==" saltValue="UtxahqeQq6g+myTZ+yOuN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67" zoomScale="70" zoomScaleNormal="7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tAHwbln1wqve+88EayZtFFGH0J6y0SIs5yBTxebdGVrw42FRzQaiIp1AUYUBOMyc14TVOpG2fe6OZNs9svHp7A==" saltValue="ETzXPrMismh9/TPUH78n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80" zoomScaleNormal="8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ZecmeC/s4mMr8K8bHz0fJHMKaKZpO2bS4lO+L5rgf+ASj2EsSJENATccUL3lw5kJV/IkuJJfyLDKzx8zGwSQyg==" saltValue="AXCMv7Qcodos1mqB6dYZ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54</v>
      </c>
      <c r="E2" s="155"/>
      <c r="F2" s="156" t="s">
        <v>557</v>
      </c>
      <c r="G2" s="157"/>
      <c r="H2" s="158"/>
    </row>
    <row r="3" spans="1:8">
      <c r="A3" s="154" t="s">
        <v>550</v>
      </c>
      <c r="B3" s="159"/>
      <c r="C3" s="160"/>
      <c r="D3" s="161">
        <v>24032</v>
      </c>
      <c r="E3" s="162"/>
      <c r="F3" s="163">
        <v>47738</v>
      </c>
      <c r="G3" s="164"/>
      <c r="H3" s="165"/>
    </row>
    <row r="4" spans="1:8">
      <c r="A4" s="166"/>
      <c r="B4" s="167"/>
      <c r="C4" s="168"/>
      <c r="D4" s="169">
        <v>21033</v>
      </c>
      <c r="E4" s="170"/>
      <c r="F4" s="171">
        <v>24937</v>
      </c>
      <c r="G4" s="172"/>
      <c r="H4" s="173"/>
    </row>
    <row r="5" spans="1:8">
      <c r="A5" s="154" t="s">
        <v>552</v>
      </c>
      <c r="B5" s="159"/>
      <c r="C5" s="160"/>
      <c r="D5" s="161">
        <v>28874</v>
      </c>
      <c r="E5" s="162"/>
      <c r="F5" s="163">
        <v>52191</v>
      </c>
      <c r="G5" s="164"/>
      <c r="H5" s="165"/>
    </row>
    <row r="6" spans="1:8">
      <c r="A6" s="166"/>
      <c r="B6" s="167"/>
      <c r="C6" s="168"/>
      <c r="D6" s="169">
        <v>15365</v>
      </c>
      <c r="E6" s="170"/>
      <c r="F6" s="171">
        <v>24843</v>
      </c>
      <c r="G6" s="172"/>
      <c r="H6" s="173"/>
    </row>
    <row r="7" spans="1:8">
      <c r="A7" s="154" t="s">
        <v>553</v>
      </c>
      <c r="B7" s="159"/>
      <c r="C7" s="160"/>
      <c r="D7" s="161">
        <v>39791</v>
      </c>
      <c r="E7" s="162"/>
      <c r="F7" s="163">
        <v>47387</v>
      </c>
      <c r="G7" s="164"/>
      <c r="H7" s="165"/>
    </row>
    <row r="8" spans="1:8">
      <c r="A8" s="166"/>
      <c r="B8" s="167"/>
      <c r="C8" s="168"/>
      <c r="D8" s="169">
        <v>27449</v>
      </c>
      <c r="E8" s="170"/>
      <c r="F8" s="171">
        <v>24928</v>
      </c>
      <c r="G8" s="172"/>
      <c r="H8" s="173"/>
    </row>
    <row r="9" spans="1:8">
      <c r="A9" s="154" t="s">
        <v>554</v>
      </c>
      <c r="B9" s="159"/>
      <c r="C9" s="160"/>
      <c r="D9" s="161">
        <v>56606</v>
      </c>
      <c r="E9" s="162"/>
      <c r="F9" s="163">
        <v>51264</v>
      </c>
      <c r="G9" s="164"/>
      <c r="H9" s="165"/>
    </row>
    <row r="10" spans="1:8">
      <c r="A10" s="166"/>
      <c r="B10" s="167"/>
      <c r="C10" s="168"/>
      <c r="D10" s="169">
        <v>47920</v>
      </c>
      <c r="E10" s="170"/>
      <c r="F10" s="171">
        <v>26040</v>
      </c>
      <c r="G10" s="172"/>
      <c r="H10" s="173"/>
    </row>
    <row r="11" spans="1:8">
      <c r="A11" s="154" t="s">
        <v>555</v>
      </c>
      <c r="B11" s="159"/>
      <c r="C11" s="160"/>
      <c r="D11" s="161">
        <v>23531</v>
      </c>
      <c r="E11" s="162"/>
      <c r="F11" s="163">
        <v>52068</v>
      </c>
      <c r="G11" s="164"/>
      <c r="H11" s="165"/>
    </row>
    <row r="12" spans="1:8">
      <c r="A12" s="166"/>
      <c r="B12" s="167"/>
      <c r="C12" s="174"/>
      <c r="D12" s="169">
        <v>19587</v>
      </c>
      <c r="E12" s="170"/>
      <c r="F12" s="171">
        <v>26936</v>
      </c>
      <c r="G12" s="172"/>
      <c r="H12" s="173"/>
    </row>
    <row r="13" spans="1:8">
      <c r="A13" s="154"/>
      <c r="B13" s="159"/>
      <c r="C13" s="175"/>
      <c r="D13" s="176">
        <v>34567</v>
      </c>
      <c r="E13" s="177"/>
      <c r="F13" s="178">
        <v>50130</v>
      </c>
      <c r="G13" s="179"/>
      <c r="H13" s="165"/>
    </row>
    <row r="14" spans="1:8">
      <c r="A14" s="166"/>
      <c r="B14" s="167"/>
      <c r="C14" s="168"/>
      <c r="D14" s="169">
        <v>26271</v>
      </c>
      <c r="E14" s="170"/>
      <c r="F14" s="171">
        <v>25537</v>
      </c>
      <c r="G14" s="172"/>
      <c r="H14" s="173"/>
    </row>
    <row r="17" spans="1:11">
      <c r="A17" s="150" t="s">
        <v>55</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56</v>
      </c>
      <c r="B19" s="180">
        <f>ROUND(VALUE(SUBSTITUTE(実質収支比率等に係る経年分析!F$48,"▲","-")),2)</f>
        <v>3.76</v>
      </c>
      <c r="C19" s="180">
        <f>ROUND(VALUE(SUBSTITUTE(実質収支比率等に係る経年分析!G$48,"▲","-")),2)</f>
        <v>2.08</v>
      </c>
      <c r="D19" s="180">
        <f>ROUND(VALUE(SUBSTITUTE(実質収支比率等に係る経年分析!H$48,"▲","-")),2)</f>
        <v>0.84</v>
      </c>
      <c r="E19" s="180">
        <f>ROUND(VALUE(SUBSTITUTE(実質収支比率等に係る経年分析!I$48,"▲","-")),2)</f>
        <v>9.01</v>
      </c>
      <c r="F19" s="180">
        <f>ROUND(VALUE(SUBSTITUTE(実質収支比率等に係る経年分析!J$48,"▲","-")),2)</f>
        <v>10.01</v>
      </c>
    </row>
    <row r="20" spans="1:11">
      <c r="A20" s="180" t="s">
        <v>57</v>
      </c>
      <c r="B20" s="180">
        <f>ROUND(VALUE(SUBSTITUTE(実質収支比率等に係る経年分析!F$47,"▲","-")),2)</f>
        <v>13.74</v>
      </c>
      <c r="C20" s="180">
        <f>ROUND(VALUE(SUBSTITUTE(実質収支比率等に係る経年分析!G$47,"▲","-")),2)</f>
        <v>9</v>
      </c>
      <c r="D20" s="180">
        <f>ROUND(VALUE(SUBSTITUTE(実質収支比率等に係る経年分析!H$47,"▲","-")),2)</f>
        <v>8.91</v>
      </c>
      <c r="E20" s="180">
        <f>ROUND(VALUE(SUBSTITUTE(実質収支比率等に係る経年分析!I$47,"▲","-")),2)</f>
        <v>13.1</v>
      </c>
      <c r="F20" s="180">
        <f>ROUND(VALUE(SUBSTITUTE(実質収支比率等に係る経年分析!J$47,"▲","-")),2)</f>
        <v>12.53</v>
      </c>
    </row>
    <row r="21" spans="1:11">
      <c r="A21" s="180" t="s">
        <v>58</v>
      </c>
      <c r="B21" s="180">
        <f>IF(ISNUMBER(VALUE(SUBSTITUTE(実質収支比率等に係る経年分析!F$49,"▲","-"))),ROUND(VALUE(SUBSTITUTE(実質収支比率等に係る経年分析!F$49,"▲","-")),2),NA())</f>
        <v>-1.89</v>
      </c>
      <c r="C21" s="180">
        <f>IF(ISNUMBER(VALUE(SUBSTITUTE(実質収支比率等に係る経年分析!G$49,"▲","-"))),ROUND(VALUE(SUBSTITUTE(実質収支比率等に係る経年分析!G$49,"▲","-")),2),NA())</f>
        <v>-7.02</v>
      </c>
      <c r="D21" s="180">
        <f>IF(ISNUMBER(VALUE(SUBSTITUTE(実質収支比率等に係る経年分析!H$49,"▲","-"))),ROUND(VALUE(SUBSTITUTE(実質収支比率等に係る経年分析!H$49,"▲","-")),2),NA())</f>
        <v>-1.17</v>
      </c>
      <c r="E21" s="180">
        <f>IF(ISNUMBER(VALUE(SUBSTITUTE(実質収支比率等に係る経年分析!I$49,"▲","-"))),ROUND(VALUE(SUBSTITUTE(実質収支比率等に係る経年分析!I$49,"▲","-")),2),NA())</f>
        <v>12.35</v>
      </c>
      <c r="F21" s="180">
        <f>IF(ISNUMBER(VALUE(SUBSTITUTE(実質収支比率等に係る経年分析!J$49,"▲","-"))),ROUND(VALUE(SUBSTITUTE(実質収支比率等に係る経年分析!J$49,"▲","-")),2),NA())</f>
        <v>1.46</v>
      </c>
    </row>
    <row r="24" spans="1:11">
      <c r="A24" s="150" t="s">
        <v>59</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60</v>
      </c>
      <c r="C26" s="181" t="s">
        <v>61</v>
      </c>
      <c r="D26" s="181" t="s">
        <v>60</v>
      </c>
      <c r="E26" s="181" t="s">
        <v>61</v>
      </c>
      <c r="F26" s="181" t="s">
        <v>60</v>
      </c>
      <c r="G26" s="181" t="s">
        <v>61</v>
      </c>
      <c r="H26" s="181" t="s">
        <v>60</v>
      </c>
      <c r="I26" s="181" t="s">
        <v>61</v>
      </c>
      <c r="J26" s="181" t="s">
        <v>60</v>
      </c>
      <c r="K26" s="181" t="s">
        <v>61</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篠栗北地区産業団地整備事業特別会計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f>IF(ROUND(VALUE(SUBSTITUTE(連結実質赤字比率に係る赤字・黒字の構成分析!I$39,"▲", "-")), 2) &lt; 0, ABS(ROUND(VALUE(SUBSTITUTE(連結実質赤字比率に係る赤字・黒字の構成分析!I$39,"▲", "-")), 2)), NA())</f>
        <v>2.2599999999999998</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流域関連公共下水道事業会計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3.64</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9.1999999999999993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8.6999999999999993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9.6999999999999993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2.0299999999999998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2.37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1.99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0.27</v>
      </c>
      <c r="K36" s="181" t="e">
        <f>IF(ROUND(VALUE(SUBSTITUTE(連結実質赤字比率に係る赤字・黒字の構成分析!J$34,"▲", "-")), 2) &gt;= 0, ABS(ROUND(VALUE(SUBSTITUTE(連結実質赤字比率に係る赤字・黒字の構成分析!J$34,"▲", "-")), 2)), NA())</f>
        <v>#N/A</v>
      </c>
    </row>
    <row r="39" spans="1:16">
      <c r="A39" s="150" t="s">
        <v>62</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c r="A42" s="182" t="s">
        <v>65</v>
      </c>
      <c r="B42" s="182"/>
      <c r="C42" s="182"/>
      <c r="D42" s="182">
        <f>'実質公債費比率（分子）の構造'!K$52</f>
        <v>955</v>
      </c>
      <c r="E42" s="182"/>
      <c r="F42" s="182"/>
      <c r="G42" s="182">
        <f>'実質公債費比率（分子）の構造'!L$52</f>
        <v>747</v>
      </c>
      <c r="H42" s="182"/>
      <c r="I42" s="182"/>
      <c r="J42" s="182">
        <f>'実質公債費比率（分子）の構造'!M$52</f>
        <v>738</v>
      </c>
      <c r="K42" s="182"/>
      <c r="L42" s="182"/>
      <c r="M42" s="182">
        <f>'実質公債費比率（分子）の構造'!N$52</f>
        <v>740</v>
      </c>
      <c r="N42" s="182"/>
      <c r="O42" s="182"/>
      <c r="P42" s="182">
        <f>'実質公債費比率（分子）の構造'!O$52</f>
        <v>748</v>
      </c>
    </row>
    <row r="43" spans="1:16">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67</v>
      </c>
      <c r="B44" s="182">
        <f>'実質公債費比率（分子）の構造'!K$50</f>
        <v>84</v>
      </c>
      <c r="C44" s="182"/>
      <c r="D44" s="182"/>
      <c r="E44" s="182">
        <f>'実質公債費比率（分子）の構造'!L$50</f>
        <v>83</v>
      </c>
      <c r="F44" s="182"/>
      <c r="G44" s="182"/>
      <c r="H44" s="182">
        <f>'実質公債費比率（分子）の構造'!M$50</f>
        <v>53</v>
      </c>
      <c r="I44" s="182"/>
      <c r="J44" s="182"/>
      <c r="K44" s="182">
        <f>'実質公債費比率（分子）の構造'!N$50</f>
        <v>53</v>
      </c>
      <c r="L44" s="182"/>
      <c r="M44" s="182"/>
      <c r="N44" s="182">
        <f>'実質公債費比率（分子）の構造'!O$50</f>
        <v>52</v>
      </c>
      <c r="O44" s="182"/>
      <c r="P44" s="182"/>
    </row>
    <row r="45" spans="1:16">
      <c r="A45" s="182" t="s">
        <v>68</v>
      </c>
      <c r="B45" s="182">
        <f>'実質公債費比率（分子）の構造'!K$49</f>
        <v>111</v>
      </c>
      <c r="C45" s="182"/>
      <c r="D45" s="182"/>
      <c r="E45" s="182">
        <f>'実質公債費比率（分子）の構造'!L$49</f>
        <v>64</v>
      </c>
      <c r="F45" s="182"/>
      <c r="G45" s="182"/>
      <c r="H45" s="182">
        <f>'実質公債費比率（分子）の構造'!M$49</f>
        <v>1</v>
      </c>
      <c r="I45" s="182"/>
      <c r="J45" s="182"/>
      <c r="K45" s="182">
        <f>'実質公債費比率（分子）の構造'!N$49</f>
        <v>0</v>
      </c>
      <c r="L45" s="182"/>
      <c r="M45" s="182"/>
      <c r="N45" s="182">
        <f>'実質公債費比率（分子）の構造'!O$49</f>
        <v>0</v>
      </c>
      <c r="O45" s="182"/>
      <c r="P45" s="182"/>
    </row>
    <row r="46" spans="1:16">
      <c r="A46" s="182" t="s">
        <v>69</v>
      </c>
      <c r="B46" s="182">
        <f>'実質公債費比率（分子）の構造'!K$48</f>
        <v>219</v>
      </c>
      <c r="C46" s="182"/>
      <c r="D46" s="182"/>
      <c r="E46" s="182">
        <f>'実質公債費比率（分子）の構造'!L$48</f>
        <v>214</v>
      </c>
      <c r="F46" s="182"/>
      <c r="G46" s="182"/>
      <c r="H46" s="182">
        <f>'実質公債費比率（分子）の構造'!M$48</f>
        <v>253</v>
      </c>
      <c r="I46" s="182"/>
      <c r="J46" s="182"/>
      <c r="K46" s="182">
        <f>'実質公債費比率（分子）の構造'!N$48</f>
        <v>253</v>
      </c>
      <c r="L46" s="182"/>
      <c r="M46" s="182"/>
      <c r="N46" s="182">
        <f>'実質公債費比率（分子）の構造'!O$48</f>
        <v>254</v>
      </c>
      <c r="O46" s="182"/>
      <c r="P46" s="182"/>
    </row>
    <row r="47" spans="1:16">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72</v>
      </c>
      <c r="B49" s="182">
        <f>'実質公債費比率（分子）の構造'!K$45</f>
        <v>923</v>
      </c>
      <c r="C49" s="182"/>
      <c r="D49" s="182"/>
      <c r="E49" s="182">
        <f>'実質公債費比率（分子）の構造'!L$45</f>
        <v>777</v>
      </c>
      <c r="F49" s="182"/>
      <c r="G49" s="182"/>
      <c r="H49" s="182">
        <f>'実質公債費比率（分子）の構造'!M$45</f>
        <v>780</v>
      </c>
      <c r="I49" s="182"/>
      <c r="J49" s="182"/>
      <c r="K49" s="182">
        <f>'実質公債費比率（分子）の構造'!N$45</f>
        <v>794</v>
      </c>
      <c r="L49" s="182"/>
      <c r="M49" s="182"/>
      <c r="N49" s="182">
        <f>'実質公債費比率（分子）の構造'!O$45</f>
        <v>813</v>
      </c>
      <c r="O49" s="182"/>
      <c r="P49" s="182"/>
    </row>
    <row r="50" spans="1:16">
      <c r="A50" s="182" t="s">
        <v>73</v>
      </c>
      <c r="B50" s="182" t="e">
        <f>NA()</f>
        <v>#N/A</v>
      </c>
      <c r="C50" s="182">
        <f>IF(ISNUMBER('実質公債費比率（分子）の構造'!K$53),'実質公債費比率（分子）の構造'!K$53,NA())</f>
        <v>382</v>
      </c>
      <c r="D50" s="182" t="e">
        <f>NA()</f>
        <v>#N/A</v>
      </c>
      <c r="E50" s="182" t="e">
        <f>NA()</f>
        <v>#N/A</v>
      </c>
      <c r="F50" s="182">
        <f>IF(ISNUMBER('実質公債費比率（分子）の構造'!L$53),'実質公債費比率（分子）の構造'!L$53,NA())</f>
        <v>391</v>
      </c>
      <c r="G50" s="182" t="e">
        <f>NA()</f>
        <v>#N/A</v>
      </c>
      <c r="H50" s="182" t="e">
        <f>NA()</f>
        <v>#N/A</v>
      </c>
      <c r="I50" s="182">
        <f>IF(ISNUMBER('実質公債費比率（分子）の構造'!M$53),'実質公債費比率（分子）の構造'!M$53,NA())</f>
        <v>349</v>
      </c>
      <c r="J50" s="182" t="e">
        <f>NA()</f>
        <v>#N/A</v>
      </c>
      <c r="K50" s="182" t="e">
        <f>NA()</f>
        <v>#N/A</v>
      </c>
      <c r="L50" s="182">
        <f>IF(ISNUMBER('実質公債費比率（分子）の構造'!N$53),'実質公債費比率（分子）の構造'!N$53,NA())</f>
        <v>360</v>
      </c>
      <c r="M50" s="182" t="e">
        <f>NA()</f>
        <v>#N/A</v>
      </c>
      <c r="N50" s="182" t="e">
        <f>NA()</f>
        <v>#N/A</v>
      </c>
      <c r="O50" s="182">
        <f>IF(ISNUMBER('実質公債費比率（分子）の構造'!O$53),'実質公債費比率（分子）の構造'!O$53,NA())</f>
        <v>371</v>
      </c>
      <c r="P50" s="182" t="e">
        <f>NA()</f>
        <v>#N/A</v>
      </c>
    </row>
    <row r="53" spans="1:16">
      <c r="A53" s="150" t="s">
        <v>74</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c r="A56" s="181" t="s">
        <v>43</v>
      </c>
      <c r="B56" s="181"/>
      <c r="C56" s="181"/>
      <c r="D56" s="181">
        <f>'将来負担比率（分子）の構造'!I$52</f>
        <v>9331</v>
      </c>
      <c r="E56" s="181"/>
      <c r="F56" s="181"/>
      <c r="G56" s="181">
        <f>'将来負担比率（分子）の構造'!J$52</f>
        <v>9182</v>
      </c>
      <c r="H56" s="181"/>
      <c r="I56" s="181"/>
      <c r="J56" s="181">
        <f>'将来負担比率（分子）の構造'!K$52</f>
        <v>9222</v>
      </c>
      <c r="K56" s="181"/>
      <c r="L56" s="181"/>
      <c r="M56" s="181">
        <f>'将来負担比率（分子）の構造'!L$52</f>
        <v>9033</v>
      </c>
      <c r="N56" s="181"/>
      <c r="O56" s="181"/>
      <c r="P56" s="181">
        <f>'将来負担比率（分子）の構造'!M$52</f>
        <v>9207</v>
      </c>
    </row>
    <row r="57" spans="1:16">
      <c r="A57" s="181" t="s">
        <v>42</v>
      </c>
      <c r="B57" s="181"/>
      <c r="C57" s="181"/>
      <c r="D57" s="181">
        <f>'将来負担比率（分子）の構造'!I$51</f>
        <v>7</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23</v>
      </c>
    </row>
    <row r="58" spans="1:16">
      <c r="A58" s="181" t="s">
        <v>41</v>
      </c>
      <c r="B58" s="181"/>
      <c r="C58" s="181"/>
      <c r="D58" s="181">
        <f>'将来負担比率（分子）の構造'!I$50</f>
        <v>2793</v>
      </c>
      <c r="E58" s="181"/>
      <c r="F58" s="181"/>
      <c r="G58" s="181">
        <f>'将来負担比率（分子）の構造'!J$50</f>
        <v>2139</v>
      </c>
      <c r="H58" s="181"/>
      <c r="I58" s="181"/>
      <c r="J58" s="181">
        <f>'将来負担比率（分子）の構造'!K$50</f>
        <v>2147</v>
      </c>
      <c r="K58" s="181"/>
      <c r="L58" s="181"/>
      <c r="M58" s="181">
        <f>'将来負担比率（分子）の構造'!L$50</f>
        <v>1853</v>
      </c>
      <c r="N58" s="181"/>
      <c r="O58" s="181"/>
      <c r="P58" s="181">
        <f>'将来負担比率（分子）の構造'!M$50</f>
        <v>1859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532</v>
      </c>
      <c r="C62" s="181"/>
      <c r="D62" s="181"/>
      <c r="E62" s="181">
        <f>'将来負担比率（分子）の構造'!J$45</f>
        <v>495</v>
      </c>
      <c r="F62" s="181"/>
      <c r="G62" s="181"/>
      <c r="H62" s="181">
        <f>'将来負担比率（分子）の構造'!K$45</f>
        <v>419</v>
      </c>
      <c r="I62" s="181"/>
      <c r="J62" s="181"/>
      <c r="K62" s="181">
        <f>'将来負担比率（分子）の構造'!L$45</f>
        <v>453</v>
      </c>
      <c r="L62" s="181"/>
      <c r="M62" s="181"/>
      <c r="N62" s="181">
        <f>'将来負担比率（分子）の構造'!M$45</f>
        <v>396</v>
      </c>
      <c r="O62" s="181"/>
      <c r="P62" s="181"/>
    </row>
    <row r="63" spans="1:16">
      <c r="A63" s="181" t="s">
        <v>34</v>
      </c>
      <c r="B63" s="181">
        <f>'将来負担比率（分子）の構造'!I$44</f>
        <v>346</v>
      </c>
      <c r="C63" s="181"/>
      <c r="D63" s="181"/>
      <c r="E63" s="181">
        <f>'将来負担比率（分子）の構造'!J$44</f>
        <v>291</v>
      </c>
      <c r="F63" s="181"/>
      <c r="G63" s="181"/>
      <c r="H63" s="181">
        <f>'将来負担比率（分子）の構造'!K$44</f>
        <v>257</v>
      </c>
      <c r="I63" s="181"/>
      <c r="J63" s="181"/>
      <c r="K63" s="181">
        <f>'将来負担比率（分子）の構造'!L$44</f>
        <v>210</v>
      </c>
      <c r="L63" s="181"/>
      <c r="M63" s="181"/>
      <c r="N63" s="181">
        <f>'将来負担比率（分子）の構造'!M$44</f>
        <v>173</v>
      </c>
      <c r="O63" s="181"/>
      <c r="P63" s="181"/>
    </row>
    <row r="64" spans="1:16">
      <c r="A64" s="181" t="s">
        <v>33</v>
      </c>
      <c r="B64" s="181">
        <f>'将来負担比率（分子）の構造'!I$43</f>
        <v>3417</v>
      </c>
      <c r="C64" s="181"/>
      <c r="D64" s="181"/>
      <c r="E64" s="181">
        <f>'将来負担比率（分子）の構造'!J$43</f>
        <v>2636</v>
      </c>
      <c r="F64" s="181"/>
      <c r="G64" s="181"/>
      <c r="H64" s="181">
        <f>'将来負担比率（分子）の構造'!K$43</f>
        <v>3395</v>
      </c>
      <c r="I64" s="181"/>
      <c r="J64" s="181"/>
      <c r="K64" s="181">
        <f>'将来負担比率（分子）の構造'!L$43</f>
        <v>3529</v>
      </c>
      <c r="L64" s="181"/>
      <c r="M64" s="181"/>
      <c r="N64" s="181">
        <f>'将来負担比率（分子）の構造'!M$43</f>
        <v>3266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6695</v>
      </c>
      <c r="C66" s="181"/>
      <c r="D66" s="181"/>
      <c r="E66" s="181">
        <f>'将来負担比率（分子）の構造'!J$41</f>
        <v>6453</v>
      </c>
      <c r="F66" s="181"/>
      <c r="G66" s="181"/>
      <c r="H66" s="181">
        <f>'将来負担比率（分子）の構造'!K$41</f>
        <v>6630</v>
      </c>
      <c r="I66" s="181"/>
      <c r="J66" s="181"/>
      <c r="K66" s="181">
        <f>'将来負担比率（分子）の構造'!L$41</f>
        <v>7365</v>
      </c>
      <c r="L66" s="181"/>
      <c r="M66" s="181"/>
      <c r="N66" s="181">
        <f>'将来負担比率（分子）の構造'!M$41</f>
        <v>8381</v>
      </c>
      <c r="O66" s="181"/>
      <c r="P66" s="181"/>
    </row>
    <row r="67" spans="1:16">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670</v>
      </c>
      <c r="M67" s="181" t="e">
        <f>NA()</f>
        <v>#N/A</v>
      </c>
      <c r="N67" s="181" t="e">
        <f>NA()</f>
        <v>#N/A</v>
      </c>
      <c r="O67" s="181">
        <f>IF(ISNUMBER('将来負担比率（分子）の構造'!M$53), IF('将来負担比率（分子）の構造'!M$53 &lt; 0, 0, '将来負担比率（分子）の構造'!M$53), NA())</f>
        <v>1127</v>
      </c>
      <c r="P67" s="181" t="e">
        <f>NA()</f>
        <v>#N/A</v>
      </c>
    </row>
    <row r="70" spans="1:16">
      <c r="A70" s="183" t="s">
        <v>78</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79</v>
      </c>
      <c r="B72" s="185">
        <f>基金残高に係る経年分析!F55</f>
        <v>536</v>
      </c>
      <c r="C72" s="185">
        <f>基金残高に係る経年分析!G55</f>
        <v>788</v>
      </c>
      <c r="D72" s="185">
        <f>基金残高に係る経年分析!H55</f>
        <v>790</v>
      </c>
    </row>
    <row r="73" spans="1:16">
      <c r="A73" s="184" t="s">
        <v>80</v>
      </c>
      <c r="B73" s="185">
        <f>基金残高に係る経年分析!F56</f>
        <v>620</v>
      </c>
      <c r="C73" s="185">
        <f>基金残高に係る経年分析!G56</f>
        <v>522</v>
      </c>
      <c r="D73" s="185">
        <f>基金残高に係る経年分析!H56</f>
        <v>524</v>
      </c>
    </row>
    <row r="74" spans="1:16">
      <c r="A74" s="184" t="s">
        <v>81</v>
      </c>
      <c r="B74" s="185">
        <f>基金残高に係る経年分析!F57</f>
        <v>741</v>
      </c>
      <c r="C74" s="185">
        <f>基金残高に係る経年分析!G57</f>
        <v>547</v>
      </c>
      <c r="D74" s="185">
        <f>基金残高に係る経年分析!H57</f>
        <v>556</v>
      </c>
    </row>
  </sheetData>
  <sheetProtection algorithmName="SHA-512" hashValue="zuBomeVTN+9v01luu52BDLDG5CYRMmvZmIYPYOrArN36E2pdD0K2dS3mM55cl7OnM5OxOOgCcH1/sHbmmo5f/g==" saltValue="ukeaPj7yNogt6f5PrHTZ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3211982</v>
      </c>
      <c r="S5" s="736"/>
      <c r="T5" s="736"/>
      <c r="U5" s="736"/>
      <c r="V5" s="736"/>
      <c r="W5" s="736"/>
      <c r="X5" s="736"/>
      <c r="Y5" s="779"/>
      <c r="Z5" s="797">
        <v>21.1</v>
      </c>
      <c r="AA5" s="797"/>
      <c r="AB5" s="797"/>
      <c r="AC5" s="797"/>
      <c r="AD5" s="798">
        <v>3211982</v>
      </c>
      <c r="AE5" s="798"/>
      <c r="AF5" s="798"/>
      <c r="AG5" s="798"/>
      <c r="AH5" s="798"/>
      <c r="AI5" s="798"/>
      <c r="AJ5" s="798"/>
      <c r="AK5" s="798"/>
      <c r="AL5" s="780">
        <v>53.3</v>
      </c>
      <c r="AM5" s="751"/>
      <c r="AN5" s="751"/>
      <c r="AO5" s="781"/>
      <c r="AP5" s="746" t="s">
        <v>227</v>
      </c>
      <c r="AQ5" s="747"/>
      <c r="AR5" s="747"/>
      <c r="AS5" s="747"/>
      <c r="AT5" s="747"/>
      <c r="AU5" s="747"/>
      <c r="AV5" s="747"/>
      <c r="AW5" s="747"/>
      <c r="AX5" s="747"/>
      <c r="AY5" s="747"/>
      <c r="AZ5" s="747"/>
      <c r="BA5" s="747"/>
      <c r="BB5" s="747"/>
      <c r="BC5" s="747"/>
      <c r="BD5" s="747"/>
      <c r="BE5" s="747"/>
      <c r="BF5" s="748"/>
      <c r="BG5" s="680">
        <v>3211969</v>
      </c>
      <c r="BH5" s="681"/>
      <c r="BI5" s="681"/>
      <c r="BJ5" s="681"/>
      <c r="BK5" s="681"/>
      <c r="BL5" s="681"/>
      <c r="BM5" s="681"/>
      <c r="BN5" s="682"/>
      <c r="BO5" s="713">
        <v>100</v>
      </c>
      <c r="BP5" s="713"/>
      <c r="BQ5" s="713"/>
      <c r="BR5" s="713"/>
      <c r="BS5" s="714">
        <v>35454</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76670</v>
      </c>
      <c r="S6" s="681"/>
      <c r="T6" s="681"/>
      <c r="U6" s="681"/>
      <c r="V6" s="681"/>
      <c r="W6" s="681"/>
      <c r="X6" s="681"/>
      <c r="Y6" s="682"/>
      <c r="Z6" s="713">
        <v>0.5</v>
      </c>
      <c r="AA6" s="713"/>
      <c r="AB6" s="713"/>
      <c r="AC6" s="713"/>
      <c r="AD6" s="714">
        <v>76670</v>
      </c>
      <c r="AE6" s="714"/>
      <c r="AF6" s="714"/>
      <c r="AG6" s="714"/>
      <c r="AH6" s="714"/>
      <c r="AI6" s="714"/>
      <c r="AJ6" s="714"/>
      <c r="AK6" s="714"/>
      <c r="AL6" s="683">
        <v>1.3</v>
      </c>
      <c r="AM6" s="684"/>
      <c r="AN6" s="684"/>
      <c r="AO6" s="715"/>
      <c r="AP6" s="677" t="s">
        <v>232</v>
      </c>
      <c r="AQ6" s="678"/>
      <c r="AR6" s="678"/>
      <c r="AS6" s="678"/>
      <c r="AT6" s="678"/>
      <c r="AU6" s="678"/>
      <c r="AV6" s="678"/>
      <c r="AW6" s="678"/>
      <c r="AX6" s="678"/>
      <c r="AY6" s="678"/>
      <c r="AZ6" s="678"/>
      <c r="BA6" s="678"/>
      <c r="BB6" s="678"/>
      <c r="BC6" s="678"/>
      <c r="BD6" s="678"/>
      <c r="BE6" s="678"/>
      <c r="BF6" s="679"/>
      <c r="BG6" s="680">
        <v>3211969</v>
      </c>
      <c r="BH6" s="681"/>
      <c r="BI6" s="681"/>
      <c r="BJ6" s="681"/>
      <c r="BK6" s="681"/>
      <c r="BL6" s="681"/>
      <c r="BM6" s="681"/>
      <c r="BN6" s="682"/>
      <c r="BO6" s="713">
        <v>100</v>
      </c>
      <c r="BP6" s="713"/>
      <c r="BQ6" s="713"/>
      <c r="BR6" s="713"/>
      <c r="BS6" s="714">
        <v>35454</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94199</v>
      </c>
      <c r="CS6" s="681"/>
      <c r="CT6" s="681"/>
      <c r="CU6" s="681"/>
      <c r="CV6" s="681"/>
      <c r="CW6" s="681"/>
      <c r="CX6" s="681"/>
      <c r="CY6" s="682"/>
      <c r="CZ6" s="780">
        <v>0.6</v>
      </c>
      <c r="DA6" s="751"/>
      <c r="DB6" s="751"/>
      <c r="DC6" s="783"/>
      <c r="DD6" s="686" t="s">
        <v>234</v>
      </c>
      <c r="DE6" s="681"/>
      <c r="DF6" s="681"/>
      <c r="DG6" s="681"/>
      <c r="DH6" s="681"/>
      <c r="DI6" s="681"/>
      <c r="DJ6" s="681"/>
      <c r="DK6" s="681"/>
      <c r="DL6" s="681"/>
      <c r="DM6" s="681"/>
      <c r="DN6" s="681"/>
      <c r="DO6" s="681"/>
      <c r="DP6" s="682"/>
      <c r="DQ6" s="686">
        <v>94199</v>
      </c>
      <c r="DR6" s="681"/>
      <c r="DS6" s="681"/>
      <c r="DT6" s="681"/>
      <c r="DU6" s="681"/>
      <c r="DV6" s="681"/>
      <c r="DW6" s="681"/>
      <c r="DX6" s="681"/>
      <c r="DY6" s="681"/>
      <c r="DZ6" s="681"/>
      <c r="EA6" s="681"/>
      <c r="EB6" s="681"/>
      <c r="EC6" s="727"/>
    </row>
    <row r="7" spans="2:143" ht="11.25" customHeight="1">
      <c r="B7" s="677" t="s">
        <v>235</v>
      </c>
      <c r="C7" s="678"/>
      <c r="D7" s="678"/>
      <c r="E7" s="678"/>
      <c r="F7" s="678"/>
      <c r="G7" s="678"/>
      <c r="H7" s="678"/>
      <c r="I7" s="678"/>
      <c r="J7" s="678"/>
      <c r="K7" s="678"/>
      <c r="L7" s="678"/>
      <c r="M7" s="678"/>
      <c r="N7" s="678"/>
      <c r="O7" s="678"/>
      <c r="P7" s="678"/>
      <c r="Q7" s="679"/>
      <c r="R7" s="680">
        <v>2485</v>
      </c>
      <c r="S7" s="681"/>
      <c r="T7" s="681"/>
      <c r="U7" s="681"/>
      <c r="V7" s="681"/>
      <c r="W7" s="681"/>
      <c r="X7" s="681"/>
      <c r="Y7" s="682"/>
      <c r="Z7" s="713">
        <v>0</v>
      </c>
      <c r="AA7" s="713"/>
      <c r="AB7" s="713"/>
      <c r="AC7" s="713"/>
      <c r="AD7" s="714">
        <v>2485</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1633558</v>
      </c>
      <c r="BH7" s="681"/>
      <c r="BI7" s="681"/>
      <c r="BJ7" s="681"/>
      <c r="BK7" s="681"/>
      <c r="BL7" s="681"/>
      <c r="BM7" s="681"/>
      <c r="BN7" s="682"/>
      <c r="BO7" s="713">
        <v>50.9</v>
      </c>
      <c r="BP7" s="713"/>
      <c r="BQ7" s="713"/>
      <c r="BR7" s="713"/>
      <c r="BS7" s="714">
        <v>35454</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4252980</v>
      </c>
      <c r="CS7" s="681"/>
      <c r="CT7" s="681"/>
      <c r="CU7" s="681"/>
      <c r="CV7" s="681"/>
      <c r="CW7" s="681"/>
      <c r="CX7" s="681"/>
      <c r="CY7" s="682"/>
      <c r="CZ7" s="713">
        <v>29.2</v>
      </c>
      <c r="DA7" s="713"/>
      <c r="DB7" s="713"/>
      <c r="DC7" s="713"/>
      <c r="DD7" s="686">
        <v>746</v>
      </c>
      <c r="DE7" s="681"/>
      <c r="DF7" s="681"/>
      <c r="DG7" s="681"/>
      <c r="DH7" s="681"/>
      <c r="DI7" s="681"/>
      <c r="DJ7" s="681"/>
      <c r="DK7" s="681"/>
      <c r="DL7" s="681"/>
      <c r="DM7" s="681"/>
      <c r="DN7" s="681"/>
      <c r="DO7" s="681"/>
      <c r="DP7" s="682"/>
      <c r="DQ7" s="686">
        <v>940548</v>
      </c>
      <c r="DR7" s="681"/>
      <c r="DS7" s="681"/>
      <c r="DT7" s="681"/>
      <c r="DU7" s="681"/>
      <c r="DV7" s="681"/>
      <c r="DW7" s="681"/>
      <c r="DX7" s="681"/>
      <c r="DY7" s="681"/>
      <c r="DZ7" s="681"/>
      <c r="EA7" s="681"/>
      <c r="EB7" s="681"/>
      <c r="EC7" s="727"/>
    </row>
    <row r="8" spans="2:143" ht="11.25" customHeight="1">
      <c r="B8" s="677" t="s">
        <v>238</v>
      </c>
      <c r="C8" s="678"/>
      <c r="D8" s="678"/>
      <c r="E8" s="678"/>
      <c r="F8" s="678"/>
      <c r="G8" s="678"/>
      <c r="H8" s="678"/>
      <c r="I8" s="678"/>
      <c r="J8" s="678"/>
      <c r="K8" s="678"/>
      <c r="L8" s="678"/>
      <c r="M8" s="678"/>
      <c r="N8" s="678"/>
      <c r="O8" s="678"/>
      <c r="P8" s="678"/>
      <c r="Q8" s="679"/>
      <c r="R8" s="680">
        <v>12505</v>
      </c>
      <c r="S8" s="681"/>
      <c r="T8" s="681"/>
      <c r="U8" s="681"/>
      <c r="V8" s="681"/>
      <c r="W8" s="681"/>
      <c r="X8" s="681"/>
      <c r="Y8" s="682"/>
      <c r="Z8" s="713">
        <v>0.1</v>
      </c>
      <c r="AA8" s="713"/>
      <c r="AB8" s="713"/>
      <c r="AC8" s="713"/>
      <c r="AD8" s="714">
        <v>12505</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54220</v>
      </c>
      <c r="BH8" s="681"/>
      <c r="BI8" s="681"/>
      <c r="BJ8" s="681"/>
      <c r="BK8" s="681"/>
      <c r="BL8" s="681"/>
      <c r="BM8" s="681"/>
      <c r="BN8" s="682"/>
      <c r="BO8" s="713">
        <v>1.7</v>
      </c>
      <c r="BP8" s="713"/>
      <c r="BQ8" s="713"/>
      <c r="BR8" s="713"/>
      <c r="BS8" s="686" t="s">
        <v>234</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4091499</v>
      </c>
      <c r="CS8" s="681"/>
      <c r="CT8" s="681"/>
      <c r="CU8" s="681"/>
      <c r="CV8" s="681"/>
      <c r="CW8" s="681"/>
      <c r="CX8" s="681"/>
      <c r="CY8" s="682"/>
      <c r="CZ8" s="713">
        <v>28.1</v>
      </c>
      <c r="DA8" s="713"/>
      <c r="DB8" s="713"/>
      <c r="DC8" s="713"/>
      <c r="DD8" s="686">
        <v>46023</v>
      </c>
      <c r="DE8" s="681"/>
      <c r="DF8" s="681"/>
      <c r="DG8" s="681"/>
      <c r="DH8" s="681"/>
      <c r="DI8" s="681"/>
      <c r="DJ8" s="681"/>
      <c r="DK8" s="681"/>
      <c r="DL8" s="681"/>
      <c r="DM8" s="681"/>
      <c r="DN8" s="681"/>
      <c r="DO8" s="681"/>
      <c r="DP8" s="682"/>
      <c r="DQ8" s="686">
        <v>1814165</v>
      </c>
      <c r="DR8" s="681"/>
      <c r="DS8" s="681"/>
      <c r="DT8" s="681"/>
      <c r="DU8" s="681"/>
      <c r="DV8" s="681"/>
      <c r="DW8" s="681"/>
      <c r="DX8" s="681"/>
      <c r="DY8" s="681"/>
      <c r="DZ8" s="681"/>
      <c r="EA8" s="681"/>
      <c r="EB8" s="681"/>
      <c r="EC8" s="727"/>
    </row>
    <row r="9" spans="2:143" ht="11.25" customHeight="1">
      <c r="B9" s="677" t="s">
        <v>241</v>
      </c>
      <c r="C9" s="678"/>
      <c r="D9" s="678"/>
      <c r="E9" s="678"/>
      <c r="F9" s="678"/>
      <c r="G9" s="678"/>
      <c r="H9" s="678"/>
      <c r="I9" s="678"/>
      <c r="J9" s="678"/>
      <c r="K9" s="678"/>
      <c r="L9" s="678"/>
      <c r="M9" s="678"/>
      <c r="N9" s="678"/>
      <c r="O9" s="678"/>
      <c r="P9" s="678"/>
      <c r="Q9" s="679"/>
      <c r="R9" s="680">
        <v>16339</v>
      </c>
      <c r="S9" s="681"/>
      <c r="T9" s="681"/>
      <c r="U9" s="681"/>
      <c r="V9" s="681"/>
      <c r="W9" s="681"/>
      <c r="X9" s="681"/>
      <c r="Y9" s="682"/>
      <c r="Z9" s="713">
        <v>0.1</v>
      </c>
      <c r="AA9" s="713"/>
      <c r="AB9" s="713"/>
      <c r="AC9" s="713"/>
      <c r="AD9" s="714">
        <v>16339</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1409700</v>
      </c>
      <c r="BH9" s="681"/>
      <c r="BI9" s="681"/>
      <c r="BJ9" s="681"/>
      <c r="BK9" s="681"/>
      <c r="BL9" s="681"/>
      <c r="BM9" s="681"/>
      <c r="BN9" s="682"/>
      <c r="BO9" s="713">
        <v>43.9</v>
      </c>
      <c r="BP9" s="713"/>
      <c r="BQ9" s="713"/>
      <c r="BR9" s="713"/>
      <c r="BS9" s="686" t="s">
        <v>140</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1273710</v>
      </c>
      <c r="CS9" s="681"/>
      <c r="CT9" s="681"/>
      <c r="CU9" s="681"/>
      <c r="CV9" s="681"/>
      <c r="CW9" s="681"/>
      <c r="CX9" s="681"/>
      <c r="CY9" s="682"/>
      <c r="CZ9" s="713">
        <v>8.6999999999999993</v>
      </c>
      <c r="DA9" s="713"/>
      <c r="DB9" s="713"/>
      <c r="DC9" s="713"/>
      <c r="DD9" s="686">
        <v>240203</v>
      </c>
      <c r="DE9" s="681"/>
      <c r="DF9" s="681"/>
      <c r="DG9" s="681"/>
      <c r="DH9" s="681"/>
      <c r="DI9" s="681"/>
      <c r="DJ9" s="681"/>
      <c r="DK9" s="681"/>
      <c r="DL9" s="681"/>
      <c r="DM9" s="681"/>
      <c r="DN9" s="681"/>
      <c r="DO9" s="681"/>
      <c r="DP9" s="682"/>
      <c r="DQ9" s="686">
        <v>946582</v>
      </c>
      <c r="DR9" s="681"/>
      <c r="DS9" s="681"/>
      <c r="DT9" s="681"/>
      <c r="DU9" s="681"/>
      <c r="DV9" s="681"/>
      <c r="DW9" s="681"/>
      <c r="DX9" s="681"/>
      <c r="DY9" s="681"/>
      <c r="DZ9" s="681"/>
      <c r="EA9" s="681"/>
      <c r="EB9" s="681"/>
      <c r="EC9" s="727"/>
    </row>
    <row r="10" spans="2:143" ht="11.25" customHeight="1">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234</v>
      </c>
      <c r="AA10" s="713"/>
      <c r="AB10" s="713"/>
      <c r="AC10" s="713"/>
      <c r="AD10" s="714" t="s">
        <v>245</v>
      </c>
      <c r="AE10" s="714"/>
      <c r="AF10" s="714"/>
      <c r="AG10" s="714"/>
      <c r="AH10" s="714"/>
      <c r="AI10" s="714"/>
      <c r="AJ10" s="714"/>
      <c r="AK10" s="714"/>
      <c r="AL10" s="683" t="s">
        <v>245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70639</v>
      </c>
      <c r="BH10" s="681"/>
      <c r="BI10" s="681"/>
      <c r="BJ10" s="681"/>
      <c r="BK10" s="681"/>
      <c r="BL10" s="681"/>
      <c r="BM10" s="681"/>
      <c r="BN10" s="682"/>
      <c r="BO10" s="713">
        <v>2.2000000000000002</v>
      </c>
      <c r="BP10" s="713"/>
      <c r="BQ10" s="713"/>
      <c r="BR10" s="713"/>
      <c r="BS10" s="686">
        <v>12291</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234</v>
      </c>
      <c r="CS10" s="681"/>
      <c r="CT10" s="681"/>
      <c r="CU10" s="681"/>
      <c r="CV10" s="681"/>
      <c r="CW10" s="681"/>
      <c r="CX10" s="681"/>
      <c r="CY10" s="682"/>
      <c r="CZ10" s="713" t="s">
        <v>234</v>
      </c>
      <c r="DA10" s="713"/>
      <c r="DB10" s="713"/>
      <c r="DC10" s="713"/>
      <c r="DD10" s="686" t="s">
        <v>245</v>
      </c>
      <c r="DE10" s="681"/>
      <c r="DF10" s="681"/>
      <c r="DG10" s="681"/>
      <c r="DH10" s="681"/>
      <c r="DI10" s="681"/>
      <c r="DJ10" s="681"/>
      <c r="DK10" s="681"/>
      <c r="DL10" s="681"/>
      <c r="DM10" s="681"/>
      <c r="DN10" s="681"/>
      <c r="DO10" s="681"/>
      <c r="DP10" s="682"/>
      <c r="DQ10" s="686" t="s">
        <v>234</v>
      </c>
      <c r="DR10" s="681"/>
      <c r="DS10" s="681"/>
      <c r="DT10" s="681"/>
      <c r="DU10" s="681"/>
      <c r="DV10" s="681"/>
      <c r="DW10" s="681"/>
      <c r="DX10" s="681"/>
      <c r="DY10" s="681"/>
      <c r="DZ10" s="681"/>
      <c r="EA10" s="681"/>
      <c r="EB10" s="681"/>
      <c r="EC10" s="727"/>
    </row>
    <row r="11" spans="2:143" ht="11.25" customHeight="1">
      <c r="B11" s="677" t="s">
        <v>248</v>
      </c>
      <c r="C11" s="678"/>
      <c r="D11" s="678"/>
      <c r="E11" s="678"/>
      <c r="F11" s="678"/>
      <c r="G11" s="678"/>
      <c r="H11" s="678"/>
      <c r="I11" s="678"/>
      <c r="J11" s="678"/>
      <c r="K11" s="678"/>
      <c r="L11" s="678"/>
      <c r="M11" s="678"/>
      <c r="N11" s="678"/>
      <c r="O11" s="678"/>
      <c r="P11" s="678"/>
      <c r="Q11" s="679"/>
      <c r="R11" s="680">
        <v>616994</v>
      </c>
      <c r="S11" s="681"/>
      <c r="T11" s="681"/>
      <c r="U11" s="681"/>
      <c r="V11" s="681"/>
      <c r="W11" s="681"/>
      <c r="X11" s="681"/>
      <c r="Y11" s="682"/>
      <c r="Z11" s="683">
        <v>4.0999999999999996</v>
      </c>
      <c r="AA11" s="684"/>
      <c r="AB11" s="684"/>
      <c r="AC11" s="685"/>
      <c r="AD11" s="686">
        <v>616994</v>
      </c>
      <c r="AE11" s="681"/>
      <c r="AF11" s="681"/>
      <c r="AG11" s="681"/>
      <c r="AH11" s="681"/>
      <c r="AI11" s="681"/>
      <c r="AJ11" s="681"/>
      <c r="AK11" s="682"/>
      <c r="AL11" s="683">
        <v>10.199999999999999</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98999</v>
      </c>
      <c r="BH11" s="681"/>
      <c r="BI11" s="681"/>
      <c r="BJ11" s="681"/>
      <c r="BK11" s="681"/>
      <c r="BL11" s="681"/>
      <c r="BM11" s="681"/>
      <c r="BN11" s="682"/>
      <c r="BO11" s="713">
        <v>3.1</v>
      </c>
      <c r="BP11" s="713"/>
      <c r="BQ11" s="713"/>
      <c r="BR11" s="713"/>
      <c r="BS11" s="686">
        <v>23163</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215308</v>
      </c>
      <c r="CS11" s="681"/>
      <c r="CT11" s="681"/>
      <c r="CU11" s="681"/>
      <c r="CV11" s="681"/>
      <c r="CW11" s="681"/>
      <c r="CX11" s="681"/>
      <c r="CY11" s="682"/>
      <c r="CZ11" s="713">
        <v>1.5</v>
      </c>
      <c r="DA11" s="713"/>
      <c r="DB11" s="713"/>
      <c r="DC11" s="713"/>
      <c r="DD11" s="686">
        <v>115141</v>
      </c>
      <c r="DE11" s="681"/>
      <c r="DF11" s="681"/>
      <c r="DG11" s="681"/>
      <c r="DH11" s="681"/>
      <c r="DI11" s="681"/>
      <c r="DJ11" s="681"/>
      <c r="DK11" s="681"/>
      <c r="DL11" s="681"/>
      <c r="DM11" s="681"/>
      <c r="DN11" s="681"/>
      <c r="DO11" s="681"/>
      <c r="DP11" s="682"/>
      <c r="DQ11" s="686">
        <v>117854</v>
      </c>
      <c r="DR11" s="681"/>
      <c r="DS11" s="681"/>
      <c r="DT11" s="681"/>
      <c r="DU11" s="681"/>
      <c r="DV11" s="681"/>
      <c r="DW11" s="681"/>
      <c r="DX11" s="681"/>
      <c r="DY11" s="681"/>
      <c r="DZ11" s="681"/>
      <c r="EA11" s="681"/>
      <c r="EB11" s="681"/>
      <c r="EC11" s="727"/>
    </row>
    <row r="12" spans="2:143" ht="11.25" customHeight="1">
      <c r="B12" s="677" t="s">
        <v>251</v>
      </c>
      <c r="C12" s="678"/>
      <c r="D12" s="678"/>
      <c r="E12" s="678"/>
      <c r="F12" s="678"/>
      <c r="G12" s="678"/>
      <c r="H12" s="678"/>
      <c r="I12" s="678"/>
      <c r="J12" s="678"/>
      <c r="K12" s="678"/>
      <c r="L12" s="678"/>
      <c r="M12" s="678"/>
      <c r="N12" s="678"/>
      <c r="O12" s="678"/>
      <c r="P12" s="678"/>
      <c r="Q12" s="679"/>
      <c r="R12" s="680" t="s">
        <v>140</v>
      </c>
      <c r="S12" s="681"/>
      <c r="T12" s="681"/>
      <c r="U12" s="681"/>
      <c r="V12" s="681"/>
      <c r="W12" s="681"/>
      <c r="X12" s="681"/>
      <c r="Y12" s="682"/>
      <c r="Z12" s="713" t="s">
        <v>245</v>
      </c>
      <c r="AA12" s="713"/>
      <c r="AB12" s="713"/>
      <c r="AC12" s="713"/>
      <c r="AD12" s="714" t="s">
        <v>234</v>
      </c>
      <c r="AE12" s="714"/>
      <c r="AF12" s="714"/>
      <c r="AG12" s="714"/>
      <c r="AH12" s="714"/>
      <c r="AI12" s="714"/>
      <c r="AJ12" s="714"/>
      <c r="AK12" s="714"/>
      <c r="AL12" s="683" t="s">
        <v>140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1314011</v>
      </c>
      <c r="BH12" s="681"/>
      <c r="BI12" s="681"/>
      <c r="BJ12" s="681"/>
      <c r="BK12" s="681"/>
      <c r="BL12" s="681"/>
      <c r="BM12" s="681"/>
      <c r="BN12" s="682"/>
      <c r="BO12" s="713">
        <v>40.9</v>
      </c>
      <c r="BP12" s="713"/>
      <c r="BQ12" s="713"/>
      <c r="BR12" s="713"/>
      <c r="BS12" s="686" t="s">
        <v>234</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1331555</v>
      </c>
      <c r="CS12" s="681"/>
      <c r="CT12" s="681"/>
      <c r="CU12" s="681"/>
      <c r="CV12" s="681"/>
      <c r="CW12" s="681"/>
      <c r="CX12" s="681"/>
      <c r="CY12" s="682"/>
      <c r="CZ12" s="713">
        <v>9.1</v>
      </c>
      <c r="DA12" s="713"/>
      <c r="DB12" s="713"/>
      <c r="DC12" s="713"/>
      <c r="DD12" s="686">
        <v>4572</v>
      </c>
      <c r="DE12" s="681"/>
      <c r="DF12" s="681"/>
      <c r="DG12" s="681"/>
      <c r="DH12" s="681"/>
      <c r="DI12" s="681"/>
      <c r="DJ12" s="681"/>
      <c r="DK12" s="681"/>
      <c r="DL12" s="681"/>
      <c r="DM12" s="681"/>
      <c r="DN12" s="681"/>
      <c r="DO12" s="681"/>
      <c r="DP12" s="682"/>
      <c r="DQ12" s="686">
        <v>171495</v>
      </c>
      <c r="DR12" s="681"/>
      <c r="DS12" s="681"/>
      <c r="DT12" s="681"/>
      <c r="DU12" s="681"/>
      <c r="DV12" s="681"/>
      <c r="DW12" s="681"/>
      <c r="DX12" s="681"/>
      <c r="DY12" s="681"/>
      <c r="DZ12" s="681"/>
      <c r="EA12" s="681"/>
      <c r="EB12" s="681"/>
      <c r="EC12" s="727"/>
    </row>
    <row r="13" spans="2:143" ht="11.25" customHeight="1">
      <c r="B13" s="677" t="s">
        <v>254</v>
      </c>
      <c r="C13" s="678"/>
      <c r="D13" s="678"/>
      <c r="E13" s="678"/>
      <c r="F13" s="678"/>
      <c r="G13" s="678"/>
      <c r="H13" s="678"/>
      <c r="I13" s="678"/>
      <c r="J13" s="678"/>
      <c r="K13" s="678"/>
      <c r="L13" s="678"/>
      <c r="M13" s="678"/>
      <c r="N13" s="678"/>
      <c r="O13" s="678"/>
      <c r="P13" s="678"/>
      <c r="Q13" s="679"/>
      <c r="R13" s="680" t="s">
        <v>140</v>
      </c>
      <c r="S13" s="681"/>
      <c r="T13" s="681"/>
      <c r="U13" s="681"/>
      <c r="V13" s="681"/>
      <c r="W13" s="681"/>
      <c r="X13" s="681"/>
      <c r="Y13" s="682"/>
      <c r="Z13" s="713" t="s">
        <v>234</v>
      </c>
      <c r="AA13" s="713"/>
      <c r="AB13" s="713"/>
      <c r="AC13" s="713"/>
      <c r="AD13" s="714" t="s">
        <v>245</v>
      </c>
      <c r="AE13" s="714"/>
      <c r="AF13" s="714"/>
      <c r="AG13" s="714"/>
      <c r="AH13" s="714"/>
      <c r="AI13" s="714"/>
      <c r="AJ13" s="714"/>
      <c r="AK13" s="714"/>
      <c r="AL13" s="683" t="s">
        <v>234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1312304</v>
      </c>
      <c r="BH13" s="681"/>
      <c r="BI13" s="681"/>
      <c r="BJ13" s="681"/>
      <c r="BK13" s="681"/>
      <c r="BL13" s="681"/>
      <c r="BM13" s="681"/>
      <c r="BN13" s="682"/>
      <c r="BO13" s="713">
        <v>40.9</v>
      </c>
      <c r="BP13" s="713"/>
      <c r="BQ13" s="713"/>
      <c r="BR13" s="713"/>
      <c r="BS13" s="686" t="s">
        <v>234</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552861</v>
      </c>
      <c r="CS13" s="681"/>
      <c r="CT13" s="681"/>
      <c r="CU13" s="681"/>
      <c r="CV13" s="681"/>
      <c r="CW13" s="681"/>
      <c r="CX13" s="681"/>
      <c r="CY13" s="682"/>
      <c r="CZ13" s="713">
        <v>3.8</v>
      </c>
      <c r="DA13" s="713"/>
      <c r="DB13" s="713"/>
      <c r="DC13" s="713"/>
      <c r="DD13" s="686">
        <v>144919</v>
      </c>
      <c r="DE13" s="681"/>
      <c r="DF13" s="681"/>
      <c r="DG13" s="681"/>
      <c r="DH13" s="681"/>
      <c r="DI13" s="681"/>
      <c r="DJ13" s="681"/>
      <c r="DK13" s="681"/>
      <c r="DL13" s="681"/>
      <c r="DM13" s="681"/>
      <c r="DN13" s="681"/>
      <c r="DO13" s="681"/>
      <c r="DP13" s="682"/>
      <c r="DQ13" s="686">
        <v>524895</v>
      </c>
      <c r="DR13" s="681"/>
      <c r="DS13" s="681"/>
      <c r="DT13" s="681"/>
      <c r="DU13" s="681"/>
      <c r="DV13" s="681"/>
      <c r="DW13" s="681"/>
      <c r="DX13" s="681"/>
      <c r="DY13" s="681"/>
      <c r="DZ13" s="681"/>
      <c r="EA13" s="681"/>
      <c r="EB13" s="681"/>
      <c r="EC13" s="727"/>
    </row>
    <row r="14" spans="2:143" ht="11.25" customHeight="1">
      <c r="B14" s="677" t="s">
        <v>257</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245</v>
      </c>
      <c r="AA14" s="713"/>
      <c r="AB14" s="713"/>
      <c r="AC14" s="713"/>
      <c r="AD14" s="714" t="s">
        <v>245</v>
      </c>
      <c r="AE14" s="714"/>
      <c r="AF14" s="714"/>
      <c r="AG14" s="714"/>
      <c r="AH14" s="714"/>
      <c r="AI14" s="714"/>
      <c r="AJ14" s="714"/>
      <c r="AK14" s="714"/>
      <c r="AL14" s="683" t="s">
        <v>234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79731</v>
      </c>
      <c r="BH14" s="681"/>
      <c r="BI14" s="681"/>
      <c r="BJ14" s="681"/>
      <c r="BK14" s="681"/>
      <c r="BL14" s="681"/>
      <c r="BM14" s="681"/>
      <c r="BN14" s="682"/>
      <c r="BO14" s="713">
        <v>2.5</v>
      </c>
      <c r="BP14" s="713"/>
      <c r="BQ14" s="713"/>
      <c r="BR14" s="713"/>
      <c r="BS14" s="686" t="s">
        <v>234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400071</v>
      </c>
      <c r="CS14" s="681"/>
      <c r="CT14" s="681"/>
      <c r="CU14" s="681"/>
      <c r="CV14" s="681"/>
      <c r="CW14" s="681"/>
      <c r="CX14" s="681"/>
      <c r="CY14" s="682"/>
      <c r="CZ14" s="713">
        <v>2.7</v>
      </c>
      <c r="DA14" s="713"/>
      <c r="DB14" s="713"/>
      <c r="DC14" s="713"/>
      <c r="DD14" s="686" t="s">
        <v>234</v>
      </c>
      <c r="DE14" s="681"/>
      <c r="DF14" s="681"/>
      <c r="DG14" s="681"/>
      <c r="DH14" s="681"/>
      <c r="DI14" s="681"/>
      <c r="DJ14" s="681"/>
      <c r="DK14" s="681"/>
      <c r="DL14" s="681"/>
      <c r="DM14" s="681"/>
      <c r="DN14" s="681"/>
      <c r="DO14" s="681"/>
      <c r="DP14" s="682"/>
      <c r="DQ14" s="686">
        <v>393519</v>
      </c>
      <c r="DR14" s="681"/>
      <c r="DS14" s="681"/>
      <c r="DT14" s="681"/>
      <c r="DU14" s="681"/>
      <c r="DV14" s="681"/>
      <c r="DW14" s="681"/>
      <c r="DX14" s="681"/>
      <c r="DY14" s="681"/>
      <c r="DZ14" s="681"/>
      <c r="EA14" s="681"/>
      <c r="EB14" s="681"/>
      <c r="EC14" s="727"/>
    </row>
    <row r="15" spans="2:143" ht="11.25" customHeight="1">
      <c r="B15" s="677" t="s">
        <v>260</v>
      </c>
      <c r="C15" s="678"/>
      <c r="D15" s="678"/>
      <c r="E15" s="678"/>
      <c r="F15" s="678"/>
      <c r="G15" s="678"/>
      <c r="H15" s="678"/>
      <c r="I15" s="678"/>
      <c r="J15" s="678"/>
      <c r="K15" s="678"/>
      <c r="L15" s="678"/>
      <c r="M15" s="678"/>
      <c r="N15" s="678"/>
      <c r="O15" s="678"/>
      <c r="P15" s="678"/>
      <c r="Q15" s="679"/>
      <c r="R15" s="680" t="s">
        <v>245</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234</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184669</v>
      </c>
      <c r="BH15" s="681"/>
      <c r="BI15" s="681"/>
      <c r="BJ15" s="681"/>
      <c r="BK15" s="681"/>
      <c r="BL15" s="681"/>
      <c r="BM15" s="681"/>
      <c r="BN15" s="682"/>
      <c r="BO15" s="713">
        <v>5.7</v>
      </c>
      <c r="BP15" s="713"/>
      <c r="BQ15" s="713"/>
      <c r="BR15" s="713"/>
      <c r="BS15" s="686" t="s">
        <v>245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1522387</v>
      </c>
      <c r="CS15" s="681"/>
      <c r="CT15" s="681"/>
      <c r="CU15" s="681"/>
      <c r="CV15" s="681"/>
      <c r="CW15" s="681"/>
      <c r="CX15" s="681"/>
      <c r="CY15" s="682"/>
      <c r="CZ15" s="713">
        <v>10.5</v>
      </c>
      <c r="DA15" s="713"/>
      <c r="DB15" s="713"/>
      <c r="DC15" s="713"/>
      <c r="DD15" s="686">
        <v>190454</v>
      </c>
      <c r="DE15" s="681"/>
      <c r="DF15" s="681"/>
      <c r="DG15" s="681"/>
      <c r="DH15" s="681"/>
      <c r="DI15" s="681"/>
      <c r="DJ15" s="681"/>
      <c r="DK15" s="681"/>
      <c r="DL15" s="681"/>
      <c r="DM15" s="681"/>
      <c r="DN15" s="681"/>
      <c r="DO15" s="681"/>
      <c r="DP15" s="682"/>
      <c r="DQ15" s="686">
        <v>1201890</v>
      </c>
      <c r="DR15" s="681"/>
      <c r="DS15" s="681"/>
      <c r="DT15" s="681"/>
      <c r="DU15" s="681"/>
      <c r="DV15" s="681"/>
      <c r="DW15" s="681"/>
      <c r="DX15" s="681"/>
      <c r="DY15" s="681"/>
      <c r="DZ15" s="681"/>
      <c r="EA15" s="681"/>
      <c r="EB15" s="681"/>
      <c r="EC15" s="727"/>
    </row>
    <row r="16" spans="2:143" ht="11.25" customHeight="1">
      <c r="B16" s="677" t="s">
        <v>263</v>
      </c>
      <c r="C16" s="678"/>
      <c r="D16" s="678"/>
      <c r="E16" s="678"/>
      <c r="F16" s="678"/>
      <c r="G16" s="678"/>
      <c r="H16" s="678"/>
      <c r="I16" s="678"/>
      <c r="J16" s="678"/>
      <c r="K16" s="678"/>
      <c r="L16" s="678"/>
      <c r="M16" s="678"/>
      <c r="N16" s="678"/>
      <c r="O16" s="678"/>
      <c r="P16" s="678"/>
      <c r="Q16" s="679"/>
      <c r="R16" s="680">
        <v>8923</v>
      </c>
      <c r="S16" s="681"/>
      <c r="T16" s="681"/>
      <c r="U16" s="681"/>
      <c r="V16" s="681"/>
      <c r="W16" s="681"/>
      <c r="X16" s="681"/>
      <c r="Y16" s="682"/>
      <c r="Z16" s="713">
        <v>0.1</v>
      </c>
      <c r="AA16" s="713"/>
      <c r="AB16" s="713"/>
      <c r="AC16" s="713"/>
      <c r="AD16" s="714">
        <v>8923</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3" t="s">
        <v>245</v>
      </c>
      <c r="BP16" s="713"/>
      <c r="BQ16" s="713"/>
      <c r="BR16" s="713"/>
      <c r="BS16" s="686" t="s">
        <v>234</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11544</v>
      </c>
      <c r="CS16" s="681"/>
      <c r="CT16" s="681"/>
      <c r="CU16" s="681"/>
      <c r="CV16" s="681"/>
      <c r="CW16" s="681"/>
      <c r="CX16" s="681"/>
      <c r="CY16" s="682"/>
      <c r="CZ16" s="713">
        <v>0.1</v>
      </c>
      <c r="DA16" s="713"/>
      <c r="DB16" s="713"/>
      <c r="DC16" s="713"/>
      <c r="DD16" s="686" t="s">
        <v>234</v>
      </c>
      <c r="DE16" s="681"/>
      <c r="DF16" s="681"/>
      <c r="DG16" s="681"/>
      <c r="DH16" s="681"/>
      <c r="DI16" s="681"/>
      <c r="DJ16" s="681"/>
      <c r="DK16" s="681"/>
      <c r="DL16" s="681"/>
      <c r="DM16" s="681"/>
      <c r="DN16" s="681"/>
      <c r="DO16" s="681"/>
      <c r="DP16" s="682"/>
      <c r="DQ16" s="686">
        <v>9427</v>
      </c>
      <c r="DR16" s="681"/>
      <c r="DS16" s="681"/>
      <c r="DT16" s="681"/>
      <c r="DU16" s="681"/>
      <c r="DV16" s="681"/>
      <c r="DW16" s="681"/>
      <c r="DX16" s="681"/>
      <c r="DY16" s="681"/>
      <c r="DZ16" s="681"/>
      <c r="EA16" s="681"/>
      <c r="EB16" s="681"/>
      <c r="EC16" s="727"/>
    </row>
    <row r="17" spans="2:133" ht="11.25" customHeight="1">
      <c r="B17" s="677" t="s">
        <v>266</v>
      </c>
      <c r="C17" s="678"/>
      <c r="D17" s="678"/>
      <c r="E17" s="678"/>
      <c r="F17" s="678"/>
      <c r="G17" s="678"/>
      <c r="H17" s="678"/>
      <c r="I17" s="678"/>
      <c r="J17" s="678"/>
      <c r="K17" s="678"/>
      <c r="L17" s="678"/>
      <c r="M17" s="678"/>
      <c r="N17" s="678"/>
      <c r="O17" s="678"/>
      <c r="P17" s="678"/>
      <c r="Q17" s="679"/>
      <c r="R17" s="680">
        <v>12516</v>
      </c>
      <c r="S17" s="681"/>
      <c r="T17" s="681"/>
      <c r="U17" s="681"/>
      <c r="V17" s="681"/>
      <c r="W17" s="681"/>
      <c r="X17" s="681"/>
      <c r="Y17" s="682"/>
      <c r="Z17" s="713">
        <v>0.1</v>
      </c>
      <c r="AA17" s="713"/>
      <c r="AB17" s="713"/>
      <c r="AC17" s="713"/>
      <c r="AD17" s="714">
        <v>12516</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245</v>
      </c>
      <c r="BP17" s="713"/>
      <c r="BQ17" s="713"/>
      <c r="BR17" s="713"/>
      <c r="BS17" s="686" t="s">
        <v>234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812797</v>
      </c>
      <c r="CS17" s="681"/>
      <c r="CT17" s="681"/>
      <c r="CU17" s="681"/>
      <c r="CV17" s="681"/>
      <c r="CW17" s="681"/>
      <c r="CX17" s="681"/>
      <c r="CY17" s="682"/>
      <c r="CZ17" s="713">
        <v>5.6</v>
      </c>
      <c r="DA17" s="713"/>
      <c r="DB17" s="713"/>
      <c r="DC17" s="713"/>
      <c r="DD17" s="686" t="s">
        <v>245</v>
      </c>
      <c r="DE17" s="681"/>
      <c r="DF17" s="681"/>
      <c r="DG17" s="681"/>
      <c r="DH17" s="681"/>
      <c r="DI17" s="681"/>
      <c r="DJ17" s="681"/>
      <c r="DK17" s="681"/>
      <c r="DL17" s="681"/>
      <c r="DM17" s="681"/>
      <c r="DN17" s="681"/>
      <c r="DO17" s="681"/>
      <c r="DP17" s="682"/>
      <c r="DQ17" s="686">
        <v>812797</v>
      </c>
      <c r="DR17" s="681"/>
      <c r="DS17" s="681"/>
      <c r="DT17" s="681"/>
      <c r="DU17" s="681"/>
      <c r="DV17" s="681"/>
      <c r="DW17" s="681"/>
      <c r="DX17" s="681"/>
      <c r="DY17" s="681"/>
      <c r="DZ17" s="681"/>
      <c r="EA17" s="681"/>
      <c r="EB17" s="681"/>
      <c r="EC17" s="727"/>
    </row>
    <row r="18" spans="2:133" ht="11.25" customHeight="1">
      <c r="B18" s="677" t="s">
        <v>269</v>
      </c>
      <c r="C18" s="678"/>
      <c r="D18" s="678"/>
      <c r="E18" s="678"/>
      <c r="F18" s="678"/>
      <c r="G18" s="678"/>
      <c r="H18" s="678"/>
      <c r="I18" s="678"/>
      <c r="J18" s="678"/>
      <c r="K18" s="678"/>
      <c r="L18" s="678"/>
      <c r="M18" s="678"/>
      <c r="N18" s="678"/>
      <c r="O18" s="678"/>
      <c r="P18" s="678"/>
      <c r="Q18" s="679"/>
      <c r="R18" s="680">
        <v>33173</v>
      </c>
      <c r="S18" s="681"/>
      <c r="T18" s="681"/>
      <c r="U18" s="681"/>
      <c r="V18" s="681"/>
      <c r="W18" s="681"/>
      <c r="X18" s="681"/>
      <c r="Y18" s="682"/>
      <c r="Z18" s="713">
        <v>0.2</v>
      </c>
      <c r="AA18" s="713"/>
      <c r="AB18" s="713"/>
      <c r="AC18" s="713"/>
      <c r="AD18" s="714">
        <v>33173</v>
      </c>
      <c r="AE18" s="714"/>
      <c r="AF18" s="714"/>
      <c r="AG18" s="714"/>
      <c r="AH18" s="714"/>
      <c r="AI18" s="714"/>
      <c r="AJ18" s="714"/>
      <c r="AK18" s="714"/>
      <c r="AL18" s="683">
        <v>0.6</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234</v>
      </c>
      <c r="BP18" s="713"/>
      <c r="BQ18" s="713"/>
      <c r="BR18" s="713"/>
      <c r="BS18" s="686" t="s">
        <v>234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245</v>
      </c>
      <c r="DA18" s="713"/>
      <c r="DB18" s="713"/>
      <c r="DC18" s="713"/>
      <c r="DD18" s="686" t="s">
        <v>234</v>
      </c>
      <c r="DE18" s="681"/>
      <c r="DF18" s="681"/>
      <c r="DG18" s="681"/>
      <c r="DH18" s="681"/>
      <c r="DI18" s="681"/>
      <c r="DJ18" s="681"/>
      <c r="DK18" s="681"/>
      <c r="DL18" s="681"/>
      <c r="DM18" s="681"/>
      <c r="DN18" s="681"/>
      <c r="DO18" s="681"/>
      <c r="DP18" s="682"/>
      <c r="DQ18" s="686" t="s">
        <v>245</v>
      </c>
      <c r="DR18" s="681"/>
      <c r="DS18" s="681"/>
      <c r="DT18" s="681"/>
      <c r="DU18" s="681"/>
      <c r="DV18" s="681"/>
      <c r="DW18" s="681"/>
      <c r="DX18" s="681"/>
      <c r="DY18" s="681"/>
      <c r="DZ18" s="681"/>
      <c r="EA18" s="681"/>
      <c r="EB18" s="681"/>
      <c r="EC18" s="727"/>
    </row>
    <row r="19" spans="2:133" ht="11.25" customHeight="1">
      <c r="B19" s="677" t="s">
        <v>272</v>
      </c>
      <c r="C19" s="678"/>
      <c r="D19" s="678"/>
      <c r="E19" s="678"/>
      <c r="F19" s="678"/>
      <c r="G19" s="678"/>
      <c r="H19" s="678"/>
      <c r="I19" s="678"/>
      <c r="J19" s="678"/>
      <c r="K19" s="678"/>
      <c r="L19" s="678"/>
      <c r="M19" s="678"/>
      <c r="N19" s="678"/>
      <c r="O19" s="678"/>
      <c r="P19" s="678"/>
      <c r="Q19" s="679"/>
      <c r="R19" s="680">
        <v>27582</v>
      </c>
      <c r="S19" s="681"/>
      <c r="T19" s="681"/>
      <c r="U19" s="681"/>
      <c r="V19" s="681"/>
      <c r="W19" s="681"/>
      <c r="X19" s="681"/>
      <c r="Y19" s="682"/>
      <c r="Z19" s="713">
        <v>0.2</v>
      </c>
      <c r="AA19" s="713"/>
      <c r="AB19" s="713"/>
      <c r="AC19" s="713"/>
      <c r="AD19" s="714">
        <v>27582</v>
      </c>
      <c r="AE19" s="714"/>
      <c r="AF19" s="714"/>
      <c r="AG19" s="714"/>
      <c r="AH19" s="714"/>
      <c r="AI19" s="714"/>
      <c r="AJ19" s="714"/>
      <c r="AK19" s="714"/>
      <c r="AL19" s="683">
        <v>0.5</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13</v>
      </c>
      <c r="BH19" s="681"/>
      <c r="BI19" s="681"/>
      <c r="BJ19" s="681"/>
      <c r="BK19" s="681"/>
      <c r="BL19" s="681"/>
      <c r="BM19" s="681"/>
      <c r="BN19" s="682"/>
      <c r="BO19" s="713">
        <v>0</v>
      </c>
      <c r="BP19" s="713"/>
      <c r="BQ19" s="713"/>
      <c r="BR19" s="713"/>
      <c r="BS19" s="686" t="s">
        <v>234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c r="B20" s="677" t="s">
        <v>275</v>
      </c>
      <c r="C20" s="678"/>
      <c r="D20" s="678"/>
      <c r="E20" s="678"/>
      <c r="F20" s="678"/>
      <c r="G20" s="678"/>
      <c r="H20" s="678"/>
      <c r="I20" s="678"/>
      <c r="J20" s="678"/>
      <c r="K20" s="678"/>
      <c r="L20" s="678"/>
      <c r="M20" s="678"/>
      <c r="N20" s="678"/>
      <c r="O20" s="678"/>
      <c r="P20" s="678"/>
      <c r="Q20" s="679"/>
      <c r="R20" s="680">
        <v>3926</v>
      </c>
      <c r="S20" s="681"/>
      <c r="T20" s="681"/>
      <c r="U20" s="681"/>
      <c r="V20" s="681"/>
      <c r="W20" s="681"/>
      <c r="X20" s="681"/>
      <c r="Y20" s="682"/>
      <c r="Z20" s="713">
        <v>0</v>
      </c>
      <c r="AA20" s="713"/>
      <c r="AB20" s="713"/>
      <c r="AC20" s="713"/>
      <c r="AD20" s="714">
        <v>3926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13</v>
      </c>
      <c r="BH20" s="681"/>
      <c r="BI20" s="681"/>
      <c r="BJ20" s="681"/>
      <c r="BK20" s="681"/>
      <c r="BL20" s="681"/>
      <c r="BM20" s="681"/>
      <c r="BN20" s="682"/>
      <c r="BO20" s="713">
        <v>0</v>
      </c>
      <c r="BP20" s="713"/>
      <c r="BQ20" s="713"/>
      <c r="BR20" s="713"/>
      <c r="BS20" s="686" t="s">
        <v>234</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14558911</v>
      </c>
      <c r="CS20" s="681"/>
      <c r="CT20" s="681"/>
      <c r="CU20" s="681"/>
      <c r="CV20" s="681"/>
      <c r="CW20" s="681"/>
      <c r="CX20" s="681"/>
      <c r="CY20" s="682"/>
      <c r="CZ20" s="713">
        <v>100</v>
      </c>
      <c r="DA20" s="713"/>
      <c r="DB20" s="713"/>
      <c r="DC20" s="713"/>
      <c r="DD20" s="686">
        <v>742058</v>
      </c>
      <c r="DE20" s="681"/>
      <c r="DF20" s="681"/>
      <c r="DG20" s="681"/>
      <c r="DH20" s="681"/>
      <c r="DI20" s="681"/>
      <c r="DJ20" s="681"/>
      <c r="DK20" s="681"/>
      <c r="DL20" s="681"/>
      <c r="DM20" s="681"/>
      <c r="DN20" s="681"/>
      <c r="DO20" s="681"/>
      <c r="DP20" s="682"/>
      <c r="DQ20" s="686">
        <v>7027371</v>
      </c>
      <c r="DR20" s="681"/>
      <c r="DS20" s="681"/>
      <c r="DT20" s="681"/>
      <c r="DU20" s="681"/>
      <c r="DV20" s="681"/>
      <c r="DW20" s="681"/>
      <c r="DX20" s="681"/>
      <c r="DY20" s="681"/>
      <c r="DZ20" s="681"/>
      <c r="EA20" s="681"/>
      <c r="EB20" s="681"/>
      <c r="EC20" s="727"/>
    </row>
    <row r="21" spans="2:133" ht="11.25" customHeight="1">
      <c r="B21" s="677" t="s">
        <v>278</v>
      </c>
      <c r="C21" s="678"/>
      <c r="D21" s="678"/>
      <c r="E21" s="678"/>
      <c r="F21" s="678"/>
      <c r="G21" s="678"/>
      <c r="H21" s="678"/>
      <c r="I21" s="678"/>
      <c r="J21" s="678"/>
      <c r="K21" s="678"/>
      <c r="L21" s="678"/>
      <c r="M21" s="678"/>
      <c r="N21" s="678"/>
      <c r="O21" s="678"/>
      <c r="P21" s="678"/>
      <c r="Q21" s="679"/>
      <c r="R21" s="680">
        <v>1665</v>
      </c>
      <c r="S21" s="681"/>
      <c r="T21" s="681"/>
      <c r="U21" s="681"/>
      <c r="V21" s="681"/>
      <c r="W21" s="681"/>
      <c r="X21" s="681"/>
      <c r="Y21" s="682"/>
      <c r="Z21" s="713">
        <v>0</v>
      </c>
      <c r="AA21" s="713"/>
      <c r="AB21" s="713"/>
      <c r="AC21" s="713"/>
      <c r="AD21" s="714">
        <v>1665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13</v>
      </c>
      <c r="BH21" s="681"/>
      <c r="BI21" s="681"/>
      <c r="BJ21" s="681"/>
      <c r="BK21" s="681"/>
      <c r="BL21" s="681"/>
      <c r="BM21" s="681"/>
      <c r="BN21" s="682"/>
      <c r="BO21" s="713">
        <v>0</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2239954</v>
      </c>
      <c r="S22" s="681"/>
      <c r="T22" s="681"/>
      <c r="U22" s="681"/>
      <c r="V22" s="681"/>
      <c r="W22" s="681"/>
      <c r="X22" s="681"/>
      <c r="Y22" s="682"/>
      <c r="Z22" s="713">
        <v>14.7</v>
      </c>
      <c r="AA22" s="713"/>
      <c r="AB22" s="713"/>
      <c r="AC22" s="713"/>
      <c r="AD22" s="714">
        <v>2022334</v>
      </c>
      <c r="AE22" s="714"/>
      <c r="AF22" s="714"/>
      <c r="AG22" s="714"/>
      <c r="AH22" s="714"/>
      <c r="AI22" s="714"/>
      <c r="AJ22" s="714"/>
      <c r="AK22" s="714"/>
      <c r="AL22" s="683">
        <v>33.5</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234</v>
      </c>
      <c r="BP22" s="713"/>
      <c r="BQ22" s="713"/>
      <c r="BR22" s="713"/>
      <c r="BS22" s="686" t="s">
        <v>234</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2022334</v>
      </c>
      <c r="S23" s="681"/>
      <c r="T23" s="681"/>
      <c r="U23" s="681"/>
      <c r="V23" s="681"/>
      <c r="W23" s="681"/>
      <c r="X23" s="681"/>
      <c r="Y23" s="682"/>
      <c r="Z23" s="713">
        <v>13.3</v>
      </c>
      <c r="AA23" s="713"/>
      <c r="AB23" s="713"/>
      <c r="AC23" s="713"/>
      <c r="AD23" s="714">
        <v>2022334</v>
      </c>
      <c r="AE23" s="714"/>
      <c r="AF23" s="714"/>
      <c r="AG23" s="714"/>
      <c r="AH23" s="714"/>
      <c r="AI23" s="714"/>
      <c r="AJ23" s="714"/>
      <c r="AK23" s="714"/>
      <c r="AL23" s="683">
        <v>33.5</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234</v>
      </c>
      <c r="BP23" s="713"/>
      <c r="BQ23" s="713"/>
      <c r="BR23" s="713"/>
      <c r="BS23" s="686" t="s">
        <v>245</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217620</v>
      </c>
      <c r="S24" s="681"/>
      <c r="T24" s="681"/>
      <c r="U24" s="681"/>
      <c r="V24" s="681"/>
      <c r="W24" s="681"/>
      <c r="X24" s="681"/>
      <c r="Y24" s="682"/>
      <c r="Z24" s="713">
        <v>1.4</v>
      </c>
      <c r="AA24" s="713"/>
      <c r="AB24" s="713"/>
      <c r="AC24" s="713"/>
      <c r="AD24" s="714" t="s">
        <v>234</v>
      </c>
      <c r="AE24" s="714"/>
      <c r="AF24" s="714"/>
      <c r="AG24" s="714"/>
      <c r="AH24" s="714"/>
      <c r="AI24" s="714"/>
      <c r="AJ24" s="714"/>
      <c r="AK24" s="714"/>
      <c r="AL24" s="683" t="s">
        <v>234</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245</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4819624</v>
      </c>
      <c r="CS24" s="736"/>
      <c r="CT24" s="736"/>
      <c r="CU24" s="736"/>
      <c r="CV24" s="736"/>
      <c r="CW24" s="736"/>
      <c r="CX24" s="736"/>
      <c r="CY24" s="779"/>
      <c r="CZ24" s="780">
        <v>33.1</v>
      </c>
      <c r="DA24" s="751"/>
      <c r="DB24" s="751"/>
      <c r="DC24" s="783"/>
      <c r="DD24" s="778">
        <v>2689427</v>
      </c>
      <c r="DE24" s="736"/>
      <c r="DF24" s="736"/>
      <c r="DG24" s="736"/>
      <c r="DH24" s="736"/>
      <c r="DI24" s="736"/>
      <c r="DJ24" s="736"/>
      <c r="DK24" s="779"/>
      <c r="DL24" s="778">
        <v>2660480</v>
      </c>
      <c r="DM24" s="736"/>
      <c r="DN24" s="736"/>
      <c r="DO24" s="736"/>
      <c r="DP24" s="736"/>
      <c r="DQ24" s="736"/>
      <c r="DR24" s="736"/>
      <c r="DS24" s="736"/>
      <c r="DT24" s="736"/>
      <c r="DU24" s="736"/>
      <c r="DV24" s="779"/>
      <c r="DW24" s="780">
        <v>41.8</v>
      </c>
      <c r="DX24" s="751"/>
      <c r="DY24" s="751"/>
      <c r="DZ24" s="751"/>
      <c r="EA24" s="751"/>
      <c r="EB24" s="751"/>
      <c r="EC24" s="781"/>
    </row>
    <row r="25" spans="2:133" ht="11.25" customHeight="1">
      <c r="B25" s="677" t="s">
        <v>293</v>
      </c>
      <c r="C25" s="678"/>
      <c r="D25" s="678"/>
      <c r="E25" s="678"/>
      <c r="F25" s="678"/>
      <c r="G25" s="678"/>
      <c r="H25" s="678"/>
      <c r="I25" s="678"/>
      <c r="J25" s="678"/>
      <c r="K25" s="678"/>
      <c r="L25" s="678"/>
      <c r="M25" s="678"/>
      <c r="N25" s="678"/>
      <c r="O25" s="678"/>
      <c r="P25" s="678"/>
      <c r="Q25" s="679"/>
      <c r="R25" s="680" t="s">
        <v>245</v>
      </c>
      <c r="S25" s="681"/>
      <c r="T25" s="681"/>
      <c r="U25" s="681"/>
      <c r="V25" s="681"/>
      <c r="W25" s="681"/>
      <c r="X25" s="681"/>
      <c r="Y25" s="682"/>
      <c r="Z25" s="713" t="s">
        <v>234</v>
      </c>
      <c r="AA25" s="713"/>
      <c r="AB25" s="713"/>
      <c r="AC25" s="713"/>
      <c r="AD25" s="714" t="s">
        <v>234</v>
      </c>
      <c r="AE25" s="714"/>
      <c r="AF25" s="714"/>
      <c r="AG25" s="714"/>
      <c r="AH25" s="714"/>
      <c r="AI25" s="714"/>
      <c r="AJ25" s="714"/>
      <c r="AK25" s="714"/>
      <c r="AL25" s="683" t="s">
        <v>234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245</v>
      </c>
      <c r="BP25" s="713"/>
      <c r="BQ25" s="713"/>
      <c r="BR25" s="713"/>
      <c r="BS25" s="686" t="s">
        <v>245</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1382991</v>
      </c>
      <c r="CS25" s="699"/>
      <c r="CT25" s="699"/>
      <c r="CU25" s="699"/>
      <c r="CV25" s="699"/>
      <c r="CW25" s="699"/>
      <c r="CX25" s="699"/>
      <c r="CY25" s="700"/>
      <c r="CZ25" s="683">
        <v>9.5</v>
      </c>
      <c r="DA25" s="701"/>
      <c r="DB25" s="701"/>
      <c r="DC25" s="702"/>
      <c r="DD25" s="686">
        <v>1187477</v>
      </c>
      <c r="DE25" s="699"/>
      <c r="DF25" s="699"/>
      <c r="DG25" s="699"/>
      <c r="DH25" s="699"/>
      <c r="DI25" s="699"/>
      <c r="DJ25" s="699"/>
      <c r="DK25" s="700"/>
      <c r="DL25" s="686">
        <v>1178870</v>
      </c>
      <c r="DM25" s="699"/>
      <c r="DN25" s="699"/>
      <c r="DO25" s="699"/>
      <c r="DP25" s="699"/>
      <c r="DQ25" s="699"/>
      <c r="DR25" s="699"/>
      <c r="DS25" s="699"/>
      <c r="DT25" s="699"/>
      <c r="DU25" s="699"/>
      <c r="DV25" s="700"/>
      <c r="DW25" s="683">
        <v>18.5</v>
      </c>
      <c r="DX25" s="701"/>
      <c r="DY25" s="701"/>
      <c r="DZ25" s="701"/>
      <c r="EA25" s="701"/>
      <c r="EB25" s="701"/>
      <c r="EC25" s="722"/>
    </row>
    <row r="26" spans="2:133" ht="11.25" customHeight="1">
      <c r="B26" s="677" t="s">
        <v>296</v>
      </c>
      <c r="C26" s="678"/>
      <c r="D26" s="678"/>
      <c r="E26" s="678"/>
      <c r="F26" s="678"/>
      <c r="G26" s="678"/>
      <c r="H26" s="678"/>
      <c r="I26" s="678"/>
      <c r="J26" s="678"/>
      <c r="K26" s="678"/>
      <c r="L26" s="678"/>
      <c r="M26" s="678"/>
      <c r="N26" s="678"/>
      <c r="O26" s="678"/>
      <c r="P26" s="678"/>
      <c r="Q26" s="679"/>
      <c r="R26" s="680">
        <v>6231541</v>
      </c>
      <c r="S26" s="681"/>
      <c r="T26" s="681"/>
      <c r="U26" s="681"/>
      <c r="V26" s="681"/>
      <c r="W26" s="681"/>
      <c r="X26" s="681"/>
      <c r="Y26" s="682"/>
      <c r="Z26" s="713">
        <v>41</v>
      </c>
      <c r="AA26" s="713"/>
      <c r="AB26" s="713"/>
      <c r="AC26" s="713"/>
      <c r="AD26" s="714">
        <v>6013921</v>
      </c>
      <c r="AE26" s="714"/>
      <c r="AF26" s="714"/>
      <c r="AG26" s="714"/>
      <c r="AH26" s="714"/>
      <c r="AI26" s="714"/>
      <c r="AJ26" s="714"/>
      <c r="AK26" s="714"/>
      <c r="AL26" s="683">
        <v>99.8</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245</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893532</v>
      </c>
      <c r="CS26" s="681"/>
      <c r="CT26" s="681"/>
      <c r="CU26" s="681"/>
      <c r="CV26" s="681"/>
      <c r="CW26" s="681"/>
      <c r="CX26" s="681"/>
      <c r="CY26" s="682"/>
      <c r="CZ26" s="683">
        <v>6.1</v>
      </c>
      <c r="DA26" s="701"/>
      <c r="DB26" s="701"/>
      <c r="DC26" s="702"/>
      <c r="DD26" s="686">
        <v>734052</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c r="B27" s="677" t="s">
        <v>299</v>
      </c>
      <c r="C27" s="678"/>
      <c r="D27" s="678"/>
      <c r="E27" s="678"/>
      <c r="F27" s="678"/>
      <c r="G27" s="678"/>
      <c r="H27" s="678"/>
      <c r="I27" s="678"/>
      <c r="J27" s="678"/>
      <c r="K27" s="678"/>
      <c r="L27" s="678"/>
      <c r="M27" s="678"/>
      <c r="N27" s="678"/>
      <c r="O27" s="678"/>
      <c r="P27" s="678"/>
      <c r="Q27" s="679"/>
      <c r="R27" s="680">
        <v>4740</v>
      </c>
      <c r="S27" s="681"/>
      <c r="T27" s="681"/>
      <c r="U27" s="681"/>
      <c r="V27" s="681"/>
      <c r="W27" s="681"/>
      <c r="X27" s="681"/>
      <c r="Y27" s="682"/>
      <c r="Z27" s="713">
        <v>0</v>
      </c>
      <c r="AA27" s="713"/>
      <c r="AB27" s="713"/>
      <c r="AC27" s="713"/>
      <c r="AD27" s="714">
        <v>4740</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3211982</v>
      </c>
      <c r="BH27" s="681"/>
      <c r="BI27" s="681"/>
      <c r="BJ27" s="681"/>
      <c r="BK27" s="681"/>
      <c r="BL27" s="681"/>
      <c r="BM27" s="681"/>
      <c r="BN27" s="682"/>
      <c r="BO27" s="713">
        <v>100</v>
      </c>
      <c r="BP27" s="713"/>
      <c r="BQ27" s="713"/>
      <c r="BR27" s="713"/>
      <c r="BS27" s="686">
        <v>35454</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2623836</v>
      </c>
      <c r="CS27" s="699"/>
      <c r="CT27" s="699"/>
      <c r="CU27" s="699"/>
      <c r="CV27" s="699"/>
      <c r="CW27" s="699"/>
      <c r="CX27" s="699"/>
      <c r="CY27" s="700"/>
      <c r="CZ27" s="683">
        <v>18</v>
      </c>
      <c r="DA27" s="701"/>
      <c r="DB27" s="701"/>
      <c r="DC27" s="702"/>
      <c r="DD27" s="686">
        <v>689153</v>
      </c>
      <c r="DE27" s="699"/>
      <c r="DF27" s="699"/>
      <c r="DG27" s="699"/>
      <c r="DH27" s="699"/>
      <c r="DI27" s="699"/>
      <c r="DJ27" s="699"/>
      <c r="DK27" s="700"/>
      <c r="DL27" s="686">
        <v>668813</v>
      </c>
      <c r="DM27" s="699"/>
      <c r="DN27" s="699"/>
      <c r="DO27" s="699"/>
      <c r="DP27" s="699"/>
      <c r="DQ27" s="699"/>
      <c r="DR27" s="699"/>
      <c r="DS27" s="699"/>
      <c r="DT27" s="699"/>
      <c r="DU27" s="699"/>
      <c r="DV27" s="700"/>
      <c r="DW27" s="683">
        <v>10.5</v>
      </c>
      <c r="DX27" s="701"/>
      <c r="DY27" s="701"/>
      <c r="DZ27" s="701"/>
      <c r="EA27" s="701"/>
      <c r="EB27" s="701"/>
      <c r="EC27" s="722"/>
    </row>
    <row r="28" spans="2:133" ht="11.25" customHeight="1">
      <c r="B28" s="677" t="s">
        <v>302</v>
      </c>
      <c r="C28" s="678"/>
      <c r="D28" s="678"/>
      <c r="E28" s="678"/>
      <c r="F28" s="678"/>
      <c r="G28" s="678"/>
      <c r="H28" s="678"/>
      <c r="I28" s="678"/>
      <c r="J28" s="678"/>
      <c r="K28" s="678"/>
      <c r="L28" s="678"/>
      <c r="M28" s="678"/>
      <c r="N28" s="678"/>
      <c r="O28" s="678"/>
      <c r="P28" s="678"/>
      <c r="Q28" s="679"/>
      <c r="R28" s="680">
        <v>137262</v>
      </c>
      <c r="S28" s="681"/>
      <c r="T28" s="681"/>
      <c r="U28" s="681"/>
      <c r="V28" s="681"/>
      <c r="W28" s="681"/>
      <c r="X28" s="681"/>
      <c r="Y28" s="682"/>
      <c r="Z28" s="713">
        <v>0.9</v>
      </c>
      <c r="AA28" s="713"/>
      <c r="AB28" s="713"/>
      <c r="AC28" s="713"/>
      <c r="AD28" s="714" t="s">
        <v>234</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812797</v>
      </c>
      <c r="CS28" s="681"/>
      <c r="CT28" s="681"/>
      <c r="CU28" s="681"/>
      <c r="CV28" s="681"/>
      <c r="CW28" s="681"/>
      <c r="CX28" s="681"/>
      <c r="CY28" s="682"/>
      <c r="CZ28" s="683">
        <v>5.6</v>
      </c>
      <c r="DA28" s="701"/>
      <c r="DB28" s="701"/>
      <c r="DC28" s="702"/>
      <c r="DD28" s="686">
        <v>812797</v>
      </c>
      <c r="DE28" s="681"/>
      <c r="DF28" s="681"/>
      <c r="DG28" s="681"/>
      <c r="DH28" s="681"/>
      <c r="DI28" s="681"/>
      <c r="DJ28" s="681"/>
      <c r="DK28" s="682"/>
      <c r="DL28" s="686">
        <v>812797</v>
      </c>
      <c r="DM28" s="681"/>
      <c r="DN28" s="681"/>
      <c r="DO28" s="681"/>
      <c r="DP28" s="681"/>
      <c r="DQ28" s="681"/>
      <c r="DR28" s="681"/>
      <c r="DS28" s="681"/>
      <c r="DT28" s="681"/>
      <c r="DU28" s="681"/>
      <c r="DV28" s="682"/>
      <c r="DW28" s="683">
        <v>12.8</v>
      </c>
      <c r="DX28" s="701"/>
      <c r="DY28" s="701"/>
      <c r="DZ28" s="701"/>
      <c r="EA28" s="701"/>
      <c r="EB28" s="701"/>
      <c r="EC28" s="722"/>
    </row>
    <row r="29" spans="2:133" ht="11.25" customHeight="1">
      <c r="B29" s="677" t="s">
        <v>304</v>
      </c>
      <c r="C29" s="678"/>
      <c r="D29" s="678"/>
      <c r="E29" s="678"/>
      <c r="F29" s="678"/>
      <c r="G29" s="678"/>
      <c r="H29" s="678"/>
      <c r="I29" s="678"/>
      <c r="J29" s="678"/>
      <c r="K29" s="678"/>
      <c r="L29" s="678"/>
      <c r="M29" s="678"/>
      <c r="N29" s="678"/>
      <c r="O29" s="678"/>
      <c r="P29" s="678"/>
      <c r="Q29" s="679"/>
      <c r="R29" s="680">
        <v>49987</v>
      </c>
      <c r="S29" s="681"/>
      <c r="T29" s="681"/>
      <c r="U29" s="681"/>
      <c r="V29" s="681"/>
      <c r="W29" s="681"/>
      <c r="X29" s="681"/>
      <c r="Y29" s="682"/>
      <c r="Z29" s="713">
        <v>0.3</v>
      </c>
      <c r="AA29" s="713"/>
      <c r="AB29" s="713"/>
      <c r="AC29" s="713"/>
      <c r="AD29" s="714">
        <v>5045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812797</v>
      </c>
      <c r="CS29" s="699"/>
      <c r="CT29" s="699"/>
      <c r="CU29" s="699"/>
      <c r="CV29" s="699"/>
      <c r="CW29" s="699"/>
      <c r="CX29" s="699"/>
      <c r="CY29" s="700"/>
      <c r="CZ29" s="683">
        <v>5.6</v>
      </c>
      <c r="DA29" s="701"/>
      <c r="DB29" s="701"/>
      <c r="DC29" s="702"/>
      <c r="DD29" s="686">
        <v>812797</v>
      </c>
      <c r="DE29" s="699"/>
      <c r="DF29" s="699"/>
      <c r="DG29" s="699"/>
      <c r="DH29" s="699"/>
      <c r="DI29" s="699"/>
      <c r="DJ29" s="699"/>
      <c r="DK29" s="700"/>
      <c r="DL29" s="686">
        <v>812797</v>
      </c>
      <c r="DM29" s="699"/>
      <c r="DN29" s="699"/>
      <c r="DO29" s="699"/>
      <c r="DP29" s="699"/>
      <c r="DQ29" s="699"/>
      <c r="DR29" s="699"/>
      <c r="DS29" s="699"/>
      <c r="DT29" s="699"/>
      <c r="DU29" s="699"/>
      <c r="DV29" s="700"/>
      <c r="DW29" s="683">
        <v>12.8</v>
      </c>
      <c r="DX29" s="701"/>
      <c r="DY29" s="701"/>
      <c r="DZ29" s="701"/>
      <c r="EA29" s="701"/>
      <c r="EB29" s="701"/>
      <c r="EC29" s="722"/>
    </row>
    <row r="30" spans="2:133" ht="11.25" customHeight="1">
      <c r="B30" s="677" t="s">
        <v>307</v>
      </c>
      <c r="C30" s="678"/>
      <c r="D30" s="678"/>
      <c r="E30" s="678"/>
      <c r="F30" s="678"/>
      <c r="G30" s="678"/>
      <c r="H30" s="678"/>
      <c r="I30" s="678"/>
      <c r="J30" s="678"/>
      <c r="K30" s="678"/>
      <c r="L30" s="678"/>
      <c r="M30" s="678"/>
      <c r="N30" s="678"/>
      <c r="O30" s="678"/>
      <c r="P30" s="678"/>
      <c r="Q30" s="679"/>
      <c r="R30" s="680">
        <v>73346</v>
      </c>
      <c r="S30" s="681"/>
      <c r="T30" s="681"/>
      <c r="U30" s="681"/>
      <c r="V30" s="681"/>
      <c r="W30" s="681"/>
      <c r="X30" s="681"/>
      <c r="Y30" s="682"/>
      <c r="Z30" s="713">
        <v>0.5</v>
      </c>
      <c r="AA30" s="713"/>
      <c r="AB30" s="713"/>
      <c r="AC30" s="713"/>
      <c r="AD30" s="714" t="s">
        <v>234</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787131</v>
      </c>
      <c r="CS30" s="681"/>
      <c r="CT30" s="681"/>
      <c r="CU30" s="681"/>
      <c r="CV30" s="681"/>
      <c r="CW30" s="681"/>
      <c r="CX30" s="681"/>
      <c r="CY30" s="682"/>
      <c r="CZ30" s="683">
        <v>5.4</v>
      </c>
      <c r="DA30" s="701"/>
      <c r="DB30" s="701"/>
      <c r="DC30" s="702"/>
      <c r="DD30" s="686">
        <v>787131</v>
      </c>
      <c r="DE30" s="681"/>
      <c r="DF30" s="681"/>
      <c r="DG30" s="681"/>
      <c r="DH30" s="681"/>
      <c r="DI30" s="681"/>
      <c r="DJ30" s="681"/>
      <c r="DK30" s="682"/>
      <c r="DL30" s="686">
        <v>787131</v>
      </c>
      <c r="DM30" s="681"/>
      <c r="DN30" s="681"/>
      <c r="DO30" s="681"/>
      <c r="DP30" s="681"/>
      <c r="DQ30" s="681"/>
      <c r="DR30" s="681"/>
      <c r="DS30" s="681"/>
      <c r="DT30" s="681"/>
      <c r="DU30" s="681"/>
      <c r="DV30" s="682"/>
      <c r="DW30" s="683">
        <v>12.4</v>
      </c>
      <c r="DX30" s="701"/>
      <c r="DY30" s="701"/>
      <c r="DZ30" s="701"/>
      <c r="EA30" s="701"/>
      <c r="EB30" s="701"/>
      <c r="EC30" s="722"/>
    </row>
    <row r="31" spans="2:133" ht="11.25" customHeight="1">
      <c r="B31" s="677" t="s">
        <v>311</v>
      </c>
      <c r="C31" s="678"/>
      <c r="D31" s="678"/>
      <c r="E31" s="678"/>
      <c r="F31" s="678"/>
      <c r="G31" s="678"/>
      <c r="H31" s="678"/>
      <c r="I31" s="678"/>
      <c r="J31" s="678"/>
      <c r="K31" s="678"/>
      <c r="L31" s="678"/>
      <c r="M31" s="678"/>
      <c r="N31" s="678"/>
      <c r="O31" s="678"/>
      <c r="P31" s="678"/>
      <c r="Q31" s="679"/>
      <c r="R31" s="680">
        <v>5168940</v>
      </c>
      <c r="S31" s="681"/>
      <c r="T31" s="681"/>
      <c r="U31" s="681"/>
      <c r="V31" s="681"/>
      <c r="W31" s="681"/>
      <c r="X31" s="681"/>
      <c r="Y31" s="682"/>
      <c r="Z31" s="713">
        <v>34</v>
      </c>
      <c r="AA31" s="713"/>
      <c r="AB31" s="713"/>
      <c r="AC31" s="713"/>
      <c r="AD31" s="714" t="s">
        <v>234</v>
      </c>
      <c r="AE31" s="714"/>
      <c r="AF31" s="714"/>
      <c r="AG31" s="714"/>
      <c r="AH31" s="714"/>
      <c r="AI31" s="714"/>
      <c r="AJ31" s="714"/>
      <c r="AK31" s="714"/>
      <c r="AL31" s="683" t="s">
        <v>245</v>
      </c>
      <c r="AM31" s="684"/>
      <c r="AN31" s="684"/>
      <c r="AO31" s="715"/>
      <c r="AP31" s="756" t="s">
        <v>312</v>
      </c>
      <c r="AQ31" s="757"/>
      <c r="AR31" s="757"/>
      <c r="AS31" s="757"/>
      <c r="AT31" s="762" t="s">
        <v>313</v>
      </c>
      <c r="AU31" s="231"/>
      <c r="AV31" s="231"/>
      <c r="AW31" s="231"/>
      <c r="AX31" s="746" t="s">
        <v>189</v>
      </c>
      <c r="AY31" s="747"/>
      <c r="AZ31" s="747"/>
      <c r="BA31" s="747"/>
      <c r="BB31" s="747"/>
      <c r="BC31" s="747"/>
      <c r="BD31" s="747"/>
      <c r="BE31" s="747"/>
      <c r="BF31" s="748"/>
      <c r="BG31" s="749">
        <v>98.5</v>
      </c>
      <c r="BH31" s="750"/>
      <c r="BI31" s="750"/>
      <c r="BJ31" s="750"/>
      <c r="BK31" s="750"/>
      <c r="BL31" s="750"/>
      <c r="BM31" s="751">
        <v>97</v>
      </c>
      <c r="BN31" s="750"/>
      <c r="BO31" s="750"/>
      <c r="BP31" s="750"/>
      <c r="BQ31" s="752"/>
      <c r="BR31" s="749">
        <v>99</v>
      </c>
      <c r="BS31" s="750"/>
      <c r="BT31" s="750"/>
      <c r="BU31" s="750"/>
      <c r="BV31" s="750"/>
      <c r="BW31" s="750"/>
      <c r="BX31" s="751">
        <v>97.6</v>
      </c>
      <c r="BY31" s="750"/>
      <c r="BZ31" s="750"/>
      <c r="CA31" s="750"/>
      <c r="CB31" s="752"/>
      <c r="CD31" s="767"/>
      <c r="CE31" s="768"/>
      <c r="CF31" s="719" t="s">
        <v>314</v>
      </c>
      <c r="CG31" s="720"/>
      <c r="CH31" s="720"/>
      <c r="CI31" s="720"/>
      <c r="CJ31" s="720"/>
      <c r="CK31" s="720"/>
      <c r="CL31" s="720"/>
      <c r="CM31" s="720"/>
      <c r="CN31" s="720"/>
      <c r="CO31" s="720"/>
      <c r="CP31" s="720"/>
      <c r="CQ31" s="721"/>
      <c r="CR31" s="680">
        <v>25666</v>
      </c>
      <c r="CS31" s="699"/>
      <c r="CT31" s="699"/>
      <c r="CU31" s="699"/>
      <c r="CV31" s="699"/>
      <c r="CW31" s="699"/>
      <c r="CX31" s="699"/>
      <c r="CY31" s="700"/>
      <c r="CZ31" s="683">
        <v>0.2</v>
      </c>
      <c r="DA31" s="701"/>
      <c r="DB31" s="701"/>
      <c r="DC31" s="702"/>
      <c r="DD31" s="686">
        <v>25666</v>
      </c>
      <c r="DE31" s="699"/>
      <c r="DF31" s="699"/>
      <c r="DG31" s="699"/>
      <c r="DH31" s="699"/>
      <c r="DI31" s="699"/>
      <c r="DJ31" s="699"/>
      <c r="DK31" s="700"/>
      <c r="DL31" s="686">
        <v>25666</v>
      </c>
      <c r="DM31" s="699"/>
      <c r="DN31" s="699"/>
      <c r="DO31" s="699"/>
      <c r="DP31" s="699"/>
      <c r="DQ31" s="699"/>
      <c r="DR31" s="699"/>
      <c r="DS31" s="699"/>
      <c r="DT31" s="699"/>
      <c r="DU31" s="699"/>
      <c r="DV31" s="700"/>
      <c r="DW31" s="683">
        <v>0.4</v>
      </c>
      <c r="DX31" s="701"/>
      <c r="DY31" s="701"/>
      <c r="DZ31" s="701"/>
      <c r="EA31" s="701"/>
      <c r="EB31" s="701"/>
      <c r="EC31" s="722"/>
    </row>
    <row r="32" spans="2:133" ht="11.25" customHeight="1">
      <c r="B32" s="771" t="s">
        <v>315</v>
      </c>
      <c r="C32" s="772"/>
      <c r="D32" s="772"/>
      <c r="E32" s="772"/>
      <c r="F32" s="772"/>
      <c r="G32" s="772"/>
      <c r="H32" s="772"/>
      <c r="I32" s="772"/>
      <c r="J32" s="772"/>
      <c r="K32" s="772"/>
      <c r="L32" s="772"/>
      <c r="M32" s="772"/>
      <c r="N32" s="772"/>
      <c r="O32" s="772"/>
      <c r="P32" s="772"/>
      <c r="Q32" s="773"/>
      <c r="R32" s="680" t="s">
        <v>245</v>
      </c>
      <c r="S32" s="681"/>
      <c r="T32" s="681"/>
      <c r="U32" s="681"/>
      <c r="V32" s="681"/>
      <c r="W32" s="681"/>
      <c r="X32" s="681"/>
      <c r="Y32" s="682"/>
      <c r="Z32" s="713" t="s">
        <v>234</v>
      </c>
      <c r="AA32" s="713"/>
      <c r="AB32" s="713"/>
      <c r="AC32" s="713"/>
      <c r="AD32" s="714" t="s">
        <v>245</v>
      </c>
      <c r="AE32" s="714"/>
      <c r="AF32" s="714"/>
      <c r="AG32" s="714"/>
      <c r="AH32" s="714"/>
      <c r="AI32" s="714"/>
      <c r="AJ32" s="714"/>
      <c r="AK32" s="714"/>
      <c r="AL32" s="683" t="s">
        <v>234</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98.5</v>
      </c>
      <c r="BH32" s="699"/>
      <c r="BI32" s="699"/>
      <c r="BJ32" s="699"/>
      <c r="BK32" s="699"/>
      <c r="BL32" s="699"/>
      <c r="BM32" s="684">
        <v>96.5</v>
      </c>
      <c r="BN32" s="745"/>
      <c r="BO32" s="745"/>
      <c r="BP32" s="745"/>
      <c r="BQ32" s="726"/>
      <c r="BR32" s="753">
        <v>98.6</v>
      </c>
      <c r="BS32" s="699"/>
      <c r="BT32" s="699"/>
      <c r="BU32" s="699"/>
      <c r="BV32" s="699"/>
      <c r="BW32" s="699"/>
      <c r="BX32" s="684">
        <v>97</v>
      </c>
      <c r="BY32" s="745"/>
      <c r="BZ32" s="745"/>
      <c r="CA32" s="745"/>
      <c r="CB32" s="726"/>
      <c r="CD32" s="769"/>
      <c r="CE32" s="770"/>
      <c r="CF32" s="719" t="s">
        <v>318</v>
      </c>
      <c r="CG32" s="720"/>
      <c r="CH32" s="720"/>
      <c r="CI32" s="720"/>
      <c r="CJ32" s="720"/>
      <c r="CK32" s="720"/>
      <c r="CL32" s="720"/>
      <c r="CM32" s="720"/>
      <c r="CN32" s="720"/>
      <c r="CO32" s="720"/>
      <c r="CP32" s="720"/>
      <c r="CQ32" s="721"/>
      <c r="CR32" s="680" t="s">
        <v>245</v>
      </c>
      <c r="CS32" s="681"/>
      <c r="CT32" s="681"/>
      <c r="CU32" s="681"/>
      <c r="CV32" s="681"/>
      <c r="CW32" s="681"/>
      <c r="CX32" s="681"/>
      <c r="CY32" s="682"/>
      <c r="CZ32" s="683" t="s">
        <v>234</v>
      </c>
      <c r="DA32" s="701"/>
      <c r="DB32" s="701"/>
      <c r="DC32" s="702"/>
      <c r="DD32" s="686" t="s">
        <v>234</v>
      </c>
      <c r="DE32" s="681"/>
      <c r="DF32" s="681"/>
      <c r="DG32" s="681"/>
      <c r="DH32" s="681"/>
      <c r="DI32" s="681"/>
      <c r="DJ32" s="681"/>
      <c r="DK32" s="682"/>
      <c r="DL32" s="686" t="s">
        <v>234</v>
      </c>
      <c r="DM32" s="681"/>
      <c r="DN32" s="681"/>
      <c r="DO32" s="681"/>
      <c r="DP32" s="681"/>
      <c r="DQ32" s="681"/>
      <c r="DR32" s="681"/>
      <c r="DS32" s="681"/>
      <c r="DT32" s="681"/>
      <c r="DU32" s="681"/>
      <c r="DV32" s="682"/>
      <c r="DW32" s="683" t="s">
        <v>245</v>
      </c>
      <c r="DX32" s="701"/>
      <c r="DY32" s="701"/>
      <c r="DZ32" s="701"/>
      <c r="EA32" s="701"/>
      <c r="EB32" s="701"/>
      <c r="EC32" s="722"/>
    </row>
    <row r="33" spans="2:133" ht="11.25" customHeight="1">
      <c r="B33" s="677" t="s">
        <v>319</v>
      </c>
      <c r="C33" s="678"/>
      <c r="D33" s="678"/>
      <c r="E33" s="678"/>
      <c r="F33" s="678"/>
      <c r="G33" s="678"/>
      <c r="H33" s="678"/>
      <c r="I33" s="678"/>
      <c r="J33" s="678"/>
      <c r="K33" s="678"/>
      <c r="L33" s="678"/>
      <c r="M33" s="678"/>
      <c r="N33" s="678"/>
      <c r="O33" s="678"/>
      <c r="P33" s="678"/>
      <c r="Q33" s="679"/>
      <c r="R33" s="680">
        <v>937364</v>
      </c>
      <c r="S33" s="681"/>
      <c r="T33" s="681"/>
      <c r="U33" s="681"/>
      <c r="V33" s="681"/>
      <c r="W33" s="681"/>
      <c r="X33" s="681"/>
      <c r="Y33" s="682"/>
      <c r="Z33" s="713">
        <v>6.2</v>
      </c>
      <c r="AA33" s="713"/>
      <c r="AB33" s="713"/>
      <c r="AC33" s="713"/>
      <c r="AD33" s="714" t="s">
        <v>234</v>
      </c>
      <c r="AE33" s="714"/>
      <c r="AF33" s="714"/>
      <c r="AG33" s="714"/>
      <c r="AH33" s="714"/>
      <c r="AI33" s="714"/>
      <c r="AJ33" s="714"/>
      <c r="AK33" s="714"/>
      <c r="AL33" s="683" t="s">
        <v>245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98.3</v>
      </c>
      <c r="BH33" s="665"/>
      <c r="BI33" s="665"/>
      <c r="BJ33" s="665"/>
      <c r="BK33" s="665"/>
      <c r="BL33" s="665"/>
      <c r="BM33" s="707">
        <v>97.3</v>
      </c>
      <c r="BN33" s="665"/>
      <c r="BO33" s="665"/>
      <c r="BP33" s="665"/>
      <c r="BQ33" s="709"/>
      <c r="BR33" s="744">
        <v>99.4</v>
      </c>
      <c r="BS33" s="665"/>
      <c r="BT33" s="665"/>
      <c r="BU33" s="665"/>
      <c r="BV33" s="665"/>
      <c r="BW33" s="665"/>
      <c r="BX33" s="707">
        <v>98.3</v>
      </c>
      <c r="BY33" s="665"/>
      <c r="BZ33" s="665"/>
      <c r="CA33" s="665"/>
      <c r="CB33" s="709"/>
      <c r="CD33" s="719" t="s">
        <v>321</v>
      </c>
      <c r="CE33" s="720"/>
      <c r="CF33" s="720"/>
      <c r="CG33" s="720"/>
      <c r="CH33" s="720"/>
      <c r="CI33" s="720"/>
      <c r="CJ33" s="720"/>
      <c r="CK33" s="720"/>
      <c r="CL33" s="720"/>
      <c r="CM33" s="720"/>
      <c r="CN33" s="720"/>
      <c r="CO33" s="720"/>
      <c r="CP33" s="720"/>
      <c r="CQ33" s="721"/>
      <c r="CR33" s="680">
        <v>8985685</v>
      </c>
      <c r="CS33" s="699"/>
      <c r="CT33" s="699"/>
      <c r="CU33" s="699"/>
      <c r="CV33" s="699"/>
      <c r="CW33" s="699"/>
      <c r="CX33" s="699"/>
      <c r="CY33" s="700"/>
      <c r="CZ33" s="683">
        <v>61.7</v>
      </c>
      <c r="DA33" s="701"/>
      <c r="DB33" s="701"/>
      <c r="DC33" s="702"/>
      <c r="DD33" s="686">
        <v>4021513</v>
      </c>
      <c r="DE33" s="699"/>
      <c r="DF33" s="699"/>
      <c r="DG33" s="699"/>
      <c r="DH33" s="699"/>
      <c r="DI33" s="699"/>
      <c r="DJ33" s="699"/>
      <c r="DK33" s="700"/>
      <c r="DL33" s="686">
        <v>3443050</v>
      </c>
      <c r="DM33" s="699"/>
      <c r="DN33" s="699"/>
      <c r="DO33" s="699"/>
      <c r="DP33" s="699"/>
      <c r="DQ33" s="699"/>
      <c r="DR33" s="699"/>
      <c r="DS33" s="699"/>
      <c r="DT33" s="699"/>
      <c r="DU33" s="699"/>
      <c r="DV33" s="700"/>
      <c r="DW33" s="683">
        <v>54.2</v>
      </c>
      <c r="DX33" s="701"/>
      <c r="DY33" s="701"/>
      <c r="DZ33" s="701"/>
      <c r="EA33" s="701"/>
      <c r="EB33" s="701"/>
      <c r="EC33" s="722"/>
    </row>
    <row r="34" spans="2:133" ht="11.25" customHeight="1">
      <c r="B34" s="677" t="s">
        <v>322</v>
      </c>
      <c r="C34" s="678"/>
      <c r="D34" s="678"/>
      <c r="E34" s="678"/>
      <c r="F34" s="678"/>
      <c r="G34" s="678"/>
      <c r="H34" s="678"/>
      <c r="I34" s="678"/>
      <c r="J34" s="678"/>
      <c r="K34" s="678"/>
      <c r="L34" s="678"/>
      <c r="M34" s="678"/>
      <c r="N34" s="678"/>
      <c r="O34" s="678"/>
      <c r="P34" s="678"/>
      <c r="Q34" s="679"/>
      <c r="R34" s="680">
        <v>26475</v>
      </c>
      <c r="S34" s="681"/>
      <c r="T34" s="681"/>
      <c r="U34" s="681"/>
      <c r="V34" s="681"/>
      <c r="W34" s="681"/>
      <c r="X34" s="681"/>
      <c r="Y34" s="682"/>
      <c r="Z34" s="713">
        <v>0.2</v>
      </c>
      <c r="AA34" s="713"/>
      <c r="AB34" s="713"/>
      <c r="AC34" s="713"/>
      <c r="AD34" s="714">
        <v>4330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2053037</v>
      </c>
      <c r="CS34" s="681"/>
      <c r="CT34" s="681"/>
      <c r="CU34" s="681"/>
      <c r="CV34" s="681"/>
      <c r="CW34" s="681"/>
      <c r="CX34" s="681"/>
      <c r="CY34" s="682"/>
      <c r="CZ34" s="683">
        <v>14.1</v>
      </c>
      <c r="DA34" s="701"/>
      <c r="DB34" s="701"/>
      <c r="DC34" s="702"/>
      <c r="DD34" s="686">
        <v>1677339</v>
      </c>
      <c r="DE34" s="681"/>
      <c r="DF34" s="681"/>
      <c r="DG34" s="681"/>
      <c r="DH34" s="681"/>
      <c r="DI34" s="681"/>
      <c r="DJ34" s="681"/>
      <c r="DK34" s="682"/>
      <c r="DL34" s="686">
        <v>1442784</v>
      </c>
      <c r="DM34" s="681"/>
      <c r="DN34" s="681"/>
      <c r="DO34" s="681"/>
      <c r="DP34" s="681"/>
      <c r="DQ34" s="681"/>
      <c r="DR34" s="681"/>
      <c r="DS34" s="681"/>
      <c r="DT34" s="681"/>
      <c r="DU34" s="681"/>
      <c r="DV34" s="682"/>
      <c r="DW34" s="683">
        <v>22.7</v>
      </c>
      <c r="DX34" s="701"/>
      <c r="DY34" s="701"/>
      <c r="DZ34" s="701"/>
      <c r="EA34" s="701"/>
      <c r="EB34" s="701"/>
      <c r="EC34" s="722"/>
    </row>
    <row r="35" spans="2:133" ht="11.25" customHeight="1">
      <c r="B35" s="677" t="s">
        <v>324</v>
      </c>
      <c r="C35" s="678"/>
      <c r="D35" s="678"/>
      <c r="E35" s="678"/>
      <c r="F35" s="678"/>
      <c r="G35" s="678"/>
      <c r="H35" s="678"/>
      <c r="I35" s="678"/>
      <c r="J35" s="678"/>
      <c r="K35" s="678"/>
      <c r="L35" s="678"/>
      <c r="M35" s="678"/>
      <c r="N35" s="678"/>
      <c r="O35" s="678"/>
      <c r="P35" s="678"/>
      <c r="Q35" s="679"/>
      <c r="R35" s="680">
        <v>108281</v>
      </c>
      <c r="S35" s="681"/>
      <c r="T35" s="681"/>
      <c r="U35" s="681"/>
      <c r="V35" s="681"/>
      <c r="W35" s="681"/>
      <c r="X35" s="681"/>
      <c r="Y35" s="682"/>
      <c r="Z35" s="713">
        <v>0.7</v>
      </c>
      <c r="AA35" s="713"/>
      <c r="AB35" s="713"/>
      <c r="AC35" s="713"/>
      <c r="AD35" s="714" t="s">
        <v>245</v>
      </c>
      <c r="AE35" s="714"/>
      <c r="AF35" s="714"/>
      <c r="AG35" s="714"/>
      <c r="AH35" s="714"/>
      <c r="AI35" s="714"/>
      <c r="AJ35" s="714"/>
      <c r="AK35" s="714"/>
      <c r="AL35" s="683" t="s">
        <v>234</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46132</v>
      </c>
      <c r="CS35" s="699"/>
      <c r="CT35" s="699"/>
      <c r="CU35" s="699"/>
      <c r="CV35" s="699"/>
      <c r="CW35" s="699"/>
      <c r="CX35" s="699"/>
      <c r="CY35" s="700"/>
      <c r="CZ35" s="683">
        <v>0.3</v>
      </c>
      <c r="DA35" s="701"/>
      <c r="DB35" s="701"/>
      <c r="DC35" s="702"/>
      <c r="DD35" s="686">
        <v>43842</v>
      </c>
      <c r="DE35" s="699"/>
      <c r="DF35" s="699"/>
      <c r="DG35" s="699"/>
      <c r="DH35" s="699"/>
      <c r="DI35" s="699"/>
      <c r="DJ35" s="699"/>
      <c r="DK35" s="700"/>
      <c r="DL35" s="686">
        <v>43842</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328</v>
      </c>
      <c r="C36" s="678"/>
      <c r="D36" s="678"/>
      <c r="E36" s="678"/>
      <c r="F36" s="678"/>
      <c r="G36" s="678"/>
      <c r="H36" s="678"/>
      <c r="I36" s="678"/>
      <c r="J36" s="678"/>
      <c r="K36" s="678"/>
      <c r="L36" s="678"/>
      <c r="M36" s="678"/>
      <c r="N36" s="678"/>
      <c r="O36" s="678"/>
      <c r="P36" s="678"/>
      <c r="Q36" s="679"/>
      <c r="R36" s="680" t="s">
        <v>234</v>
      </c>
      <c r="S36" s="681"/>
      <c r="T36" s="681"/>
      <c r="U36" s="681"/>
      <c r="V36" s="681"/>
      <c r="W36" s="681"/>
      <c r="X36" s="681"/>
      <c r="Y36" s="682"/>
      <c r="Z36" s="713" t="s">
        <v>234</v>
      </c>
      <c r="AA36" s="713"/>
      <c r="AB36" s="713"/>
      <c r="AC36" s="713"/>
      <c r="AD36" s="714" t="s">
        <v>245</v>
      </c>
      <c r="AE36" s="714"/>
      <c r="AF36" s="714"/>
      <c r="AG36" s="714"/>
      <c r="AH36" s="714"/>
      <c r="AI36" s="714"/>
      <c r="AJ36" s="714"/>
      <c r="AK36" s="714"/>
      <c r="AL36" s="683" t="s">
        <v>234</v>
      </c>
      <c r="AM36" s="684"/>
      <c r="AN36" s="684"/>
      <c r="AO36" s="715"/>
      <c r="AP36" s="235"/>
      <c r="AQ36" s="732" t="s">
        <v>329</v>
      </c>
      <c r="AR36" s="733"/>
      <c r="AS36" s="733"/>
      <c r="AT36" s="733"/>
      <c r="AU36" s="733"/>
      <c r="AV36" s="733"/>
      <c r="AW36" s="733"/>
      <c r="AX36" s="733"/>
      <c r="AY36" s="734"/>
      <c r="AZ36" s="735">
        <v>2454624</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-17072</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4713956</v>
      </c>
      <c r="CS36" s="681"/>
      <c r="CT36" s="681"/>
      <c r="CU36" s="681"/>
      <c r="CV36" s="681"/>
      <c r="CW36" s="681"/>
      <c r="CX36" s="681"/>
      <c r="CY36" s="682"/>
      <c r="CZ36" s="683">
        <v>32.4</v>
      </c>
      <c r="DA36" s="701"/>
      <c r="DB36" s="701"/>
      <c r="DC36" s="702"/>
      <c r="DD36" s="686">
        <v>1485694</v>
      </c>
      <c r="DE36" s="681"/>
      <c r="DF36" s="681"/>
      <c r="DG36" s="681"/>
      <c r="DH36" s="681"/>
      <c r="DI36" s="681"/>
      <c r="DJ36" s="681"/>
      <c r="DK36" s="682"/>
      <c r="DL36" s="686">
        <v>1208418</v>
      </c>
      <c r="DM36" s="681"/>
      <c r="DN36" s="681"/>
      <c r="DO36" s="681"/>
      <c r="DP36" s="681"/>
      <c r="DQ36" s="681"/>
      <c r="DR36" s="681"/>
      <c r="DS36" s="681"/>
      <c r="DT36" s="681"/>
      <c r="DU36" s="681"/>
      <c r="DV36" s="682"/>
      <c r="DW36" s="683">
        <v>19</v>
      </c>
      <c r="DX36" s="701"/>
      <c r="DY36" s="701"/>
      <c r="DZ36" s="701"/>
      <c r="EA36" s="701"/>
      <c r="EB36" s="701"/>
      <c r="EC36" s="722"/>
    </row>
    <row r="37" spans="2:133" ht="11.25" customHeight="1">
      <c r="B37" s="677" t="s">
        <v>332</v>
      </c>
      <c r="C37" s="678"/>
      <c r="D37" s="678"/>
      <c r="E37" s="678"/>
      <c r="F37" s="678"/>
      <c r="G37" s="678"/>
      <c r="H37" s="678"/>
      <c r="I37" s="678"/>
      <c r="J37" s="678"/>
      <c r="K37" s="678"/>
      <c r="L37" s="678"/>
      <c r="M37" s="678"/>
      <c r="N37" s="678"/>
      <c r="O37" s="678"/>
      <c r="P37" s="678"/>
      <c r="Q37" s="679"/>
      <c r="R37" s="680">
        <v>541743</v>
      </c>
      <c r="S37" s="681"/>
      <c r="T37" s="681"/>
      <c r="U37" s="681"/>
      <c r="V37" s="681"/>
      <c r="W37" s="681"/>
      <c r="X37" s="681"/>
      <c r="Y37" s="682"/>
      <c r="Z37" s="713">
        <v>3.6</v>
      </c>
      <c r="AA37" s="713"/>
      <c r="AB37" s="713"/>
      <c r="AC37" s="713"/>
      <c r="AD37" s="714" t="s">
        <v>245</v>
      </c>
      <c r="AE37" s="714"/>
      <c r="AF37" s="714"/>
      <c r="AG37" s="714"/>
      <c r="AH37" s="714"/>
      <c r="AI37" s="714"/>
      <c r="AJ37" s="714"/>
      <c r="AK37" s="714"/>
      <c r="AL37" s="683" t="s">
        <v>234</v>
      </c>
      <c r="AM37" s="684"/>
      <c r="AN37" s="684"/>
      <c r="AO37" s="715"/>
      <c r="AQ37" s="723" t="s">
        <v>333</v>
      </c>
      <c r="AR37" s="724"/>
      <c r="AS37" s="724"/>
      <c r="AT37" s="724"/>
      <c r="AU37" s="724"/>
      <c r="AV37" s="724"/>
      <c r="AW37" s="724"/>
      <c r="AX37" s="724"/>
      <c r="AY37" s="725"/>
      <c r="AZ37" s="680">
        <v>1156500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-61363</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665065</v>
      </c>
      <c r="CS37" s="699"/>
      <c r="CT37" s="699"/>
      <c r="CU37" s="699"/>
      <c r="CV37" s="699"/>
      <c r="CW37" s="699"/>
      <c r="CX37" s="699"/>
      <c r="CY37" s="700"/>
      <c r="CZ37" s="683">
        <v>4.5999999999999996</v>
      </c>
      <c r="DA37" s="701"/>
      <c r="DB37" s="701"/>
      <c r="DC37" s="702"/>
      <c r="DD37" s="686">
        <v>665065</v>
      </c>
      <c r="DE37" s="699"/>
      <c r="DF37" s="699"/>
      <c r="DG37" s="699"/>
      <c r="DH37" s="699"/>
      <c r="DI37" s="699"/>
      <c r="DJ37" s="699"/>
      <c r="DK37" s="700"/>
      <c r="DL37" s="686">
        <v>658252</v>
      </c>
      <c r="DM37" s="699"/>
      <c r="DN37" s="699"/>
      <c r="DO37" s="699"/>
      <c r="DP37" s="699"/>
      <c r="DQ37" s="699"/>
      <c r="DR37" s="699"/>
      <c r="DS37" s="699"/>
      <c r="DT37" s="699"/>
      <c r="DU37" s="699"/>
      <c r="DV37" s="700"/>
      <c r="DW37" s="683">
        <v>10.4</v>
      </c>
      <c r="DX37" s="701"/>
      <c r="DY37" s="701"/>
      <c r="DZ37" s="701"/>
      <c r="EA37" s="701"/>
      <c r="EB37" s="701"/>
      <c r="EC37" s="722"/>
    </row>
    <row r="38" spans="2:133" ht="11.25" customHeight="1">
      <c r="B38" s="677" t="s">
        <v>336</v>
      </c>
      <c r="C38" s="678"/>
      <c r="D38" s="678"/>
      <c r="E38" s="678"/>
      <c r="F38" s="678"/>
      <c r="G38" s="678"/>
      <c r="H38" s="678"/>
      <c r="I38" s="678"/>
      <c r="J38" s="678"/>
      <c r="K38" s="678"/>
      <c r="L38" s="678"/>
      <c r="M38" s="678"/>
      <c r="N38" s="678"/>
      <c r="O38" s="678"/>
      <c r="P38" s="678"/>
      <c r="Q38" s="679"/>
      <c r="R38" s="680">
        <v>108216</v>
      </c>
      <c r="S38" s="681"/>
      <c r="T38" s="681"/>
      <c r="U38" s="681"/>
      <c r="V38" s="681"/>
      <c r="W38" s="681"/>
      <c r="X38" s="681"/>
      <c r="Y38" s="682"/>
      <c r="Z38" s="713">
        <v>0.7</v>
      </c>
      <c r="AA38" s="713"/>
      <c r="AB38" s="713"/>
      <c r="AC38" s="713"/>
      <c r="AD38" s="714">
        <v>13</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254000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3522</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2144929</v>
      </c>
      <c r="CS38" s="681"/>
      <c r="CT38" s="681"/>
      <c r="CU38" s="681"/>
      <c r="CV38" s="681"/>
      <c r="CW38" s="681"/>
      <c r="CX38" s="681"/>
      <c r="CY38" s="682"/>
      <c r="CZ38" s="683">
        <v>14.7</v>
      </c>
      <c r="DA38" s="701"/>
      <c r="DB38" s="701"/>
      <c r="DC38" s="702"/>
      <c r="DD38" s="686">
        <v>796487</v>
      </c>
      <c r="DE38" s="681"/>
      <c r="DF38" s="681"/>
      <c r="DG38" s="681"/>
      <c r="DH38" s="681"/>
      <c r="DI38" s="681"/>
      <c r="DJ38" s="681"/>
      <c r="DK38" s="682"/>
      <c r="DL38" s="686">
        <v>748006</v>
      </c>
      <c r="DM38" s="681"/>
      <c r="DN38" s="681"/>
      <c r="DO38" s="681"/>
      <c r="DP38" s="681"/>
      <c r="DQ38" s="681"/>
      <c r="DR38" s="681"/>
      <c r="DS38" s="681"/>
      <c r="DT38" s="681"/>
      <c r="DU38" s="681"/>
      <c r="DV38" s="682"/>
      <c r="DW38" s="683">
        <v>11.8</v>
      </c>
      <c r="DX38" s="701"/>
      <c r="DY38" s="701"/>
      <c r="DZ38" s="701"/>
      <c r="EA38" s="701"/>
      <c r="EB38" s="701"/>
      <c r="EC38" s="722"/>
    </row>
    <row r="39" spans="2:133" ht="11.25" customHeight="1">
      <c r="B39" s="677" t="s">
        <v>340</v>
      </c>
      <c r="C39" s="678"/>
      <c r="D39" s="678"/>
      <c r="E39" s="678"/>
      <c r="F39" s="678"/>
      <c r="G39" s="678"/>
      <c r="H39" s="678"/>
      <c r="I39" s="678"/>
      <c r="J39" s="678"/>
      <c r="K39" s="678"/>
      <c r="L39" s="678"/>
      <c r="M39" s="678"/>
      <c r="N39" s="678"/>
      <c r="O39" s="678"/>
      <c r="P39" s="678"/>
      <c r="Q39" s="679"/>
      <c r="R39" s="680">
        <v>1803026</v>
      </c>
      <c r="S39" s="681"/>
      <c r="T39" s="681"/>
      <c r="U39" s="681"/>
      <c r="V39" s="681"/>
      <c r="W39" s="681"/>
      <c r="X39" s="681"/>
      <c r="Y39" s="682"/>
      <c r="Z39" s="713">
        <v>11.9</v>
      </c>
      <c r="AA39" s="713"/>
      <c r="AB39" s="713"/>
      <c r="AC39" s="713"/>
      <c r="AD39" s="714" t="s">
        <v>234</v>
      </c>
      <c r="AE39" s="714"/>
      <c r="AF39" s="714"/>
      <c r="AG39" s="714"/>
      <c r="AH39" s="714"/>
      <c r="AI39" s="714"/>
      <c r="AJ39" s="714"/>
      <c r="AK39" s="714"/>
      <c r="AL39" s="683" t="s">
        <v>245</v>
      </c>
      <c r="AM39" s="684"/>
      <c r="AN39" s="684"/>
      <c r="AO39" s="715"/>
      <c r="AQ39" s="723" t="s">
        <v>341</v>
      </c>
      <c r="AR39" s="724"/>
      <c r="AS39" s="724"/>
      <c r="AT39" s="724"/>
      <c r="AU39" s="724"/>
      <c r="AV39" s="724"/>
      <c r="AW39" s="724"/>
      <c r="AX39" s="724"/>
      <c r="AY39" s="725"/>
      <c r="AZ39" s="680">
        <v>55695</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5425</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13114</v>
      </c>
      <c r="CS39" s="699"/>
      <c r="CT39" s="699"/>
      <c r="CU39" s="699"/>
      <c r="CV39" s="699"/>
      <c r="CW39" s="699"/>
      <c r="CX39" s="699"/>
      <c r="CY39" s="700"/>
      <c r="CZ39" s="683">
        <v>0.1</v>
      </c>
      <c r="DA39" s="701"/>
      <c r="DB39" s="701"/>
      <c r="DC39" s="702"/>
      <c r="DD39" s="686">
        <v>7034</v>
      </c>
      <c r="DE39" s="699"/>
      <c r="DF39" s="699"/>
      <c r="DG39" s="699"/>
      <c r="DH39" s="699"/>
      <c r="DI39" s="699"/>
      <c r="DJ39" s="699"/>
      <c r="DK39" s="700"/>
      <c r="DL39" s="686" t="s">
        <v>245</v>
      </c>
      <c r="DM39" s="699"/>
      <c r="DN39" s="699"/>
      <c r="DO39" s="699"/>
      <c r="DP39" s="699"/>
      <c r="DQ39" s="699"/>
      <c r="DR39" s="699"/>
      <c r="DS39" s="699"/>
      <c r="DT39" s="699"/>
      <c r="DU39" s="699"/>
      <c r="DV39" s="700"/>
      <c r="DW39" s="683" t="s">
        <v>234</v>
      </c>
      <c r="DX39" s="701"/>
      <c r="DY39" s="701"/>
      <c r="DZ39" s="701"/>
      <c r="EA39" s="701"/>
      <c r="EB39" s="701"/>
      <c r="EC39" s="722"/>
    </row>
    <row r="40" spans="2:133" ht="11.25" customHeight="1">
      <c r="B40" s="677" t="s">
        <v>344</v>
      </c>
      <c r="C40" s="678"/>
      <c r="D40" s="678"/>
      <c r="E40" s="678"/>
      <c r="F40" s="678"/>
      <c r="G40" s="678"/>
      <c r="H40" s="678"/>
      <c r="I40" s="678"/>
      <c r="J40" s="678"/>
      <c r="K40" s="678"/>
      <c r="L40" s="678"/>
      <c r="M40" s="678"/>
      <c r="N40" s="678"/>
      <c r="O40" s="678"/>
      <c r="P40" s="678"/>
      <c r="Q40" s="679"/>
      <c r="R40" s="680" t="s">
        <v>245</v>
      </c>
      <c r="S40" s="681"/>
      <c r="T40" s="681"/>
      <c r="U40" s="681"/>
      <c r="V40" s="681"/>
      <c r="W40" s="681"/>
      <c r="X40" s="681"/>
      <c r="Y40" s="682"/>
      <c r="Z40" s="713" t="s">
        <v>234</v>
      </c>
      <c r="AA40" s="713"/>
      <c r="AB40" s="713"/>
      <c r="AC40" s="713"/>
      <c r="AD40" s="714" t="s">
        <v>245</v>
      </c>
      <c r="AE40" s="714"/>
      <c r="AF40" s="714"/>
      <c r="AG40" s="714"/>
      <c r="AH40" s="714"/>
      <c r="AI40" s="714"/>
      <c r="AJ40" s="714"/>
      <c r="AK40" s="714"/>
      <c r="AL40" s="683" t="s">
        <v>234</v>
      </c>
      <c r="AM40" s="684"/>
      <c r="AN40" s="684"/>
      <c r="AO40" s="715"/>
      <c r="AQ40" s="723" t="s">
        <v>345</v>
      </c>
      <c r="AR40" s="724"/>
      <c r="AS40" s="724"/>
      <c r="AT40" s="724"/>
      <c r="AU40" s="724"/>
      <c r="AV40" s="724"/>
      <c r="AW40" s="724"/>
      <c r="AX40" s="724"/>
      <c r="AY40" s="725"/>
      <c r="AZ40" s="680" t="s">
        <v>234</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102</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14517</v>
      </c>
      <c r="CS40" s="681"/>
      <c r="CT40" s="681"/>
      <c r="CU40" s="681"/>
      <c r="CV40" s="681"/>
      <c r="CW40" s="681"/>
      <c r="CX40" s="681"/>
      <c r="CY40" s="682"/>
      <c r="CZ40" s="683">
        <v>0.1</v>
      </c>
      <c r="DA40" s="701"/>
      <c r="DB40" s="701"/>
      <c r="DC40" s="702"/>
      <c r="DD40" s="686">
        <v>11117</v>
      </c>
      <c r="DE40" s="681"/>
      <c r="DF40" s="681"/>
      <c r="DG40" s="681"/>
      <c r="DH40" s="681"/>
      <c r="DI40" s="681"/>
      <c r="DJ40" s="681"/>
      <c r="DK40" s="682"/>
      <c r="DL40" s="686" t="s">
        <v>245</v>
      </c>
      <c r="DM40" s="681"/>
      <c r="DN40" s="681"/>
      <c r="DO40" s="681"/>
      <c r="DP40" s="681"/>
      <c r="DQ40" s="681"/>
      <c r="DR40" s="681"/>
      <c r="DS40" s="681"/>
      <c r="DT40" s="681"/>
      <c r="DU40" s="681"/>
      <c r="DV40" s="682"/>
      <c r="DW40" s="683" t="s">
        <v>234</v>
      </c>
      <c r="DX40" s="701"/>
      <c r="DY40" s="701"/>
      <c r="DZ40" s="701"/>
      <c r="EA40" s="701"/>
      <c r="EB40" s="701"/>
      <c r="EC40" s="722"/>
    </row>
    <row r="41" spans="2:133" ht="11.25" customHeight="1">
      <c r="B41" s="677" t="s">
        <v>349</v>
      </c>
      <c r="C41" s="678"/>
      <c r="D41" s="678"/>
      <c r="E41" s="678"/>
      <c r="F41" s="678"/>
      <c r="G41" s="678"/>
      <c r="H41" s="678"/>
      <c r="I41" s="678"/>
      <c r="J41" s="678"/>
      <c r="K41" s="678"/>
      <c r="L41" s="678"/>
      <c r="M41" s="678"/>
      <c r="N41" s="678"/>
      <c r="O41" s="678"/>
      <c r="P41" s="678"/>
      <c r="Q41" s="679"/>
      <c r="R41" s="680">
        <v>23000</v>
      </c>
      <c r="S41" s="681"/>
      <c r="T41" s="681"/>
      <c r="U41" s="681"/>
      <c r="V41" s="681"/>
      <c r="W41" s="681"/>
      <c r="X41" s="681"/>
      <c r="Y41" s="682"/>
      <c r="Z41" s="713">
        <v>0.2</v>
      </c>
      <c r="AA41" s="713"/>
      <c r="AB41" s="713"/>
      <c r="AC41" s="713"/>
      <c r="AD41" s="714" t="s">
        <v>245</v>
      </c>
      <c r="AE41" s="714"/>
      <c r="AF41" s="714"/>
      <c r="AG41" s="714"/>
      <c r="AH41" s="714"/>
      <c r="AI41" s="714"/>
      <c r="AJ41" s="714"/>
      <c r="AK41" s="714"/>
      <c r="AL41" s="683" t="s">
        <v>234</v>
      </c>
      <c r="AM41" s="684"/>
      <c r="AN41" s="684"/>
      <c r="AO41" s="715"/>
      <c r="AQ41" s="723" t="s">
        <v>350</v>
      </c>
      <c r="AR41" s="724"/>
      <c r="AS41" s="724"/>
      <c r="AT41" s="724"/>
      <c r="AU41" s="724"/>
      <c r="AV41" s="724"/>
      <c r="AW41" s="724"/>
      <c r="AX41" s="724"/>
      <c r="AY41" s="725"/>
      <c r="AZ41" s="680">
        <v>265293</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245</v>
      </c>
      <c r="CS41" s="699"/>
      <c r="CT41" s="699"/>
      <c r="CU41" s="699"/>
      <c r="CV41" s="699"/>
      <c r="CW41" s="699"/>
      <c r="CX41" s="699"/>
      <c r="CY41" s="700"/>
      <c r="CZ41" s="683" t="s">
        <v>234</v>
      </c>
      <c r="DA41" s="701"/>
      <c r="DB41" s="701"/>
      <c r="DC41" s="702"/>
      <c r="DD41" s="686" t="s">
        <v>245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307268</v>
      </c>
      <c r="S42" s="681"/>
      <c r="T42" s="681"/>
      <c r="U42" s="681"/>
      <c r="V42" s="681"/>
      <c r="W42" s="681"/>
      <c r="X42" s="681"/>
      <c r="Y42" s="682"/>
      <c r="Z42" s="713">
        <v>2</v>
      </c>
      <c r="AA42" s="713"/>
      <c r="AB42" s="713"/>
      <c r="AC42" s="713"/>
      <c r="AD42" s="714" t="s">
        <v>245</v>
      </c>
      <c r="AE42" s="714"/>
      <c r="AF42" s="714"/>
      <c r="AG42" s="714"/>
      <c r="AH42" s="714"/>
      <c r="AI42" s="714"/>
      <c r="AJ42" s="714"/>
      <c r="AK42" s="714"/>
      <c r="AL42" s="683" t="s">
        <v>245</v>
      </c>
      <c r="AM42" s="684"/>
      <c r="AN42" s="684"/>
      <c r="AO42" s="715"/>
      <c r="AQ42" s="716" t="s">
        <v>354</v>
      </c>
      <c r="AR42" s="717"/>
      <c r="AS42" s="717"/>
      <c r="AT42" s="717"/>
      <c r="AU42" s="717"/>
      <c r="AV42" s="717"/>
      <c r="AW42" s="717"/>
      <c r="AX42" s="717"/>
      <c r="AY42" s="718"/>
      <c r="AZ42" s="664">
        <v>723136</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338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753602</v>
      </c>
      <c r="CS42" s="681"/>
      <c r="CT42" s="681"/>
      <c r="CU42" s="681"/>
      <c r="CV42" s="681"/>
      <c r="CW42" s="681"/>
      <c r="CX42" s="681"/>
      <c r="CY42" s="682"/>
      <c r="CZ42" s="683">
        <v>5.2</v>
      </c>
      <c r="DA42" s="684"/>
      <c r="DB42" s="684"/>
      <c r="DC42" s="685"/>
      <c r="DD42" s="686">
        <v>316431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15190921</v>
      </c>
      <c r="S43" s="703"/>
      <c r="T43" s="703"/>
      <c r="U43" s="703"/>
      <c r="V43" s="703"/>
      <c r="W43" s="703"/>
      <c r="X43" s="703"/>
      <c r="Y43" s="704"/>
      <c r="Z43" s="705">
        <v>100</v>
      </c>
      <c r="AA43" s="705"/>
      <c r="AB43" s="705"/>
      <c r="AC43" s="705"/>
      <c r="AD43" s="706">
        <v>6028049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14909</v>
      </c>
      <c r="CS43" s="699"/>
      <c r="CT43" s="699"/>
      <c r="CU43" s="699"/>
      <c r="CV43" s="699"/>
      <c r="CW43" s="699"/>
      <c r="CX43" s="699"/>
      <c r="CY43" s="700"/>
      <c r="CZ43" s="683">
        <v>0.1</v>
      </c>
      <c r="DA43" s="701"/>
      <c r="DB43" s="701"/>
      <c r="DC43" s="702"/>
      <c r="DD43" s="686">
        <v>14909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742058</v>
      </c>
      <c r="CS44" s="681"/>
      <c r="CT44" s="681"/>
      <c r="CU44" s="681"/>
      <c r="CV44" s="681"/>
      <c r="CW44" s="681"/>
      <c r="CX44" s="681"/>
      <c r="CY44" s="682"/>
      <c r="CZ44" s="683">
        <v>5.0999999999999996</v>
      </c>
      <c r="DA44" s="684"/>
      <c r="DB44" s="684"/>
      <c r="DC44" s="685"/>
      <c r="DD44" s="686">
        <v>307004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109157</v>
      </c>
      <c r="CS45" s="699"/>
      <c r="CT45" s="699"/>
      <c r="CU45" s="699"/>
      <c r="CV45" s="699"/>
      <c r="CW45" s="699"/>
      <c r="CX45" s="699"/>
      <c r="CY45" s="700"/>
      <c r="CZ45" s="683">
        <v>0.7</v>
      </c>
      <c r="DA45" s="701"/>
      <c r="DB45" s="701"/>
      <c r="DC45" s="702"/>
      <c r="DD45" s="686">
        <v>9757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617701</v>
      </c>
      <c r="CS46" s="681"/>
      <c r="CT46" s="681"/>
      <c r="CU46" s="681"/>
      <c r="CV46" s="681"/>
      <c r="CW46" s="681"/>
      <c r="CX46" s="681"/>
      <c r="CY46" s="682"/>
      <c r="CZ46" s="683">
        <v>4.2</v>
      </c>
      <c r="DA46" s="684"/>
      <c r="DB46" s="684"/>
      <c r="DC46" s="685"/>
      <c r="DD46" s="686">
        <v>295647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11544</v>
      </c>
      <c r="CS47" s="699"/>
      <c r="CT47" s="699"/>
      <c r="CU47" s="699"/>
      <c r="CV47" s="699"/>
      <c r="CW47" s="699"/>
      <c r="CX47" s="699"/>
      <c r="CY47" s="700"/>
      <c r="CZ47" s="683">
        <v>0.1</v>
      </c>
      <c r="DA47" s="701"/>
      <c r="DB47" s="701"/>
      <c r="DC47" s="702"/>
      <c r="DD47" s="686">
        <v>9427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245</v>
      </c>
      <c r="CS48" s="681"/>
      <c r="CT48" s="681"/>
      <c r="CU48" s="681"/>
      <c r="CV48" s="681"/>
      <c r="CW48" s="681"/>
      <c r="CX48" s="681"/>
      <c r="CY48" s="682"/>
      <c r="CZ48" s="683" t="s">
        <v>234</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14558911</v>
      </c>
      <c r="CS49" s="665"/>
      <c r="CT49" s="665"/>
      <c r="CU49" s="665"/>
      <c r="CV49" s="665"/>
      <c r="CW49" s="665"/>
      <c r="CX49" s="665"/>
      <c r="CY49" s="666"/>
      <c r="CZ49" s="667">
        <v>100</v>
      </c>
      <c r="DA49" s="668"/>
      <c r="DB49" s="668"/>
      <c r="DC49" s="669"/>
      <c r="DD49" s="670">
        <v>7027371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g67EJBsoWQddwWQBzsoNfHa4qQKstRkkyUcsAFZcRdROGavHeYZ3WzciIxjmcYW6/uL1Ja6Vc7zuEgloZuQZQ==" saltValue="4O+z/v6WGKKMUhPLy4ux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9" zoomScaleNormal="69"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15191</v>
      </c>
      <c r="R7" s="1200"/>
      <c r="S7" s="1200"/>
      <c r="T7" s="1200"/>
      <c r="U7" s="1200"/>
      <c r="V7" s="1200">
        <v>14559</v>
      </c>
      <c r="W7" s="1200"/>
      <c r="X7" s="1200"/>
      <c r="Y7" s="1200"/>
      <c r="Z7" s="1200"/>
      <c r="AA7" s="1200">
        <v>632</v>
      </c>
      <c r="AB7" s="1200"/>
      <c r="AC7" s="1200"/>
      <c r="AD7" s="1200"/>
      <c r="AE7" s="1201"/>
      <c r="AF7" s="1202">
        <v>631</v>
      </c>
      <c r="AG7" s="1203"/>
      <c r="AH7" s="1203"/>
      <c r="AI7" s="1203"/>
      <c r="AJ7" s="1204"/>
      <c r="AK7" s="1186">
        <v>0</v>
      </c>
      <c r="AL7" s="1187"/>
      <c r="AM7" s="1187"/>
      <c r="AN7" s="1187"/>
      <c r="AO7" s="1187"/>
      <c r="AP7" s="1187">
        <v>8381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15191</v>
      </c>
      <c r="R23" s="1164"/>
      <c r="S23" s="1164"/>
      <c r="T23" s="1164"/>
      <c r="U23" s="1164"/>
      <c r="V23" s="1164">
        <v>14559</v>
      </c>
      <c r="W23" s="1164"/>
      <c r="X23" s="1164"/>
      <c r="Y23" s="1164"/>
      <c r="Z23" s="1164"/>
      <c r="AA23" s="1164">
        <v>632</v>
      </c>
      <c r="AB23" s="1164"/>
      <c r="AC23" s="1164"/>
      <c r="AD23" s="1164"/>
      <c r="AE23" s="1165"/>
      <c r="AF23" s="1166">
        <v>631</v>
      </c>
      <c r="AG23" s="1164"/>
      <c r="AH23" s="1164"/>
      <c r="AI23" s="1164"/>
      <c r="AJ23" s="1167"/>
      <c r="AK23" s="1168"/>
      <c r="AL23" s="1169"/>
      <c r="AM23" s="1169"/>
      <c r="AN23" s="1169"/>
      <c r="AO23" s="1169"/>
      <c r="AP23" s="1164">
        <v>8381</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2757</v>
      </c>
      <c r="R28" s="1149"/>
      <c r="S28" s="1149"/>
      <c r="T28" s="1149"/>
      <c r="U28" s="1149"/>
      <c r="V28" s="1149">
        <v>2774</v>
      </c>
      <c r="W28" s="1149"/>
      <c r="X28" s="1149"/>
      <c r="Y28" s="1149"/>
      <c r="Z28" s="1149"/>
      <c r="AA28" s="1149">
        <v>-17</v>
      </c>
      <c r="AB28" s="1149"/>
      <c r="AC28" s="1149"/>
      <c r="AD28" s="1149"/>
      <c r="AE28" s="1150"/>
      <c r="AF28" s="1151">
        <v>-17</v>
      </c>
      <c r="AG28" s="1149"/>
      <c r="AH28" s="1149"/>
      <c r="AI28" s="1149"/>
      <c r="AJ28" s="1152"/>
      <c r="AK28" s="1153">
        <v>265</v>
      </c>
      <c r="AL28" s="1141"/>
      <c r="AM28" s="1141"/>
      <c r="AN28" s="1141"/>
      <c r="AO28" s="1141"/>
      <c r="AP28" s="1141" t="s">
        <v>519</v>
      </c>
      <c r="AQ28" s="1141"/>
      <c r="AR28" s="1141"/>
      <c r="AS28" s="1141"/>
      <c r="AT28" s="1141"/>
      <c r="AU28" s="1141" t="s">
        <v>519</v>
      </c>
      <c r="AV28" s="1141"/>
      <c r="AW28" s="1141"/>
      <c r="AX28" s="1141"/>
      <c r="AY28" s="1141"/>
      <c r="AZ28" s="1142" t="s">
        <v>519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419</v>
      </c>
      <c r="R29" s="1139"/>
      <c r="S29" s="1139"/>
      <c r="T29" s="1139"/>
      <c r="U29" s="1139"/>
      <c r="V29" s="1139">
        <v>418</v>
      </c>
      <c r="W29" s="1139"/>
      <c r="X29" s="1139"/>
      <c r="Y29" s="1139"/>
      <c r="Z29" s="1139"/>
      <c r="AA29" s="1139">
        <v>2</v>
      </c>
      <c r="AB29" s="1139"/>
      <c r="AC29" s="1139"/>
      <c r="AD29" s="1139"/>
      <c r="AE29" s="1140"/>
      <c r="AF29" s="1114">
        <v>2</v>
      </c>
      <c r="AG29" s="1115"/>
      <c r="AH29" s="1115"/>
      <c r="AI29" s="1115"/>
      <c r="AJ29" s="1116"/>
      <c r="AK29" s="1075">
        <v>110</v>
      </c>
      <c r="AL29" s="1066"/>
      <c r="AM29" s="1066"/>
      <c r="AN29" s="1066"/>
      <c r="AO29" s="1066"/>
      <c r="AP29" s="1066" t="s">
        <v>519</v>
      </c>
      <c r="AQ29" s="1066"/>
      <c r="AR29" s="1066"/>
      <c r="AS29" s="1066"/>
      <c r="AT29" s="1066"/>
      <c r="AU29" s="1066" t="s">
        <v>519</v>
      </c>
      <c r="AV29" s="1066"/>
      <c r="AW29" s="1066"/>
      <c r="AX29" s="1066"/>
      <c r="AY29" s="1066"/>
      <c r="AZ29" s="1137" t="s">
        <v>519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530</v>
      </c>
      <c r="R30" s="1139"/>
      <c r="S30" s="1139"/>
      <c r="T30" s="1139"/>
      <c r="U30" s="1139"/>
      <c r="V30" s="1139">
        <v>480</v>
      </c>
      <c r="W30" s="1139"/>
      <c r="X30" s="1139"/>
      <c r="Y30" s="1139"/>
      <c r="Z30" s="1139"/>
      <c r="AA30" s="1139">
        <v>49</v>
      </c>
      <c r="AB30" s="1139"/>
      <c r="AC30" s="1139"/>
      <c r="AD30" s="1139"/>
      <c r="AE30" s="1140"/>
      <c r="AF30" s="1114">
        <v>612</v>
      </c>
      <c r="AG30" s="1115"/>
      <c r="AH30" s="1115"/>
      <c r="AI30" s="1115"/>
      <c r="AJ30" s="1116"/>
      <c r="AK30" s="1075">
        <v>0</v>
      </c>
      <c r="AL30" s="1066"/>
      <c r="AM30" s="1066"/>
      <c r="AN30" s="1066"/>
      <c r="AO30" s="1066"/>
      <c r="AP30" s="1066">
        <v>971</v>
      </c>
      <c r="AQ30" s="1066"/>
      <c r="AR30" s="1066"/>
      <c r="AS30" s="1066"/>
      <c r="AT30" s="1066"/>
      <c r="AU30" s="1066" t="s">
        <v>519</v>
      </c>
      <c r="AV30" s="1066"/>
      <c r="AW30" s="1066"/>
      <c r="AX30" s="1066"/>
      <c r="AY30" s="1066"/>
      <c r="AZ30" s="1137" t="s">
        <v>519</v>
      </c>
      <c r="BA30" s="1137"/>
      <c r="BB30" s="1137"/>
      <c r="BC30" s="1137"/>
      <c r="BD30" s="1137"/>
      <c r="BE30" s="1127" t="s">
        <v>408</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409</v>
      </c>
      <c r="C31" s="1133"/>
      <c r="D31" s="1133"/>
      <c r="E31" s="1133"/>
      <c r="F31" s="1133"/>
      <c r="G31" s="1133"/>
      <c r="H31" s="1133"/>
      <c r="I31" s="1133"/>
      <c r="J31" s="1133"/>
      <c r="K31" s="1133"/>
      <c r="L31" s="1133"/>
      <c r="M31" s="1133"/>
      <c r="N31" s="1133"/>
      <c r="O31" s="1133"/>
      <c r="P31" s="1134"/>
      <c r="Q31" s="1138">
        <v>940</v>
      </c>
      <c r="R31" s="1139"/>
      <c r="S31" s="1139"/>
      <c r="T31" s="1139"/>
      <c r="U31" s="1139"/>
      <c r="V31" s="1139">
        <v>940</v>
      </c>
      <c r="W31" s="1139"/>
      <c r="X31" s="1139"/>
      <c r="Y31" s="1139"/>
      <c r="Z31" s="1139"/>
      <c r="AA31" s="1139">
        <v>791</v>
      </c>
      <c r="AB31" s="1139"/>
      <c r="AC31" s="1139"/>
      <c r="AD31" s="1139"/>
      <c r="AE31" s="1140"/>
      <c r="AF31" s="1114">
        <v>230</v>
      </c>
      <c r="AG31" s="1115"/>
      <c r="AH31" s="1115"/>
      <c r="AI31" s="1115"/>
      <c r="AJ31" s="1116"/>
      <c r="AK31" s="1075">
        <v>254</v>
      </c>
      <c r="AL31" s="1066"/>
      <c r="AM31" s="1066"/>
      <c r="AN31" s="1066"/>
      <c r="AO31" s="1066"/>
      <c r="AP31" s="1066">
        <v>6100</v>
      </c>
      <c r="AQ31" s="1066"/>
      <c r="AR31" s="1066"/>
      <c r="AS31" s="1066"/>
      <c r="AT31" s="1066"/>
      <c r="AU31" s="1066">
        <v>2727</v>
      </c>
      <c r="AV31" s="1066"/>
      <c r="AW31" s="1066"/>
      <c r="AX31" s="1066"/>
      <c r="AY31" s="1066"/>
      <c r="AZ31" s="1137" t="s">
        <v>519</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410</v>
      </c>
      <c r="C32" s="1133"/>
      <c r="D32" s="1133"/>
      <c r="E32" s="1133"/>
      <c r="F32" s="1133"/>
      <c r="G32" s="1133"/>
      <c r="H32" s="1133"/>
      <c r="I32" s="1133"/>
      <c r="J32" s="1133"/>
      <c r="K32" s="1133"/>
      <c r="L32" s="1133"/>
      <c r="M32" s="1133"/>
      <c r="N32" s="1133"/>
      <c r="O32" s="1133"/>
      <c r="P32" s="1134"/>
      <c r="Q32" s="1138">
        <v>2722</v>
      </c>
      <c r="R32" s="1139"/>
      <c r="S32" s="1139"/>
      <c r="T32" s="1139"/>
      <c r="U32" s="1139"/>
      <c r="V32" s="1139">
        <v>2713</v>
      </c>
      <c r="W32" s="1139"/>
      <c r="X32" s="1139"/>
      <c r="Y32" s="1139"/>
      <c r="Z32" s="1139"/>
      <c r="AA32" s="1139">
        <v>9</v>
      </c>
      <c r="AB32" s="1139"/>
      <c r="AC32" s="1139"/>
      <c r="AD32" s="1139"/>
      <c r="AE32" s="1140"/>
      <c r="AF32" s="1114" t="s">
        <v>411</v>
      </c>
      <c r="AG32" s="1115"/>
      <c r="AH32" s="1115"/>
      <c r="AI32" s="1115"/>
      <c r="AJ32" s="1116"/>
      <c r="AK32" s="1075" t="s">
        <v>519</v>
      </c>
      <c r="AL32" s="1066"/>
      <c r="AM32" s="1066"/>
      <c r="AN32" s="1066"/>
      <c r="AO32" s="1066"/>
      <c r="AP32" s="1066">
        <v>549</v>
      </c>
      <c r="AQ32" s="1066"/>
      <c r="AR32" s="1066"/>
      <c r="AS32" s="1066"/>
      <c r="AT32" s="1066"/>
      <c r="AU32" s="1066">
        <v>540</v>
      </c>
      <c r="AV32" s="1066"/>
      <c r="AW32" s="1066"/>
      <c r="AX32" s="1066"/>
      <c r="AY32" s="1066"/>
      <c r="AZ32" s="1137" t="s">
        <v>519</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826</v>
      </c>
      <c r="AG63" s="1054"/>
      <c r="AH63" s="1054"/>
      <c r="AI63" s="1054"/>
      <c r="AJ63" s="1125"/>
      <c r="AK63" s="1126"/>
      <c r="AL63" s="1058"/>
      <c r="AM63" s="1058"/>
      <c r="AN63" s="1058"/>
      <c r="AO63" s="1058"/>
      <c r="AP63" s="1054">
        <v>7620</v>
      </c>
      <c r="AQ63" s="1054"/>
      <c r="AR63" s="1054"/>
      <c r="AS63" s="1054"/>
      <c r="AT63" s="1054"/>
      <c r="AU63" s="1054">
        <v>3266</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400</v>
      </c>
      <c r="AG66" s="1103"/>
      <c r="AH66" s="1103"/>
      <c r="AI66" s="1103"/>
      <c r="AJ66" s="1104"/>
      <c r="AK66" s="1096" t="s">
        <v>421</v>
      </c>
      <c r="AL66" s="1091"/>
      <c r="AM66" s="1091"/>
      <c r="AN66" s="1091"/>
      <c r="AO66" s="1092"/>
      <c r="AP66" s="1096" t="s">
        <v>402</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83</v>
      </c>
      <c r="R68" s="1077"/>
      <c r="S68" s="1077"/>
      <c r="T68" s="1077"/>
      <c r="U68" s="1077"/>
      <c r="V68" s="1077">
        <v>81</v>
      </c>
      <c r="W68" s="1077"/>
      <c r="X68" s="1077"/>
      <c r="Y68" s="1077"/>
      <c r="Z68" s="1077"/>
      <c r="AA68" s="1077">
        <v>2</v>
      </c>
      <c r="AB68" s="1077"/>
      <c r="AC68" s="1077"/>
      <c r="AD68" s="1077"/>
      <c r="AE68" s="1077"/>
      <c r="AF68" s="1077">
        <v>2</v>
      </c>
      <c r="AG68" s="1077"/>
      <c r="AH68" s="1077"/>
      <c r="AI68" s="1077"/>
      <c r="AJ68" s="1077"/>
      <c r="AK68" s="1077" t="s">
        <v>519</v>
      </c>
      <c r="AL68" s="1077"/>
      <c r="AM68" s="1077"/>
      <c r="AN68" s="1077"/>
      <c r="AO68" s="1077"/>
      <c r="AP68" s="1077" t="s">
        <v>519</v>
      </c>
      <c r="AQ68" s="1077"/>
      <c r="AR68" s="1077"/>
      <c r="AS68" s="1077"/>
      <c r="AT68" s="1077"/>
      <c r="AU68" s="1077" t="s">
        <v>519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589</v>
      </c>
      <c r="C69" s="1070"/>
      <c r="D69" s="1070"/>
      <c r="E69" s="1070"/>
      <c r="F69" s="1070"/>
      <c r="G69" s="1070"/>
      <c r="H69" s="1070"/>
      <c r="I69" s="1070"/>
      <c r="J69" s="1070"/>
      <c r="K69" s="1070"/>
      <c r="L69" s="1070"/>
      <c r="M69" s="1070"/>
      <c r="N69" s="1070"/>
      <c r="O69" s="1070"/>
      <c r="P69" s="1071"/>
      <c r="Q69" s="1072">
        <v>10665</v>
      </c>
      <c r="R69" s="1066"/>
      <c r="S69" s="1066"/>
      <c r="T69" s="1066"/>
      <c r="U69" s="1066"/>
      <c r="V69" s="1066">
        <v>10638</v>
      </c>
      <c r="W69" s="1066"/>
      <c r="X69" s="1066"/>
      <c r="Y69" s="1066"/>
      <c r="Z69" s="1066"/>
      <c r="AA69" s="1066">
        <v>27</v>
      </c>
      <c r="AB69" s="1066"/>
      <c r="AC69" s="1066"/>
      <c r="AD69" s="1066"/>
      <c r="AE69" s="1066"/>
      <c r="AF69" s="1066">
        <v>27</v>
      </c>
      <c r="AG69" s="1066"/>
      <c r="AH69" s="1066"/>
      <c r="AI69" s="1066"/>
      <c r="AJ69" s="1066"/>
      <c r="AK69" s="1066" t="s">
        <v>519</v>
      </c>
      <c r="AL69" s="1066"/>
      <c r="AM69" s="1066"/>
      <c r="AN69" s="1066"/>
      <c r="AO69" s="1066"/>
      <c r="AP69" s="1066" t="s">
        <v>519</v>
      </c>
      <c r="AQ69" s="1066"/>
      <c r="AR69" s="1066"/>
      <c r="AS69" s="1066"/>
      <c r="AT69" s="1066"/>
      <c r="AU69" s="1066" t="s">
        <v>519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590</v>
      </c>
      <c r="C70" s="1070"/>
      <c r="D70" s="1070"/>
      <c r="E70" s="1070"/>
      <c r="F70" s="1070"/>
      <c r="G70" s="1070"/>
      <c r="H70" s="1070"/>
      <c r="I70" s="1070"/>
      <c r="J70" s="1070"/>
      <c r="K70" s="1070"/>
      <c r="L70" s="1070"/>
      <c r="M70" s="1070"/>
      <c r="N70" s="1070"/>
      <c r="O70" s="1070"/>
      <c r="P70" s="1071"/>
      <c r="Q70" s="1072">
        <v>60</v>
      </c>
      <c r="R70" s="1066"/>
      <c r="S70" s="1066"/>
      <c r="T70" s="1066"/>
      <c r="U70" s="1066"/>
      <c r="V70" s="1066">
        <v>60</v>
      </c>
      <c r="W70" s="1066"/>
      <c r="X70" s="1066"/>
      <c r="Y70" s="1066"/>
      <c r="Z70" s="1066"/>
      <c r="AA70" s="1066" t="s">
        <v>519</v>
      </c>
      <c r="AB70" s="1066"/>
      <c r="AC70" s="1066"/>
      <c r="AD70" s="1066"/>
      <c r="AE70" s="1066"/>
      <c r="AF70" s="1066" t="s">
        <v>519</v>
      </c>
      <c r="AG70" s="1066"/>
      <c r="AH70" s="1066"/>
      <c r="AI70" s="1066"/>
      <c r="AJ70" s="1066"/>
      <c r="AK70" s="1066" t="s">
        <v>519</v>
      </c>
      <c r="AL70" s="1066"/>
      <c r="AM70" s="1066"/>
      <c r="AN70" s="1066"/>
      <c r="AO70" s="1066"/>
      <c r="AP70" s="1066" t="s">
        <v>519</v>
      </c>
      <c r="AQ70" s="1066"/>
      <c r="AR70" s="1066"/>
      <c r="AS70" s="1066"/>
      <c r="AT70" s="1066"/>
      <c r="AU70" s="1066" t="s">
        <v>519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591</v>
      </c>
      <c r="C71" s="1070"/>
      <c r="D71" s="1070"/>
      <c r="E71" s="1070"/>
      <c r="F71" s="1070"/>
      <c r="G71" s="1070"/>
      <c r="H71" s="1070"/>
      <c r="I71" s="1070"/>
      <c r="J71" s="1070"/>
      <c r="K71" s="1070"/>
      <c r="L71" s="1070"/>
      <c r="M71" s="1070"/>
      <c r="N71" s="1070"/>
      <c r="O71" s="1070"/>
      <c r="P71" s="1071"/>
      <c r="Q71" s="1072">
        <v>198</v>
      </c>
      <c r="R71" s="1066"/>
      <c r="S71" s="1066"/>
      <c r="T71" s="1066"/>
      <c r="U71" s="1066"/>
      <c r="V71" s="1066">
        <v>188</v>
      </c>
      <c r="W71" s="1066"/>
      <c r="X71" s="1066"/>
      <c r="Y71" s="1066"/>
      <c r="Z71" s="1066"/>
      <c r="AA71" s="1066">
        <v>10</v>
      </c>
      <c r="AB71" s="1066"/>
      <c r="AC71" s="1066"/>
      <c r="AD71" s="1066"/>
      <c r="AE71" s="1066"/>
      <c r="AF71" s="1066">
        <v>10</v>
      </c>
      <c r="AG71" s="1066"/>
      <c r="AH71" s="1066"/>
      <c r="AI71" s="1066"/>
      <c r="AJ71" s="1066"/>
      <c r="AK71" s="1066" t="s">
        <v>519</v>
      </c>
      <c r="AL71" s="1066"/>
      <c r="AM71" s="1066"/>
      <c r="AN71" s="1066"/>
      <c r="AO71" s="1066"/>
      <c r="AP71" s="1066" t="s">
        <v>519</v>
      </c>
      <c r="AQ71" s="1066"/>
      <c r="AR71" s="1066"/>
      <c r="AS71" s="1066"/>
      <c r="AT71" s="1066"/>
      <c r="AU71" s="1066" t="s">
        <v>519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592</v>
      </c>
      <c r="C72" s="1070"/>
      <c r="D72" s="1070"/>
      <c r="E72" s="1070"/>
      <c r="F72" s="1070"/>
      <c r="G72" s="1070"/>
      <c r="H72" s="1070"/>
      <c r="I72" s="1070"/>
      <c r="J72" s="1070"/>
      <c r="K72" s="1070"/>
      <c r="L72" s="1070"/>
      <c r="M72" s="1070"/>
      <c r="N72" s="1070"/>
      <c r="O72" s="1070"/>
      <c r="P72" s="1071"/>
      <c r="Q72" s="1072">
        <v>21</v>
      </c>
      <c r="R72" s="1066"/>
      <c r="S72" s="1066"/>
      <c r="T72" s="1066"/>
      <c r="U72" s="1066"/>
      <c r="V72" s="1066">
        <v>20</v>
      </c>
      <c r="W72" s="1066"/>
      <c r="X72" s="1066"/>
      <c r="Y72" s="1066"/>
      <c r="Z72" s="1066"/>
      <c r="AA72" s="1066">
        <v>1</v>
      </c>
      <c r="AB72" s="1066"/>
      <c r="AC72" s="1066"/>
      <c r="AD72" s="1066"/>
      <c r="AE72" s="1066"/>
      <c r="AF72" s="1066">
        <v>1</v>
      </c>
      <c r="AG72" s="1066"/>
      <c r="AH72" s="1066"/>
      <c r="AI72" s="1066"/>
      <c r="AJ72" s="1066"/>
      <c r="AK72" s="1066" t="s">
        <v>519</v>
      </c>
      <c r="AL72" s="1066"/>
      <c r="AM72" s="1066"/>
      <c r="AN72" s="1066"/>
      <c r="AO72" s="1066"/>
      <c r="AP72" s="1066" t="s">
        <v>519</v>
      </c>
      <c r="AQ72" s="1066"/>
      <c r="AR72" s="1066"/>
      <c r="AS72" s="1066"/>
      <c r="AT72" s="1066"/>
      <c r="AU72" s="1066" t="s">
        <v>519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593</v>
      </c>
      <c r="C73" s="1070"/>
      <c r="D73" s="1070"/>
      <c r="E73" s="1070"/>
      <c r="F73" s="1070"/>
      <c r="G73" s="1070"/>
      <c r="H73" s="1070"/>
      <c r="I73" s="1070"/>
      <c r="J73" s="1070"/>
      <c r="K73" s="1070"/>
      <c r="L73" s="1070"/>
      <c r="M73" s="1070"/>
      <c r="N73" s="1070"/>
      <c r="O73" s="1070"/>
      <c r="P73" s="1071"/>
      <c r="Q73" s="1072">
        <v>117</v>
      </c>
      <c r="R73" s="1066"/>
      <c r="S73" s="1066"/>
      <c r="T73" s="1066"/>
      <c r="U73" s="1066"/>
      <c r="V73" s="1066">
        <v>85</v>
      </c>
      <c r="W73" s="1066"/>
      <c r="X73" s="1066"/>
      <c r="Y73" s="1066"/>
      <c r="Z73" s="1066"/>
      <c r="AA73" s="1066">
        <v>32</v>
      </c>
      <c r="AB73" s="1066"/>
      <c r="AC73" s="1066"/>
      <c r="AD73" s="1066"/>
      <c r="AE73" s="1066"/>
      <c r="AF73" s="1066">
        <v>32</v>
      </c>
      <c r="AG73" s="1066"/>
      <c r="AH73" s="1066"/>
      <c r="AI73" s="1066"/>
      <c r="AJ73" s="1066"/>
      <c r="AK73" s="1066">
        <v>10</v>
      </c>
      <c r="AL73" s="1066"/>
      <c r="AM73" s="1066"/>
      <c r="AN73" s="1066"/>
      <c r="AO73" s="1066"/>
      <c r="AP73" s="1066" t="s">
        <v>519</v>
      </c>
      <c r="AQ73" s="1066"/>
      <c r="AR73" s="1066"/>
      <c r="AS73" s="1066"/>
      <c r="AT73" s="1066"/>
      <c r="AU73" s="1066" t="s">
        <v>519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594</v>
      </c>
      <c r="C74" s="1070"/>
      <c r="D74" s="1070"/>
      <c r="E74" s="1070"/>
      <c r="F74" s="1070"/>
      <c r="G74" s="1070"/>
      <c r="H74" s="1070"/>
      <c r="I74" s="1070"/>
      <c r="J74" s="1070"/>
      <c r="K74" s="1070"/>
      <c r="L74" s="1070"/>
      <c r="M74" s="1070"/>
      <c r="N74" s="1070"/>
      <c r="O74" s="1070"/>
      <c r="P74" s="1071"/>
      <c r="Q74" s="1072">
        <v>454</v>
      </c>
      <c r="R74" s="1066"/>
      <c r="S74" s="1066"/>
      <c r="T74" s="1066"/>
      <c r="U74" s="1066"/>
      <c r="V74" s="1066">
        <v>375</v>
      </c>
      <c r="W74" s="1066"/>
      <c r="X74" s="1066"/>
      <c r="Y74" s="1066"/>
      <c r="Z74" s="1066"/>
      <c r="AA74" s="1066">
        <v>78</v>
      </c>
      <c r="AB74" s="1066"/>
      <c r="AC74" s="1066"/>
      <c r="AD74" s="1066"/>
      <c r="AE74" s="1066"/>
      <c r="AF74" s="1066">
        <v>78</v>
      </c>
      <c r="AG74" s="1066"/>
      <c r="AH74" s="1066"/>
      <c r="AI74" s="1066"/>
      <c r="AJ74" s="1066"/>
      <c r="AK74" s="1066" t="s">
        <v>519</v>
      </c>
      <c r="AL74" s="1066"/>
      <c r="AM74" s="1066"/>
      <c r="AN74" s="1066"/>
      <c r="AO74" s="1066"/>
      <c r="AP74" s="1066">
        <v>8</v>
      </c>
      <c r="AQ74" s="1066"/>
      <c r="AR74" s="1066"/>
      <c r="AS74" s="1066"/>
      <c r="AT74" s="1066"/>
      <c r="AU74" s="1066">
        <v>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595</v>
      </c>
      <c r="C75" s="1070"/>
      <c r="D75" s="1070"/>
      <c r="E75" s="1070"/>
      <c r="F75" s="1070"/>
      <c r="G75" s="1070"/>
      <c r="H75" s="1070"/>
      <c r="I75" s="1070"/>
      <c r="J75" s="1070"/>
      <c r="K75" s="1070"/>
      <c r="L75" s="1070"/>
      <c r="M75" s="1070"/>
      <c r="N75" s="1070"/>
      <c r="O75" s="1070"/>
      <c r="P75" s="1071"/>
      <c r="Q75" s="1073">
        <v>2227</v>
      </c>
      <c r="R75" s="1074"/>
      <c r="S75" s="1074"/>
      <c r="T75" s="1074"/>
      <c r="U75" s="1075"/>
      <c r="V75" s="1076">
        <v>2194</v>
      </c>
      <c r="W75" s="1074"/>
      <c r="X75" s="1074"/>
      <c r="Y75" s="1074"/>
      <c r="Z75" s="1075"/>
      <c r="AA75" s="1076">
        <v>33</v>
      </c>
      <c r="AB75" s="1074"/>
      <c r="AC75" s="1074"/>
      <c r="AD75" s="1074"/>
      <c r="AE75" s="1075"/>
      <c r="AF75" s="1076">
        <v>33</v>
      </c>
      <c r="AG75" s="1074"/>
      <c r="AH75" s="1074"/>
      <c r="AI75" s="1074"/>
      <c r="AJ75" s="1075"/>
      <c r="AK75" s="1076" t="s">
        <v>519</v>
      </c>
      <c r="AL75" s="1074"/>
      <c r="AM75" s="1074"/>
      <c r="AN75" s="1074"/>
      <c r="AO75" s="1075"/>
      <c r="AP75" s="1076">
        <v>1047</v>
      </c>
      <c r="AQ75" s="1074"/>
      <c r="AR75" s="1074"/>
      <c r="AS75" s="1074"/>
      <c r="AT75" s="1075"/>
      <c r="AU75" s="1076">
        <v>169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596</v>
      </c>
      <c r="C76" s="1070"/>
      <c r="D76" s="1070"/>
      <c r="E76" s="1070"/>
      <c r="F76" s="1070"/>
      <c r="G76" s="1070"/>
      <c r="H76" s="1070"/>
      <c r="I76" s="1070"/>
      <c r="J76" s="1070"/>
      <c r="K76" s="1070"/>
      <c r="L76" s="1070"/>
      <c r="M76" s="1070"/>
      <c r="N76" s="1070"/>
      <c r="O76" s="1070"/>
      <c r="P76" s="1071"/>
      <c r="Q76" s="1073">
        <v>48</v>
      </c>
      <c r="R76" s="1074"/>
      <c r="S76" s="1074"/>
      <c r="T76" s="1074"/>
      <c r="U76" s="1075"/>
      <c r="V76" s="1076">
        <v>35</v>
      </c>
      <c r="W76" s="1074"/>
      <c r="X76" s="1074"/>
      <c r="Y76" s="1074"/>
      <c r="Z76" s="1075"/>
      <c r="AA76" s="1076">
        <v>12</v>
      </c>
      <c r="AB76" s="1074"/>
      <c r="AC76" s="1074"/>
      <c r="AD76" s="1074"/>
      <c r="AE76" s="1075"/>
      <c r="AF76" s="1076">
        <v>12</v>
      </c>
      <c r="AG76" s="1074"/>
      <c r="AH76" s="1074"/>
      <c r="AI76" s="1074"/>
      <c r="AJ76" s="1075"/>
      <c r="AK76" s="1076">
        <v>19</v>
      </c>
      <c r="AL76" s="1074"/>
      <c r="AM76" s="1074"/>
      <c r="AN76" s="1074"/>
      <c r="AO76" s="1075"/>
      <c r="AP76" s="1076" t="s">
        <v>519</v>
      </c>
      <c r="AQ76" s="1074"/>
      <c r="AR76" s="1074"/>
      <c r="AS76" s="1074"/>
      <c r="AT76" s="1075"/>
      <c r="AU76" s="1076" t="s">
        <v>519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597</v>
      </c>
      <c r="C77" s="1070"/>
      <c r="D77" s="1070"/>
      <c r="E77" s="1070"/>
      <c r="F77" s="1070"/>
      <c r="G77" s="1070"/>
      <c r="H77" s="1070"/>
      <c r="I77" s="1070"/>
      <c r="J77" s="1070"/>
      <c r="K77" s="1070"/>
      <c r="L77" s="1070"/>
      <c r="M77" s="1070"/>
      <c r="N77" s="1070"/>
      <c r="O77" s="1070"/>
      <c r="P77" s="1071"/>
      <c r="Q77" s="1073">
        <v>1689</v>
      </c>
      <c r="R77" s="1074"/>
      <c r="S77" s="1074"/>
      <c r="T77" s="1074"/>
      <c r="U77" s="1075"/>
      <c r="V77" s="1076">
        <v>1514</v>
      </c>
      <c r="W77" s="1074"/>
      <c r="X77" s="1074"/>
      <c r="Y77" s="1074"/>
      <c r="Z77" s="1075"/>
      <c r="AA77" s="1076">
        <v>175</v>
      </c>
      <c r="AB77" s="1074"/>
      <c r="AC77" s="1074"/>
      <c r="AD77" s="1074"/>
      <c r="AE77" s="1075"/>
      <c r="AF77" s="1076">
        <v>175</v>
      </c>
      <c r="AG77" s="1074"/>
      <c r="AH77" s="1074"/>
      <c r="AI77" s="1074"/>
      <c r="AJ77" s="1075"/>
      <c r="AK77" s="1076" t="s">
        <v>519</v>
      </c>
      <c r="AL77" s="1074"/>
      <c r="AM77" s="1074"/>
      <c r="AN77" s="1074"/>
      <c r="AO77" s="1075"/>
      <c r="AP77" s="1076">
        <v>13</v>
      </c>
      <c r="AQ77" s="1074"/>
      <c r="AR77" s="1074"/>
      <c r="AS77" s="1074"/>
      <c r="AT77" s="1075"/>
      <c r="AU77" s="1076">
        <v>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598</v>
      </c>
      <c r="C78" s="1070"/>
      <c r="D78" s="1070"/>
      <c r="E78" s="1070"/>
      <c r="F78" s="1070"/>
      <c r="G78" s="1070"/>
      <c r="H78" s="1070"/>
      <c r="I78" s="1070"/>
      <c r="J78" s="1070"/>
      <c r="K78" s="1070"/>
      <c r="L78" s="1070"/>
      <c r="M78" s="1070"/>
      <c r="N78" s="1070"/>
      <c r="O78" s="1070"/>
      <c r="P78" s="1071"/>
      <c r="Q78" s="1072">
        <v>236</v>
      </c>
      <c r="R78" s="1066"/>
      <c r="S78" s="1066"/>
      <c r="T78" s="1066"/>
      <c r="U78" s="1066"/>
      <c r="V78" s="1066">
        <v>228</v>
      </c>
      <c r="W78" s="1066"/>
      <c r="X78" s="1066"/>
      <c r="Y78" s="1066"/>
      <c r="Z78" s="1066"/>
      <c r="AA78" s="1066">
        <v>8</v>
      </c>
      <c r="AB78" s="1066"/>
      <c r="AC78" s="1066"/>
      <c r="AD78" s="1066"/>
      <c r="AE78" s="1066"/>
      <c r="AF78" s="1066">
        <v>8</v>
      </c>
      <c r="AG78" s="1066"/>
      <c r="AH78" s="1066"/>
      <c r="AI78" s="1066"/>
      <c r="AJ78" s="1066"/>
      <c r="AK78" s="1066">
        <v>45</v>
      </c>
      <c r="AL78" s="1066"/>
      <c r="AM78" s="1066"/>
      <c r="AN78" s="1066"/>
      <c r="AO78" s="1066"/>
      <c r="AP78" s="1066" t="s">
        <v>519</v>
      </c>
      <c r="AQ78" s="1066"/>
      <c r="AR78" s="1066"/>
      <c r="AS78" s="1066"/>
      <c r="AT78" s="1066"/>
      <c r="AU78" s="1066" t="s">
        <v>519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599</v>
      </c>
      <c r="C79" s="1070"/>
      <c r="D79" s="1070"/>
      <c r="E79" s="1070"/>
      <c r="F79" s="1070"/>
      <c r="G79" s="1070"/>
      <c r="H79" s="1070"/>
      <c r="I79" s="1070"/>
      <c r="J79" s="1070"/>
      <c r="K79" s="1070"/>
      <c r="L79" s="1070"/>
      <c r="M79" s="1070"/>
      <c r="N79" s="1070"/>
      <c r="O79" s="1070"/>
      <c r="P79" s="1071"/>
      <c r="Q79" s="1072">
        <v>65</v>
      </c>
      <c r="R79" s="1066"/>
      <c r="S79" s="1066"/>
      <c r="T79" s="1066"/>
      <c r="U79" s="1066"/>
      <c r="V79" s="1066">
        <v>65</v>
      </c>
      <c r="W79" s="1066"/>
      <c r="X79" s="1066"/>
      <c r="Y79" s="1066"/>
      <c r="Z79" s="1066"/>
      <c r="AA79" s="1066" t="s">
        <v>519</v>
      </c>
      <c r="AB79" s="1066"/>
      <c r="AC79" s="1066"/>
      <c r="AD79" s="1066"/>
      <c r="AE79" s="1066"/>
      <c r="AF79" s="1066" t="s">
        <v>519</v>
      </c>
      <c r="AG79" s="1066"/>
      <c r="AH79" s="1066"/>
      <c r="AI79" s="1066"/>
      <c r="AJ79" s="1066"/>
      <c r="AK79" s="1066" t="s">
        <v>519</v>
      </c>
      <c r="AL79" s="1066"/>
      <c r="AM79" s="1066"/>
      <c r="AN79" s="1066"/>
      <c r="AO79" s="1066"/>
      <c r="AP79" s="1066" t="s">
        <v>519</v>
      </c>
      <c r="AQ79" s="1066"/>
      <c r="AR79" s="1066"/>
      <c r="AS79" s="1066"/>
      <c r="AT79" s="1066"/>
      <c r="AU79" s="1066" t="s">
        <v>519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600</v>
      </c>
      <c r="C80" s="1070"/>
      <c r="D80" s="1070"/>
      <c r="E80" s="1070"/>
      <c r="F80" s="1070"/>
      <c r="G80" s="1070"/>
      <c r="H80" s="1070"/>
      <c r="I80" s="1070"/>
      <c r="J80" s="1070"/>
      <c r="K80" s="1070"/>
      <c r="L80" s="1070"/>
      <c r="M80" s="1070"/>
      <c r="N80" s="1070"/>
      <c r="O80" s="1070"/>
      <c r="P80" s="1071"/>
      <c r="Q80" s="1072">
        <v>220</v>
      </c>
      <c r="R80" s="1066"/>
      <c r="S80" s="1066"/>
      <c r="T80" s="1066"/>
      <c r="U80" s="1066"/>
      <c r="V80" s="1066">
        <v>161</v>
      </c>
      <c r="W80" s="1066"/>
      <c r="X80" s="1066"/>
      <c r="Y80" s="1066"/>
      <c r="Z80" s="1066"/>
      <c r="AA80" s="1066">
        <v>60</v>
      </c>
      <c r="AB80" s="1066"/>
      <c r="AC80" s="1066"/>
      <c r="AD80" s="1066"/>
      <c r="AE80" s="1066"/>
      <c r="AF80" s="1066">
        <v>60</v>
      </c>
      <c r="AG80" s="1066"/>
      <c r="AH80" s="1066"/>
      <c r="AI80" s="1066"/>
      <c r="AJ80" s="1066"/>
      <c r="AK80" s="1066" t="s">
        <v>519</v>
      </c>
      <c r="AL80" s="1066"/>
      <c r="AM80" s="1066"/>
      <c r="AN80" s="1066"/>
      <c r="AO80" s="1066"/>
      <c r="AP80" s="1066" t="s">
        <v>519</v>
      </c>
      <c r="AQ80" s="1066"/>
      <c r="AR80" s="1066"/>
      <c r="AS80" s="1066"/>
      <c r="AT80" s="1066"/>
      <c r="AU80" s="1066" t="s">
        <v>519</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601</v>
      </c>
      <c r="C81" s="1070"/>
      <c r="D81" s="1070"/>
      <c r="E81" s="1070"/>
      <c r="F81" s="1070"/>
      <c r="G81" s="1070"/>
      <c r="H81" s="1070"/>
      <c r="I81" s="1070"/>
      <c r="J81" s="1070"/>
      <c r="K81" s="1070"/>
      <c r="L81" s="1070"/>
      <c r="M81" s="1070"/>
      <c r="N81" s="1070"/>
      <c r="O81" s="1070"/>
      <c r="P81" s="1071"/>
      <c r="Q81" s="1072">
        <v>17</v>
      </c>
      <c r="R81" s="1066"/>
      <c r="S81" s="1066"/>
      <c r="T81" s="1066"/>
      <c r="U81" s="1066"/>
      <c r="V81" s="1066">
        <v>17</v>
      </c>
      <c r="W81" s="1066"/>
      <c r="X81" s="1066"/>
      <c r="Y81" s="1066"/>
      <c r="Z81" s="1066"/>
      <c r="AA81" s="1066" t="s">
        <v>519</v>
      </c>
      <c r="AB81" s="1066"/>
      <c r="AC81" s="1066"/>
      <c r="AD81" s="1066"/>
      <c r="AE81" s="1066"/>
      <c r="AF81" s="1066" t="s">
        <v>519</v>
      </c>
      <c r="AG81" s="1066"/>
      <c r="AH81" s="1066"/>
      <c r="AI81" s="1066"/>
      <c r="AJ81" s="1066"/>
      <c r="AK81" s="1066">
        <v>16</v>
      </c>
      <c r="AL81" s="1066"/>
      <c r="AM81" s="1066"/>
      <c r="AN81" s="1066"/>
      <c r="AO81" s="1066"/>
      <c r="AP81" s="1066" t="s">
        <v>519</v>
      </c>
      <c r="AQ81" s="1066"/>
      <c r="AR81" s="1066"/>
      <c r="AS81" s="1066"/>
      <c r="AT81" s="1066"/>
      <c r="AU81" s="1066" t="s">
        <v>519</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602</v>
      </c>
      <c r="C82" s="1070"/>
      <c r="D82" s="1070"/>
      <c r="E82" s="1070"/>
      <c r="F82" s="1070"/>
      <c r="G82" s="1070"/>
      <c r="H82" s="1070"/>
      <c r="I82" s="1070"/>
      <c r="J82" s="1070"/>
      <c r="K82" s="1070"/>
      <c r="L82" s="1070"/>
      <c r="M82" s="1070"/>
      <c r="N82" s="1070"/>
      <c r="O82" s="1070"/>
      <c r="P82" s="1071"/>
      <c r="Q82" s="1072">
        <v>4762</v>
      </c>
      <c r="R82" s="1066"/>
      <c r="S82" s="1066"/>
      <c r="T82" s="1066"/>
      <c r="U82" s="1066"/>
      <c r="V82" s="1066">
        <v>4735</v>
      </c>
      <c r="W82" s="1066"/>
      <c r="X82" s="1066"/>
      <c r="Y82" s="1066"/>
      <c r="Z82" s="1066"/>
      <c r="AA82" s="1066">
        <v>27</v>
      </c>
      <c r="AB82" s="1066"/>
      <c r="AC82" s="1066"/>
      <c r="AD82" s="1066"/>
      <c r="AE82" s="1066"/>
      <c r="AF82" s="1066">
        <v>27</v>
      </c>
      <c r="AG82" s="1066"/>
      <c r="AH82" s="1066"/>
      <c r="AI82" s="1066"/>
      <c r="AJ82" s="1066"/>
      <c r="AK82" s="1066" t="s">
        <v>519</v>
      </c>
      <c r="AL82" s="1066"/>
      <c r="AM82" s="1066"/>
      <c r="AN82" s="1066"/>
      <c r="AO82" s="1066"/>
      <c r="AP82" s="1066" t="s">
        <v>519</v>
      </c>
      <c r="AQ82" s="1066"/>
      <c r="AR82" s="1066"/>
      <c r="AS82" s="1066"/>
      <c r="AT82" s="1066"/>
      <c r="AU82" s="1066" t="s">
        <v>519</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603</v>
      </c>
      <c r="C83" s="1070"/>
      <c r="D83" s="1070"/>
      <c r="E83" s="1070"/>
      <c r="F83" s="1070"/>
      <c r="G83" s="1070"/>
      <c r="H83" s="1070"/>
      <c r="I83" s="1070"/>
      <c r="J83" s="1070"/>
      <c r="K83" s="1070"/>
      <c r="L83" s="1070"/>
      <c r="M83" s="1070"/>
      <c r="N83" s="1070"/>
      <c r="O83" s="1070"/>
      <c r="P83" s="1071"/>
      <c r="Q83" s="1072">
        <v>1891</v>
      </c>
      <c r="R83" s="1066"/>
      <c r="S83" s="1066"/>
      <c r="T83" s="1066"/>
      <c r="U83" s="1066"/>
      <c r="V83" s="1066">
        <v>1844</v>
      </c>
      <c r="W83" s="1066"/>
      <c r="X83" s="1066"/>
      <c r="Y83" s="1066"/>
      <c r="Z83" s="1066"/>
      <c r="AA83" s="1066">
        <v>47</v>
      </c>
      <c r="AB83" s="1066"/>
      <c r="AC83" s="1066"/>
      <c r="AD83" s="1066"/>
      <c r="AE83" s="1066"/>
      <c r="AF83" s="1066">
        <v>47</v>
      </c>
      <c r="AG83" s="1066"/>
      <c r="AH83" s="1066"/>
      <c r="AI83" s="1066"/>
      <c r="AJ83" s="1066"/>
      <c r="AK83" s="1066" t="s">
        <v>519</v>
      </c>
      <c r="AL83" s="1066"/>
      <c r="AM83" s="1066"/>
      <c r="AN83" s="1066"/>
      <c r="AO83" s="1066"/>
      <c r="AP83" s="1066" t="s">
        <v>519</v>
      </c>
      <c r="AQ83" s="1066"/>
      <c r="AR83" s="1066"/>
      <c r="AS83" s="1066"/>
      <c r="AT83" s="1066"/>
      <c r="AU83" s="1066" t="s">
        <v>519</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604</v>
      </c>
      <c r="C84" s="1070"/>
      <c r="D84" s="1070"/>
      <c r="E84" s="1070"/>
      <c r="F84" s="1070"/>
      <c r="G84" s="1070"/>
      <c r="H84" s="1070"/>
      <c r="I84" s="1070"/>
      <c r="J84" s="1070"/>
      <c r="K84" s="1070"/>
      <c r="L84" s="1070"/>
      <c r="M84" s="1070"/>
      <c r="N84" s="1070"/>
      <c r="O84" s="1070"/>
      <c r="P84" s="1071"/>
      <c r="Q84" s="1072">
        <v>70477</v>
      </c>
      <c r="R84" s="1066"/>
      <c r="S84" s="1066"/>
      <c r="T84" s="1066"/>
      <c r="U84" s="1066"/>
      <c r="V84" s="1066">
        <v>68238</v>
      </c>
      <c r="W84" s="1066"/>
      <c r="X84" s="1066"/>
      <c r="Y84" s="1066"/>
      <c r="Z84" s="1066"/>
      <c r="AA84" s="1066">
        <v>2239</v>
      </c>
      <c r="AB84" s="1066"/>
      <c r="AC84" s="1066"/>
      <c r="AD84" s="1066"/>
      <c r="AE84" s="1066"/>
      <c r="AF84" s="1066">
        <v>2239</v>
      </c>
      <c r="AG84" s="1066"/>
      <c r="AH84" s="1066"/>
      <c r="AI84" s="1066"/>
      <c r="AJ84" s="1066"/>
      <c r="AK84" s="1066">
        <v>1112</v>
      </c>
      <c r="AL84" s="1066"/>
      <c r="AM84" s="1066"/>
      <c r="AN84" s="1066"/>
      <c r="AO84" s="1066"/>
      <c r="AP84" s="1066" t="s">
        <v>519</v>
      </c>
      <c r="AQ84" s="1066"/>
      <c r="AR84" s="1066"/>
      <c r="AS84" s="1066"/>
      <c r="AT84" s="1066"/>
      <c r="AU84" s="1066" t="s">
        <v>519</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605</v>
      </c>
      <c r="C85" s="1070"/>
      <c r="D85" s="1070"/>
      <c r="E85" s="1070"/>
      <c r="F85" s="1070"/>
      <c r="G85" s="1070"/>
      <c r="H85" s="1070"/>
      <c r="I85" s="1070"/>
      <c r="J85" s="1070"/>
      <c r="K85" s="1070"/>
      <c r="L85" s="1070"/>
      <c r="M85" s="1070"/>
      <c r="N85" s="1070"/>
      <c r="O85" s="1070"/>
      <c r="P85" s="1071"/>
      <c r="Q85" s="1072">
        <v>168</v>
      </c>
      <c r="R85" s="1066"/>
      <c r="S85" s="1066"/>
      <c r="T85" s="1066"/>
      <c r="U85" s="1066"/>
      <c r="V85" s="1066">
        <v>146</v>
      </c>
      <c r="W85" s="1066"/>
      <c r="X85" s="1066"/>
      <c r="Y85" s="1066"/>
      <c r="Z85" s="1066"/>
      <c r="AA85" s="1066">
        <v>21</v>
      </c>
      <c r="AB85" s="1066"/>
      <c r="AC85" s="1066"/>
      <c r="AD85" s="1066"/>
      <c r="AE85" s="1066"/>
      <c r="AF85" s="1066">
        <v>21</v>
      </c>
      <c r="AG85" s="1066"/>
      <c r="AH85" s="1066"/>
      <c r="AI85" s="1066"/>
      <c r="AJ85" s="1066"/>
      <c r="AK85" s="1066" t="s">
        <v>519</v>
      </c>
      <c r="AL85" s="1066"/>
      <c r="AM85" s="1066"/>
      <c r="AN85" s="1066"/>
      <c r="AO85" s="1066"/>
      <c r="AP85" s="1066" t="s">
        <v>519</v>
      </c>
      <c r="AQ85" s="1066"/>
      <c r="AR85" s="1066"/>
      <c r="AS85" s="1066"/>
      <c r="AT85" s="1066"/>
      <c r="AU85" s="1066" t="s">
        <v>519</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606</v>
      </c>
      <c r="C86" s="1070"/>
      <c r="D86" s="1070"/>
      <c r="E86" s="1070"/>
      <c r="F86" s="1070"/>
      <c r="G86" s="1070"/>
      <c r="H86" s="1070"/>
      <c r="I86" s="1070"/>
      <c r="J86" s="1070"/>
      <c r="K86" s="1070"/>
      <c r="L86" s="1070"/>
      <c r="M86" s="1070"/>
      <c r="N86" s="1070"/>
      <c r="O86" s="1070"/>
      <c r="P86" s="1071"/>
      <c r="Q86" s="1072">
        <v>772932</v>
      </c>
      <c r="R86" s="1066"/>
      <c r="S86" s="1066"/>
      <c r="T86" s="1066"/>
      <c r="U86" s="1066"/>
      <c r="V86" s="1066">
        <v>740589</v>
      </c>
      <c r="W86" s="1066"/>
      <c r="X86" s="1066"/>
      <c r="Y86" s="1066"/>
      <c r="Z86" s="1066"/>
      <c r="AA86" s="1066">
        <v>32343</v>
      </c>
      <c r="AB86" s="1066"/>
      <c r="AC86" s="1066"/>
      <c r="AD86" s="1066"/>
      <c r="AE86" s="1066"/>
      <c r="AF86" s="1066">
        <v>32343</v>
      </c>
      <c r="AG86" s="1066"/>
      <c r="AH86" s="1066"/>
      <c r="AI86" s="1066"/>
      <c r="AJ86" s="1066"/>
      <c r="AK86" s="1066">
        <v>691</v>
      </c>
      <c r="AL86" s="1066"/>
      <c r="AM86" s="1066"/>
      <c r="AN86" s="1066"/>
      <c r="AO86" s="1066"/>
      <c r="AP86" s="1066" t="s">
        <v>519</v>
      </c>
      <c r="AQ86" s="1066"/>
      <c r="AR86" s="1066"/>
      <c r="AS86" s="1066"/>
      <c r="AT86" s="1066"/>
      <c r="AU86" s="1066" t="s">
        <v>519</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t="s">
        <v>607</v>
      </c>
      <c r="C87" s="1060"/>
      <c r="D87" s="1060"/>
      <c r="E87" s="1060"/>
      <c r="F87" s="1060"/>
      <c r="G87" s="1060"/>
      <c r="H87" s="1060"/>
      <c r="I87" s="1060"/>
      <c r="J87" s="1060"/>
      <c r="K87" s="1060"/>
      <c r="L87" s="1060"/>
      <c r="M87" s="1060"/>
      <c r="N87" s="1060"/>
      <c r="O87" s="1060"/>
      <c r="P87" s="1061"/>
      <c r="Q87" s="1062">
        <v>11607</v>
      </c>
      <c r="R87" s="1063"/>
      <c r="S87" s="1063"/>
      <c r="T87" s="1063"/>
      <c r="U87" s="1063"/>
      <c r="V87" s="1063">
        <v>9967</v>
      </c>
      <c r="W87" s="1063"/>
      <c r="X87" s="1063"/>
      <c r="Y87" s="1063"/>
      <c r="Z87" s="1063"/>
      <c r="AA87" s="1063">
        <v>1640</v>
      </c>
      <c r="AB87" s="1063"/>
      <c r="AC87" s="1063"/>
      <c r="AD87" s="1063"/>
      <c r="AE87" s="1063"/>
      <c r="AF87" s="1063">
        <v>8226</v>
      </c>
      <c r="AG87" s="1063"/>
      <c r="AH87" s="1063"/>
      <c r="AI87" s="1063"/>
      <c r="AJ87" s="1063"/>
      <c r="AK87" s="1063" t="s">
        <v>612</v>
      </c>
      <c r="AL87" s="1063"/>
      <c r="AM87" s="1063"/>
      <c r="AN87" s="1063"/>
      <c r="AO87" s="1063"/>
      <c r="AP87" s="1063">
        <v>11466</v>
      </c>
      <c r="AQ87" s="1063"/>
      <c r="AR87" s="1063"/>
      <c r="AS87" s="1063"/>
      <c r="AT87" s="1063"/>
      <c r="AU87" s="1063" t="s">
        <v>612</v>
      </c>
      <c r="AV87" s="1063"/>
      <c r="AW87" s="1063"/>
      <c r="AX87" s="1063"/>
      <c r="AY87" s="1063"/>
      <c r="AZ87" s="1064" t="s">
        <v>611</v>
      </c>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43341</v>
      </c>
      <c r="AG88" s="1054"/>
      <c r="AH88" s="1054"/>
      <c r="AI88" s="1054"/>
      <c r="AJ88" s="1054"/>
      <c r="AK88" s="1058"/>
      <c r="AL88" s="1058"/>
      <c r="AM88" s="1058"/>
      <c r="AN88" s="1058"/>
      <c r="AO88" s="1058"/>
      <c r="AP88" s="1054">
        <v>12535</v>
      </c>
      <c r="AQ88" s="1054"/>
      <c r="AR88" s="1054"/>
      <c r="AS88" s="1054"/>
      <c r="AT88" s="1054"/>
      <c r="AU88" s="1054">
        <v>173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308</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308</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308</v>
      </c>
      <c r="DR109" s="989"/>
      <c r="DS109" s="989"/>
      <c r="DT109" s="989"/>
      <c r="DU109" s="990"/>
      <c r="DV109" s="991" t="s">
        <v>434</v>
      </c>
      <c r="DW109" s="989"/>
      <c r="DX109" s="989"/>
      <c r="DY109" s="989"/>
      <c r="DZ109" s="1020"/>
    </row>
    <row r="110" spans="1:131" s="248" customFormat="1" ht="26.25" customHeight="1">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780444</v>
      </c>
      <c r="AB110" s="982"/>
      <c r="AC110" s="982"/>
      <c r="AD110" s="982"/>
      <c r="AE110" s="983"/>
      <c r="AF110" s="984">
        <v>793999</v>
      </c>
      <c r="AG110" s="982"/>
      <c r="AH110" s="982"/>
      <c r="AI110" s="982"/>
      <c r="AJ110" s="983"/>
      <c r="AK110" s="984">
        <v>812797</v>
      </c>
      <c r="AL110" s="982"/>
      <c r="AM110" s="982"/>
      <c r="AN110" s="982"/>
      <c r="AO110" s="983"/>
      <c r="AP110" s="985">
        <v>14.6</v>
      </c>
      <c r="AQ110" s="986"/>
      <c r="AR110" s="986"/>
      <c r="AS110" s="986"/>
      <c r="AT110" s="987"/>
      <c r="AU110" s="1021" t="s">
        <v>75</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6630235</v>
      </c>
      <c r="BR110" s="929"/>
      <c r="BS110" s="929"/>
      <c r="BT110" s="929"/>
      <c r="BU110" s="929"/>
      <c r="BV110" s="929">
        <v>7365160</v>
      </c>
      <c r="BW110" s="929"/>
      <c r="BX110" s="929"/>
      <c r="BY110" s="929"/>
      <c r="BZ110" s="929"/>
      <c r="CA110" s="929">
        <v>8381056</v>
      </c>
      <c r="CB110" s="929"/>
      <c r="CC110" s="929"/>
      <c r="CD110" s="929"/>
      <c r="CE110" s="929"/>
      <c r="CF110" s="953">
        <v>150.80000000000001</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411</v>
      </c>
      <c r="DM110" s="929"/>
      <c r="DN110" s="929"/>
      <c r="DO110" s="929"/>
      <c r="DP110" s="929"/>
      <c r="DQ110" s="929" t="s">
        <v>411</v>
      </c>
      <c r="DR110" s="929"/>
      <c r="DS110" s="929"/>
      <c r="DT110" s="929"/>
      <c r="DU110" s="929"/>
      <c r="DV110" s="930" t="s">
        <v>411</v>
      </c>
      <c r="DW110" s="930"/>
      <c r="DX110" s="930"/>
      <c r="DY110" s="930"/>
      <c r="DZ110" s="931"/>
    </row>
    <row r="111" spans="1:131" s="248" customFormat="1" ht="26.25" customHeight="1">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411</v>
      </c>
      <c r="AB111" s="1010"/>
      <c r="AC111" s="1010"/>
      <c r="AD111" s="1010"/>
      <c r="AE111" s="1011"/>
      <c r="AF111" s="1012" t="s">
        <v>411</v>
      </c>
      <c r="AG111" s="1010"/>
      <c r="AH111" s="1010"/>
      <c r="AI111" s="1010"/>
      <c r="AJ111" s="1011"/>
      <c r="AK111" s="1012" t="s">
        <v>411</v>
      </c>
      <c r="AL111" s="1010"/>
      <c r="AM111" s="1010"/>
      <c r="AN111" s="1010"/>
      <c r="AO111" s="1011"/>
      <c r="AP111" s="1013" t="s">
        <v>411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411</v>
      </c>
      <c r="BR111" s="901"/>
      <c r="BS111" s="901"/>
      <c r="BT111" s="901"/>
      <c r="BU111" s="901"/>
      <c r="BV111" s="901" t="s">
        <v>411</v>
      </c>
      <c r="BW111" s="901"/>
      <c r="BX111" s="901"/>
      <c r="BY111" s="901"/>
      <c r="BZ111" s="901"/>
      <c r="CA111" s="901" t="s">
        <v>411</v>
      </c>
      <c r="CB111" s="901"/>
      <c r="CC111" s="901"/>
      <c r="CD111" s="901"/>
      <c r="CE111" s="901"/>
      <c r="CF111" s="962" t="s">
        <v>411</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411</v>
      </c>
      <c r="DM111" s="901"/>
      <c r="DN111" s="901"/>
      <c r="DO111" s="901"/>
      <c r="DP111" s="901"/>
      <c r="DQ111" s="901" t="s">
        <v>411</v>
      </c>
      <c r="DR111" s="901"/>
      <c r="DS111" s="901"/>
      <c r="DT111" s="901"/>
      <c r="DU111" s="901"/>
      <c r="DV111" s="878" t="s">
        <v>445</v>
      </c>
      <c r="DW111" s="878"/>
      <c r="DX111" s="878"/>
      <c r="DY111" s="878"/>
      <c r="DZ111" s="879"/>
    </row>
    <row r="112" spans="1:131" s="248" customFormat="1" ht="26.25" customHeight="1">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411</v>
      </c>
      <c r="AB112" s="864"/>
      <c r="AC112" s="864"/>
      <c r="AD112" s="864"/>
      <c r="AE112" s="865"/>
      <c r="AF112" s="866" t="s">
        <v>411</v>
      </c>
      <c r="AG112" s="864"/>
      <c r="AH112" s="864"/>
      <c r="AI112" s="864"/>
      <c r="AJ112" s="865"/>
      <c r="AK112" s="866" t="s">
        <v>411</v>
      </c>
      <c r="AL112" s="864"/>
      <c r="AM112" s="864"/>
      <c r="AN112" s="864"/>
      <c r="AO112" s="865"/>
      <c r="AP112" s="911" t="s">
        <v>411</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3395291</v>
      </c>
      <c r="BR112" s="901"/>
      <c r="BS112" s="901"/>
      <c r="BT112" s="901"/>
      <c r="BU112" s="901"/>
      <c r="BV112" s="901">
        <v>3528721</v>
      </c>
      <c r="BW112" s="901"/>
      <c r="BX112" s="901"/>
      <c r="BY112" s="901"/>
      <c r="BZ112" s="901"/>
      <c r="CA112" s="901">
        <v>3266434</v>
      </c>
      <c r="CB112" s="901"/>
      <c r="CC112" s="901"/>
      <c r="CD112" s="901"/>
      <c r="CE112" s="901"/>
      <c r="CF112" s="962">
        <v>58.8</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394</v>
      </c>
      <c r="DH112" s="901"/>
      <c r="DI112" s="901"/>
      <c r="DJ112" s="901"/>
      <c r="DK112" s="901"/>
      <c r="DL112" s="901" t="s">
        <v>411</v>
      </c>
      <c r="DM112" s="901"/>
      <c r="DN112" s="901"/>
      <c r="DO112" s="901"/>
      <c r="DP112" s="901"/>
      <c r="DQ112" s="901" t="s">
        <v>440</v>
      </c>
      <c r="DR112" s="901"/>
      <c r="DS112" s="901"/>
      <c r="DT112" s="901"/>
      <c r="DU112" s="901"/>
      <c r="DV112" s="878" t="s">
        <v>411</v>
      </c>
      <c r="DW112" s="878"/>
      <c r="DX112" s="878"/>
      <c r="DY112" s="878"/>
      <c r="DZ112" s="879"/>
    </row>
    <row r="113" spans="1:130" s="248" customFormat="1" ht="26.25" customHeight="1">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252800</v>
      </c>
      <c r="AB113" s="1010"/>
      <c r="AC113" s="1010"/>
      <c r="AD113" s="1010"/>
      <c r="AE113" s="1011"/>
      <c r="AF113" s="1012">
        <v>253200</v>
      </c>
      <c r="AG113" s="1010"/>
      <c r="AH113" s="1010"/>
      <c r="AI113" s="1010"/>
      <c r="AJ113" s="1011"/>
      <c r="AK113" s="1012">
        <v>254102</v>
      </c>
      <c r="AL113" s="1010"/>
      <c r="AM113" s="1010"/>
      <c r="AN113" s="1010"/>
      <c r="AO113" s="1011"/>
      <c r="AP113" s="1013">
        <v>4.5999999999999996</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256548</v>
      </c>
      <c r="BR113" s="901"/>
      <c r="BS113" s="901"/>
      <c r="BT113" s="901"/>
      <c r="BU113" s="901"/>
      <c r="BV113" s="901">
        <v>209742</v>
      </c>
      <c r="BW113" s="901"/>
      <c r="BX113" s="901"/>
      <c r="BY113" s="901"/>
      <c r="BZ113" s="901"/>
      <c r="CA113" s="901">
        <v>172969</v>
      </c>
      <c r="CB113" s="901"/>
      <c r="CC113" s="901"/>
      <c r="CD113" s="901"/>
      <c r="CE113" s="901"/>
      <c r="CF113" s="962">
        <v>3.1</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411</v>
      </c>
      <c r="DH113" s="864"/>
      <c r="DI113" s="864"/>
      <c r="DJ113" s="864"/>
      <c r="DK113" s="865"/>
      <c r="DL113" s="866" t="s">
        <v>411</v>
      </c>
      <c r="DM113" s="864"/>
      <c r="DN113" s="864"/>
      <c r="DO113" s="864"/>
      <c r="DP113" s="865"/>
      <c r="DQ113" s="866" t="s">
        <v>411</v>
      </c>
      <c r="DR113" s="864"/>
      <c r="DS113" s="864"/>
      <c r="DT113" s="864"/>
      <c r="DU113" s="865"/>
      <c r="DV113" s="911" t="s">
        <v>411</v>
      </c>
      <c r="DW113" s="912"/>
      <c r="DX113" s="912"/>
      <c r="DY113" s="912"/>
      <c r="DZ113" s="913"/>
    </row>
    <row r="114" spans="1:130" s="248" customFormat="1" ht="26.25" customHeight="1">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602</v>
      </c>
      <c r="AB114" s="864"/>
      <c r="AC114" s="864"/>
      <c r="AD114" s="864"/>
      <c r="AE114" s="865"/>
      <c r="AF114" s="866">
        <v>439</v>
      </c>
      <c r="AG114" s="864"/>
      <c r="AH114" s="864"/>
      <c r="AI114" s="864"/>
      <c r="AJ114" s="865"/>
      <c r="AK114" s="866">
        <v>365</v>
      </c>
      <c r="AL114" s="864"/>
      <c r="AM114" s="864"/>
      <c r="AN114" s="864"/>
      <c r="AO114" s="865"/>
      <c r="AP114" s="911">
        <v>0</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419460</v>
      </c>
      <c r="BR114" s="901"/>
      <c r="BS114" s="901"/>
      <c r="BT114" s="901"/>
      <c r="BU114" s="901"/>
      <c r="BV114" s="901">
        <v>453081</v>
      </c>
      <c r="BW114" s="901"/>
      <c r="BX114" s="901"/>
      <c r="BY114" s="901"/>
      <c r="BZ114" s="901"/>
      <c r="CA114" s="901">
        <v>396186</v>
      </c>
      <c r="CB114" s="901"/>
      <c r="CC114" s="901"/>
      <c r="CD114" s="901"/>
      <c r="CE114" s="901"/>
      <c r="CF114" s="962">
        <v>7.1</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411</v>
      </c>
      <c r="DH114" s="864"/>
      <c r="DI114" s="864"/>
      <c r="DJ114" s="864"/>
      <c r="DK114" s="865"/>
      <c r="DL114" s="866" t="s">
        <v>394</v>
      </c>
      <c r="DM114" s="864"/>
      <c r="DN114" s="864"/>
      <c r="DO114" s="864"/>
      <c r="DP114" s="865"/>
      <c r="DQ114" s="866" t="s">
        <v>456</v>
      </c>
      <c r="DR114" s="864"/>
      <c r="DS114" s="864"/>
      <c r="DT114" s="864"/>
      <c r="DU114" s="865"/>
      <c r="DV114" s="911" t="s">
        <v>411</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52913</v>
      </c>
      <c r="AB115" s="1010"/>
      <c r="AC115" s="1010"/>
      <c r="AD115" s="1010"/>
      <c r="AE115" s="1011"/>
      <c r="AF115" s="1012">
        <v>52717</v>
      </c>
      <c r="AG115" s="1010"/>
      <c r="AH115" s="1010"/>
      <c r="AI115" s="1010"/>
      <c r="AJ115" s="1011"/>
      <c r="AK115" s="1012">
        <v>51880</v>
      </c>
      <c r="AL115" s="1010"/>
      <c r="AM115" s="1010"/>
      <c r="AN115" s="1010"/>
      <c r="AO115" s="1011"/>
      <c r="AP115" s="1013">
        <v>0.9</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411</v>
      </c>
      <c r="BW115" s="901"/>
      <c r="BX115" s="901"/>
      <c r="BY115" s="901"/>
      <c r="BZ115" s="901"/>
      <c r="CA115" s="901" t="s">
        <v>411</v>
      </c>
      <c r="CB115" s="901"/>
      <c r="CC115" s="901"/>
      <c r="CD115" s="901"/>
      <c r="CE115" s="901"/>
      <c r="CF115" s="962" t="s">
        <v>394</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411</v>
      </c>
      <c r="DH115" s="864"/>
      <c r="DI115" s="864"/>
      <c r="DJ115" s="864"/>
      <c r="DK115" s="865"/>
      <c r="DL115" s="866" t="s">
        <v>411</v>
      </c>
      <c r="DM115" s="864"/>
      <c r="DN115" s="864"/>
      <c r="DO115" s="864"/>
      <c r="DP115" s="865"/>
      <c r="DQ115" s="866" t="s">
        <v>460</v>
      </c>
      <c r="DR115" s="864"/>
      <c r="DS115" s="864"/>
      <c r="DT115" s="864"/>
      <c r="DU115" s="865"/>
      <c r="DV115" s="911" t="s">
        <v>411</v>
      </c>
      <c r="DW115" s="912"/>
      <c r="DX115" s="912"/>
      <c r="DY115" s="912"/>
      <c r="DZ115" s="913"/>
    </row>
    <row r="116" spans="1:130" s="248" customFormat="1" ht="26.25" customHeight="1">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411</v>
      </c>
      <c r="AB116" s="864"/>
      <c r="AC116" s="864"/>
      <c r="AD116" s="864"/>
      <c r="AE116" s="865"/>
      <c r="AF116" s="866" t="s">
        <v>411</v>
      </c>
      <c r="AG116" s="864"/>
      <c r="AH116" s="864"/>
      <c r="AI116" s="864"/>
      <c r="AJ116" s="865"/>
      <c r="AK116" s="866" t="s">
        <v>411</v>
      </c>
      <c r="AL116" s="864"/>
      <c r="AM116" s="864"/>
      <c r="AN116" s="864"/>
      <c r="AO116" s="865"/>
      <c r="AP116" s="911" t="s">
        <v>444</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411</v>
      </c>
      <c r="BR116" s="901"/>
      <c r="BS116" s="901"/>
      <c r="BT116" s="901"/>
      <c r="BU116" s="901"/>
      <c r="BV116" s="901" t="s">
        <v>411</v>
      </c>
      <c r="BW116" s="901"/>
      <c r="BX116" s="901"/>
      <c r="BY116" s="901"/>
      <c r="BZ116" s="901"/>
      <c r="CA116" s="901" t="s">
        <v>411</v>
      </c>
      <c r="CB116" s="901"/>
      <c r="CC116" s="901"/>
      <c r="CD116" s="901"/>
      <c r="CE116" s="901"/>
      <c r="CF116" s="962" t="s">
        <v>460</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444</v>
      </c>
      <c r="DM116" s="864"/>
      <c r="DN116" s="864"/>
      <c r="DO116" s="864"/>
      <c r="DP116" s="865"/>
      <c r="DQ116" s="866" t="s">
        <v>411</v>
      </c>
      <c r="DR116" s="864"/>
      <c r="DS116" s="864"/>
      <c r="DT116" s="864"/>
      <c r="DU116" s="865"/>
      <c r="DV116" s="911" t="s">
        <v>411</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1086759</v>
      </c>
      <c r="AB117" s="996"/>
      <c r="AC117" s="996"/>
      <c r="AD117" s="996"/>
      <c r="AE117" s="997"/>
      <c r="AF117" s="998">
        <v>1100355</v>
      </c>
      <c r="AG117" s="996"/>
      <c r="AH117" s="996"/>
      <c r="AI117" s="996"/>
      <c r="AJ117" s="997"/>
      <c r="AK117" s="998">
        <v>1119144</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411</v>
      </c>
      <c r="BW117" s="901"/>
      <c r="BX117" s="901"/>
      <c r="BY117" s="901"/>
      <c r="BZ117" s="901"/>
      <c r="CA117" s="901" t="s">
        <v>460</v>
      </c>
      <c r="CB117" s="901"/>
      <c r="CC117" s="901"/>
      <c r="CD117" s="901"/>
      <c r="CE117" s="901"/>
      <c r="CF117" s="962" t="s">
        <v>411</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411</v>
      </c>
      <c r="DH117" s="864"/>
      <c r="DI117" s="864"/>
      <c r="DJ117" s="864"/>
      <c r="DK117" s="865"/>
      <c r="DL117" s="866" t="s">
        <v>411</v>
      </c>
      <c r="DM117" s="864"/>
      <c r="DN117" s="864"/>
      <c r="DO117" s="864"/>
      <c r="DP117" s="865"/>
      <c r="DQ117" s="866" t="s">
        <v>460</v>
      </c>
      <c r="DR117" s="864"/>
      <c r="DS117" s="864"/>
      <c r="DT117" s="864"/>
      <c r="DU117" s="865"/>
      <c r="DV117" s="911" t="s">
        <v>411</v>
      </c>
      <c r="DW117" s="912"/>
      <c r="DX117" s="912"/>
      <c r="DY117" s="912"/>
      <c r="DZ117" s="913"/>
    </row>
    <row r="118" spans="1:130" s="248" customFormat="1" ht="26.25" customHeight="1">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308</v>
      </c>
      <c r="AL118" s="989"/>
      <c r="AM118" s="989"/>
      <c r="AN118" s="989"/>
      <c r="AO118" s="990"/>
      <c r="AP118" s="992" t="s">
        <v>434</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411</v>
      </c>
      <c r="BW118" s="932"/>
      <c r="BX118" s="932"/>
      <c r="BY118" s="932"/>
      <c r="BZ118" s="932"/>
      <c r="CA118" s="932" t="s">
        <v>445</v>
      </c>
      <c r="CB118" s="932"/>
      <c r="CC118" s="932"/>
      <c r="CD118" s="932"/>
      <c r="CE118" s="932"/>
      <c r="CF118" s="962" t="s">
        <v>460</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460</v>
      </c>
      <c r="DH118" s="864"/>
      <c r="DI118" s="864"/>
      <c r="DJ118" s="864"/>
      <c r="DK118" s="865"/>
      <c r="DL118" s="866" t="s">
        <v>445</v>
      </c>
      <c r="DM118" s="864"/>
      <c r="DN118" s="864"/>
      <c r="DO118" s="864"/>
      <c r="DP118" s="865"/>
      <c r="DQ118" s="866" t="s">
        <v>460</v>
      </c>
      <c r="DR118" s="864"/>
      <c r="DS118" s="864"/>
      <c r="DT118" s="864"/>
      <c r="DU118" s="865"/>
      <c r="DV118" s="911" t="s">
        <v>411</v>
      </c>
      <c r="DW118" s="912"/>
      <c r="DX118" s="912"/>
      <c r="DY118" s="912"/>
      <c r="DZ118" s="913"/>
    </row>
    <row r="119" spans="1:130" s="248" customFormat="1" ht="26.25" customHeight="1">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460</v>
      </c>
      <c r="AG119" s="982"/>
      <c r="AH119" s="982"/>
      <c r="AI119" s="982"/>
      <c r="AJ119" s="983"/>
      <c r="AK119" s="984" t="s">
        <v>445</v>
      </c>
      <c r="AL119" s="982"/>
      <c r="AM119" s="982"/>
      <c r="AN119" s="982"/>
      <c r="AO119" s="983"/>
      <c r="AP119" s="985" t="s">
        <v>460</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469</v>
      </c>
      <c r="BP119" s="965"/>
      <c r="BQ119" s="969">
        <v>10701534</v>
      </c>
      <c r="BR119" s="932"/>
      <c r="BS119" s="932"/>
      <c r="BT119" s="932"/>
      <c r="BU119" s="932"/>
      <c r="BV119" s="932">
        <v>11556704</v>
      </c>
      <c r="BW119" s="932"/>
      <c r="BX119" s="932"/>
      <c r="BY119" s="932"/>
      <c r="BZ119" s="932"/>
      <c r="CA119" s="932">
        <v>12216645</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411</v>
      </c>
      <c r="DH119" s="847"/>
      <c r="DI119" s="847"/>
      <c r="DJ119" s="847"/>
      <c r="DK119" s="848"/>
      <c r="DL119" s="849" t="s">
        <v>411</v>
      </c>
      <c r="DM119" s="847"/>
      <c r="DN119" s="847"/>
      <c r="DO119" s="847"/>
      <c r="DP119" s="848"/>
      <c r="DQ119" s="849" t="s">
        <v>445</v>
      </c>
      <c r="DR119" s="847"/>
      <c r="DS119" s="847"/>
      <c r="DT119" s="847"/>
      <c r="DU119" s="848"/>
      <c r="DV119" s="935" t="s">
        <v>411</v>
      </c>
      <c r="DW119" s="936"/>
      <c r="DX119" s="936"/>
      <c r="DY119" s="936"/>
      <c r="DZ119" s="937"/>
    </row>
    <row r="120" spans="1:130" s="248" customFormat="1" ht="26.25" customHeight="1">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411</v>
      </c>
      <c r="AB120" s="864"/>
      <c r="AC120" s="864"/>
      <c r="AD120" s="864"/>
      <c r="AE120" s="865"/>
      <c r="AF120" s="866" t="s">
        <v>445</v>
      </c>
      <c r="AG120" s="864"/>
      <c r="AH120" s="864"/>
      <c r="AI120" s="864"/>
      <c r="AJ120" s="865"/>
      <c r="AK120" s="866" t="s">
        <v>411</v>
      </c>
      <c r="AL120" s="864"/>
      <c r="AM120" s="864"/>
      <c r="AN120" s="864"/>
      <c r="AO120" s="865"/>
      <c r="AP120" s="911" t="s">
        <v>460</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2146695</v>
      </c>
      <c r="BR120" s="929"/>
      <c r="BS120" s="929"/>
      <c r="BT120" s="929"/>
      <c r="BU120" s="929"/>
      <c r="BV120" s="929">
        <v>1853180</v>
      </c>
      <c r="BW120" s="929"/>
      <c r="BX120" s="929"/>
      <c r="BY120" s="929"/>
      <c r="BZ120" s="929"/>
      <c r="CA120" s="929">
        <v>1859260</v>
      </c>
      <c r="CB120" s="929"/>
      <c r="CC120" s="929"/>
      <c r="CD120" s="929"/>
      <c r="CE120" s="929"/>
      <c r="CF120" s="953">
        <v>33.5</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2683395</v>
      </c>
      <c r="DH120" s="929"/>
      <c r="DI120" s="929"/>
      <c r="DJ120" s="929"/>
      <c r="DK120" s="929"/>
      <c r="DL120" s="929">
        <v>2709212</v>
      </c>
      <c r="DM120" s="929"/>
      <c r="DN120" s="929"/>
      <c r="DO120" s="929"/>
      <c r="DP120" s="929"/>
      <c r="DQ120" s="929">
        <v>2726547</v>
      </c>
      <c r="DR120" s="929"/>
      <c r="DS120" s="929"/>
      <c r="DT120" s="929"/>
      <c r="DU120" s="929"/>
      <c r="DV120" s="930">
        <v>49.1</v>
      </c>
      <c r="DW120" s="930"/>
      <c r="DX120" s="930"/>
      <c r="DY120" s="930"/>
      <c r="DZ120" s="931"/>
    </row>
    <row r="121" spans="1:130" s="248" customFormat="1" ht="26.25" customHeight="1">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411</v>
      </c>
      <c r="AB121" s="864"/>
      <c r="AC121" s="864"/>
      <c r="AD121" s="864"/>
      <c r="AE121" s="865"/>
      <c r="AF121" s="866" t="s">
        <v>445</v>
      </c>
      <c r="AG121" s="864"/>
      <c r="AH121" s="864"/>
      <c r="AI121" s="864"/>
      <c r="AJ121" s="865"/>
      <c r="AK121" s="866" t="s">
        <v>411</v>
      </c>
      <c r="AL121" s="864"/>
      <c r="AM121" s="864"/>
      <c r="AN121" s="864"/>
      <c r="AO121" s="865"/>
      <c r="AP121" s="911" t="s">
        <v>411</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t="s">
        <v>411</v>
      </c>
      <c r="BR121" s="901"/>
      <c r="BS121" s="901"/>
      <c r="BT121" s="901"/>
      <c r="BU121" s="901"/>
      <c r="BV121" s="901" t="s">
        <v>460</v>
      </c>
      <c r="BW121" s="901"/>
      <c r="BX121" s="901"/>
      <c r="BY121" s="901"/>
      <c r="BZ121" s="901"/>
      <c r="CA121" s="901">
        <v>23000</v>
      </c>
      <c r="CB121" s="901"/>
      <c r="CC121" s="901"/>
      <c r="CD121" s="901"/>
      <c r="CE121" s="901"/>
      <c r="CF121" s="962">
        <v>0.4</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710988</v>
      </c>
      <c r="DH121" s="901"/>
      <c r="DI121" s="901"/>
      <c r="DJ121" s="901"/>
      <c r="DK121" s="901"/>
      <c r="DL121" s="901">
        <v>818600</v>
      </c>
      <c r="DM121" s="901"/>
      <c r="DN121" s="901"/>
      <c r="DO121" s="901"/>
      <c r="DP121" s="901"/>
      <c r="DQ121" s="901">
        <v>539887</v>
      </c>
      <c r="DR121" s="901"/>
      <c r="DS121" s="901"/>
      <c r="DT121" s="901"/>
      <c r="DU121" s="901"/>
      <c r="DV121" s="878">
        <v>9.6999999999999993</v>
      </c>
      <c r="DW121" s="878"/>
      <c r="DX121" s="878"/>
      <c r="DY121" s="878"/>
      <c r="DZ121" s="879"/>
    </row>
    <row r="122" spans="1:130" s="248" customFormat="1" ht="26.25" customHeight="1">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411</v>
      </c>
      <c r="AB122" s="864"/>
      <c r="AC122" s="864"/>
      <c r="AD122" s="864"/>
      <c r="AE122" s="865"/>
      <c r="AF122" s="866" t="s">
        <v>411</v>
      </c>
      <c r="AG122" s="864"/>
      <c r="AH122" s="864"/>
      <c r="AI122" s="864"/>
      <c r="AJ122" s="865"/>
      <c r="AK122" s="866" t="s">
        <v>456</v>
      </c>
      <c r="AL122" s="864"/>
      <c r="AM122" s="864"/>
      <c r="AN122" s="864"/>
      <c r="AO122" s="865"/>
      <c r="AP122" s="911" t="s">
        <v>411</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9221921</v>
      </c>
      <c r="BR122" s="932"/>
      <c r="BS122" s="932"/>
      <c r="BT122" s="932"/>
      <c r="BU122" s="932"/>
      <c r="BV122" s="932">
        <v>9033114</v>
      </c>
      <c r="BW122" s="932"/>
      <c r="BX122" s="932"/>
      <c r="BY122" s="932"/>
      <c r="BZ122" s="932"/>
      <c r="CA122" s="932">
        <v>9207212</v>
      </c>
      <c r="CB122" s="932"/>
      <c r="CC122" s="932"/>
      <c r="CD122" s="932"/>
      <c r="CE122" s="932"/>
      <c r="CF122" s="933">
        <v>165.7</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908</v>
      </c>
      <c r="DH122" s="901"/>
      <c r="DI122" s="901"/>
      <c r="DJ122" s="901"/>
      <c r="DK122" s="901"/>
      <c r="DL122" s="901">
        <v>909</v>
      </c>
      <c r="DM122" s="901"/>
      <c r="DN122" s="901"/>
      <c r="DO122" s="901"/>
      <c r="DP122" s="901"/>
      <c r="DQ122" s="901" t="s">
        <v>411</v>
      </c>
      <c r="DR122" s="901"/>
      <c r="DS122" s="901"/>
      <c r="DT122" s="901"/>
      <c r="DU122" s="901"/>
      <c r="DV122" s="878" t="s">
        <v>411</v>
      </c>
      <c r="DW122" s="878"/>
      <c r="DX122" s="878"/>
      <c r="DY122" s="878"/>
      <c r="DZ122" s="879"/>
    </row>
    <row r="123" spans="1:130" s="248" customFormat="1" ht="26.25" customHeight="1">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411</v>
      </c>
      <c r="AB123" s="864"/>
      <c r="AC123" s="864"/>
      <c r="AD123" s="864"/>
      <c r="AE123" s="865"/>
      <c r="AF123" s="866" t="s">
        <v>411</v>
      </c>
      <c r="AG123" s="864"/>
      <c r="AH123" s="864"/>
      <c r="AI123" s="864"/>
      <c r="AJ123" s="865"/>
      <c r="AK123" s="866" t="s">
        <v>411</v>
      </c>
      <c r="AL123" s="864"/>
      <c r="AM123" s="864"/>
      <c r="AN123" s="864"/>
      <c r="AO123" s="865"/>
      <c r="AP123" s="911" t="s">
        <v>445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479</v>
      </c>
      <c r="BP123" s="965"/>
      <c r="BQ123" s="919">
        <v>11368616</v>
      </c>
      <c r="BR123" s="920"/>
      <c r="BS123" s="920"/>
      <c r="BT123" s="920"/>
      <c r="BU123" s="920"/>
      <c r="BV123" s="920">
        <v>10886294</v>
      </c>
      <c r="BW123" s="920"/>
      <c r="BX123" s="920"/>
      <c r="BY123" s="920"/>
      <c r="BZ123" s="920"/>
      <c r="CA123" s="920">
        <v>11089472</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411</v>
      </c>
      <c r="AB124" s="864"/>
      <c r="AC124" s="864"/>
      <c r="AD124" s="864"/>
      <c r="AE124" s="865"/>
      <c r="AF124" s="866" t="s">
        <v>411</v>
      </c>
      <c r="AG124" s="864"/>
      <c r="AH124" s="864"/>
      <c r="AI124" s="864"/>
      <c r="AJ124" s="865"/>
      <c r="AK124" s="866" t="s">
        <v>411</v>
      </c>
      <c r="AL124" s="864"/>
      <c r="AM124" s="864"/>
      <c r="AN124" s="864"/>
      <c r="AO124" s="865"/>
      <c r="AP124" s="911" t="s">
        <v>411</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411</v>
      </c>
      <c r="BR124" s="918"/>
      <c r="BS124" s="918"/>
      <c r="BT124" s="918"/>
      <c r="BU124" s="918"/>
      <c r="BV124" s="918">
        <v>12.7</v>
      </c>
      <c r="BW124" s="918"/>
      <c r="BX124" s="918"/>
      <c r="BY124" s="918"/>
      <c r="BZ124" s="918"/>
      <c r="CA124" s="918">
        <v>20.2</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411</v>
      </c>
      <c r="DM124" s="847"/>
      <c r="DN124" s="847"/>
      <c r="DO124" s="847"/>
      <c r="DP124" s="848"/>
      <c r="DQ124" s="849" t="s">
        <v>411</v>
      </c>
      <c r="DR124" s="847"/>
      <c r="DS124" s="847"/>
      <c r="DT124" s="847"/>
      <c r="DU124" s="848"/>
      <c r="DV124" s="935" t="s">
        <v>411</v>
      </c>
      <c r="DW124" s="936"/>
      <c r="DX124" s="936"/>
      <c r="DY124" s="936"/>
      <c r="DZ124" s="937"/>
    </row>
    <row r="125" spans="1:130" s="248" customFormat="1" ht="26.25" customHeight="1">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445</v>
      </c>
      <c r="AG125" s="864"/>
      <c r="AH125" s="864"/>
      <c r="AI125" s="864"/>
      <c r="AJ125" s="865"/>
      <c r="AK125" s="866" t="s">
        <v>445</v>
      </c>
      <c r="AL125" s="864"/>
      <c r="AM125" s="864"/>
      <c r="AN125" s="864"/>
      <c r="AO125" s="865"/>
      <c r="AP125" s="911" t="s">
        <v>411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411</v>
      </c>
      <c r="DH125" s="929"/>
      <c r="DI125" s="929"/>
      <c r="DJ125" s="929"/>
      <c r="DK125" s="929"/>
      <c r="DL125" s="929" t="s">
        <v>445</v>
      </c>
      <c r="DM125" s="929"/>
      <c r="DN125" s="929"/>
      <c r="DO125" s="929"/>
      <c r="DP125" s="929"/>
      <c r="DQ125" s="929" t="s">
        <v>411</v>
      </c>
      <c r="DR125" s="929"/>
      <c r="DS125" s="929"/>
      <c r="DT125" s="929"/>
      <c r="DU125" s="929"/>
      <c r="DV125" s="930" t="s">
        <v>445</v>
      </c>
      <c r="DW125" s="930"/>
      <c r="DX125" s="930"/>
      <c r="DY125" s="930"/>
      <c r="DZ125" s="931"/>
    </row>
    <row r="126" spans="1:130" s="248" customFormat="1" ht="26.25" customHeight="1" thickBot="1">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52913</v>
      </c>
      <c r="AB126" s="864"/>
      <c r="AC126" s="864"/>
      <c r="AD126" s="864"/>
      <c r="AE126" s="865"/>
      <c r="AF126" s="866">
        <v>52717</v>
      </c>
      <c r="AG126" s="864"/>
      <c r="AH126" s="864"/>
      <c r="AI126" s="864"/>
      <c r="AJ126" s="865"/>
      <c r="AK126" s="866">
        <v>51880</v>
      </c>
      <c r="AL126" s="864"/>
      <c r="AM126" s="864"/>
      <c r="AN126" s="864"/>
      <c r="AO126" s="865"/>
      <c r="AP126" s="911">
        <v>0.9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411</v>
      </c>
      <c r="DH126" s="901"/>
      <c r="DI126" s="901"/>
      <c r="DJ126" s="901"/>
      <c r="DK126" s="901"/>
      <c r="DL126" s="901" t="s">
        <v>445</v>
      </c>
      <c r="DM126" s="901"/>
      <c r="DN126" s="901"/>
      <c r="DO126" s="901"/>
      <c r="DP126" s="901"/>
      <c r="DQ126" s="901" t="s">
        <v>411</v>
      </c>
      <c r="DR126" s="901"/>
      <c r="DS126" s="901"/>
      <c r="DT126" s="901"/>
      <c r="DU126" s="901"/>
      <c r="DV126" s="878" t="s">
        <v>411</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411</v>
      </c>
      <c r="AB127" s="864"/>
      <c r="AC127" s="864"/>
      <c r="AD127" s="864"/>
      <c r="AE127" s="865"/>
      <c r="AF127" s="866" t="s">
        <v>445</v>
      </c>
      <c r="AG127" s="864"/>
      <c r="AH127" s="864"/>
      <c r="AI127" s="864"/>
      <c r="AJ127" s="865"/>
      <c r="AK127" s="866" t="s">
        <v>445</v>
      </c>
      <c r="AL127" s="864"/>
      <c r="AM127" s="864"/>
      <c r="AN127" s="864"/>
      <c r="AO127" s="865"/>
      <c r="AP127" s="911" t="s">
        <v>411</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411</v>
      </c>
      <c r="DH127" s="901"/>
      <c r="DI127" s="901"/>
      <c r="DJ127" s="901"/>
      <c r="DK127" s="901"/>
      <c r="DL127" s="901" t="s">
        <v>445</v>
      </c>
      <c r="DM127" s="901"/>
      <c r="DN127" s="901"/>
      <c r="DO127" s="901"/>
      <c r="DP127" s="901"/>
      <c r="DQ127" s="901" t="s">
        <v>445</v>
      </c>
      <c r="DR127" s="901"/>
      <c r="DS127" s="901"/>
      <c r="DT127" s="901"/>
      <c r="DU127" s="901"/>
      <c r="DV127" s="878" t="s">
        <v>411</v>
      </c>
      <c r="DW127" s="878"/>
      <c r="DX127" s="878"/>
      <c r="DY127" s="878"/>
      <c r="DZ127" s="879"/>
    </row>
    <row r="128" spans="1:130" s="248" customFormat="1" ht="26.25" customHeight="1" thickBot="1">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t="s">
        <v>411</v>
      </c>
      <c r="AB128" s="885"/>
      <c r="AC128" s="885"/>
      <c r="AD128" s="885"/>
      <c r="AE128" s="886"/>
      <c r="AF128" s="887" t="s">
        <v>445</v>
      </c>
      <c r="AG128" s="885"/>
      <c r="AH128" s="885"/>
      <c r="AI128" s="885"/>
      <c r="AJ128" s="886"/>
      <c r="AK128" s="887" t="s">
        <v>411</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494</v>
      </c>
      <c r="BG128" s="871"/>
      <c r="BH128" s="871"/>
      <c r="BI128" s="871"/>
      <c r="BJ128" s="871"/>
      <c r="BK128" s="871"/>
      <c r="BL128" s="894"/>
      <c r="BM128" s="870">
        <v>14.31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415</v>
      </c>
      <c r="DH128" s="875"/>
      <c r="DI128" s="875"/>
      <c r="DJ128" s="875"/>
      <c r="DK128" s="875"/>
      <c r="DL128" s="875" t="s">
        <v>411</v>
      </c>
      <c r="DM128" s="875"/>
      <c r="DN128" s="875"/>
      <c r="DO128" s="875"/>
      <c r="DP128" s="875"/>
      <c r="DQ128" s="875" t="s">
        <v>496</v>
      </c>
      <c r="DR128" s="875"/>
      <c r="DS128" s="875"/>
      <c r="DT128" s="875"/>
      <c r="DU128" s="875"/>
      <c r="DV128" s="876" t="s">
        <v>496</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6013675</v>
      </c>
      <c r="AB129" s="864"/>
      <c r="AC129" s="864"/>
      <c r="AD129" s="864"/>
      <c r="AE129" s="865"/>
      <c r="AF129" s="866">
        <v>6012189</v>
      </c>
      <c r="AG129" s="864"/>
      <c r="AH129" s="864"/>
      <c r="AI129" s="864"/>
      <c r="AJ129" s="865"/>
      <c r="AK129" s="866">
        <v>6306186</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460</v>
      </c>
      <c r="BG129" s="854"/>
      <c r="BH129" s="854"/>
      <c r="BI129" s="854"/>
      <c r="BJ129" s="854"/>
      <c r="BK129" s="854"/>
      <c r="BL129" s="855"/>
      <c r="BM129" s="853">
        <v>19.309999999999999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738337</v>
      </c>
      <c r="AB130" s="864"/>
      <c r="AC130" s="864"/>
      <c r="AD130" s="864"/>
      <c r="AE130" s="865"/>
      <c r="AF130" s="866">
        <v>740357</v>
      </c>
      <c r="AG130" s="864"/>
      <c r="AH130" s="864"/>
      <c r="AI130" s="864"/>
      <c r="AJ130" s="865"/>
      <c r="AK130" s="866">
        <v>748458</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6.7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5275338</v>
      </c>
      <c r="AB131" s="847"/>
      <c r="AC131" s="847"/>
      <c r="AD131" s="847"/>
      <c r="AE131" s="848"/>
      <c r="AF131" s="849">
        <v>5271832</v>
      </c>
      <c r="AG131" s="847"/>
      <c r="AH131" s="847"/>
      <c r="AI131" s="847"/>
      <c r="AJ131" s="848"/>
      <c r="AK131" s="849">
        <v>5557728</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20.2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6.6047331939999996</v>
      </c>
      <c r="AB132" s="827"/>
      <c r="AC132" s="827"/>
      <c r="AD132" s="827"/>
      <c r="AE132" s="828"/>
      <c r="AF132" s="829">
        <v>6.8287077429999998</v>
      </c>
      <c r="AG132" s="827"/>
      <c r="AH132" s="827"/>
      <c r="AI132" s="827"/>
      <c r="AJ132" s="828"/>
      <c r="AK132" s="829">
        <v>6.6697398650000004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7.1</v>
      </c>
      <c r="AB133" s="806"/>
      <c r="AC133" s="806"/>
      <c r="AD133" s="806"/>
      <c r="AE133" s="807"/>
      <c r="AF133" s="805">
        <v>6.9</v>
      </c>
      <c r="AG133" s="806"/>
      <c r="AH133" s="806"/>
      <c r="AI133" s="806"/>
      <c r="AJ133" s="807"/>
      <c r="AK133" s="805">
        <v>6.7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T3KyAjfrCilu9Yn7DcKBZColgKY//3LHbb8hQQDKDEZ9vqNFdWJQK/4yfwt9rjHMypYHRsU6tZNt3e/DN2FKA==" saltValue="uT9zglWdBAOqaeBTbZ+K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SG0jn1abJqhqfD/XlZsgtF3EqFivP7ZOczt+9FpSb9BkZNR+Ksoab4yIdkaBm891GcshD3sXV2xdDcjJUeBDg==" saltValue="54tYlNJSvSfseWiqg5i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CCUyx2+4kWMpK3u1d6SH+McbMmo/d5vurZFyVSG2j1VYdx+veRyLMqbdXHyAriH3P2ugNAkRpYBQ4y9+eJNmw==" saltValue="MrfAEBS9z5xbpeD9R/77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1382991</v>
      </c>
      <c r="AP9" s="314">
        <v>43854</v>
      </c>
      <c r="AQ9" s="315">
        <v>63681</v>
      </c>
      <c r="AR9" s="316">
        <v>-31.1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253143</v>
      </c>
      <c r="AP10" s="317">
        <v>8027</v>
      </c>
      <c r="AQ10" s="318">
        <v>8003</v>
      </c>
      <c r="AR10" s="319">
        <v>0.3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1000</v>
      </c>
      <c r="AP11" s="317">
        <v>32</v>
      </c>
      <c r="AQ11" s="318">
        <v>360</v>
      </c>
      <c r="AR11" s="319">
        <v>-91.1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18</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41924</v>
      </c>
      <c r="AP13" s="317">
        <v>1329</v>
      </c>
      <c r="AQ13" s="318">
        <v>2539</v>
      </c>
      <c r="AR13" s="319">
        <v>-47.7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14909</v>
      </c>
      <c r="AP14" s="317">
        <v>473</v>
      </c>
      <c r="AQ14" s="318">
        <v>1117</v>
      </c>
      <c r="AR14" s="319">
        <v>-57.7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-108554</v>
      </c>
      <c r="AP15" s="317">
        <v>-3442</v>
      </c>
      <c r="AQ15" s="318">
        <v>-4412</v>
      </c>
      <c r="AR15" s="319">
        <v>-22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1585413</v>
      </c>
      <c r="AP16" s="317">
        <v>50273</v>
      </c>
      <c r="AQ16" s="318">
        <v>71307</v>
      </c>
      <c r="AR16" s="319">
        <v>-29.5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4.47</v>
      </c>
      <c r="AP21" s="331">
        <v>6.49</v>
      </c>
      <c r="AQ21" s="332">
        <v>-2.02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98.2</v>
      </c>
      <c r="AP22" s="336">
        <v>97.2</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812797</v>
      </c>
      <c r="AP32" s="345">
        <v>25774</v>
      </c>
      <c r="AQ32" s="346">
        <v>31105</v>
      </c>
      <c r="AR32" s="347">
        <v>-17.100000000000001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v>0</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254102</v>
      </c>
      <c r="AP35" s="345">
        <v>8058</v>
      </c>
      <c r="AQ35" s="346">
        <v>8747</v>
      </c>
      <c r="AR35" s="347">
        <v>-7.9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365</v>
      </c>
      <c r="AP36" s="345">
        <v>12</v>
      </c>
      <c r="AQ36" s="346">
        <v>2193</v>
      </c>
      <c r="AR36" s="347">
        <v>-99.5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51880</v>
      </c>
      <c r="AP37" s="345">
        <v>1645</v>
      </c>
      <c r="AQ37" s="346">
        <v>863</v>
      </c>
      <c r="AR37" s="347">
        <v>90.6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1</v>
      </c>
      <c r="AR38" s="337" t="s">
        <v>519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t="s">
        <v>519</v>
      </c>
      <c r="AP39" s="345" t="s">
        <v>519</v>
      </c>
      <c r="AQ39" s="346">
        <v>-3092</v>
      </c>
      <c r="AR39" s="347" t="s">
        <v>519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-748458</v>
      </c>
      <c r="AP40" s="345">
        <v>-23733</v>
      </c>
      <c r="AQ40" s="346">
        <v>-27116</v>
      </c>
      <c r="AR40" s="347">
        <v>-12.5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370686</v>
      </c>
      <c r="AP41" s="345">
        <v>11754</v>
      </c>
      <c r="AQ41" s="346">
        <v>12702</v>
      </c>
      <c r="AR41" s="347">
        <v>-7.5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760460</v>
      </c>
      <c r="AN51" s="367">
        <v>24032</v>
      </c>
      <c r="AO51" s="368">
        <v>-4.3</v>
      </c>
      <c r="AP51" s="369">
        <v>47738</v>
      </c>
      <c r="AQ51" s="370">
        <v>-4.4000000000000004</v>
      </c>
      <c r="AR51" s="371">
        <v>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665572</v>
      </c>
      <c r="AN52" s="375">
        <v>21033</v>
      </c>
      <c r="AO52" s="376">
        <v>-11</v>
      </c>
      <c r="AP52" s="377">
        <v>24937</v>
      </c>
      <c r="AQ52" s="378">
        <v>-5.5</v>
      </c>
      <c r="AR52" s="379">
        <v>-5.5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910597</v>
      </c>
      <c r="AN53" s="367">
        <v>28874</v>
      </c>
      <c r="AO53" s="368">
        <v>20.100000000000001</v>
      </c>
      <c r="AP53" s="369">
        <v>52191</v>
      </c>
      <c r="AQ53" s="370">
        <v>9.3000000000000007</v>
      </c>
      <c r="AR53" s="371">
        <v>10.8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484558</v>
      </c>
      <c r="AN54" s="375">
        <v>15365</v>
      </c>
      <c r="AO54" s="376">
        <v>-26.9</v>
      </c>
      <c r="AP54" s="377">
        <v>24843</v>
      </c>
      <c r="AQ54" s="378">
        <v>-0.4</v>
      </c>
      <c r="AR54" s="379">
        <v>-26.5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1250387</v>
      </c>
      <c r="AN55" s="367">
        <v>39791</v>
      </c>
      <c r="AO55" s="368">
        <v>37.799999999999997</v>
      </c>
      <c r="AP55" s="369">
        <v>47387</v>
      </c>
      <c r="AQ55" s="370">
        <v>-9.1999999999999993</v>
      </c>
      <c r="AR55" s="371">
        <v>47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862545</v>
      </c>
      <c r="AN56" s="375">
        <v>27449</v>
      </c>
      <c r="AO56" s="376">
        <v>78.599999999999994</v>
      </c>
      <c r="AP56" s="377">
        <v>24928</v>
      </c>
      <c r="AQ56" s="378">
        <v>0.3</v>
      </c>
      <c r="AR56" s="379">
        <v>78.3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1778952</v>
      </c>
      <c r="AN57" s="367">
        <v>56606</v>
      </c>
      <c r="AO57" s="368">
        <v>42.3</v>
      </c>
      <c r="AP57" s="369">
        <v>51264</v>
      </c>
      <c r="AQ57" s="370">
        <v>8.1999999999999993</v>
      </c>
      <c r="AR57" s="371">
        <v>34.1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1505974</v>
      </c>
      <c r="AN58" s="375">
        <v>47920</v>
      </c>
      <c r="AO58" s="376">
        <v>74.599999999999994</v>
      </c>
      <c r="AP58" s="377">
        <v>26040</v>
      </c>
      <c r="AQ58" s="378">
        <v>4.5</v>
      </c>
      <c r="AR58" s="379">
        <v>70.099999999999994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742058</v>
      </c>
      <c r="AN59" s="367">
        <v>23531</v>
      </c>
      <c r="AO59" s="368">
        <v>-58.4</v>
      </c>
      <c r="AP59" s="369">
        <v>52068</v>
      </c>
      <c r="AQ59" s="370">
        <v>1.6</v>
      </c>
      <c r="AR59" s="371">
        <v>-60</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617701</v>
      </c>
      <c r="AN60" s="375">
        <v>19587</v>
      </c>
      <c r="AO60" s="376">
        <v>-59.1</v>
      </c>
      <c r="AP60" s="377">
        <v>26936</v>
      </c>
      <c r="AQ60" s="378">
        <v>3.4</v>
      </c>
      <c r="AR60" s="379">
        <v>-62.5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1088491</v>
      </c>
      <c r="AN61" s="382">
        <v>34567</v>
      </c>
      <c r="AO61" s="383">
        <v>7.5</v>
      </c>
      <c r="AP61" s="384">
        <v>50130</v>
      </c>
      <c r="AQ61" s="385">
        <v>1.1000000000000001</v>
      </c>
      <c r="AR61" s="371">
        <v>6.4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827270</v>
      </c>
      <c r="AN62" s="375">
        <v>26271</v>
      </c>
      <c r="AO62" s="376">
        <v>11.2</v>
      </c>
      <c r="AP62" s="377">
        <v>25537</v>
      </c>
      <c r="AQ62" s="378">
        <v>0.5</v>
      </c>
      <c r="AR62" s="379">
        <v>10.7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t7IGWA1hB4Z4L1Dy3NBGlgSNT1FNlukaNqipH4waX1oSv2/0Rt1XDktO25PLOeRUJl0+mu+tkYPTUA3acD/54A==" saltValue="oFflzLMv14AseyQxNYTL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558</v>
      </c>
    </row>
    <row r="120" spans="125:125" ht="13.5" hidden="1" customHeight="1"/>
    <row r="121" spans="125:125" ht="13.5" hidden="1" customHeight="1">
      <c r="DU121" s="292"/>
    </row>
  </sheetData>
  <sheetProtection algorithmName="SHA-512" hashValue="tu28dtbn8AZWt+N/abzcB37z0k4yMW8iEtD9JXLTViE8Skcvu2wqMJdY6w9Hvcry1/TWrAUH2Jjeew8ZN/UVBg==" saltValue="lbhM0vy7NZIDgp2B00c2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559</v>
      </c>
    </row>
  </sheetData>
  <sheetProtection algorithmName="SHA-512" hashValue="EZVjaM0SKtWpZVOSKiPwJ78Xv96UzbwUKp1SOXLJb5unbnn8b19n3VRJ/hmgIn+xcMfOalF9DF0q2a97PDKyZA==" saltValue="fQx/S83KS+jDTw2crqp4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13.74</v>
      </c>
      <c r="G47" s="12">
        <v>9</v>
      </c>
      <c r="H47" s="12">
        <v>8.91</v>
      </c>
      <c r="I47" s="12">
        <v>13.1</v>
      </c>
      <c r="J47" s="13">
        <v>12.53</v>
      </c>
    </row>
    <row r="48" spans="2:10" ht="57.75" customHeight="1">
      <c r="B48" s="14"/>
      <c r="C48" s="1240" t="s">
        <v>4</v>
      </c>
      <c r="D48" s="1240"/>
      <c r="E48" s="1241"/>
      <c r="F48" s="15">
        <v>3.76</v>
      </c>
      <c r="G48" s="16">
        <v>2.08</v>
      </c>
      <c r="H48" s="16">
        <v>0.84</v>
      </c>
      <c r="I48" s="16">
        <v>9.01</v>
      </c>
      <c r="J48" s="17">
        <v>10.01</v>
      </c>
    </row>
    <row r="49" spans="2:10" ht="57.75" customHeight="1" thickBot="1">
      <c r="B49" s="18"/>
      <c r="C49" s="1242" t="s">
        <v>5</v>
      </c>
      <c r="D49" s="1242"/>
      <c r="E49" s="1243"/>
      <c r="F49" s="19" t="s">
        <v>565</v>
      </c>
      <c r="G49" s="20" t="s">
        <v>566</v>
      </c>
      <c r="H49" s="20" t="s">
        <v>567</v>
      </c>
      <c r="I49" s="20">
        <v>12.35</v>
      </c>
      <c r="J49" s="21">
        <v>1.46</v>
      </c>
    </row>
    <row r="50" spans="2:10" ht="13.5" customHeight="1"/>
  </sheetData>
  <sheetProtection algorithmName="SHA-512" hashValue="Mspo3zCzDDe6Qw0PPIKPc0heWbm3buJYXB7Za4aU+qhmZJTyyr6P+NeKunYlYJdqDHTDxZJxPTvWiDjsQFMMfA==" saltValue="dNYGFeUQT0g2jp6+Z7bb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2022-02-02T07:02:26Z</dcterms:created>
  <dcterms:modified xsi:type="dcterms:W3CDTF">2022-09-27T07:27:12Z</dcterms:modified>
  <cp:category/>
</cp:coreProperties>
</file>