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33行財政支援課\00.一時保存フォルダ（令和４年度）\M_地方財政\M4_財政診断\M409_財政状況資料集\220905　令和２年度分の作成（２回目）\03　市町村提出\"/>
    </mc:Choice>
  </mc:AlternateContent>
  <bookViews>
    <workbookView xWindow="93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4"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U37" i="10"/>
  <c r="C37" i="10"/>
  <c r="BE36" i="10"/>
  <c r="AM36" i="10"/>
  <c r="U36" i="10"/>
  <c r="C36" i="10"/>
  <c r="BE35" i="10"/>
  <c r="AM35" i="10"/>
  <c r="C35" i="10"/>
  <c r="BE34" i="10"/>
  <c r="C34" i="10"/>
  <c r="U34" i="10" s="1"/>
  <c r="U35" i="10" s="1"/>
  <c r="AM34" i="10" l="1"/>
  <c r="BW34" i="10" s="1"/>
  <c r="BW35" i="10" s="1"/>
  <c r="BW36" i="10" s="1"/>
  <c r="BW37" i="10" s="1"/>
  <c r="BW38" i="10" s="1"/>
  <c r="BW39" i="10" s="1"/>
  <c r="BW40" i="10" s="1"/>
  <c r="BW41" i="10" s="1"/>
  <c r="BW42" i="10" s="1"/>
  <c r="BW43"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 r="CO36" i="10" s="1"/>
  <c r="CO37" i="10" s="1"/>
</calcChain>
</file>

<file path=xl/sharedStrings.xml><?xml version="1.0" encoding="utf-8"?>
<sst xmlns="http://schemas.openxmlformats.org/spreadsheetml/2006/main" count="1163" uniqueCount="620">
  <si>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</si>
  <si>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</si>
  <si>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</si>
  <si>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</si>
  <si>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</si>
  <si>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</si>
  <si>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</si>
  <si>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</si>
  <si>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</si>
  <si>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</si>
  <si>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</si>
  <si>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</si>
  <si>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</si>
  <si>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</si>
  <si>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</si>
  <si>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</si>
  <si>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</si>
  <si>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</si>
  <si>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</si>
  <si>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</si>
  <si>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</si>
  <si>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</si>
  <si>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</si>
  <si>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</si>
  <si>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</si>
  <si>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</si>
  <si>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</si>
  <si>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</si>
  <si>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</si>
  <si>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</si>
  <si>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</si>
  <si>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</si>
  <si>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</si>
  <si>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</si>
  <si>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</si>
  <si>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</si>
  <si>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</si>
  <si>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</si>
  <si>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</si>
  <si>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</si>
  <si>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</si>
  <si>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</si>
  <si>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</si>
  <si>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</si>
  <si>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</si>
  <si>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</si>
  <si>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</si>
  <si>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</si>
  <si>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</si>
  <si>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</si>
  <si>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</si>
  <si>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</si>
  <si>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</si>
  <si>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</si>
  <si>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</si>
  <si>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</si>
  <si>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</si>
  <si>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</si>
  <si>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</si>
  <si>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</si>
  <si>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</si>
  <si>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</si>
  <si>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</si>
  <si>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</si>
  <si>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</si>
  <si>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</si>
  <si>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</si>
  <si>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</si>
  <si>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</si>
  <si>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</si>
  <si>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</si>
  <si>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</si>
  <si>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</si>
  <si>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</si>
  <si>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</si>
  <si>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</si>
  <si>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</si>
  <si>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</si>
  <si>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</si>
  <si>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</si>
  <si>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</si>
  <si>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</si>
  <si>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</si>
  <si>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</si>
  <si>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</si>
  <si>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Ⅲ－２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</si>
  <si>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</si>
  <si>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</si>
  <si>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</si>
  <si>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</si>
  <si>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</si>
  <si>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</si>
  <si>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</si>
  <si>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</si>
  <si>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</si>
  <si>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</si>
  <si>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</si>
  <si>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</si>
  <si>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大木町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</si>
  <si>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</si>
  <si>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</si>
  <si>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</si>
  <si>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</si>
  <si>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</si>
  <si>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</si>
  <si>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</si>
  <si>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</si>
  <si>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</si>
  <si>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</si>
  <si>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</si>
  <si>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</si>
  <si>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</si>
  <si>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</si>
  <si>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</si>
  <si>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</si>
  <si>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</si>
  <si>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</si>
  <si>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</si>
  <si>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</si>
  <si>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</si>
  <si>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</si>
  <si>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</si>
  <si>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</si>
  <si>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</si>
  <si>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</si>
  <si>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</si>
  <si>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</si>
  <si>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</si>
  <si>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</si>
  <si>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</si>
  <si>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</si>
  <si>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</si>
  <si>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</si>
  <si>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</si>
  <si>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</si>
  <si>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</si>
  <si>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</si>
  <si>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</si>
  <si>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</si>
  <si>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</si>
  <si>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</si>
  <si>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</si>
  <si>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</si>
  <si>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</si>
  <si>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</si>
  <si>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</si>
  <si>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</si>
  <si>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</si>
  <si>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5"/>
  </si>
  <si>
    <t>うち日本人(％)</t>
    <phoneticPr fontId="5"/>
  </si>
  <si>
    <t>-0.8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</si>
  <si>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</si>
  <si>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</si>
  <si>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</si>
  <si>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</si>
  <si>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</si>
  <si>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</si>
  <si>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</si>
  <si>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</si>
  <si>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</si>
  <si>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</si>
  <si>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</si>
  <si>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</si>
  <si>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</si>
  <si>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</si>
  <si>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</si>
  <si>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</si>
  <si>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</si>
  <si>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</si>
  <si>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</si>
  <si>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</si>
  <si>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</si>
  <si>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</si>
  <si>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</si>
  <si>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</si>
  <si>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</si>
  <si>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</si>
  <si>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</si>
  <si>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</si>
  <si>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</si>
  <si>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</si>
  <si>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</si>
  <si>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</si>
  <si>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</si>
  <si>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</si>
  <si>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</si>
  <si>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</si>
  <si>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</si>
  <si>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</si>
  <si>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</si>
  <si>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</si>
  <si>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</si>
  <si>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</si>
  <si>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</si>
  <si>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</si>
  <si>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</si>
  <si>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</si>
  <si>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</si>
  <si>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</si>
  <si>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</si>
  <si>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</si>
  <si>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</si>
  <si>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</si>
  <si>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</si>
  <si>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</si>
  <si>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</si>
  <si>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</si>
  <si>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</si>
  <si>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</si>
  <si>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</si>
  <si>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福岡県大木町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</si>
  <si>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</si>
  <si>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</si>
  <si>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</si>
  <si>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</si>
  <si>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</si>
  <si>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</si>
  <si>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</si>
  <si>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</si>
  <si>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</si>
  <si>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</si>
  <si>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</si>
  <si>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</si>
  <si>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</si>
  <si>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</si>
  <si>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</si>
  <si>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</si>
  <si>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</si>
  <si>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</si>
  <si>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</si>
  <si>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</si>
  <si>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</si>
  <si>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</si>
  <si>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</si>
  <si>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</si>
  <si>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</si>
  <si>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</si>
  <si>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</si>
  <si>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</si>
  <si>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</si>
  <si>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</si>
  <si>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</si>
  <si>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</si>
  <si>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</si>
  <si>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</si>
  <si>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</si>
  <si>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</si>
  <si>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</si>
  <si>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</si>
  <si>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</si>
  <si>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</si>
  <si>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</si>
  <si>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</si>
  <si>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</si>
  <si>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</si>
  <si>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</si>
  <si>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</si>
  <si>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</si>
  <si>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</si>
  <si>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</si>
  <si>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</si>
  <si>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</si>
  <si>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</si>
  <si>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</si>
  <si>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</si>
  <si>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</si>
  <si>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</si>
  <si>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</si>
  <si>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</si>
  <si>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</si>
  <si>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</si>
  <si>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</si>
  <si>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</si>
  <si>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</si>
  <si>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</si>
  <si>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</si>
  <si>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</si>
  <si>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</si>
  <si>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</si>
  <si>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</si>
  <si>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</si>
  <si>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</si>
  <si>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</si>
  <si>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</si>
  <si>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</si>
  <si>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</si>
  <si>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</si>
  <si>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</si>
  <si>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</si>
  <si>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</si>
  <si>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</si>
  <si>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</si>
  <si>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</si>
  <si>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</si>
  <si>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</si>
  <si>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</si>
  <si>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</si>
  <si>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</si>
  <si>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</si>
  <si>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</si>
  <si>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</si>
  <si>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</si>
  <si>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</si>
  <si>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</si>
  <si>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</si>
  <si>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</si>
  <si>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</si>
  <si>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</si>
  <si>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</si>
  <si>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</si>
  <si>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</si>
  <si>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</si>
  <si>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</si>
  <si>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</si>
  <si>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</si>
  <si>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</si>
  <si>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</si>
  <si>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</si>
  <si>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</si>
  <si>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</si>
  <si>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</si>
  <si>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</si>
  <si>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</si>
  <si>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</si>
  <si>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</si>
  <si>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</si>
  <si>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</si>
  <si>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</si>
  <si>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</si>
  <si>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上水道</t>
    <phoneticPr fontId="5"/>
  </si>
  <si>
    <t>再差引収支</t>
    <rPh sb="0" eb="1">
      <t>サイ</t>
    </rPh>
    <rPh sb="1" eb="3">
      <t>サシヒキ</t>
    </rPh>
    <rPh sb="3" eb="5">
      <t>シュウシ</t>
    </rPh>
    <phoneticPr fontId="5"/>
  </si>
  <si>
    <t>　　うち一部事務組合負担金</t>
    <phoneticPr fontId="5"/>
  </si>
  <si>
    <t>諸収入</t>
  </si>
  <si>
    <t>工業用水道</t>
    <phoneticPr fontId="5"/>
  </si>
  <si>
    <t>加入世帯数(世帯)</t>
  </si>
  <si>
    <t>　繰出金</t>
    <phoneticPr fontId="5"/>
  </si>
  <si>
    <t>地方債</t>
  </si>
  <si>
    <t>交通</t>
    <phoneticPr fontId="5"/>
  </si>
  <si>
    <t>被保険者数(人)</t>
  </si>
  <si>
    <t>　積立金</t>
    <phoneticPr fontId="5"/>
  </si>
  <si>
    <t>　うち減収補塡債(特例分)</t>
    <rPh sb="4" eb="5">
      <t>シュウ</t>
    </rPh>
    <rPh sb="9" eb="10">
      <t>トク</t>
    </rPh>
    <rPh sb="10" eb="11">
      <t>レイ</t>
    </rPh>
    <rPh sb="11" eb="12">
      <t>ブン</t>
    </rPh>
    <phoneticPr fontId="16"/>
  </si>
  <si>
    <t>電気</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</si>
  <si>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</si>
  <si>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</si>
  <si>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</si>
  <si>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</si>
  <si>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</si>
  <si>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</si>
  <si>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</si>
  <si>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</si>
  <si>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</si>
  <si>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</si>
  <si>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</si>
  <si>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</si>
  <si>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</si>
  <si>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</si>
  <si>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</si>
  <si>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</si>
  <si>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</si>
  <si>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</si>
  <si>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</si>
  <si>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</si>
  <si>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</si>
  <si>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</si>
  <si>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</si>
  <si>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</si>
  <si>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福岡県大木町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</si>
  <si>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</si>
  <si>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</si>
  <si>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</si>
  <si>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</si>
  <si>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</si>
  <si>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</si>
  <si>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</si>
  <si>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</si>
  <si>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</si>
  <si>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</si>
  <si>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</si>
  <si>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</si>
  <si>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</si>
  <si>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</si>
  <si>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</si>
  <si>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</si>
  <si>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</si>
  <si>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</si>
  <si>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</si>
  <si>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</si>
  <si>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</si>
  <si>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</si>
  <si>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</si>
  <si>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</si>
  <si>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</si>
  <si>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</si>
  <si>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</si>
  <si>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</si>
  <si>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</si>
  <si>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</si>
  <si>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</si>
  <si>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</si>
  <si>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</si>
  <si>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</si>
  <si>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大木町国民健康保険特別会計</t>
    <phoneticPr fontId="5"/>
  </si>
  <si>
    <t>大木町後期高齢者医療特別会計</t>
    <phoneticPr fontId="5"/>
  </si>
  <si>
    <t>大木町水道事業会計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</si>
  <si>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</si>
  <si>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</si>
  <si>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</si>
  <si>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</si>
  <si>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</si>
  <si>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</si>
  <si>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</si>
  <si>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</si>
  <si>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</si>
  <si>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</si>
  <si>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</si>
  <si>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</si>
  <si>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</si>
  <si>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</si>
  <si>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</si>
  <si>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</si>
  <si>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</si>
  <si>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</si>
  <si>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</si>
  <si>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</si>
  <si>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</si>
  <si>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</si>
  <si>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</si>
  <si>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</si>
  <si>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</si>
  <si>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</si>
  <si>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</si>
  <si>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</si>
  <si>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</si>
  <si>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</si>
  <si>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</si>
  <si>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</si>
  <si>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</si>
  <si>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</si>
  <si>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</si>
  <si>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</si>
  <si>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</si>
  <si>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</si>
  <si>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</si>
  <si>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</si>
  <si>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</si>
  <si>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</si>
  <si>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</si>
  <si>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</si>
  <si>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</si>
  <si>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</si>
  <si>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</si>
  <si>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</si>
  <si>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</si>
  <si>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</si>
  <si>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</si>
  <si>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</si>
  <si>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</si>
  <si>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</si>
  <si>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</si>
  <si>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</si>
  <si>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</si>
  <si>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</si>
  <si>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</si>
  <si>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</si>
  <si>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</si>
  <si>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</si>
  <si>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</si>
  <si>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</si>
  <si>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</si>
  <si>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</si>
  <si>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</si>
  <si>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</si>
  <si>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t>
    <phoneticPr fontId="5"/>
  </si>
  <si>
    <t>将来負担比率（(Ｅ)－(Ｆ)）／（(Ｃ)－(Ｄ)）×１００</t>
    <rPh sb="0" eb="2">
      <t>ショウライ</t>
    </rPh>
    <rPh sb="2" eb="4">
      <t>フタン</t>
    </rPh>
    <rPh sb="4" eb="6">
      <t>ヒリツ</t>
    </rPh>
    <phoneticPr fontId="5"/>
  </si>
  <si>
    <t>-</t>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</si>
  <si>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</si>
  <si>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</si>
  <si>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</si>
  <si>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</si>
  <si>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</si>
  <si>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</si>
  <si>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</si>
  <si>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</si>
  <si>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</si>
  <si>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</si>
  <si>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</si>
  <si>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</si>
  <si>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</si>
  <si>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</si>
  <si>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</si>
  <si>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</si>
  <si>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</si>
  <si>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</si>
  <si>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</si>
  <si>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</si>
  <si>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</si>
  <si>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</si>
  <si>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</si>
  <si>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</si>
  <si>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</si>
  <si>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</si>
  <si>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</si>
  <si>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</si>
  <si>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</si>
  <si>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</si>
  <si>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</si>
  <si>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</si>
  <si>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</si>
  <si>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</si>
  <si>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</si>
  <si>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</si>
  <si>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</si>
  <si>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</si>
  <si>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</si>
  <si>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</si>
  <si>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</si>
  <si>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</si>
  <si>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</si>
  <si>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</si>
  <si>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</si>
  <si>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</si>
  <si>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</si>
  <si>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</si>
  <si>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</si>
  <si>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</si>
  <si>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</si>
  <si>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</si>
  <si>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</si>
  <si>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</si>
  <si>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</si>
  <si>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</si>
  <si>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</si>
  <si>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</si>
  <si>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</si>
  <si>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</si>
  <si>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</si>
  <si>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</si>
  <si>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</si>
  <si>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</si>
  <si>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</si>
  <si>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</si>
  <si>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</si>
  <si>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</si>
  <si>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</si>
  <si>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</si>
  <si>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</si>
  <si>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</si>
  <si>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</si>
  <si>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</si>
  <si>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</si>
  <si>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</si>
  <si>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</si>
  <si>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</si>
  <si>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</si>
  <si>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</si>
  <si>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</si>
  <si>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</si>
  <si>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</si>
  <si>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</si>
  <si>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</si>
  <si>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1.98</t>
  </si>
  <si>
    <t>▲ 2.31</t>
  </si>
  <si>
    <t>大木町国民健康保険特別会計</t>
  </si>
  <si>
    <t>▲ 0.79</t>
  </si>
  <si>
    <t>▲ 0.06</t>
  </si>
  <si>
    <t>▲ 0.57</t>
  </si>
  <si>
    <t>▲ 0.50</t>
  </si>
  <si>
    <t>▲ 1.04</t>
  </si>
  <si>
    <t>大木町水道事業会計</t>
  </si>
  <si>
    <t>一般会計</t>
  </si>
  <si>
    <t>大木町後期高齢者医療特別会計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</si>
  <si>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</si>
  <si>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</si>
  <si>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</si>
  <si>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</si>
  <si>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</si>
  <si>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</si>
  <si>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</si>
  <si>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</si>
  <si>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</si>
  <si>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t>
    <phoneticPr fontId="2"/>
  </si>
  <si>
    <t>ひしのみ国際交流センター</t>
    <rPh sb="4" eb="6">
      <t>コクサイ</t>
    </rPh>
    <rPh sb="6" eb="8">
      <t>コウリュウ</t>
    </rPh>
    <phoneticPr fontId="2"/>
  </si>
  <si>
    <t>大木町健康づくり公社</t>
    <rPh sb="0" eb="3">
      <t>オオキマチ</t>
    </rPh>
    <rPh sb="3" eb="5">
      <t>ケンコウ</t>
    </rPh>
    <rPh sb="8" eb="10">
      <t>コウシャ</t>
    </rPh>
    <phoneticPr fontId="2"/>
  </si>
  <si>
    <t>福岡県市町村職員退職手当組合（一般会計）</t>
    <rPh sb="0" eb="3">
      <t>フクオカケン</t>
    </rPh>
    <rPh sb="3" eb="6">
      <t>シチョウソン</t>
    </rPh>
    <rPh sb="6" eb="8">
      <t>ショクイン</t>
    </rPh>
    <rPh sb="8" eb="10">
      <t>タイショク</t>
    </rPh>
    <rPh sb="10" eb="12">
      <t>テアテ</t>
    </rPh>
    <rPh sb="12" eb="14">
      <t>クミアイ</t>
    </rPh>
    <rPh sb="15" eb="17">
      <t>イッパン</t>
    </rPh>
    <rPh sb="17" eb="19">
      <t>カイケイ</t>
    </rPh>
    <phoneticPr fontId="2"/>
  </si>
  <si>
    <t>福岡県自治会館管理組合</t>
    <rPh sb="0" eb="3">
      <t>フクオカケン</t>
    </rPh>
    <rPh sb="3" eb="5">
      <t>ジチ</t>
    </rPh>
    <rPh sb="5" eb="7">
      <t>カイカン</t>
    </rPh>
    <rPh sb="7" eb="9">
      <t>カンリ</t>
    </rPh>
    <rPh sb="9" eb="11">
      <t>クミアイ</t>
    </rPh>
    <phoneticPr fontId="2"/>
  </si>
  <si>
    <t>久留米広域市町村圏事務組合（一般会計）</t>
    <rPh sb="0" eb="3">
      <t>クルメ</t>
    </rPh>
    <rPh sb="3" eb="5">
      <t>コウイキ</t>
    </rPh>
    <rPh sb="5" eb="8">
      <t>シチョウソン</t>
    </rPh>
    <rPh sb="8" eb="9">
      <t>ケン</t>
    </rPh>
    <rPh sb="9" eb="11">
      <t>ジム</t>
    </rPh>
    <rPh sb="11" eb="13">
      <t>クミアイ</t>
    </rPh>
    <rPh sb="14" eb="16">
      <t>イッパン</t>
    </rPh>
    <rPh sb="16" eb="18">
      <t>カイケイ</t>
    </rPh>
    <phoneticPr fontId="2"/>
  </si>
  <si>
    <t>久留米広域市町村圏事務組合（ふるさと振興事業特別会計）</t>
    <rPh sb="0" eb="3">
      <t>クルメ</t>
    </rPh>
    <rPh sb="3" eb="5">
      <t>コウイキ</t>
    </rPh>
    <rPh sb="5" eb="8">
      <t>シチョウソン</t>
    </rPh>
    <rPh sb="8" eb="9">
      <t>ケン</t>
    </rPh>
    <rPh sb="9" eb="11">
      <t>ジム</t>
    </rPh>
    <rPh sb="11" eb="13">
      <t>クミアイ</t>
    </rPh>
    <rPh sb="18" eb="20">
      <t>シンコウ</t>
    </rPh>
    <rPh sb="20" eb="22">
      <t>ジギョウ</t>
    </rPh>
    <rPh sb="22" eb="24">
      <t>トクベツ</t>
    </rPh>
    <rPh sb="24" eb="26">
      <t>カイケイ</t>
    </rPh>
    <phoneticPr fontId="2"/>
  </si>
  <si>
    <t>久留米広域市町村圏事務組合（小児救急医療支援事業特別会計）</t>
    <rPh sb="0" eb="3">
      <t>クルメ</t>
    </rPh>
    <rPh sb="3" eb="5">
      <t>コウイキ</t>
    </rPh>
    <rPh sb="5" eb="8">
      <t>シチョウソン</t>
    </rPh>
    <rPh sb="8" eb="9">
      <t>ケン</t>
    </rPh>
    <rPh sb="9" eb="11">
      <t>ジム</t>
    </rPh>
    <rPh sb="11" eb="13">
      <t>クミアイ</t>
    </rPh>
    <rPh sb="14" eb="16">
      <t>ショウニ</t>
    </rPh>
    <rPh sb="16" eb="18">
      <t>キュウキュウ</t>
    </rPh>
    <rPh sb="18" eb="20">
      <t>イリョウ</t>
    </rPh>
    <rPh sb="20" eb="22">
      <t>シエン</t>
    </rPh>
    <rPh sb="22" eb="24">
      <t>ジギョウ</t>
    </rPh>
    <rPh sb="24" eb="26">
      <t>トクベツ</t>
    </rPh>
    <rPh sb="26" eb="28">
      <t>カイケイ</t>
    </rPh>
    <phoneticPr fontId="2"/>
  </si>
  <si>
    <t>久留米広域市町村圏事務組合（広域消防特別会計）</t>
    <rPh sb="0" eb="3">
      <t>クルメ</t>
    </rPh>
    <rPh sb="3" eb="5">
      <t>コウイキ</t>
    </rPh>
    <rPh sb="5" eb="8">
      <t>シチョウソン</t>
    </rPh>
    <rPh sb="8" eb="9">
      <t>ケン</t>
    </rPh>
    <rPh sb="9" eb="11">
      <t>ジム</t>
    </rPh>
    <rPh sb="11" eb="13">
      <t>クミアイ</t>
    </rPh>
    <rPh sb="14" eb="16">
      <t>コウイキ</t>
    </rPh>
    <rPh sb="16" eb="18">
      <t>ショウボウ</t>
    </rPh>
    <rPh sb="18" eb="20">
      <t>トクベツ</t>
    </rPh>
    <rPh sb="20" eb="22">
      <t>カイケイ</t>
    </rPh>
    <phoneticPr fontId="2"/>
  </si>
  <si>
    <t>八女西部広域事務組合（一般会計）</t>
    <rPh sb="0" eb="2">
      <t>ヤメ</t>
    </rPh>
    <rPh sb="2" eb="4">
      <t>セイブ</t>
    </rPh>
    <rPh sb="4" eb="6">
      <t>コウイキ</t>
    </rPh>
    <rPh sb="6" eb="8">
      <t>ジム</t>
    </rPh>
    <rPh sb="8" eb="10">
      <t>クミアイ</t>
    </rPh>
    <rPh sb="11" eb="13">
      <t>イッパン</t>
    </rPh>
    <rPh sb="13" eb="15">
      <t>カイケイ</t>
    </rPh>
    <phoneticPr fontId="2"/>
  </si>
  <si>
    <t>福岡県自治振興組合（公文書館事業特別会計）</t>
    <rPh sb="0" eb="3">
      <t>フクオカケン</t>
    </rPh>
    <rPh sb="3" eb="5">
      <t>ジチ</t>
    </rPh>
    <rPh sb="5" eb="7">
      <t>シンコウ</t>
    </rPh>
    <rPh sb="7" eb="9">
      <t>クミアイ</t>
    </rPh>
    <rPh sb="10" eb="14">
      <t>コウブンショカン</t>
    </rPh>
    <rPh sb="14" eb="16">
      <t>ジギョウ</t>
    </rPh>
    <rPh sb="16" eb="18">
      <t>トクベツ</t>
    </rPh>
    <rPh sb="18" eb="20">
      <t>カイケイ</t>
    </rPh>
    <phoneticPr fontId="2"/>
  </si>
  <si>
    <t>福岡県介護保険広域連合（一般会計）</t>
    <rPh sb="0" eb="3">
      <t>フクオカケン</t>
    </rPh>
    <rPh sb="3" eb="5">
      <t>カイゴ</t>
    </rPh>
    <rPh sb="5" eb="7">
      <t>ホケン</t>
    </rPh>
    <rPh sb="7" eb="9">
      <t>コウイキ</t>
    </rPh>
    <rPh sb="9" eb="11">
      <t>レンゴウ</t>
    </rPh>
    <rPh sb="12" eb="14">
      <t>イッパン</t>
    </rPh>
    <rPh sb="14" eb="16">
      <t>カイケイ</t>
    </rPh>
    <phoneticPr fontId="2"/>
  </si>
  <si>
    <t>福岡県介護保険広域連合（介護保険事業特別会計）</t>
    <rPh sb="0" eb="3">
      <t>フクオカケン</t>
    </rPh>
    <rPh sb="3" eb="5">
      <t>カイゴ</t>
    </rPh>
    <rPh sb="5" eb="7">
      <t>ホケン</t>
    </rPh>
    <rPh sb="7" eb="9">
      <t>コウイキ</t>
    </rPh>
    <rPh sb="9" eb="11">
      <t>レンゴウ</t>
    </rPh>
    <rPh sb="12" eb="14">
      <t>カイゴ</t>
    </rPh>
    <rPh sb="14" eb="16">
      <t>ホケン</t>
    </rPh>
    <rPh sb="16" eb="18">
      <t>ジギョウ</t>
    </rPh>
    <rPh sb="18" eb="20">
      <t>トクベツ</t>
    </rPh>
    <rPh sb="20" eb="22">
      <t>カイケイ</t>
    </rPh>
    <phoneticPr fontId="2"/>
  </si>
  <si>
    <t>福岡県後期高齢者医療広域連合（一般会計）</t>
    <rPh sb="0" eb="3">
      <t>フクオカケン</t>
    </rPh>
    <rPh sb="3" eb="5">
      <t>コウキ</t>
    </rPh>
    <rPh sb="5" eb="8">
      <t>コウレイシャ</t>
    </rPh>
    <rPh sb="8" eb="10">
      <t>イリョウ</t>
    </rPh>
    <rPh sb="10" eb="12">
      <t>コウイキ</t>
    </rPh>
    <rPh sb="12" eb="14">
      <t>レンゴウ</t>
    </rPh>
    <rPh sb="15" eb="17">
      <t>イッパン</t>
    </rPh>
    <rPh sb="17" eb="19">
      <t>カイケイ</t>
    </rPh>
    <phoneticPr fontId="2"/>
  </si>
  <si>
    <t>福岡県後期高齢者医療広域連合（後期高齢者医療特別会計）</t>
    <rPh sb="0" eb="3">
      <t>フクオカケン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</si>
  <si>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福岡県南広域水道企業団</t>
    <rPh sb="0" eb="3">
      <t>フクオカケン</t>
    </rPh>
    <rPh sb="3" eb="4">
      <t>ミナミ</t>
    </rPh>
    <rPh sb="4" eb="6">
      <t>コウイキ</t>
    </rPh>
    <rPh sb="6" eb="8">
      <t>スイドウ</t>
    </rPh>
    <rPh sb="8" eb="10">
      <t>キギョウ</t>
    </rPh>
    <rPh sb="10" eb="11">
      <t>ダン</t>
    </rPh>
    <phoneticPr fontId="2"/>
  </si>
  <si>
    <t>法適用企業</t>
    <rPh sb="0" eb="1">
      <t>ホウ</t>
    </rPh>
    <rPh sb="1" eb="3">
      <t>テキヨウ</t>
    </rPh>
    <rPh sb="3" eb="5">
      <t>キギョウ</t>
    </rPh>
    <phoneticPr fontId="2"/>
  </si>
  <si>
    <t>大木町公共施設整備基金</t>
    <rPh sb="0" eb="3">
      <t>オオキマチ</t>
    </rPh>
    <rPh sb="3" eb="5">
      <t>コウキョウ</t>
    </rPh>
    <rPh sb="5" eb="7">
      <t>シセツ</t>
    </rPh>
    <rPh sb="7" eb="9">
      <t>セイビ</t>
    </rPh>
    <rPh sb="9" eb="11">
      <t>キキン</t>
    </rPh>
    <phoneticPr fontId="5"/>
  </si>
  <si>
    <t>ふるさと・ふれあい21基金</t>
    <rPh sb="11" eb="13">
      <t>キキン</t>
    </rPh>
    <phoneticPr fontId="5"/>
  </si>
  <si>
    <t>地域振興基金</t>
    <rPh sb="0" eb="2">
      <t>チイキ</t>
    </rPh>
    <rPh sb="2" eb="4">
      <t>シンコウ</t>
    </rPh>
    <rPh sb="4" eb="6">
      <t>キキン</t>
    </rPh>
    <phoneticPr fontId="5"/>
  </si>
  <si>
    <t>大木町芸術文化振興基金</t>
    <rPh sb="0" eb="3">
      <t>オオキマチ</t>
    </rPh>
    <rPh sb="3" eb="5">
      <t>ゲイジュツ</t>
    </rPh>
    <rPh sb="5" eb="7">
      <t>ブンカ</t>
    </rPh>
    <rPh sb="7" eb="9">
      <t>シンコウ</t>
    </rPh>
    <rPh sb="9" eb="11">
      <t>キキン</t>
    </rPh>
    <phoneticPr fontId="5"/>
  </si>
  <si>
    <t>花宗太田土木組合</t>
  </si>
  <si>
    <t>福岡県市町村消防団員等公務災害補償組合</t>
  </si>
  <si>
    <t>福岡県市町村職員退職手当組合（基金特別会計）</t>
  </si>
  <si>
    <t>福岡県自治振興組合（一般会計）</t>
  </si>
  <si>
    <t>大木町夢あふれるまちづくり基金</t>
    <rPh sb="0" eb="3">
      <t>オオキマチ</t>
    </rPh>
    <rPh sb="3" eb="4">
      <t>ユメ</t>
    </rPh>
    <rPh sb="13" eb="15">
      <t>キキン</t>
    </rPh>
    <phoneticPr fontId="5"/>
  </si>
  <si>
    <t>サスティナブルおおき</t>
    <phoneticPr fontId="2"/>
  </si>
  <si>
    <t>クリエイティブおおき</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</si>
  <si>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</si>
  <si>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</si>
  <si>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</si>
  <si>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マイナスの状況で健全な状態であるが、有形固定資産減価償却率は年々増加している。有形固定資産減価償却率の増加の要因は、主に事業用資産の老朽化が進んでいることが挙げられる。公共施設等総合管理計画及び個別施設計画に基づき、引き続き計画的に施設の老朽化対策に取り組んでいく。</t>
    <rPh sb="0" eb="2">
      <t>ショウライ</t>
    </rPh>
    <rPh sb="2" eb="4">
      <t>フタン</t>
    </rPh>
    <rPh sb="4" eb="6">
      <t>ヒリツ</t>
    </rPh>
    <rPh sb="12" eb="14">
      <t>ジョウキョウ</t>
    </rPh>
    <rPh sb="15" eb="17">
      <t>ケンゼン</t>
    </rPh>
    <rPh sb="18" eb="20">
      <t>ジョウタイ</t>
    </rPh>
    <rPh sb="25" eb="27">
      <t>ユウケイ</t>
    </rPh>
    <rPh sb="39" eb="41">
      <t>ゾウカ</t>
    </rPh>
    <rPh sb="46" eb="48">
      <t>ユウケイ</t>
    </rPh>
    <rPh sb="48" eb="50">
      <t>コテイ</t>
    </rPh>
    <rPh sb="50" eb="52">
      <t>シサン</t>
    </rPh>
    <rPh sb="52" eb="54">
      <t>ゲンカ</t>
    </rPh>
    <rPh sb="54" eb="56">
      <t>ショウキャク</t>
    </rPh>
    <rPh sb="56" eb="57">
      <t>リツ</t>
    </rPh>
    <rPh sb="58" eb="60">
      <t>ゾウカ</t>
    </rPh>
    <rPh sb="61" eb="63">
      <t>ヨウイン</t>
    </rPh>
    <rPh sb="65" eb="66">
      <t>オモ</t>
    </rPh>
    <rPh sb="67" eb="70">
      <t>ジギョウヨウ</t>
    </rPh>
    <rPh sb="70" eb="72">
      <t>シサン</t>
    </rPh>
    <rPh sb="73" eb="76">
      <t>ロウキュウカ</t>
    </rPh>
    <rPh sb="77" eb="78">
      <t>スス</t>
    </rPh>
    <rPh sb="85" eb="86">
      <t>ア</t>
    </rPh>
    <rPh sb="91" eb="93">
      <t>コウキョウ</t>
    </rPh>
    <rPh sb="93" eb="95">
      <t>シセツ</t>
    </rPh>
    <rPh sb="95" eb="96">
      <t>トウ</t>
    </rPh>
    <rPh sb="96" eb="98">
      <t>ソウゴウ</t>
    </rPh>
    <rPh sb="98" eb="100">
      <t>カンリ</t>
    </rPh>
    <rPh sb="100" eb="102">
      <t>ケイカク</t>
    </rPh>
    <rPh sb="102" eb="103">
      <t>オヨ</t>
    </rPh>
    <rPh sb="104" eb="106">
      <t>コベツ</t>
    </rPh>
    <rPh sb="106" eb="108">
      <t>シセツ</t>
    </rPh>
    <rPh sb="108" eb="110">
      <t>ケイカク</t>
    </rPh>
    <rPh sb="111" eb="112">
      <t>モト</t>
    </rPh>
    <rPh sb="115" eb="116">
      <t>ヒ</t>
    </rPh>
    <rPh sb="117" eb="118">
      <t>ツヅ</t>
    </rPh>
    <rPh sb="119" eb="122">
      <t>ケイカクテキ</t>
    </rPh>
    <rPh sb="123" eb="125">
      <t>シセツ</t>
    </rPh>
    <rPh sb="126" eb="129">
      <t>ロウキュウカ</t>
    </rPh>
    <rPh sb="129" eb="131">
      <t>タイサク</t>
    </rPh>
    <rPh sb="132" eb="133">
      <t>ト</t>
    </rPh>
    <rPh sb="134" eb="135">
      <t>ク</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</si>
  <si>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</si>
  <si>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</si>
  <si>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</si>
  <si>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</si>
  <si>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</si>
  <si>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</si>
  <si>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</si>
  <si>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はマイナスの状況で健全な状態であるが、実質公債費比率は健全な状況の範囲の中で微増となっている。主な要因としては、消防一部事務組合の計画的な施設整備関係の負担金の増加などが挙げられる。引き続き、一般会計のみならず、特別会計、一部事務組合等の状況も考慮した、起債の発行等の財政運営に取り組んでいく。</t>
    <rPh sb="25" eb="27">
      <t>ジッシツ</t>
    </rPh>
    <rPh sb="27" eb="30">
      <t>コウサイヒ</t>
    </rPh>
    <rPh sb="30" eb="32">
      <t>ヒリツ</t>
    </rPh>
    <rPh sb="33" eb="35">
      <t>ケンゼン</t>
    </rPh>
    <rPh sb="36" eb="38">
      <t>ジョウキョウ</t>
    </rPh>
    <rPh sb="39" eb="41">
      <t>ハンイ</t>
    </rPh>
    <rPh sb="42" eb="43">
      <t>ナカ</t>
    </rPh>
    <rPh sb="44" eb="46">
      <t>ビゾウ</t>
    </rPh>
    <rPh sb="53" eb="54">
      <t>オモ</t>
    </rPh>
    <rPh sb="55" eb="57">
      <t>ヨウイン</t>
    </rPh>
    <rPh sb="62" eb="64">
      <t>ショウボウ</t>
    </rPh>
    <rPh sb="64" eb="66">
      <t>イチブ</t>
    </rPh>
    <rPh sb="66" eb="68">
      <t>ジム</t>
    </rPh>
    <rPh sb="68" eb="70">
      <t>クミアイ</t>
    </rPh>
    <rPh sb="71" eb="74">
      <t>ケイカクテキ</t>
    </rPh>
    <rPh sb="75" eb="77">
      <t>シセツ</t>
    </rPh>
    <rPh sb="77" eb="79">
      <t>セイビ</t>
    </rPh>
    <rPh sb="79" eb="81">
      <t>カンケイ</t>
    </rPh>
    <rPh sb="82" eb="85">
      <t>フタンキン</t>
    </rPh>
    <rPh sb="86" eb="88">
      <t>ゾウカ</t>
    </rPh>
    <rPh sb="91" eb="92">
      <t>ア</t>
    </rPh>
    <rPh sb="97" eb="98">
      <t>ヒ</t>
    </rPh>
    <rPh sb="99" eb="100">
      <t>ツヅ</t>
    </rPh>
    <rPh sb="102" eb="104">
      <t>イッパン</t>
    </rPh>
    <rPh sb="104" eb="106">
      <t>カイケイ</t>
    </rPh>
    <rPh sb="112" eb="114">
      <t>トクベツ</t>
    </rPh>
    <rPh sb="114" eb="116">
      <t>カイケイ</t>
    </rPh>
    <rPh sb="117" eb="119">
      <t>イチブ</t>
    </rPh>
    <rPh sb="119" eb="121">
      <t>ジム</t>
    </rPh>
    <rPh sb="121" eb="123">
      <t>クミアイ</t>
    </rPh>
    <rPh sb="123" eb="124">
      <t>トウ</t>
    </rPh>
    <rPh sb="125" eb="127">
      <t>ジョウキョウ</t>
    </rPh>
    <rPh sb="128" eb="130">
      <t>コウリョ</t>
    </rPh>
    <rPh sb="133" eb="135">
      <t>キサイ</t>
    </rPh>
    <rPh sb="136" eb="138">
      <t>ハッコウ</t>
    </rPh>
    <rPh sb="138" eb="139">
      <t>トウ</t>
    </rPh>
    <rPh sb="140" eb="142">
      <t>ザイセイ</t>
    </rPh>
    <rPh sb="142" eb="144">
      <t>ウンエイ</t>
    </rPh>
    <rPh sb="145" eb="146">
      <t>ト</t>
    </rPh>
    <rPh sb="147" eb="148">
      <t>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</si>
</sst>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3" xfId="12" applyNumberFormat="1" applyFont="1" applyBorder="1" applyAlignment="1" applyProtection="1">
      <alignment horizontal="right" vertical="center" shrinkToFit="1"/>
      <protection locked="0"/>
    </xf>
    <xf numFmtId="177" fontId="34" fillId="0" borderId="99" xfId="12" applyNumberFormat="1" applyFont="1" applyBorder="1" applyAlignment="1" applyProtection="1">
      <alignment horizontal="right" vertical="center" shrinkToFit="1"/>
      <protection locked="0"/>
    </xf>
    <xf numFmtId="177" fontId="34" fillId="0" borderId="107" xfId="12" applyNumberFormat="1" applyFont="1" applyBorder="1" applyAlignment="1" applyProtection="1">
      <alignment horizontal="right" vertical="center" shrinkToFit="1"/>
      <protection locked="0"/>
    </xf>
    <xf numFmtId="0" fontId="34" fillId="0" borderId="103" xfId="12" applyNumberFormat="1" applyFont="1" applyBorder="1" applyAlignment="1" applyProtection="1">
      <alignment horizontal="left" vertical="center" shrinkToFit="1"/>
      <protection locked="0"/>
    </xf>
    <xf numFmtId="0" fontId="34" fillId="0" borderId="99" xfId="12" applyNumberFormat="1" applyFont="1" applyBorder="1" applyAlignment="1" applyProtection="1">
      <alignment horizontal="left" vertical="center" shrinkToFit="1"/>
      <protection locked="0"/>
    </xf>
    <xf numFmtId="0" fontId="34" fillId="0" borderId="110"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98"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79466</c:v>
                </c:pt>
                <c:pt idx="1">
                  <c:v>90072</c:v>
                </c:pt>
                <c:pt idx="2">
                  <c:v>88328</c:v>
                </c:pt>
                <c:pt idx="3">
                  <c:v>103390</c:v>
                </c:pt>
                <c:pt idx="4">
                  <c:v>117234</c:v>
                </c:pt>
              </c:numCache>
            </c:numRef>
          </c:val>
          <c:smooth val="0"/>
          <c:extLst xmlns:c16r2="http://schemas.microsoft.com/office/drawing/2015/06/chart">
            <c:ext xmlns:c16="http://schemas.microsoft.com/office/drawing/2014/chart" uri="{C3380CC4-5D6E-409C-BE32-E72D297353CC}">
              <c16:uniqueId val="{00000000-7EBD-4CEF-BE2A-35FF2829B3D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40800</c:v>
                </c:pt>
                <c:pt idx="1">
                  <c:v>48991</c:v>
                </c:pt>
                <c:pt idx="2">
                  <c:v>38471</c:v>
                </c:pt>
                <c:pt idx="3">
                  <c:v>29497</c:v>
                </c:pt>
                <c:pt idx="4">
                  <c:v>61445</c:v>
                </c:pt>
              </c:numCache>
            </c:numRef>
          </c:val>
          <c:smooth val="0"/>
          <c:extLst xmlns:c16r2="http://schemas.microsoft.com/office/drawing/2015/06/chart">
            <c:ext xmlns:c16="http://schemas.microsoft.com/office/drawing/2014/chart" uri="{C3380CC4-5D6E-409C-BE32-E72D297353CC}">
              <c16:uniqueId val="{00000001-7EBD-4CEF-BE2A-35FF2829B3D9}"/>
            </c:ext>
          </c:extLst>
        </c:ser>
        <c:dLbls>
          <c:showLegendKey val="0"/>
          <c:showVal val="0"/>
          <c:showCatName val="0"/>
          <c:showSerName val="0"/>
          <c:showPercent val="0"/>
          <c:showBubbleSize val="0"/>
        </c:dLbls>
        <c:marker val="1"/>
        <c:smooth val="0"/>
        <c:axId val="490955568"/>
        <c:axId val="488316856"/>
      </c:lineChart>
      <c:catAx>
        <c:axId val="4909555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88316856"/>
        <c:crosses val="autoZero"/>
        <c:auto val="1"/>
        <c:lblAlgn val="ctr"/>
        <c:lblOffset val="100"/>
        <c:tickLblSkip val="1"/>
        <c:tickMarkSkip val="1"/>
        <c:noMultiLvlLbl val="0"/>
      </c:catAx>
      <c:valAx>
        <c:axId val="488316856"/>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09555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4.75</c:v>
                </c:pt>
                <c:pt idx="1">
                  <c:v>5.0999999999999996</c:v>
                </c:pt>
                <c:pt idx="2">
                  <c:v>6.89</c:v>
                </c:pt>
                <c:pt idx="3">
                  <c:v>7.85</c:v>
                </c:pt>
                <c:pt idx="4">
                  <c:v>14.23</c:v>
                </c:pt>
              </c:numCache>
            </c:numRef>
          </c:val>
          <c:extLst xmlns:c16r2="http://schemas.microsoft.com/office/drawing/2015/06/chart">
            <c:ext xmlns:c16="http://schemas.microsoft.com/office/drawing/2014/chart" uri="{C3380CC4-5D6E-409C-BE32-E72D297353CC}">
              <c16:uniqueId val="{00000000-0C68-4F6D-8615-15BB73B4E92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57.71</c:v>
                </c:pt>
                <c:pt idx="1">
                  <c:v>58.71</c:v>
                </c:pt>
                <c:pt idx="2">
                  <c:v>62.81</c:v>
                </c:pt>
                <c:pt idx="3">
                  <c:v>59.55</c:v>
                </c:pt>
                <c:pt idx="4">
                  <c:v>60.16</c:v>
                </c:pt>
              </c:numCache>
            </c:numRef>
          </c:val>
          <c:extLst xmlns:c16r2="http://schemas.microsoft.com/office/drawing/2015/06/chart">
            <c:ext xmlns:c16="http://schemas.microsoft.com/office/drawing/2014/chart" uri="{C3380CC4-5D6E-409C-BE32-E72D297353CC}">
              <c16:uniqueId val="{00000001-0C68-4F6D-8615-15BB73B4E92E}"/>
            </c:ext>
          </c:extLst>
        </c:ser>
        <c:dLbls>
          <c:showLegendKey val="0"/>
          <c:showVal val="0"/>
          <c:showCatName val="0"/>
          <c:showSerName val="0"/>
          <c:showPercent val="0"/>
          <c:showBubbleSize val="0"/>
        </c:dLbls>
        <c:gapWidth val="250"/>
        <c:overlap val="100"/>
        <c:axId val="495642792"/>
        <c:axId val="4955727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-1.98</c:v>
                </c:pt>
                <c:pt idx="1">
                  <c:v>1.75</c:v>
                </c:pt>
                <c:pt idx="2">
                  <c:v>6.66</c:v>
                </c:pt>
                <c:pt idx="3">
                  <c:v>-2.31</c:v>
                </c:pt>
                <c:pt idx="4">
                  <c:v>10.53</c:v>
                </c:pt>
              </c:numCache>
            </c:numRef>
          </c:val>
          <c:smooth val="0"/>
          <c:extLst xmlns:c16r2="http://schemas.microsoft.com/office/drawing/2015/06/chart">
            <c:ext xmlns:c16="http://schemas.microsoft.com/office/drawing/2014/chart" uri="{C3380CC4-5D6E-409C-BE32-E72D297353CC}">
              <c16:uniqueId val="{00000002-0C68-4F6D-8615-15BB73B4E92E}"/>
            </c:ext>
          </c:extLst>
        </c:ser>
        <c:dLbls>
          <c:showLegendKey val="0"/>
          <c:showVal val="0"/>
          <c:showCatName val="0"/>
          <c:showSerName val="0"/>
          <c:showPercent val="0"/>
          <c:showBubbleSize val="0"/>
        </c:dLbls>
        <c:marker val="1"/>
        <c:smooth val="0"/>
        <c:axId val="495642792"/>
        <c:axId val="495572784"/>
      </c:lineChart>
      <c:catAx>
        <c:axId val="495642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95572784"/>
        <c:crosses val="autoZero"/>
        <c:auto val="1"/>
        <c:lblAlgn val="ctr"/>
        <c:lblOffset val="100"/>
        <c:tickLblSkip val="1"/>
        <c:tickMarkSkip val="1"/>
        <c:noMultiLvlLbl val="0"/>
      </c:catAx>
      <c:valAx>
        <c:axId val="4955727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56427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D7F7-4CF4-9C6A-C912C57C3FF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D7F7-4CF4-9C6A-C912C57C3FF7}"/>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D7F7-4CF4-9C6A-C912C57C3FF7}"/>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D7F7-4CF4-9C6A-C912C57C3FF7}"/>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4-D7F7-4CF4-9C6A-C912C57C3FF7}"/>
            </c:ext>
          </c:extLst>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5-D7F7-4CF4-9C6A-C912C57C3FF7}"/>
            </c:ext>
          </c:extLst>
        </c:ser>
        <c:ser>
          <c:idx val="6"/>
          <c:order val="6"/>
          <c:tx>
            <c:strRef>
              <c:f>データシート!$A$33</c:f>
              <c:strCache>
                <c:ptCount val="1"/>
                <c:pt idx="0">
                  <c:v>大木町後期高齢者医療特別会計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0.18</c:v>
                </c:pt>
                <c:pt idx="2">
                  <c:v>#N/A</c:v>
                </c:pt>
                <c:pt idx="3">
                  <c:v>0.17</c:v>
                </c:pt>
                <c:pt idx="4">
                  <c:v>#N/A</c:v>
                </c:pt>
                <c:pt idx="5">
                  <c:v>0.19</c:v>
                </c:pt>
                <c:pt idx="6">
                  <c:v>#N/A</c:v>
                </c:pt>
                <c:pt idx="7">
                  <c:v>0.22</c:v>
                </c:pt>
                <c:pt idx="8">
                  <c:v>#N/A</c:v>
                </c:pt>
                <c:pt idx="9">
                  <c:v>0.15</c:v>
                </c:pt>
              </c:numCache>
            </c:numRef>
          </c:val>
          <c:extLst xmlns:c16r2="http://schemas.microsoft.com/office/drawing/2015/06/chart">
            <c:ext xmlns:c16="http://schemas.microsoft.com/office/drawing/2014/chart" uri="{C3380CC4-5D6E-409C-BE32-E72D297353CC}">
              <c16:uniqueId val="{00000006-D7F7-4CF4-9C6A-C912C57C3FF7}"/>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4.75</c:v>
                </c:pt>
                <c:pt idx="2">
                  <c:v>#N/A</c:v>
                </c:pt>
                <c:pt idx="3">
                  <c:v>5.09</c:v>
                </c:pt>
                <c:pt idx="4">
                  <c:v>#N/A</c:v>
                </c:pt>
                <c:pt idx="5">
                  <c:v>6.89</c:v>
                </c:pt>
                <c:pt idx="6">
                  <c:v>#N/A</c:v>
                </c:pt>
                <c:pt idx="7">
                  <c:v>7.84</c:v>
                </c:pt>
                <c:pt idx="8">
                  <c:v>#N/A</c:v>
                </c:pt>
                <c:pt idx="9">
                  <c:v>14.23</c:v>
                </c:pt>
              </c:numCache>
            </c:numRef>
          </c:val>
          <c:extLst xmlns:c16r2="http://schemas.microsoft.com/office/drawing/2015/06/chart">
            <c:ext xmlns:c16="http://schemas.microsoft.com/office/drawing/2014/chart" uri="{C3380CC4-5D6E-409C-BE32-E72D297353CC}">
              <c16:uniqueId val="{00000007-D7F7-4CF4-9C6A-C912C57C3FF7}"/>
            </c:ext>
          </c:extLst>
        </c:ser>
        <c:ser>
          <c:idx val="8"/>
          <c:order val="8"/>
          <c:tx>
            <c:strRef>
              <c:f>データシート!$A$35</c:f>
              <c:strCache>
                <c:ptCount val="1"/>
                <c:pt idx="0">
                  <c:v>大木町水道事業会計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26.8</c:v>
                </c:pt>
                <c:pt idx="2">
                  <c:v>#N/A</c:v>
                </c:pt>
                <c:pt idx="3">
                  <c:v>27.99</c:v>
                </c:pt>
                <c:pt idx="4">
                  <c:v>#N/A</c:v>
                </c:pt>
                <c:pt idx="5">
                  <c:v>28.53</c:v>
                </c:pt>
                <c:pt idx="6">
                  <c:v>#N/A</c:v>
                </c:pt>
                <c:pt idx="7">
                  <c:v>29.92</c:v>
                </c:pt>
                <c:pt idx="8">
                  <c:v>#N/A</c:v>
                </c:pt>
                <c:pt idx="9">
                  <c:v>28.48</c:v>
                </c:pt>
              </c:numCache>
            </c:numRef>
          </c:val>
          <c:extLst xmlns:c16r2="http://schemas.microsoft.com/office/drawing/2015/06/chart">
            <c:ext xmlns:c16="http://schemas.microsoft.com/office/drawing/2014/chart" uri="{C3380CC4-5D6E-409C-BE32-E72D297353CC}">
              <c16:uniqueId val="{00000008-D7F7-4CF4-9C6A-C912C57C3FF7}"/>
            </c:ext>
          </c:extLst>
        </c:ser>
        <c:ser>
          <c:idx val="9"/>
          <c:order val="9"/>
          <c:tx>
            <c:strRef>
              <c:f>データシート!$A$36</c:f>
              <c:strCache>
                <c:ptCount val="1"/>
                <c:pt idx="0">
                  <c:v>大木町国民健康保険特別会計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0.79</c:v>
                </c:pt>
                <c:pt idx="1">
                  <c:v>#N/A</c:v>
                </c:pt>
                <c:pt idx="2">
                  <c:v>0.06</c:v>
                </c:pt>
                <c:pt idx="3">
                  <c:v>#N/A</c:v>
                </c:pt>
                <c:pt idx="4">
                  <c:v>0.56999999999999995</c:v>
                </c:pt>
                <c:pt idx="5">
                  <c:v>#N/A</c:v>
                </c:pt>
                <c:pt idx="6">
                  <c:v>0.5</c:v>
                </c:pt>
                <c:pt idx="7">
                  <c:v>#N/A</c:v>
                </c:pt>
                <c:pt idx="8">
                  <c:v>1.04</c:v>
                </c:pt>
                <c:pt idx="9">
                  <c:v>#N/A</c:v>
                </c:pt>
              </c:numCache>
            </c:numRef>
          </c:val>
          <c:extLst xmlns:c16r2="http://schemas.microsoft.com/office/drawing/2015/06/chart">
            <c:ext xmlns:c16="http://schemas.microsoft.com/office/drawing/2014/chart" uri="{C3380CC4-5D6E-409C-BE32-E72D297353CC}">
              <c16:uniqueId val="{00000009-D7F7-4CF4-9C6A-C912C57C3FF7}"/>
            </c:ext>
          </c:extLst>
        </c:ser>
        <c:dLbls>
          <c:showLegendKey val="0"/>
          <c:showVal val="0"/>
          <c:showCatName val="0"/>
          <c:showSerName val="0"/>
          <c:showPercent val="0"/>
          <c:showBubbleSize val="0"/>
        </c:dLbls>
        <c:gapWidth val="150"/>
        <c:overlap val="100"/>
        <c:axId val="495642384"/>
        <c:axId val="494595416"/>
      </c:barChart>
      <c:catAx>
        <c:axId val="495642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4595416"/>
        <c:crosses val="autoZero"/>
        <c:auto val="1"/>
        <c:lblAlgn val="ctr"/>
        <c:lblOffset val="100"/>
        <c:tickLblSkip val="1"/>
        <c:tickMarkSkip val="1"/>
        <c:noMultiLvlLbl val="0"/>
      </c:catAx>
      <c:valAx>
        <c:axId val="4945954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56423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306</c:v>
                </c:pt>
                <c:pt idx="5">
                  <c:v>316</c:v>
                </c:pt>
                <c:pt idx="8">
                  <c:v>325</c:v>
                </c:pt>
                <c:pt idx="11">
                  <c:v>325</c:v>
                </c:pt>
                <c:pt idx="14">
                  <c:v>330</c:v>
                </c:pt>
              </c:numCache>
            </c:numRef>
          </c:val>
          <c:extLst xmlns:c16r2="http://schemas.microsoft.com/office/drawing/2015/06/chart">
            <c:ext xmlns:c16="http://schemas.microsoft.com/office/drawing/2014/chart" uri="{C3380CC4-5D6E-409C-BE32-E72D297353CC}">
              <c16:uniqueId val="{00000000-347D-42C1-854C-E5ADCA8C59A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347D-42C1-854C-E5ADCA8C59A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76</c:v>
                </c:pt>
                <c:pt idx="3">
                  <c:v>76</c:v>
                </c:pt>
                <c:pt idx="6">
                  <c:v>75</c:v>
                </c:pt>
                <c:pt idx="9">
                  <c:v>75</c:v>
                </c:pt>
                <c:pt idx="12">
                  <c:v>75</c:v>
                </c:pt>
              </c:numCache>
            </c:numRef>
          </c:val>
          <c:extLst xmlns:c16r2="http://schemas.microsoft.com/office/drawing/2015/06/chart">
            <c:ext xmlns:c16="http://schemas.microsoft.com/office/drawing/2014/chart" uri="{C3380CC4-5D6E-409C-BE32-E72D297353CC}">
              <c16:uniqueId val="{00000002-347D-42C1-854C-E5ADCA8C59A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4</c:v>
                </c:pt>
                <c:pt idx="3">
                  <c:v>7</c:v>
                </c:pt>
                <c:pt idx="6">
                  <c:v>14</c:v>
                </c:pt>
                <c:pt idx="9">
                  <c:v>18</c:v>
                </c:pt>
                <c:pt idx="12">
                  <c:v>20</c:v>
                </c:pt>
              </c:numCache>
            </c:numRef>
          </c:val>
          <c:extLst xmlns:c16r2="http://schemas.microsoft.com/office/drawing/2015/06/chart">
            <c:ext xmlns:c16="http://schemas.microsoft.com/office/drawing/2014/chart" uri="{C3380CC4-5D6E-409C-BE32-E72D297353CC}">
              <c16:uniqueId val="{00000003-347D-42C1-854C-E5ADCA8C59A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347D-42C1-854C-E5ADCA8C59A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347D-42C1-854C-E5ADCA8C59A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347D-42C1-854C-E5ADCA8C59A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447</c:v>
                </c:pt>
                <c:pt idx="3">
                  <c:v>448</c:v>
                </c:pt>
                <c:pt idx="6">
                  <c:v>469</c:v>
                </c:pt>
                <c:pt idx="9">
                  <c:v>471</c:v>
                </c:pt>
                <c:pt idx="12">
                  <c:v>484</c:v>
                </c:pt>
              </c:numCache>
            </c:numRef>
          </c:val>
          <c:extLst xmlns:c16r2="http://schemas.microsoft.com/office/drawing/2015/06/chart">
            <c:ext xmlns:c16="http://schemas.microsoft.com/office/drawing/2014/chart" uri="{C3380CC4-5D6E-409C-BE32-E72D297353CC}">
              <c16:uniqueId val="{00000007-347D-42C1-854C-E5ADCA8C59AD}"/>
            </c:ext>
          </c:extLst>
        </c:ser>
        <c:dLbls>
          <c:showLegendKey val="0"/>
          <c:showVal val="0"/>
          <c:showCatName val="0"/>
          <c:showSerName val="0"/>
          <c:showPercent val="0"/>
          <c:showBubbleSize val="0"/>
        </c:dLbls>
        <c:gapWidth val="100"/>
        <c:overlap val="100"/>
        <c:axId val="362063416"/>
        <c:axId val="3620638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221</c:v>
                </c:pt>
                <c:pt idx="2">
                  <c:v>#N/A</c:v>
                </c:pt>
                <c:pt idx="3">
                  <c:v>#N/A</c:v>
                </c:pt>
                <c:pt idx="4">
                  <c:v>215</c:v>
                </c:pt>
                <c:pt idx="5">
                  <c:v>#N/A</c:v>
                </c:pt>
                <c:pt idx="6">
                  <c:v>#N/A</c:v>
                </c:pt>
                <c:pt idx="7">
                  <c:v>233</c:v>
                </c:pt>
                <c:pt idx="8">
                  <c:v>#N/A</c:v>
                </c:pt>
                <c:pt idx="9">
                  <c:v>#N/A</c:v>
                </c:pt>
                <c:pt idx="10">
                  <c:v>239</c:v>
                </c:pt>
                <c:pt idx="11">
                  <c:v>#N/A</c:v>
                </c:pt>
                <c:pt idx="12">
                  <c:v>#N/A</c:v>
                </c:pt>
                <c:pt idx="13">
                  <c:v>249</c:v>
                </c:pt>
                <c:pt idx="14">
                  <c:v>#N/A</c:v>
                </c:pt>
              </c:numCache>
            </c:numRef>
          </c:val>
          <c:smooth val="0"/>
          <c:extLst xmlns:c16r2="http://schemas.microsoft.com/office/drawing/2015/06/chart">
            <c:ext xmlns:c16="http://schemas.microsoft.com/office/drawing/2014/chart" uri="{C3380CC4-5D6E-409C-BE32-E72D297353CC}">
              <c16:uniqueId val="{00000008-347D-42C1-854C-E5ADCA8C59AD}"/>
            </c:ext>
          </c:extLst>
        </c:ser>
        <c:dLbls>
          <c:showLegendKey val="0"/>
          <c:showVal val="0"/>
          <c:showCatName val="0"/>
          <c:showSerName val="0"/>
          <c:showPercent val="0"/>
          <c:showBubbleSize val="0"/>
        </c:dLbls>
        <c:marker val="1"/>
        <c:smooth val="0"/>
        <c:axId val="362063416"/>
        <c:axId val="362063800"/>
      </c:lineChart>
      <c:catAx>
        <c:axId val="362063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62063800"/>
        <c:crosses val="autoZero"/>
        <c:auto val="1"/>
        <c:lblAlgn val="ctr"/>
        <c:lblOffset val="100"/>
        <c:tickLblSkip val="1"/>
        <c:tickMarkSkip val="1"/>
        <c:noMultiLvlLbl val="0"/>
      </c:catAx>
      <c:valAx>
        <c:axId val="3620638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20634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3800</c:v>
                </c:pt>
                <c:pt idx="5">
                  <c:v>3966</c:v>
                </c:pt>
                <c:pt idx="8">
                  <c:v>3816</c:v>
                </c:pt>
                <c:pt idx="11">
                  <c:v>3810</c:v>
                </c:pt>
                <c:pt idx="14">
                  <c:v>3886</c:v>
                </c:pt>
              </c:numCache>
            </c:numRef>
          </c:val>
          <c:extLst xmlns:c16r2="http://schemas.microsoft.com/office/drawing/2015/06/chart">
            <c:ext xmlns:c16="http://schemas.microsoft.com/office/drawing/2014/chart" uri="{C3380CC4-5D6E-409C-BE32-E72D297353CC}">
              <c16:uniqueId val="{00000000-DF52-4D84-856C-34B75D068A7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5</c:v>
                </c:pt>
                <c:pt idx="5">
                  <c:v>0</c:v>
                </c:pt>
                <c:pt idx="8">
                  <c:v>3</c:v>
                </c:pt>
                <c:pt idx="11">
                  <c:v>3</c:v>
                </c:pt>
                <c:pt idx="14">
                  <c:v>3</c:v>
                </c:pt>
              </c:numCache>
            </c:numRef>
          </c:val>
          <c:extLst xmlns:c16r2="http://schemas.microsoft.com/office/drawing/2015/06/chart">
            <c:ext xmlns:c16="http://schemas.microsoft.com/office/drawing/2014/chart" uri="{C3380CC4-5D6E-409C-BE32-E72D297353CC}">
              <c16:uniqueId val="{00000001-DF52-4D84-856C-34B75D068A7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3681</c:v>
                </c:pt>
                <c:pt idx="5">
                  <c:v>3567</c:v>
                </c:pt>
                <c:pt idx="8">
                  <c:v>3832</c:v>
                </c:pt>
                <c:pt idx="11">
                  <c:v>3883</c:v>
                </c:pt>
                <c:pt idx="14">
                  <c:v>4103</c:v>
                </c:pt>
              </c:numCache>
            </c:numRef>
          </c:val>
          <c:extLst xmlns:c16r2="http://schemas.microsoft.com/office/drawing/2015/06/chart">
            <c:ext xmlns:c16="http://schemas.microsoft.com/office/drawing/2014/chart" uri="{C3380CC4-5D6E-409C-BE32-E72D297353CC}">
              <c16:uniqueId val="{00000002-DF52-4D84-856C-34B75D068A7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F52-4D84-856C-34B75D068A7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DF52-4D84-856C-34B75D068A7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F52-4D84-856C-34B75D068A7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931</c:v>
                </c:pt>
                <c:pt idx="3">
                  <c:v>739</c:v>
                </c:pt>
                <c:pt idx="6">
                  <c:v>744</c:v>
                </c:pt>
                <c:pt idx="9">
                  <c:v>793</c:v>
                </c:pt>
                <c:pt idx="12">
                  <c:v>720</c:v>
                </c:pt>
              </c:numCache>
            </c:numRef>
          </c:val>
          <c:extLst xmlns:c16r2="http://schemas.microsoft.com/office/drawing/2015/06/chart">
            <c:ext xmlns:c16="http://schemas.microsoft.com/office/drawing/2014/chart" uri="{C3380CC4-5D6E-409C-BE32-E72D297353CC}">
              <c16:uniqueId val="{00000006-DF52-4D84-856C-34B75D068A7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57</c:v>
                </c:pt>
                <c:pt idx="3">
                  <c:v>256</c:v>
                </c:pt>
                <c:pt idx="6">
                  <c:v>247</c:v>
                </c:pt>
                <c:pt idx="9">
                  <c:v>276</c:v>
                </c:pt>
                <c:pt idx="12">
                  <c:v>281</c:v>
                </c:pt>
              </c:numCache>
            </c:numRef>
          </c:val>
          <c:extLst xmlns:c16r2="http://schemas.microsoft.com/office/drawing/2015/06/chart">
            <c:ext xmlns:c16="http://schemas.microsoft.com/office/drawing/2014/chart" uri="{C3380CC4-5D6E-409C-BE32-E72D297353CC}">
              <c16:uniqueId val="{00000007-DF52-4D84-856C-34B75D068A7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c:v>
                </c:pt>
                <c:pt idx="3">
                  <c:v>2</c:v>
                </c:pt>
                <c:pt idx="6">
                  <c:v>2</c:v>
                </c:pt>
                <c:pt idx="9">
                  <c:v>1</c:v>
                </c:pt>
                <c:pt idx="12">
                  <c:v>5</c:v>
                </c:pt>
              </c:numCache>
            </c:numRef>
          </c:val>
          <c:extLst xmlns:c16r2="http://schemas.microsoft.com/office/drawing/2015/06/chart">
            <c:ext xmlns:c16="http://schemas.microsoft.com/office/drawing/2014/chart" uri="{C3380CC4-5D6E-409C-BE32-E72D297353CC}">
              <c16:uniqueId val="{00000008-DF52-4D84-856C-34B75D068A7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300</c:v>
                </c:pt>
                <c:pt idx="3">
                  <c:v>227</c:v>
                </c:pt>
                <c:pt idx="6">
                  <c:v>343</c:v>
                </c:pt>
                <c:pt idx="9">
                  <c:v>270</c:v>
                </c:pt>
                <c:pt idx="12">
                  <c:v>196</c:v>
                </c:pt>
              </c:numCache>
            </c:numRef>
          </c:val>
          <c:extLst xmlns:c16r2="http://schemas.microsoft.com/office/drawing/2015/06/chart">
            <c:ext xmlns:c16="http://schemas.microsoft.com/office/drawing/2014/chart" uri="{C3380CC4-5D6E-409C-BE32-E72D297353CC}">
              <c16:uniqueId val="{00000009-DF52-4D84-856C-34B75D068A7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5144</c:v>
                </c:pt>
                <c:pt idx="3">
                  <c:v>5172</c:v>
                </c:pt>
                <c:pt idx="6">
                  <c:v>5051</c:v>
                </c:pt>
                <c:pt idx="9">
                  <c:v>4873</c:v>
                </c:pt>
                <c:pt idx="12">
                  <c:v>5012</c:v>
                </c:pt>
              </c:numCache>
            </c:numRef>
          </c:val>
          <c:extLst xmlns:c16r2="http://schemas.microsoft.com/office/drawing/2015/06/chart">
            <c:ext xmlns:c16="http://schemas.microsoft.com/office/drawing/2014/chart" uri="{C3380CC4-5D6E-409C-BE32-E72D297353CC}">
              <c16:uniqueId val="{0000000A-DF52-4D84-856C-34B75D068A75}"/>
            </c:ext>
          </c:extLst>
        </c:ser>
        <c:dLbls>
          <c:showLegendKey val="0"/>
          <c:showVal val="0"/>
          <c:showCatName val="0"/>
          <c:showSerName val="0"/>
          <c:showPercent val="0"/>
          <c:showBubbleSize val="0"/>
        </c:dLbls>
        <c:gapWidth val="100"/>
        <c:overlap val="100"/>
        <c:axId val="496793368"/>
        <c:axId val="4967918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DF52-4D84-856C-34B75D068A75}"/>
            </c:ext>
          </c:extLst>
        </c:ser>
        <c:dLbls>
          <c:showLegendKey val="0"/>
          <c:showVal val="0"/>
          <c:showCatName val="0"/>
          <c:showSerName val="0"/>
          <c:showPercent val="0"/>
          <c:showBubbleSize val="0"/>
        </c:dLbls>
        <c:marker val="1"/>
        <c:smooth val="0"/>
        <c:axId val="496793368"/>
        <c:axId val="496791800"/>
      </c:lineChart>
      <c:catAx>
        <c:axId val="496793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96791800"/>
        <c:crosses val="autoZero"/>
        <c:auto val="1"/>
        <c:lblAlgn val="ctr"/>
        <c:lblOffset val="100"/>
        <c:tickLblSkip val="1"/>
        <c:tickMarkSkip val="1"/>
        <c:noMultiLvlLbl val="0"/>
      </c:catAx>
      <c:valAx>
        <c:axId val="4967918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67933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2038</c:v>
                </c:pt>
                <c:pt idx="1">
                  <c:v>1932</c:v>
                </c:pt>
                <c:pt idx="2">
                  <c:v>2060</c:v>
                </c:pt>
              </c:numCache>
            </c:numRef>
          </c:val>
          <c:extLst xmlns:c16r2="http://schemas.microsoft.com/office/drawing/2015/06/chart">
            <c:ext xmlns:c16="http://schemas.microsoft.com/office/drawing/2014/chart" uri="{C3380CC4-5D6E-409C-BE32-E72D297353CC}">
              <c16:uniqueId val="{00000000-6A65-4576-A48C-9ABBDB73525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315</c:v>
                </c:pt>
                <c:pt idx="1">
                  <c:v>315</c:v>
                </c:pt>
                <c:pt idx="2">
                  <c:v>315</c:v>
                </c:pt>
              </c:numCache>
            </c:numRef>
          </c:val>
          <c:extLst xmlns:c16r2="http://schemas.microsoft.com/office/drawing/2015/06/chart">
            <c:ext xmlns:c16="http://schemas.microsoft.com/office/drawing/2014/chart" uri="{C3380CC4-5D6E-409C-BE32-E72D297353CC}">
              <c16:uniqueId val="{00000001-6A65-4576-A48C-9ABBDB73525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1329</c:v>
                </c:pt>
                <c:pt idx="1">
                  <c:v>1486</c:v>
                </c:pt>
                <c:pt idx="2">
                  <c:v>1525</c:v>
                </c:pt>
              </c:numCache>
            </c:numRef>
          </c:val>
          <c:extLst xmlns:c16r2="http://schemas.microsoft.com/office/drawing/2015/06/chart">
            <c:ext xmlns:c16="http://schemas.microsoft.com/office/drawing/2014/chart" uri="{C3380CC4-5D6E-409C-BE32-E72D297353CC}">
              <c16:uniqueId val="{00000002-6A65-4576-A48C-9ABBDB735256}"/>
            </c:ext>
          </c:extLst>
        </c:ser>
        <c:dLbls>
          <c:showLegendKey val="0"/>
          <c:showVal val="0"/>
          <c:showCatName val="0"/>
          <c:showSerName val="0"/>
          <c:showPercent val="0"/>
          <c:showBubbleSize val="0"/>
        </c:dLbls>
        <c:gapWidth val="120"/>
        <c:overlap val="100"/>
        <c:axId val="496792976"/>
        <c:axId val="496791016"/>
      </c:barChart>
      <c:catAx>
        <c:axId val="496792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96791016"/>
        <c:crosses val="autoZero"/>
        <c:auto val="1"/>
        <c:lblAlgn val="ctr"/>
        <c:lblOffset val="100"/>
        <c:tickLblSkip val="1"/>
        <c:tickMarkSkip val="1"/>
        <c:noMultiLvlLbl val="0"/>
      </c:catAx>
      <c:valAx>
        <c:axId val="49679101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967929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[1]公会計指標分析・財政指標組合せ分析表!$AN$51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[1]公会計指標分析・財政指標組合せ分析表!$BP$50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0119-4F2F-9A16-5B1F2251A911}"/>
                </c:ext>
                <c:ext xmlns:c15="http://schemas.microsoft.com/office/drawing/2012/chart" uri="{CE6537A1-D6FC-4f65-9D91-7224C49458BB}">
                  <c15:dlblFieldTable>
                    <c15:dlblFTEntry>
                      <c15:txfldGUID>{7893358F-F1A9-4AC3-A7CF-BF754D047193}</c15:txfldGUID>
                      <c15:f>[1]公会計指標分析・財政指標組合せ分析表!$BP$50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119-4F2F-9A16-5B1F2251A911}"/>
                </c:ext>
                <c:ext xmlns:c15="http://schemas.microsoft.com/office/drawing/2012/chart" uri="{CE6537A1-D6FC-4f65-9D91-7224C49458BB}">
                  <c15:dlblFieldTable>
                    <c15:dlblFTEntry>
                      <c15:txfldGUID>{991C237F-EA19-464E-BD00-250E1B3A46FC}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0119-4F2F-9A16-5B1F2251A911}"/>
                </c:ext>
                <c:ext xmlns:c15="http://schemas.microsoft.com/office/drawing/2012/chart" uri="{CE6537A1-D6FC-4f65-9D91-7224C49458BB}">
                  <c15:dlblFieldTable>
                    <c15:dlblFTEntry>
                      <c15:txfldGUID>{87E63424-E690-4B49-B867-07BC04882516}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0119-4F2F-9A16-5B1F2251A911}"/>
                </c:ext>
                <c:ext xmlns:c15="http://schemas.microsoft.com/office/drawing/2012/chart" uri="{CE6537A1-D6FC-4f65-9D91-7224C49458BB}">
                  <c15:dlblFieldTable>
                    <c15:dlblFTEntry>
                      <c15:txfldGUID>{B2471364-0B03-4606-9C4A-77664C251271}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0119-4F2F-9A16-5B1F2251A911}"/>
                </c:ext>
                <c:ext xmlns:c15="http://schemas.microsoft.com/office/drawing/2012/chart" uri="{CE6537A1-D6FC-4f65-9D91-7224C49458BB}">
                  <c15:dlblFieldTable>
                    <c15:dlblFTEntry>
                      <c15:txfldGUID>{C1C4CFA6-37D9-459A-A704-63842D91422E}</c15:txfldGUID>
                      <c15:f>#REF!</c15:f>
                      <c15:dlblFieldTableCache>
                        <c:ptCount val="1"/>
                        <c:pt idx="0">
                          <c:v>#REF!</c:v>
                        </c:pt>
                      </c15:dlblFieldTableCache>
                    </c15:dlblFTEntry>
                  </c15:dlblFieldTable>
                  <c15:showDataLabelsRange val="0"/>
                </c:ext>
              </c:extLst>
            </c:dLbl>
            <c:dLbl>
              <c:idx val="8"/>
              <c:tx>
                <c:strRef>
                  <c:f>[1]公会計指標分析・財政指標組合せ分析表!$BX$50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0119-4F2F-9A16-5B1F2251A911}"/>
                </c:ext>
                <c:ext xmlns:c15="http://schemas.microsoft.com/office/drawing/2012/chart" uri="{CE6537A1-D6FC-4f65-9D91-7224C49458BB}">
                  <c15:dlblFieldTable>
                    <c15:dlblFTEntry>
                      <c15:txfldGUID>{6AAF70DA-7DDB-4A4C-9420-8A46D1C3F59D}</c15:txfldGUID>
                      <c15:f>[1]公会計指標分析・財政指標組合せ分析表!$BX$50</c15:f>
                      <c15:dlblFieldTableCache>
                        <c:ptCount val="1"/>
                        <c:pt idx="0">
                          <c:v>H29</c:v>
                        </c:pt>
                      </c15:dlblFieldTableCache>
                    </c15:dlblFTEntry>
                  </c15:dlblFieldTable>
                  <c15:showDataLabelsRange val="0"/>
                </c:ext>
              </c:extLst>
            </c:dLbl>
            <c:dLbl>
              <c:idx val="16"/>
              <c:tx>
                <c:strRef>
                  <c:f>[1]公会計指標分析・財政指標組合せ分析表!$CF$50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0119-4F2F-9A16-5B1F2251A911}"/>
                </c:ext>
                <c:ext xmlns:c15="http://schemas.microsoft.com/office/drawing/2012/chart" uri="{CE6537A1-D6FC-4f65-9D91-7224C49458BB}">
                  <c15:dlblFieldTable>
                    <c15:dlblFTEntry>
                      <c15:txfldGUID>{809F6274-034A-4720-BE3F-1787407AD350}</c15:txfldGUID>
                      <c15:f>[1]公会計指標分析・財政指標組合せ分析表!$CF$50</c15:f>
                      <c15:dlblFieldTableCache>
                        <c:ptCount val="1"/>
                        <c:pt idx="0">
                          <c:v>H30</c:v>
                        </c:pt>
                      </c15:dlblFieldTableCache>
                    </c15:dlblFTEntry>
                  </c15:dlblFieldTable>
                  <c15:showDataLabelsRange val="0"/>
                </c:ext>
              </c:extLst>
            </c:dLbl>
            <c:dLbl>
              <c:idx val="24"/>
              <c:tx>
                <c:strRef>
                  <c:f>[1]公会計指標分析・財政指標組合せ分析表!$CN$50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0119-4F2F-9A16-5B1F2251A911}"/>
                </c:ext>
                <c:ext xmlns:c15="http://schemas.microsoft.com/office/drawing/2012/chart" uri="{CE6537A1-D6FC-4f65-9D91-7224C49458BB}">
                  <c15:dlblFieldTable>
                    <c15:dlblFTEntry>
                      <c15:txfldGUID>{546A95A3-0D0D-4D30-A754-AB2F65D69FFB}</c15:txfldGUID>
                      <c15:f>[1]公会計指標分析・財政指標組合せ分析表!$CN$50</c15:f>
                      <c15:dlblFieldTableCache>
                        <c:ptCount val="1"/>
                        <c:pt idx="0">
                          <c:v>R01</c:v>
                        </c:pt>
                      </c15:dlblFieldTableCache>
                    </c15:dlblFTEntry>
                  </c15:dlblFieldTable>
                  <c15:showDataLabelsRange val="0"/>
                </c:ext>
              </c:extLst>
            </c:dLbl>
            <c:dLbl>
              <c:idx val="32"/>
              <c:tx>
                <c:strRef>
                  <c:f>[1]公会計指標分析・財政指標組合せ分析表!$CV$50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0119-4F2F-9A16-5B1F2251A911}"/>
                </c:ext>
                <c:ext xmlns:c15="http://schemas.microsoft.com/office/drawing/2012/chart" uri="{CE6537A1-D6FC-4f65-9D91-7224C49458BB}">
                  <c15:dlblFieldTable>
                    <c15:dlblFTEntry>
                      <c15:txfldGUID>{BF63E044-EBA5-4786-90C4-889A42408312}</c15:txfldGUID>
                      <c15:f>[1]公会計指標分析・財政指標組合せ分析表!$CV$50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[1]公会計指標分析・財政指標組合せ分析表!$BP$53:$DC$53</c:f>
              <c:numCache>
                <c:formatCode>General</c:formatCode>
                <c:ptCount val="40"/>
                <c:pt idx="0">
                  <c:v>36.799999999999997</c:v>
                </c:pt>
                <c:pt idx="1">
                  <c:v>0</c:v>
                </c:pt>
                <c:pt idx="2">
                  <c:v>0</c:v>
                </c:pt>
                <c:pt idx="3">
                  <c:v>0</c:v>
                </c:pt>
                <c:pt idx="4">
                  <c:v>0</c:v>
                </c:pt>
                <c:pt idx="5">
                  <c:v>0</c:v>
                </c:pt>
                <c:pt idx="6">
                  <c:v>0</c:v>
                </c:pt>
                <c:pt idx="7">
                  <c:v>0</c:v>
                </c:pt>
                <c:pt idx="8">
                  <c:v>38.700000000000003</c:v>
                </c:pt>
                <c:pt idx="9">
                  <c:v>0</c:v>
                </c:pt>
                <c:pt idx="10">
                  <c:v>0</c:v>
                </c:pt>
                <c:pt idx="11">
                  <c:v>0</c:v>
                </c:pt>
                <c:pt idx="12">
                  <c:v>0</c:v>
                </c:pt>
                <c:pt idx="13">
                  <c:v>0</c:v>
                </c:pt>
                <c:pt idx="14">
                  <c:v>0</c:v>
                </c:pt>
                <c:pt idx="15">
                  <c:v>0</c:v>
                </c:pt>
                <c:pt idx="16">
                  <c:v>40.700000000000003</c:v>
                </c:pt>
                <c:pt idx="17">
                  <c:v>0</c:v>
                </c:pt>
                <c:pt idx="18">
                  <c:v>0</c:v>
                </c:pt>
                <c:pt idx="19">
                  <c:v>0</c:v>
                </c:pt>
                <c:pt idx="20">
                  <c:v>0</c:v>
                </c:pt>
                <c:pt idx="21">
                  <c:v>0</c:v>
                </c:pt>
                <c:pt idx="22">
                  <c:v>0</c:v>
                </c:pt>
                <c:pt idx="23">
                  <c:v>0</c:v>
                </c:pt>
                <c:pt idx="24">
                  <c:v>42.8</c:v>
                </c:pt>
                <c:pt idx="25">
                  <c:v>0</c:v>
                </c:pt>
                <c:pt idx="26">
                  <c:v>0</c:v>
                </c:pt>
                <c:pt idx="27">
                  <c:v>0</c:v>
                </c:pt>
                <c:pt idx="28">
                  <c:v>0</c:v>
                </c:pt>
                <c:pt idx="29">
                  <c:v>0</c:v>
                </c:pt>
                <c:pt idx="30">
                  <c:v>0</c:v>
                </c:pt>
                <c:pt idx="31">
                  <c:v>0</c:v>
                </c:pt>
                <c:pt idx="32">
                  <c:v>44.2</c:v>
                </c:pt>
                <c:pt idx="33">
                  <c:v>0</c:v>
                </c:pt>
                <c:pt idx="34">
                  <c:v>0</c:v>
                </c:pt>
                <c:pt idx="35">
                  <c:v>0</c:v>
                </c:pt>
                <c:pt idx="36">
                  <c:v>0</c:v>
                </c:pt>
                <c:pt idx="37">
                  <c:v>0</c:v>
                </c:pt>
                <c:pt idx="38">
                  <c:v>0</c:v>
                </c:pt>
                <c:pt idx="39">
                  <c:v>0</c:v>
                </c:pt>
              </c:numCache>
            </c:numRef>
          </c:xVal>
          <c:yVal>
            <c:numRef>
              <c:f>[1]公会計指標分析・財政指標組合せ分析表!$BP$51:$DC$51</c:f>
              <c:numCache>
                <c:formatCode>General</c:formatCod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yVal>
          <c:smooth val="0"/>
          <c:extLst xmlns:c16r2="http://schemas.microsoft.com/office/drawing/2015/06/chart">
            <c:ext xmlns:c16="http://schemas.microsoft.com/office/drawing/2014/chart" uri="{C3380CC4-5D6E-409C-BE32-E72D297353CC}">
              <c16:uniqueId val="{00000009-0119-4F2F-9A16-5B1F2251A911}"/>
            </c:ext>
          </c:extLst>
        </c:ser>
        <c:ser>
          <c:idx val="1"/>
          <c:order val="1"/>
          <c:tx>
            <c:strRef>
              <c:f>[1]公会計指標分析・財政指標組合せ分析表!$AN$55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[1]公会計指標分析・財政指標組合せ分析表!$BP$50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0119-4F2F-9A16-5B1F2251A911}"/>
                </c:ext>
                <c:ext xmlns:c15="http://schemas.microsoft.com/office/drawing/2012/chart" uri="{CE6537A1-D6FC-4f65-9D91-7224C49458BB}">
                  <c15:layout/>
                  <c15:dlblFieldTable>
                    <c15:dlblFTEntry>
                      <c15:txfldGUID>{D06152B5-7644-42AB-8884-DA053F58E05C}</c15:txfldGUID>
                      <c15:f>[1]公会計指標分析・財政指標組合せ分析表!$BP$50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0119-4F2F-9A16-5B1F2251A911}"/>
                </c:ext>
                <c:ext xmlns:c15="http://schemas.microsoft.com/office/drawing/2012/chart" uri="{CE6537A1-D6FC-4f65-9D91-7224C49458BB}">
                  <c15:dlblFieldTable>
                    <c15:dlblFTEntry>
                      <c15:txfldGUID>{3B33BF0A-5D1F-499E-B8E4-C6CF89196700}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0119-4F2F-9A16-5B1F2251A911}"/>
                </c:ext>
                <c:ext xmlns:c15="http://schemas.microsoft.com/office/drawing/2012/chart" uri="{CE6537A1-D6FC-4f65-9D91-7224C49458BB}">
                  <c15:dlblFieldTable>
                    <c15:dlblFTEntry>
                      <c15:txfldGUID>{4D997C2D-FA99-4C7D-97B1-579878D8C40F}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0119-4F2F-9A16-5B1F2251A911}"/>
                </c:ext>
                <c:ext xmlns:c15="http://schemas.microsoft.com/office/drawing/2012/chart" uri="{CE6537A1-D6FC-4f65-9D91-7224C49458BB}">
                  <c15:dlblFieldTable>
                    <c15:dlblFTEntry>
                      <c15:txfldGUID>{24EDB701-4756-4F01-97D8-4A226E9F3CD4}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0119-4F2F-9A16-5B1F2251A911}"/>
                </c:ext>
                <c:ext xmlns:c15="http://schemas.microsoft.com/office/drawing/2012/chart" uri="{CE6537A1-D6FC-4f65-9D91-7224C49458BB}">
                  <c15:dlblFieldTable>
                    <c15:dlblFTEntry>
                      <c15:txfldGUID>{EFFC2F79-5826-4145-8F54-7CCAD6EE88FA}</c15:txfldGUID>
                      <c15:f>#REF!</c15:f>
                      <c15:dlblFieldTableCache>
                        <c:ptCount val="1"/>
                        <c:pt idx="0">
                          <c:v>#REF!</c:v>
                        </c:pt>
                      </c15:dlblFieldTableCache>
                    </c15:dlblFTEntry>
                  </c15:dlblFieldTable>
                  <c15:showDataLabelsRange val="0"/>
                </c:ext>
              </c:extLst>
            </c:dLbl>
            <c:dLbl>
              <c:idx val="8"/>
              <c:layout/>
              <c:tx>
                <c:strRef>
                  <c:f>[1]公会計指標分析・財政指標組合せ分析表!$BX$50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0119-4F2F-9A16-5B1F2251A911}"/>
                </c:ext>
                <c:ext xmlns:c15="http://schemas.microsoft.com/office/drawing/2012/chart" uri="{CE6537A1-D6FC-4f65-9D91-7224C49458BB}">
                  <c15:layout/>
                  <c15:dlblFieldTable>
                    <c15:dlblFTEntry>
                      <c15:txfldGUID>{F2821C21-BD4B-45B8-8F94-37D15B3F8F93}</c15:txfldGUID>
                      <c15:f>[1]公会計指標分析・財政指標組合せ分析表!$BX$50</c15:f>
                      <c15:dlblFieldTableCache>
                        <c:ptCount val="1"/>
                        <c:pt idx="0">
                          <c:v>H29</c:v>
                        </c:pt>
                      </c15:dlblFieldTableCache>
                    </c15:dlblFTEntry>
                  </c15:dlblFieldTable>
                  <c15:showDataLabelsRange val="0"/>
                </c:ext>
              </c:extLst>
            </c:dLbl>
            <c:dLbl>
              <c:idx val="16"/>
              <c:layout/>
              <c:tx>
                <c:strRef>
                  <c:f>[1]公会計指標分析・財政指標組合せ分析表!$CF$50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0119-4F2F-9A16-5B1F2251A911}"/>
                </c:ext>
                <c:ext xmlns:c15="http://schemas.microsoft.com/office/drawing/2012/chart" uri="{CE6537A1-D6FC-4f65-9D91-7224C49458BB}">
                  <c15:layout/>
                  <c15:dlblFieldTable>
                    <c15:dlblFTEntry>
                      <c15:txfldGUID>{747DCC72-3851-4C0E-94E6-5C3997F765C6}</c15:txfldGUID>
                      <c15:f>[1]公会計指標分析・財政指標組合せ分析表!$CF$50</c15:f>
                      <c15:dlblFieldTableCache>
                        <c:ptCount val="1"/>
                        <c:pt idx="0">
                          <c:v>H30</c:v>
                        </c:pt>
                      </c15:dlblFieldTableCache>
                    </c15:dlblFTEntry>
                  </c15:dlblFieldTable>
                  <c15:showDataLabelsRange val="0"/>
                </c:ext>
              </c:extLst>
            </c:dLbl>
            <c:dLbl>
              <c:idx val="24"/>
              <c:layout/>
              <c:tx>
                <c:strRef>
                  <c:f>[1]公会計指標分析・財政指標組合せ分析表!$CN$50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0119-4F2F-9A16-5B1F2251A911}"/>
                </c:ext>
                <c:ext xmlns:c15="http://schemas.microsoft.com/office/drawing/2012/chart" uri="{CE6537A1-D6FC-4f65-9D91-7224C49458BB}">
                  <c15:layout/>
                  <c15:dlblFieldTable>
                    <c15:dlblFTEntry>
                      <c15:txfldGUID>{52948580-5A90-4DAB-B302-A015B99C3BD8}</c15:txfldGUID>
                      <c15:f>[1]公会計指標分析・財政指標組合せ分析表!$CN$50</c15:f>
                      <c15:dlblFieldTableCache>
                        <c:ptCount val="1"/>
                        <c:pt idx="0">
                          <c:v>R01</c:v>
                        </c:pt>
                      </c15:dlblFieldTableCache>
                    </c15:dlblFTEntry>
                  </c15:dlblFieldTable>
                  <c15:showDataLabelsRange val="0"/>
                </c:ext>
              </c:extLst>
            </c:dLbl>
            <c:dLbl>
              <c:idx val="32"/>
              <c:layout/>
              <c:tx>
                <c:strRef>
                  <c:f>[1]公会計指標分析・財政指標組合せ分析表!$CV$50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0119-4F2F-9A16-5B1F2251A911}"/>
                </c:ext>
                <c:ext xmlns:c15="http://schemas.microsoft.com/office/drawing/2012/chart" uri="{CE6537A1-D6FC-4f65-9D91-7224C49458BB}">
                  <c15:layout/>
                  <c15:dlblFieldTable>
                    <c15:dlblFTEntry>
                      <c15:txfldGUID>{CD17434F-B905-456A-AF71-CC60451C89CF}</c15:txfldGUID>
                      <c15:f>[1]公会計指標分析・財政指標組合せ分析表!$CV$50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[1]公会計指標分析・財政指標組合せ分析表!$BP$57:$DC$57</c:f>
              <c:numCache>
                <c:formatCode>General</c:formatCode>
                <c:ptCount val="40"/>
                <c:pt idx="0">
                  <c:v>52.3</c:v>
                </c:pt>
                <c:pt idx="1">
                  <c:v>0</c:v>
                </c:pt>
                <c:pt idx="2">
                  <c:v>0</c:v>
                </c:pt>
                <c:pt idx="3">
                  <c:v>0</c:v>
                </c:pt>
                <c:pt idx="4">
                  <c:v>0</c:v>
                </c:pt>
                <c:pt idx="5">
                  <c:v>0</c:v>
                </c:pt>
                <c:pt idx="6">
                  <c:v>0</c:v>
                </c:pt>
                <c:pt idx="7">
                  <c:v>0</c:v>
                </c:pt>
                <c:pt idx="8">
                  <c:v>59.3</c:v>
                </c:pt>
                <c:pt idx="9">
                  <c:v>0</c:v>
                </c:pt>
                <c:pt idx="10">
                  <c:v>0</c:v>
                </c:pt>
                <c:pt idx="11">
                  <c:v>0</c:v>
                </c:pt>
                <c:pt idx="12">
                  <c:v>0</c:v>
                </c:pt>
                <c:pt idx="13">
                  <c:v>0</c:v>
                </c:pt>
                <c:pt idx="14">
                  <c:v>0</c:v>
                </c:pt>
                <c:pt idx="15">
                  <c:v>0</c:v>
                </c:pt>
                <c:pt idx="16">
                  <c:v>59.9</c:v>
                </c:pt>
                <c:pt idx="17">
                  <c:v>0</c:v>
                </c:pt>
                <c:pt idx="18">
                  <c:v>0</c:v>
                </c:pt>
                <c:pt idx="19">
                  <c:v>0</c:v>
                </c:pt>
                <c:pt idx="20">
                  <c:v>0</c:v>
                </c:pt>
                <c:pt idx="21">
                  <c:v>0</c:v>
                </c:pt>
                <c:pt idx="22">
                  <c:v>0</c:v>
                </c:pt>
                <c:pt idx="23">
                  <c:v>0</c:v>
                </c:pt>
                <c:pt idx="24">
                  <c:v>61</c:v>
                </c:pt>
                <c:pt idx="25">
                  <c:v>0</c:v>
                </c:pt>
                <c:pt idx="26">
                  <c:v>0</c:v>
                </c:pt>
                <c:pt idx="27">
                  <c:v>0</c:v>
                </c:pt>
                <c:pt idx="28">
                  <c:v>0</c:v>
                </c:pt>
                <c:pt idx="29">
                  <c:v>0</c:v>
                </c:pt>
                <c:pt idx="30">
                  <c:v>0</c:v>
                </c:pt>
                <c:pt idx="31">
                  <c:v>0</c:v>
                </c:pt>
                <c:pt idx="32">
                  <c:v>61.9</c:v>
                </c:pt>
                <c:pt idx="33">
                  <c:v>0</c:v>
                </c:pt>
                <c:pt idx="34">
                  <c:v>0</c:v>
                </c:pt>
                <c:pt idx="35">
                  <c:v>0</c:v>
                </c:pt>
                <c:pt idx="36">
                  <c:v>0</c:v>
                </c:pt>
                <c:pt idx="37">
                  <c:v>0</c:v>
                </c:pt>
                <c:pt idx="38">
                  <c:v>0</c:v>
                </c:pt>
                <c:pt idx="39">
                  <c:v>0</c:v>
                </c:pt>
              </c:numCache>
            </c:numRef>
          </c:xVal>
          <c:yVal>
            <c:numRef>
              <c:f>[1]公会計指標分析・財政指標組合せ分析表!$BP$55:$DC$55</c:f>
              <c:numCache>
                <c:formatCode>General</c:formatCod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3.1</c:v>
                </c:pt>
                <c:pt idx="25">
                  <c:v>0</c:v>
                </c:pt>
                <c:pt idx="26">
                  <c:v>0</c:v>
                </c:pt>
                <c:pt idx="27">
                  <c:v>0</c:v>
                </c:pt>
                <c:pt idx="28">
                  <c:v>0</c:v>
                </c:pt>
                <c:pt idx="29">
                  <c:v>0</c:v>
                </c:pt>
                <c:pt idx="30">
                  <c:v>0</c:v>
                </c:pt>
                <c:pt idx="31">
                  <c:v>0</c:v>
                </c:pt>
                <c:pt idx="32">
                  <c:v>13.7</c:v>
                </c:pt>
                <c:pt idx="33">
                  <c:v>0</c:v>
                </c:pt>
                <c:pt idx="34">
                  <c:v>0</c:v>
                </c:pt>
                <c:pt idx="35">
                  <c:v>0</c:v>
                </c:pt>
                <c:pt idx="36">
                  <c:v>0</c:v>
                </c:pt>
                <c:pt idx="37">
                  <c:v>0</c:v>
                </c:pt>
                <c:pt idx="38">
                  <c:v>0</c:v>
                </c:pt>
                <c:pt idx="39">
                  <c:v>0</c:v>
                </c:pt>
              </c:numCache>
            </c:numRef>
          </c:yVal>
          <c:smooth val="0"/>
          <c:extLst xmlns:c16r2="http://schemas.microsoft.com/office/drawing/2015/06/chart">
            <c:ext xmlns:c16="http://schemas.microsoft.com/office/drawing/2014/chart" uri="{C3380CC4-5D6E-409C-BE32-E72D297353CC}">
              <c16:uniqueId val="{00000013-0119-4F2F-9A16-5B1F2251A911}"/>
            </c:ext>
          </c:extLst>
        </c:ser>
        <c:dLbls>
          <c:showLegendKey val="0"/>
          <c:showVal val="1"/>
          <c:showCatName val="0"/>
          <c:showSerName val="0"/>
          <c:showPercent val="0"/>
          <c:showBubbleSize val="0"/>
        </c:dLbls>
        <c:axId val="496793760"/>
        <c:axId val="496790232"/>
      </c:scatterChart>
      <c:valAx>
        <c:axId val="496793760"/>
        <c:scaling>
          <c:orientation val="maxMin"/>
          <c:max val="63"/>
          <c:min val="51"/>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96790232"/>
        <c:crosses val="autoZero"/>
        <c:crossBetween val="midCat"/>
      </c:valAx>
      <c:valAx>
        <c:axId val="496790232"/>
        <c:scaling>
          <c:orientation val="maxMin"/>
          <c:max val="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9679376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[1]公会計指標分析・財政指標組合せ分析表!$AN$73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[1]公会計指標分析・財政指標組合せ分析表!$BP$72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E8CC-434A-AB54-5C1D97E940A1}"/>
                </c:ext>
                <c:ext xmlns:c15="http://schemas.microsoft.com/office/drawing/2012/chart" uri="{CE6537A1-D6FC-4f65-9D91-7224C49458BB}">
                  <c15:dlblFieldTable>
                    <c15:dlblFTEntry>
                      <c15:txfldGUID>{5222A8CC-833F-4451-BCBB-F5E80B76AFCE}</c15:txfldGUID>
                      <c15:f>[1]公会計指標分析・財政指標組合せ分析表!$BP$72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E8CC-434A-AB54-5C1D97E940A1}"/>
                </c:ext>
                <c:ext xmlns:c15="http://schemas.microsoft.com/office/drawing/2012/chart" uri="{CE6537A1-D6FC-4f65-9D91-7224C49458BB}">
                  <c15:dlblFieldTable>
                    <c15:dlblFTEntry>
                      <c15:txfldGUID>{9CA86DCF-CAD0-4E1B-BD54-40A8640FFE87}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E8CC-434A-AB54-5C1D97E940A1}"/>
                </c:ext>
                <c:ext xmlns:c15="http://schemas.microsoft.com/office/drawing/2012/chart" uri="{CE6537A1-D6FC-4f65-9D91-7224C49458BB}">
                  <c15:dlblFieldTable>
                    <c15:dlblFTEntry>
                      <c15:txfldGUID>{DABA7EF0-F003-498B-8FAC-6F986BDD61FB}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E8CC-434A-AB54-5C1D97E940A1}"/>
                </c:ext>
                <c:ext xmlns:c15="http://schemas.microsoft.com/office/drawing/2012/chart" uri="{CE6537A1-D6FC-4f65-9D91-7224C49458BB}">
                  <c15:dlblFieldTable>
                    <c15:dlblFTEntry>
                      <c15:txfldGUID>{5CCB5745-D5B7-4DFC-B399-8AEB77E7D3B5}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E8CC-434A-AB54-5C1D97E940A1}"/>
                </c:ext>
                <c:ext xmlns:c15="http://schemas.microsoft.com/office/drawing/2012/chart" uri="{CE6537A1-D6FC-4f65-9D91-7224C49458BB}">
                  <c15:dlblFieldTable>
                    <c15:dlblFTEntry>
                      <c15:txfldGUID>{9FD7D912-6210-41A8-972A-B9785FC3CC17}</c15:txfldGUID>
                      <c15:f>#REF!</c15:f>
                      <c15:dlblFieldTableCache>
                        <c:ptCount val="1"/>
                        <c:pt idx="0">
                          <c:v>#REF!</c:v>
                        </c:pt>
                      </c15:dlblFieldTableCache>
                    </c15:dlblFTEntry>
                  </c15:dlblFieldTable>
                  <c15:showDataLabelsRange val="0"/>
                </c:ext>
              </c:extLst>
            </c:dLbl>
            <c:dLbl>
              <c:idx val="8"/>
              <c:tx>
                <c:strRef>
                  <c:f>[1]公会計指標分析・財政指標組合せ分析表!$BX$72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E8CC-434A-AB54-5C1D97E940A1}"/>
                </c:ext>
                <c:ext xmlns:c15="http://schemas.microsoft.com/office/drawing/2012/chart" uri="{CE6537A1-D6FC-4f65-9D91-7224C49458BB}">
                  <c15:dlblFieldTable>
                    <c15:dlblFTEntry>
                      <c15:txfldGUID>{37A77E92-8183-4FE4-BB02-6C0F91E7B563}</c15:txfldGUID>
                      <c15:f>[1]公会計指標分析・財政指標組合せ分析表!$BX$72</c15:f>
                      <c15:dlblFieldTableCache>
                        <c:ptCount val="1"/>
                        <c:pt idx="0">
                          <c:v>H29</c:v>
                        </c:pt>
                      </c15:dlblFieldTableCache>
                    </c15:dlblFTEntry>
                  </c15:dlblFieldTable>
                  <c15:showDataLabelsRange val="0"/>
                </c:ext>
              </c:extLst>
            </c:dLbl>
            <c:dLbl>
              <c:idx val="16"/>
              <c:layout/>
              <c:tx>
                <c:strRef>
                  <c:f>[1]公会計指標分析・財政指標組合せ分析表!$CF$72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E8CC-434A-AB54-5C1D97E940A1}"/>
                </c:ext>
                <c:ext xmlns:c15="http://schemas.microsoft.com/office/drawing/2012/chart" uri="{CE6537A1-D6FC-4f65-9D91-7224C49458BB}">
                  <c15:layout/>
                  <c15:dlblFieldTable>
                    <c15:dlblFTEntry>
                      <c15:txfldGUID>{8D031F02-30DF-43CE-9C06-5FBA6188ADED}</c15:txfldGUID>
                      <c15:f>[1]公会計指標分析・財政指標組合せ分析表!$CF$72</c15:f>
                      <c15:dlblFieldTableCache>
                        <c:ptCount val="1"/>
                        <c:pt idx="0">
                          <c:v>H30</c:v>
                        </c:pt>
                      </c15:dlblFieldTableCache>
                    </c15:dlblFTEntry>
                  </c15:dlblFieldTable>
                  <c15:showDataLabelsRange val="0"/>
                </c:ext>
              </c:extLst>
            </c:dLbl>
            <c:dLbl>
              <c:idx val="24"/>
              <c:layout/>
              <c:tx>
                <c:strRef>
                  <c:f>[1]公会計指標分析・財政指標組合せ分析表!$CN$72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E8CC-434A-AB54-5C1D97E940A1}"/>
                </c:ext>
                <c:ext xmlns:c15="http://schemas.microsoft.com/office/drawing/2012/chart" uri="{CE6537A1-D6FC-4f65-9D91-7224C49458BB}">
                  <c15:layout/>
                  <c15:dlblFieldTable>
                    <c15:dlblFTEntry>
                      <c15:txfldGUID>{F59C3B11-9DA5-4FF0-BE5B-3F37DD811F91}</c15:txfldGUID>
                      <c15:f>[1]公会計指標分析・財政指標組合せ分析表!$CN$72</c15:f>
                      <c15:dlblFieldTableCache>
                        <c:ptCount val="1"/>
                        <c:pt idx="0">
                          <c:v>R01</c:v>
                        </c:pt>
                      </c15:dlblFieldTableCache>
                    </c15:dlblFTEntry>
                  </c15:dlblFieldTable>
                  <c15:showDataLabelsRange val="0"/>
                </c:ext>
              </c:extLst>
            </c:dLbl>
            <c:dLbl>
              <c:idx val="32"/>
              <c:layout/>
              <c:tx>
                <c:strRef>
                  <c:f>[1]公会計指標分析・財政指標組合せ分析表!$CV$72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E8CC-434A-AB54-5C1D97E940A1}"/>
                </c:ext>
                <c:ext xmlns:c15="http://schemas.microsoft.com/office/drawing/2012/chart" uri="{CE6537A1-D6FC-4f65-9D91-7224C49458BB}">
                  <c15:layout/>
                  <c15:dlblFieldTable>
                    <c15:dlblFTEntry>
                      <c15:txfldGUID>{A1BCCE45-3389-486F-A986-9AB403D61C1D}</c15:txfldGUID>
                      <c15:f>[1]公会計指標分析・財政指標組合せ分析表!$CV$72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[1]公会計指標分析・財政指標組合せ分析表!$BP$75:$DC$75</c:f>
              <c:numCache>
                <c:formatCode>General</c:formatCode>
                <c:ptCount val="40"/>
                <c:pt idx="0">
                  <c:v>7.5</c:v>
                </c:pt>
                <c:pt idx="1">
                  <c:v>0</c:v>
                </c:pt>
                <c:pt idx="2">
                  <c:v>0</c:v>
                </c:pt>
                <c:pt idx="3">
                  <c:v>0</c:v>
                </c:pt>
                <c:pt idx="4">
                  <c:v>0</c:v>
                </c:pt>
                <c:pt idx="5">
                  <c:v>0</c:v>
                </c:pt>
                <c:pt idx="6">
                  <c:v>0</c:v>
                </c:pt>
                <c:pt idx="7">
                  <c:v>0</c:v>
                </c:pt>
                <c:pt idx="8">
                  <c:v>7.5</c:v>
                </c:pt>
                <c:pt idx="9">
                  <c:v>0</c:v>
                </c:pt>
                <c:pt idx="10">
                  <c:v>0</c:v>
                </c:pt>
                <c:pt idx="11">
                  <c:v>0</c:v>
                </c:pt>
                <c:pt idx="12">
                  <c:v>0</c:v>
                </c:pt>
                <c:pt idx="13">
                  <c:v>0</c:v>
                </c:pt>
                <c:pt idx="14">
                  <c:v>0</c:v>
                </c:pt>
                <c:pt idx="15">
                  <c:v>0</c:v>
                </c:pt>
                <c:pt idx="16">
                  <c:v>7.7</c:v>
                </c:pt>
                <c:pt idx="17">
                  <c:v>0</c:v>
                </c:pt>
                <c:pt idx="18">
                  <c:v>0</c:v>
                </c:pt>
                <c:pt idx="19">
                  <c:v>0</c:v>
                </c:pt>
                <c:pt idx="20">
                  <c:v>0</c:v>
                </c:pt>
                <c:pt idx="21">
                  <c:v>0</c:v>
                </c:pt>
                <c:pt idx="22">
                  <c:v>0</c:v>
                </c:pt>
                <c:pt idx="23">
                  <c:v>0</c:v>
                </c:pt>
                <c:pt idx="24">
                  <c:v>7.8</c:v>
                </c:pt>
                <c:pt idx="25">
                  <c:v>0</c:v>
                </c:pt>
                <c:pt idx="26">
                  <c:v>0</c:v>
                </c:pt>
                <c:pt idx="27">
                  <c:v>0</c:v>
                </c:pt>
                <c:pt idx="28">
                  <c:v>0</c:v>
                </c:pt>
                <c:pt idx="29">
                  <c:v>0</c:v>
                </c:pt>
                <c:pt idx="30">
                  <c:v>0</c:v>
                </c:pt>
                <c:pt idx="31">
                  <c:v>0</c:v>
                </c:pt>
                <c:pt idx="32">
                  <c:v>8</c:v>
                </c:pt>
                <c:pt idx="33">
                  <c:v>0</c:v>
                </c:pt>
                <c:pt idx="34">
                  <c:v>0</c:v>
                </c:pt>
                <c:pt idx="35">
                  <c:v>0</c:v>
                </c:pt>
                <c:pt idx="36">
                  <c:v>0</c:v>
                </c:pt>
                <c:pt idx="37">
                  <c:v>0</c:v>
                </c:pt>
                <c:pt idx="38">
                  <c:v>0</c:v>
                </c:pt>
                <c:pt idx="39">
                  <c:v>0</c:v>
                </c:pt>
              </c:numCache>
            </c:numRef>
          </c:xVal>
          <c:yVal>
            <c:numRef>
              <c:f>[1]公会計指標分析・財政指標組合せ分析表!$BP$73:$DC$73</c:f>
              <c:numCache>
                <c:formatCode>General</c:formatCod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yVal>
          <c:smooth val="0"/>
          <c:extLst xmlns:c16r2="http://schemas.microsoft.com/office/drawing/2015/06/chart">
            <c:ext xmlns:c16="http://schemas.microsoft.com/office/drawing/2014/chart" uri="{C3380CC4-5D6E-409C-BE32-E72D297353CC}">
              <c16:uniqueId val="{00000009-E8CC-434A-AB54-5C1D97E940A1}"/>
            </c:ext>
          </c:extLst>
        </c:ser>
        <c:ser>
          <c:idx val="1"/>
          <c:order val="1"/>
          <c:tx>
            <c:strRef>
              <c:f>[1]公会計指標分析・財政指標組合せ分析表!$AN$77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38E-2"/>
                  <c:y val="-4.3495921315535896E-2"/>
                </c:manualLayout>
              </c:layout>
              <c:tx>
                <c:strRef>
                  <c:f>[1]公会計指標分析・財政指標組合せ分析表!$BP$72</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E8CC-434A-AB54-5C1D97E940A1}"/>
                </c:ext>
                <c:ext xmlns:c15="http://schemas.microsoft.com/office/drawing/2012/chart" uri="{CE6537A1-D6FC-4f65-9D91-7224C49458BB}">
                  <c15:layout/>
                  <c15:dlblFieldTable>
                    <c15:dlblFTEntry>
                      <c15:txfldGUID>{0C15F4E6-8FDA-4D47-B831-A8A46E0A0BFC}</c15:txfldGUID>
                      <c15:f>[1]公会計指標分析・財政指標組合せ分析表!$BP$72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E8CC-434A-AB54-5C1D97E940A1}"/>
                </c:ext>
                <c:ext xmlns:c15="http://schemas.microsoft.com/office/drawing/2012/chart" uri="{CE6537A1-D6FC-4f65-9D91-7224C49458BB}">
                  <c15:dlblFieldTable>
                    <c15:dlblFTEntry>
                      <c15:txfldGUID>{4AC55DCA-F636-4DC4-B415-37A56C16B0E2}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E8CC-434A-AB54-5C1D97E940A1}"/>
                </c:ext>
                <c:ext xmlns:c15="http://schemas.microsoft.com/office/drawing/2012/chart" uri="{CE6537A1-D6FC-4f65-9D91-7224C49458BB}">
                  <c15:dlblFieldTable>
                    <c15:dlblFTEntry>
                      <c15:txfldGUID>{C1D11B85-82C8-49AD-AC22-226A43776415}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E8CC-434A-AB54-5C1D97E940A1}"/>
                </c:ext>
                <c:ext xmlns:c15="http://schemas.microsoft.com/office/drawing/2012/chart" uri="{CE6537A1-D6FC-4f65-9D91-7224C49458BB}">
                  <c15:dlblFieldTable>
                    <c15:dlblFTEntry>
                      <c15:txfldGUID>{9EC571F6-AA58-49E6-8709-2B4DA7020449}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E8CC-434A-AB54-5C1D97E940A1}"/>
                </c:ext>
                <c:ext xmlns:c15="http://schemas.microsoft.com/office/drawing/2012/chart" uri="{CE6537A1-D6FC-4f65-9D91-7224C49458BB}">
                  <c15:dlblFieldTable>
                    <c15:dlblFTEntry>
                      <c15:txfldGUID>{CB0703D6-1E5C-4907-8552-31909AA5E7C1}</c15:txfldGUID>
                      <c15:f>#REF!</c15:f>
                      <c15:dlblFieldTableCache>
                        <c:ptCount val="1"/>
                        <c:pt idx="0">
                          <c:v>#REF!</c:v>
                        </c:pt>
                      </c15:dlblFieldTableCache>
                    </c15:dlblFTEntry>
                  </c15:dlblFieldTable>
                  <c15:showDataLabelsRange val="0"/>
                </c:ext>
              </c:extLst>
            </c:dLbl>
            <c:dLbl>
              <c:idx val="8"/>
              <c:layout>
                <c:manualLayout>
                  <c:x val="-1.8235628084250059E-2"/>
                  <c:y val="-8.1337372860052048E-2"/>
                </c:manualLayout>
              </c:layout>
              <c:tx>
                <c:strRef>
                  <c:f>[1]公会計指標分析・財政指標組合せ分析表!$BX$72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E8CC-434A-AB54-5C1D97E940A1}"/>
                </c:ext>
                <c:ext xmlns:c15="http://schemas.microsoft.com/office/drawing/2012/chart" uri="{CE6537A1-D6FC-4f65-9D91-7224C49458BB}">
                  <c15:layout/>
                  <c15:dlblFieldTable>
                    <c15:dlblFTEntry>
                      <c15:txfldGUID>{AB5F95E1-EB80-4E5C-9B89-52A58F0A9B07}</c15:txfldGUID>
                      <c15:f>[1]公会計指標分析・財政指標組合せ分析表!$BX$72</c15:f>
                      <c15:dlblFieldTableCache>
                        <c:ptCount val="1"/>
                        <c:pt idx="0">
                          <c:v>H29</c:v>
                        </c:pt>
                      </c15:dlblFieldTableCache>
                    </c15:dlblFTEntry>
                  </c15:dlblFieldTable>
                  <c15:showDataLabelsRange val="0"/>
                </c:ext>
              </c:extLst>
            </c:dLbl>
            <c:dLbl>
              <c:idx val="16"/>
              <c:layout/>
              <c:tx>
                <c:strRef>
                  <c:f>[1]公会計指標分析・財政指標組合せ分析表!$CF$72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E8CC-434A-AB54-5C1D97E940A1}"/>
                </c:ext>
                <c:ext xmlns:c15="http://schemas.microsoft.com/office/drawing/2012/chart" uri="{CE6537A1-D6FC-4f65-9D91-7224C49458BB}">
                  <c15:layout/>
                  <c15:dlblFieldTable>
                    <c15:dlblFTEntry>
                      <c15:txfldGUID>{99737B36-CFE9-42A6-9752-30BCDE3BA49B}</c15:txfldGUID>
                      <c15:f>[1]公会計指標分析・財政指標組合せ分析表!$CF$72</c15:f>
                      <c15:dlblFieldTableCache>
                        <c:ptCount val="1"/>
                        <c:pt idx="0">
                          <c:v>H30</c:v>
                        </c:pt>
                      </c15:dlblFieldTableCache>
                    </c15:dlblFTEntry>
                  </c15:dlblFieldTable>
                  <c15:showDataLabelsRange val="0"/>
                </c:ext>
              </c:extLst>
            </c:dLbl>
            <c:dLbl>
              <c:idx val="24"/>
              <c:layout/>
              <c:tx>
                <c:strRef>
                  <c:f>[1]公会計指標分析・財政指標組合せ分析表!$CN$72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E8CC-434A-AB54-5C1D97E940A1}"/>
                </c:ext>
                <c:ext xmlns:c15="http://schemas.microsoft.com/office/drawing/2012/chart" uri="{CE6537A1-D6FC-4f65-9D91-7224C49458BB}">
                  <c15:layout/>
                  <c15:dlblFieldTable>
                    <c15:dlblFTEntry>
                      <c15:txfldGUID>{3495F6C3-CAFC-41D8-B923-296B9AABF37F}</c15:txfldGUID>
                      <c15:f>[1]公会計指標分析・財政指標組合せ分析表!$CN$72</c15:f>
                      <c15:dlblFieldTableCache>
                        <c:ptCount val="1"/>
                        <c:pt idx="0">
                          <c:v>R01</c:v>
                        </c:pt>
                      </c15:dlblFieldTableCache>
                    </c15:dlblFTEntry>
                  </c15:dlblFieldTable>
                  <c15:showDataLabelsRange val="0"/>
                </c:ext>
              </c:extLst>
            </c:dLbl>
            <c:dLbl>
              <c:idx val="32"/>
              <c:layout/>
              <c:tx>
                <c:strRef>
                  <c:f>[1]公会計指標分析・財政指標組合せ分析表!$CV$72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E8CC-434A-AB54-5C1D97E940A1}"/>
                </c:ext>
                <c:ext xmlns:c15="http://schemas.microsoft.com/office/drawing/2012/chart" uri="{CE6537A1-D6FC-4f65-9D91-7224C49458BB}">
                  <c15:layout/>
                  <c15:dlblFieldTable>
                    <c15:dlblFTEntry>
                      <c15:txfldGUID>{2541B7CB-B6F5-455B-AA47-D183D7695A85}</c15:txfldGUID>
                      <c15:f>[1]公会計指標分析・財政指標組合せ分析表!$CV$72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[1]公会計指標分析・財政指標組合せ分析表!$BP$79:$DC$79</c:f>
              <c:numCache>
                <c:formatCode>General</c:formatCode>
                <c:ptCount val="40"/>
                <c:pt idx="0">
                  <c:v>7.9</c:v>
                </c:pt>
                <c:pt idx="1">
                  <c:v>0</c:v>
                </c:pt>
                <c:pt idx="2">
                  <c:v>0</c:v>
                </c:pt>
                <c:pt idx="3">
                  <c:v>0</c:v>
                </c:pt>
                <c:pt idx="4">
                  <c:v>0</c:v>
                </c:pt>
                <c:pt idx="5">
                  <c:v>0</c:v>
                </c:pt>
                <c:pt idx="6">
                  <c:v>0</c:v>
                </c:pt>
                <c:pt idx="7">
                  <c:v>0</c:v>
                </c:pt>
                <c:pt idx="8">
                  <c:v>7.9</c:v>
                </c:pt>
                <c:pt idx="9">
                  <c:v>0</c:v>
                </c:pt>
                <c:pt idx="10">
                  <c:v>0</c:v>
                </c:pt>
                <c:pt idx="11">
                  <c:v>0</c:v>
                </c:pt>
                <c:pt idx="12">
                  <c:v>0</c:v>
                </c:pt>
                <c:pt idx="13">
                  <c:v>0</c:v>
                </c:pt>
                <c:pt idx="14">
                  <c:v>0</c:v>
                </c:pt>
                <c:pt idx="15">
                  <c:v>0</c:v>
                </c:pt>
                <c:pt idx="16">
                  <c:v>7.8</c:v>
                </c:pt>
                <c:pt idx="17">
                  <c:v>0</c:v>
                </c:pt>
                <c:pt idx="18">
                  <c:v>0</c:v>
                </c:pt>
                <c:pt idx="19">
                  <c:v>0</c:v>
                </c:pt>
                <c:pt idx="20">
                  <c:v>0</c:v>
                </c:pt>
                <c:pt idx="21">
                  <c:v>0</c:v>
                </c:pt>
                <c:pt idx="22">
                  <c:v>0</c:v>
                </c:pt>
                <c:pt idx="23">
                  <c:v>0</c:v>
                </c:pt>
                <c:pt idx="24">
                  <c:v>7.9</c:v>
                </c:pt>
                <c:pt idx="25">
                  <c:v>0</c:v>
                </c:pt>
                <c:pt idx="26">
                  <c:v>0</c:v>
                </c:pt>
                <c:pt idx="27">
                  <c:v>0</c:v>
                </c:pt>
                <c:pt idx="28">
                  <c:v>0</c:v>
                </c:pt>
                <c:pt idx="29">
                  <c:v>0</c:v>
                </c:pt>
                <c:pt idx="30">
                  <c:v>0</c:v>
                </c:pt>
                <c:pt idx="31">
                  <c:v>0</c:v>
                </c:pt>
                <c:pt idx="32">
                  <c:v>7.9</c:v>
                </c:pt>
                <c:pt idx="33">
                  <c:v>0</c:v>
                </c:pt>
                <c:pt idx="34">
                  <c:v>0</c:v>
                </c:pt>
                <c:pt idx="35">
                  <c:v>0</c:v>
                </c:pt>
                <c:pt idx="36">
                  <c:v>0</c:v>
                </c:pt>
                <c:pt idx="37">
                  <c:v>0</c:v>
                </c:pt>
                <c:pt idx="38">
                  <c:v>0</c:v>
                </c:pt>
                <c:pt idx="39">
                  <c:v>0</c:v>
                </c:pt>
              </c:numCache>
            </c:numRef>
          </c:xVal>
          <c:yVal>
            <c:numRef>
              <c:f>[1]公会計指標分析・財政指標組合せ分析表!$BP$77:$DC$77</c:f>
              <c:numCache>
                <c:formatCode>General</c:formatCod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3.1</c:v>
                </c:pt>
                <c:pt idx="25">
                  <c:v>0</c:v>
                </c:pt>
                <c:pt idx="26">
                  <c:v>0</c:v>
                </c:pt>
                <c:pt idx="27">
                  <c:v>0</c:v>
                </c:pt>
                <c:pt idx="28">
                  <c:v>0</c:v>
                </c:pt>
                <c:pt idx="29">
                  <c:v>0</c:v>
                </c:pt>
                <c:pt idx="30">
                  <c:v>0</c:v>
                </c:pt>
                <c:pt idx="31">
                  <c:v>0</c:v>
                </c:pt>
                <c:pt idx="32">
                  <c:v>13.7</c:v>
                </c:pt>
                <c:pt idx="33">
                  <c:v>0</c:v>
                </c:pt>
                <c:pt idx="34">
                  <c:v>0</c:v>
                </c:pt>
                <c:pt idx="35">
                  <c:v>0</c:v>
                </c:pt>
                <c:pt idx="36">
                  <c:v>0</c:v>
                </c:pt>
                <c:pt idx="37">
                  <c:v>0</c:v>
                </c:pt>
                <c:pt idx="38">
                  <c:v>0</c:v>
                </c:pt>
                <c:pt idx="39">
                  <c:v>0</c:v>
                </c:pt>
              </c:numCache>
            </c:numRef>
          </c:yVal>
          <c:smooth val="0"/>
          <c:extLst xmlns:c16r2="http://schemas.microsoft.com/office/drawing/2015/06/chart">
            <c:ext xmlns:c16="http://schemas.microsoft.com/office/drawing/2014/chart" uri="{C3380CC4-5D6E-409C-BE32-E72D297353CC}">
              <c16:uniqueId val="{00000013-E8CC-434A-AB54-5C1D97E940A1}"/>
            </c:ext>
          </c:extLst>
        </c:ser>
        <c:dLbls>
          <c:showLegendKey val="0"/>
          <c:showVal val="1"/>
          <c:showCatName val="0"/>
          <c:showSerName val="0"/>
          <c:showPercent val="0"/>
          <c:showBubbleSize val="0"/>
        </c:dLbls>
        <c:axId val="503045632"/>
        <c:axId val="503045240"/>
      </c:scatterChart>
      <c:valAx>
        <c:axId val="503045632"/>
        <c:scaling>
          <c:orientation val="maxMin"/>
          <c:max val="8"/>
          <c:min val="7.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03045240"/>
        <c:crosses val="autoZero"/>
        <c:crossBetween val="midCat"/>
      </c:valAx>
      <c:valAx>
        <c:axId val="503045240"/>
        <c:scaling>
          <c:orientation val="maxMin"/>
          <c:max val="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503045632"/>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福岡県大木町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年度借入の臨時財政対策債、学校教育施設等整備事業債（小学校屋内運動場改修）の償還開始により、前年対比で増加した。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起債残高の抑制策を講じ、政策・施策の優先度に基づいた大型投資事業の取捨選択に努めている。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今後も公共施設の大規模改修および更新が必要となってくることから、公債費負担の健全性維持を念頭に、適切な範囲内で起債を活用していくこととする。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aseline="0">
              <a:latin typeface="ＭＳ ゴシック" pitchFamily="49" charset="-128"/>
              <a:ea typeface="ＭＳ ゴシック" pitchFamily="49" charset="-128"/>
            </a:rPr>
            <a:t>　該当なし。</a:t>
          </a:r>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福岡県大木町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総合体育館大規模改修等に係る起債により地方債残高は増加したものの、基金の増加により充当可能財源も増加し、将来負担比率の分子は更に良化した。　今後も地方債の借入を厳選（原則交付税算入があるもの）し、さらに基金運用の適正化を堅持し、将来負担の適正なレベルの維持に努める。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福岡県大木町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前年度剰余金により財政調整基金に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百万円積み立てたこと、公共施設整備基金を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百万円取り崩した一方で、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の長寿命化事業の財源として、中長期的には減少が見込まれる。総合計画及び中期財政計画に基づく活動事業シートを活用した、事業評価による事業の見直し等を実施し、経常経費の適正化を図ることで基金残高の維持を図る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・大木町公共施設整備基金：町が保有する公共施設の整備その他の経費の財源に充てるため</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・大木町夢あ</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れるまちづくり基金：寄付者の思いを実現するための事業の財源に充て、夢に満ち、魅力あるれるまちづくりに資するため</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・大木町ふるさとふれあい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基金：大木町の産業、経済、文化及び教育等の分野で総合的な地域の活性化を図るため</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・大木町地域振興基金：地域における福祉活動の促進、快適な生活環境の形成等を図るため</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・大木町芸術文化振興基金：芸術文化事業の推進により、ゆとりと内なる充実の文化環境の町づくり形成に資するため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大木町公共施設整備</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道路維持事業、公共施設改修事業の財源として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百万円を取り崩した一方、</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歳計剰余金等で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円を積み立てたことによ</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した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・大木町夢あふれるまちづくり基金：赤ちゃんギフト事業、新規就農者支援事業の財源として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4,779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千円を取り崩した一方、ふるさと納税寄付金により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13,283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千円をつみたてたことにより増加した。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・大木町公共施設整備基金：公共施設等総合管理計画に基づき、公共施設の長寿命化を図るために、活用していく。</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・大木町夢あふれるまちづくり基金：様々なまちづくり施策実現に向け活用していく。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前年度剰余金により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緊急に必要となった大規模事業や、その他「やむを得ない事由によって生じた財源不足」を補うため、必要に応じて取崩し、積立てを実施していく。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町債の償還財源を確保し、次世代の負担を緩和するため毎年度計画的に積立を行う予定である。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822A8DC1-E773-4DE4-AC5D-22FDFDB265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EE0B3F45-E0FB-4317-BBFF-DA5DF153679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xmlns="" id="{A911CED8-7858-4C9A-8FB7-6D2F5FA7BDC7}"/>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xmlns="" id="{FB34F6BB-6453-4291-87BF-1F382BA3475C}"/>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xmlns="" id="{B6E10F61-78B4-45D8-A240-E1F7DB5ECC89}"/>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xmlns="" id="{731E8878-B1A5-4BB5-8E91-2396F2BFA9B8}"/>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xmlns="" id="{C6D02DB2-EE59-4C61-A61C-4AFF1FD06CFD}"/>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xmlns="" id="{1ADECF99-5D51-4DF6-9059-A845F6C320E5}"/>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xmlns="" id="{19ADD7FE-D8AC-4E85-80B1-33EE319C5F44}"/>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xmlns="" id="{407B20E7-5516-4FCB-BB90-8C1489C4D939}"/>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xmlns="" id="{7A43BDFB-66A9-469A-A400-D3107F4F28A3}"/>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xmlns="" id="{052F4A22-7B57-4BFD-A94B-088BEC800E74}"/>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xmlns="" id="{08D66F81-4AA2-4A49-8348-879AFD8301D6}"/>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xmlns="" id="{FE42B768-1E75-419D-B757-F06C9AF57AF2}"/>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xmlns="" id="{B71E3310-F6C1-4188-BE76-76C97E36A2C6}"/>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xmlns="" id="{D3056B1E-9707-4ABB-BA31-A21FCEC52ECC}"/>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福岡県大木町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xmlns="" id="{EFC9E558-E709-47AE-BE21-533B1BB95F78}"/>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xmlns="" id="{1D8AAD44-DA0D-437D-9084-7863AF1F553B}"/>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xmlns="" id="{F65B1895-BE9B-4185-92B1-AAF1E871227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xmlns="" id="{50BE6095-7ABE-42EA-B05A-05737A8BE64F}"/>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xmlns="" id="{E409943A-4A76-4630-882D-B29EEBEAF5E5}"/>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xmlns="" id="{A5B50352-CC52-4CAB-AE4C-519C72AF9719}"/>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14,085
13,953
18.44
8,623,885
8,107,408
487,296
3,424,425
5,012,152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xmlns="" id="{6FABB220-E39A-4B68-8713-69830C0BDBD4}"/>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xmlns="" id="{4DBC14F8-8F65-44E9-8AD8-BE62E06599CF}"/>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xmlns="" id="{0DF79A80-F732-4E4A-8FFC-574C4D51A47B}"/>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xmlns="" id="{B603FCD1-9E21-4ABD-8C80-1EF9852CB682}"/>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xmlns="" id="{796E9AF2-74D5-4C5D-9518-98E6F5BE28D5}"/>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xmlns="" id="{9AA5EEC2-92A6-4F02-8D7E-F4FCEAB52996}"/>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xmlns="" id="{9D2AD5B0-6CCF-4F47-BBA6-40AD3B63481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xmlns="" id="{FBDCB16F-8882-4F12-AEB8-A4D497036C2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xmlns="" id="{22DE776B-6738-47AA-B8ED-60CB0FB11068}"/>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xmlns="" id="{85484374-328F-4360-8FBA-CD820F083FCE}"/>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xmlns="" id="{5EA3FC05-7292-489C-B153-0C00C3A42F0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xmlns="" id="{21BCA3A3-A4C9-4583-8B76-8FD42A21C59F}"/>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xmlns="" id="{ACAFDA2E-BC26-466F-BE88-82AC923C0888}"/>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xmlns="" id="{8AEA080A-6AE5-4517-9A60-816F6F57DCF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xmlns="" id="{FF1F8F13-180D-467E-A1EE-A4F82EC408B8}"/>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xmlns="" id="{3A1946FA-A97C-4B96-8278-7607E4D85E43}"/>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xmlns="" id="{9564B837-E663-4E50-9298-1107AA59D23E}"/>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xmlns="" id="{90BC9EFA-E358-4D84-9661-0A0098150B1D}"/>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xmlns="" id="{5433B511-43AD-4AC7-8412-BFEF558D06F5}"/>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xmlns="" id="{A2D3253D-43ED-4913-B030-AD535580D9C8}"/>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xmlns="" id="{F38179BA-0517-41B0-91EC-112C17113D6A}"/>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xmlns="" id="{0BFE83F5-0F3E-4E5E-A315-593E795E11F3}"/>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xmlns="" id="{875BF9F0-592F-4DC6-ADD4-CF42F6F98D24}"/>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xmlns="" id="{5DD1C676-E0AD-49CA-AFEC-5E0BB635C4D4}"/>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xmlns="" id="{11E21469-EAB6-42E0-8D20-82ADC006D9DF}"/>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[ 44.2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xmlns="" id="{52F45CAB-F345-485A-97B2-E1485F547AA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xmlns="" id="{D5DA43D3-1DEC-4244-9714-450065E732CE}"/>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xmlns="" id="{25A52A5E-0E48-4DB9-9C05-BFB696FC6985}"/>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xmlns="" id="{20C43FA7-A79A-413B-907B-CBEF3A2F7B2F}"/>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xmlns="" id="{9CB64058-B23F-467F-963E-1CFA5917D2D7}"/>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xmlns="" id="{B6807F7C-183C-4CA3-AADC-365623A4B5EF}"/>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xmlns="" id="{5B0497BD-26AE-4FC3-B25C-674D021B6F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xmlns="" id="{CE012B70-BAAF-4232-B496-7220B45FB05D}"/>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xmlns="" id="{8DD1F0BF-9A3A-4908-9A6C-7112D7FC4E49}"/>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xmlns="" id="{3650DBBA-6688-4FE7-9D5A-A112AA3B7F6A}"/>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上昇傾向にはあるものの、類似団体平均と比較するとかなり低い状況にある。これは道路資産の大部分が取得原価不明で１円計上していることが大きく影響していると考えられる。事業用資産における減価償却率に限って見ると、学校施設の増築により前年度よりは</a:t>
          </a:r>
          <a:r>
            <a:rPr kumimoji="1" lang="en-US" altLang="ja-JP" sz="1100">
              <a:latin typeface="ＭＳ Ｐゴシック" panose="020B0600070205080204" pitchFamily="50" charset="-128"/>
              <a:ea typeface="ＭＳ Ｐゴシック" panose="020B0600070205080204" pitchFamily="50" charset="-128"/>
            </a:rPr>
            <a:t>0.9</a:t>
          </a:r>
          <a:r>
            <a:rPr kumimoji="1" lang="ja-JP" altLang="en-US" sz="1100">
              <a:latin typeface="ＭＳ Ｐゴシック" panose="020B0600070205080204" pitchFamily="50" charset="-128"/>
              <a:ea typeface="ＭＳ Ｐゴシック" panose="020B0600070205080204" pitchFamily="50" charset="-128"/>
            </a:rPr>
            <a:t>ポイント改善したものの、</a:t>
          </a:r>
          <a:r>
            <a:rPr kumimoji="1" lang="en-US" altLang="ja-JP" sz="1100">
              <a:latin typeface="ＭＳ Ｐゴシック" panose="020B0600070205080204" pitchFamily="50" charset="-128"/>
              <a:ea typeface="ＭＳ Ｐゴシック" panose="020B0600070205080204" pitchFamily="50" charset="-128"/>
            </a:rPr>
            <a:t>63.8</a:t>
          </a:r>
          <a:r>
            <a:rPr kumimoji="1" lang="ja-JP" altLang="en-US" sz="1100">
              <a:latin typeface="ＭＳ Ｐゴシック" panose="020B0600070205080204" pitchFamily="50" charset="-128"/>
              <a:ea typeface="ＭＳ Ｐゴシック" panose="020B0600070205080204" pitchFamily="50" charset="-128"/>
            </a:rPr>
            <a:t>％と類似団体平均と同程度であり施設の老朽化が進んでいる。公共施設等総合管理計画及び個別施設計画により施設改修等を着実に実施してきており、有形固定資産全体としての減価償却率の増加の伸びは低く抑えられてい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xmlns="" id="{67C21F3B-8B10-433A-9100-A628EC41A4E9}"/>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xmlns="" id="{52A6B360-EF77-4B2C-AD1F-AADA25510324}"/>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xmlns="" id="{620494A5-1AAF-43B3-B675-8DED9F40B847}"/>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62" name="直線コネクタ 61">
          <a:extLst>
            <a:ext uri="{FF2B5EF4-FFF2-40B4-BE49-F238E27FC236}">
              <a16:creationId xmlns:a16="http://schemas.microsoft.com/office/drawing/2014/main" xmlns="" id="{01787035-621F-4580-A7A0-726F37622E4D}"/>
            </a:ext>
          </a:extLst>
        </xdr:cNvPr>
        <xdr:cNvCxnSpPr/>
      </xdr:nvCxnSpPr>
      <xdr:spPr>
        <a:xfrm>
          <a:off x="1270000" y="68421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63" name="テキスト ボックス 62">
          <a:extLst>
            <a:ext uri="{FF2B5EF4-FFF2-40B4-BE49-F238E27FC236}">
              <a16:creationId xmlns:a16="http://schemas.microsoft.com/office/drawing/2014/main" xmlns="" id="{9937D9DA-5E0C-4E66-B9F1-1FBCF82C8CB1}"/>
            </a:ext>
          </a:extLst>
        </xdr:cNvPr>
        <xdr:cNvSpPr txBox="1"/>
      </xdr:nvSpPr>
      <xdr:spPr>
        <a:xfrm>
          <a:off x="847106" y="67483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64" name="直線コネクタ 63">
          <a:extLst>
            <a:ext uri="{FF2B5EF4-FFF2-40B4-BE49-F238E27FC236}">
              <a16:creationId xmlns:a16="http://schemas.microsoft.com/office/drawing/2014/main" xmlns="" id="{F4FFF2FF-4D89-4C21-B1E6-931DF3176D1A}"/>
            </a:ext>
          </a:extLst>
        </xdr:cNvPr>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65" name="テキスト ボックス 64">
          <a:extLst>
            <a:ext uri="{FF2B5EF4-FFF2-40B4-BE49-F238E27FC236}">
              <a16:creationId xmlns:a16="http://schemas.microsoft.com/office/drawing/2014/main" xmlns="" id="{B3AA5B18-C1C2-4BE3-B625-D33DC80B1FCD}"/>
            </a:ext>
          </a:extLst>
        </xdr:cNvPr>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66" name="直線コネクタ 65">
          <a:extLst>
            <a:ext uri="{FF2B5EF4-FFF2-40B4-BE49-F238E27FC236}">
              <a16:creationId xmlns:a16="http://schemas.microsoft.com/office/drawing/2014/main" xmlns="" id="{114CFC0A-C467-48A0-8EB9-A115E8BAC312}"/>
            </a:ext>
          </a:extLst>
        </xdr:cNvPr>
        <xdr:cNvCxnSpPr/>
      </xdr:nvCxnSpPr>
      <xdr:spPr>
        <a:xfrm>
          <a:off x="1270000" y="63023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67" name="テキスト ボックス 66">
          <a:extLst>
            <a:ext uri="{FF2B5EF4-FFF2-40B4-BE49-F238E27FC236}">
              <a16:creationId xmlns:a16="http://schemas.microsoft.com/office/drawing/2014/main" xmlns="" id="{4223DAE6-B142-4BB9-A8AA-3462D6B79601}"/>
            </a:ext>
          </a:extLst>
        </xdr:cNvPr>
        <xdr:cNvSpPr txBox="1"/>
      </xdr:nvSpPr>
      <xdr:spPr>
        <a:xfrm>
          <a:off x="847106" y="6208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8" name="直線コネクタ 67">
          <a:extLst>
            <a:ext uri="{FF2B5EF4-FFF2-40B4-BE49-F238E27FC236}">
              <a16:creationId xmlns:a16="http://schemas.microsoft.com/office/drawing/2014/main" xmlns="" id="{F093FFF3-0AAF-46A3-85C1-E1525495B479}"/>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9" name="テキスト ボックス 68">
          <a:extLst>
            <a:ext uri="{FF2B5EF4-FFF2-40B4-BE49-F238E27FC236}">
              <a16:creationId xmlns:a16="http://schemas.microsoft.com/office/drawing/2014/main" xmlns="" id="{8A15EAA8-5CB9-4CF4-959E-43F6A9881FB3}"/>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70" name="直線コネクタ 69">
          <a:extLst>
            <a:ext uri="{FF2B5EF4-FFF2-40B4-BE49-F238E27FC236}">
              <a16:creationId xmlns:a16="http://schemas.microsoft.com/office/drawing/2014/main" xmlns="" id="{4204110F-05AA-4638-A1B0-8014B9000A25}"/>
            </a:ext>
          </a:extLst>
        </xdr:cNvPr>
        <xdr:cNvCxnSpPr/>
      </xdr:nvCxnSpPr>
      <xdr:spPr>
        <a:xfrm>
          <a:off x="1270000" y="57626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71" name="テキスト ボックス 70">
          <a:extLst>
            <a:ext uri="{FF2B5EF4-FFF2-40B4-BE49-F238E27FC236}">
              <a16:creationId xmlns:a16="http://schemas.microsoft.com/office/drawing/2014/main" xmlns="" id="{0ACA4418-B915-4E10-8AB3-62C13C7318A1}"/>
            </a:ext>
          </a:extLst>
        </xdr:cNvPr>
        <xdr:cNvSpPr txBox="1"/>
      </xdr:nvSpPr>
      <xdr:spPr>
        <a:xfrm>
          <a:off x="847106" y="5668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72" name="直線コネクタ 71">
          <a:extLst>
            <a:ext uri="{FF2B5EF4-FFF2-40B4-BE49-F238E27FC236}">
              <a16:creationId xmlns:a16="http://schemas.microsoft.com/office/drawing/2014/main" xmlns="" id="{7BAB6800-1807-4F5C-8D2F-19E15E594218}"/>
            </a:ext>
          </a:extLst>
        </xdr:cNvPr>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73" name="テキスト ボックス 72">
          <a:extLst>
            <a:ext uri="{FF2B5EF4-FFF2-40B4-BE49-F238E27FC236}">
              <a16:creationId xmlns:a16="http://schemas.microsoft.com/office/drawing/2014/main" xmlns="" id="{EB6B2427-D4BF-4524-86B2-3E51480DBF85}"/>
            </a:ext>
          </a:extLst>
        </xdr:cNvPr>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74" name="直線コネクタ 73">
          <a:extLst>
            <a:ext uri="{FF2B5EF4-FFF2-40B4-BE49-F238E27FC236}">
              <a16:creationId xmlns:a16="http://schemas.microsoft.com/office/drawing/2014/main" xmlns="" id="{562CCD7F-E4EA-4047-BAA4-CDFF273DE5E0}"/>
            </a:ext>
          </a:extLst>
        </xdr:cNvPr>
        <xdr:cNvCxnSpPr/>
      </xdr:nvCxnSpPr>
      <xdr:spPr>
        <a:xfrm>
          <a:off x="1270000" y="5222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75" name="テキスト ボックス 74">
          <a:extLst>
            <a:ext uri="{FF2B5EF4-FFF2-40B4-BE49-F238E27FC236}">
              <a16:creationId xmlns:a16="http://schemas.microsoft.com/office/drawing/2014/main" xmlns="" id="{D2AE48D5-6ACF-46B4-96D7-FA3536089FF7}"/>
            </a:ext>
          </a:extLst>
        </xdr:cNvPr>
        <xdr:cNvSpPr txBox="1"/>
      </xdr:nvSpPr>
      <xdr:spPr>
        <a:xfrm>
          <a:off x="847106" y="5129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6" name="直線コネクタ 75">
          <a:extLst>
            <a:ext uri="{FF2B5EF4-FFF2-40B4-BE49-F238E27FC236}">
              <a16:creationId xmlns:a16="http://schemas.microsoft.com/office/drawing/2014/main" xmlns="" id="{522DA96E-4AEE-43F7-A18E-3ABB201D78C3}"/>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7" name="テキスト ボックス 76">
          <a:extLst>
            <a:ext uri="{FF2B5EF4-FFF2-40B4-BE49-F238E27FC236}">
              <a16:creationId xmlns:a16="http://schemas.microsoft.com/office/drawing/2014/main" xmlns="" id="{D5122BCD-6219-4255-8EC3-F5F8B6D642BF}"/>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8" name="有形固定資産減価償却率グラフ枠">
          <a:extLst>
            <a:ext uri="{FF2B5EF4-FFF2-40B4-BE49-F238E27FC236}">
              <a16:creationId xmlns:a16="http://schemas.microsoft.com/office/drawing/2014/main" xmlns="" id="{BBD21D3C-E034-4D96-AE9B-3AC3A9B614E4}"/>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5715</xdr:rowOff>
    </xdr:from>
    <xdr:to>
      <xdr:col>23</xdr:col>
      <xdr:colOff>85090</xdr:colOff>
      <xdr:row>34</xdr:row>
      <xdr:rowOff>100965</xdr:rowOff>
    </xdr:to>
    <xdr:cxnSp macro="">
      <xdr:nvCxnSpPr>
        <xdr:cNvPr id="79" name="直線コネクタ 78">
          <a:extLst>
            <a:ext uri="{FF2B5EF4-FFF2-40B4-BE49-F238E27FC236}">
              <a16:creationId xmlns:a16="http://schemas.microsoft.com/office/drawing/2014/main" xmlns="" id="{D4076C05-463E-42AD-9C5D-2AA207873068}"/>
            </a:ext>
          </a:extLst>
        </xdr:cNvPr>
        <xdr:cNvCxnSpPr/>
      </xdr:nvCxnSpPr>
      <xdr:spPr>
        <a:xfrm flipV="1">
          <a:off x="4760595" y="5406390"/>
          <a:ext cx="127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104792</xdr:rowOff>
    </xdr:from>
    <xdr:ext cx="405111" cy="259045"/>
    <xdr:sp macro="" textlink="">
      <xdr:nvSpPr>
        <xdr:cNvPr id="80" name="有形固定資産減価償却率最小値テキスト">
          <a:extLst>
            <a:ext uri="{FF2B5EF4-FFF2-40B4-BE49-F238E27FC236}">
              <a16:creationId xmlns:a16="http://schemas.microsoft.com/office/drawing/2014/main" xmlns="" id="{8F4F1BD4-B071-4F7B-9D84-DC50DC409E34}"/>
            </a:ext>
          </a:extLst>
        </xdr:cNvPr>
        <xdr:cNvSpPr txBox="1"/>
      </xdr:nvSpPr>
      <xdr:spPr>
        <a:xfrm>
          <a:off x="4813300" y="670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100965</xdr:rowOff>
    </xdr:from>
    <xdr:to>
      <xdr:col>23</xdr:col>
      <xdr:colOff>174625</xdr:colOff>
      <xdr:row>34</xdr:row>
      <xdr:rowOff>100965</xdr:rowOff>
    </xdr:to>
    <xdr:cxnSp macro="">
      <xdr:nvCxnSpPr>
        <xdr:cNvPr id="81" name="直線コネクタ 80">
          <a:extLst>
            <a:ext uri="{FF2B5EF4-FFF2-40B4-BE49-F238E27FC236}">
              <a16:creationId xmlns:a16="http://schemas.microsoft.com/office/drawing/2014/main" xmlns="" id="{C1DBBCE0-609B-47B6-81EC-8854832EBF88}"/>
            </a:ext>
          </a:extLst>
        </xdr:cNvPr>
        <xdr:cNvCxnSpPr/>
      </xdr:nvCxnSpPr>
      <xdr:spPr>
        <a:xfrm>
          <a:off x="4673600" y="6701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123842</xdr:rowOff>
    </xdr:from>
    <xdr:ext cx="405111" cy="259045"/>
    <xdr:sp macro="" textlink="">
      <xdr:nvSpPr>
        <xdr:cNvPr id="82" name="有形固定資産減価償却率最大値テキスト">
          <a:extLst>
            <a:ext uri="{FF2B5EF4-FFF2-40B4-BE49-F238E27FC236}">
              <a16:creationId xmlns:a16="http://schemas.microsoft.com/office/drawing/2014/main" xmlns="" id="{9E1DE7C3-E103-4A7E-A128-6E8F7FA23F27}"/>
            </a:ext>
          </a:extLst>
        </xdr:cNvPr>
        <xdr:cNvSpPr txBox="1"/>
      </xdr:nvSpPr>
      <xdr:spPr>
        <a:xfrm>
          <a:off x="4813300" y="5181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5715</xdr:rowOff>
    </xdr:from>
    <xdr:to>
      <xdr:col>23</xdr:col>
      <xdr:colOff>174625</xdr:colOff>
      <xdr:row>27</xdr:row>
      <xdr:rowOff>5715</xdr:rowOff>
    </xdr:to>
    <xdr:cxnSp macro="">
      <xdr:nvCxnSpPr>
        <xdr:cNvPr id="83" name="直線コネクタ 82">
          <a:extLst>
            <a:ext uri="{FF2B5EF4-FFF2-40B4-BE49-F238E27FC236}">
              <a16:creationId xmlns:a16="http://schemas.microsoft.com/office/drawing/2014/main" xmlns="" id="{0542FDFC-D901-49A3-A7B6-E9F75E347E91}"/>
            </a:ext>
          </a:extLst>
        </xdr:cNvPr>
        <xdr:cNvCxnSpPr/>
      </xdr:nvCxnSpPr>
      <xdr:spPr>
        <a:xfrm>
          <a:off x="4673600" y="5406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96378</xdr:rowOff>
    </xdr:from>
    <xdr:ext cx="405111" cy="259045"/>
    <xdr:sp macro="" textlink="">
      <xdr:nvSpPr>
        <xdr:cNvPr id="84" name="有形固定資産減価償却率平均値テキスト">
          <a:extLst>
            <a:ext uri="{FF2B5EF4-FFF2-40B4-BE49-F238E27FC236}">
              <a16:creationId xmlns:a16="http://schemas.microsoft.com/office/drawing/2014/main" xmlns="" id="{BE9A2C31-53F7-4397-AF2F-F416C7D58181}"/>
            </a:ext>
          </a:extLst>
        </xdr:cNvPr>
        <xdr:cNvSpPr txBox="1"/>
      </xdr:nvSpPr>
      <xdr:spPr>
        <a:xfrm>
          <a:off x="4813300" y="60114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117951</xdr:rowOff>
    </xdr:from>
    <xdr:to>
      <xdr:col>23</xdr:col>
      <xdr:colOff>136525</xdr:colOff>
      <xdr:row>31</xdr:row>
      <xdr:rowOff>48101</xdr:rowOff>
    </xdr:to>
    <xdr:sp macro="" textlink="">
      <xdr:nvSpPr>
        <xdr:cNvPr id="85" name="フローチャート: 判断 84">
          <a:extLst>
            <a:ext uri="{FF2B5EF4-FFF2-40B4-BE49-F238E27FC236}">
              <a16:creationId xmlns:a16="http://schemas.microsoft.com/office/drawing/2014/main" xmlns="" id="{2B12EF65-1C43-4706-9BA2-64950EC66FF3}"/>
            </a:ext>
          </a:extLst>
        </xdr:cNvPr>
        <xdr:cNvSpPr/>
      </xdr:nvSpPr>
      <xdr:spPr>
        <a:xfrm>
          <a:off x="4711700" y="603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93663</xdr:rowOff>
    </xdr:from>
    <xdr:to>
      <xdr:col>19</xdr:col>
      <xdr:colOff>187325</xdr:colOff>
      <xdr:row>31</xdr:row>
      <xdr:rowOff>23813</xdr:rowOff>
    </xdr:to>
    <xdr:sp macro="" textlink="">
      <xdr:nvSpPr>
        <xdr:cNvPr id="86" name="フローチャート: 判断 85">
          <a:extLst>
            <a:ext uri="{FF2B5EF4-FFF2-40B4-BE49-F238E27FC236}">
              <a16:creationId xmlns:a16="http://schemas.microsoft.com/office/drawing/2014/main" xmlns="" id="{78CD9F1F-FC95-417A-9502-E6A8095F2317}"/>
            </a:ext>
          </a:extLst>
        </xdr:cNvPr>
        <xdr:cNvSpPr/>
      </xdr:nvSpPr>
      <xdr:spPr>
        <a:xfrm>
          <a:off x="4000500" y="6008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63976</xdr:rowOff>
    </xdr:from>
    <xdr:to>
      <xdr:col>15</xdr:col>
      <xdr:colOff>187325</xdr:colOff>
      <xdr:row>30</xdr:row>
      <xdr:rowOff>165576</xdr:rowOff>
    </xdr:to>
    <xdr:sp macro="" textlink="">
      <xdr:nvSpPr>
        <xdr:cNvPr id="87" name="フローチャート: 判断 86">
          <a:extLst>
            <a:ext uri="{FF2B5EF4-FFF2-40B4-BE49-F238E27FC236}">
              <a16:creationId xmlns:a16="http://schemas.microsoft.com/office/drawing/2014/main" xmlns="" id="{1571AEB1-322F-44FC-843A-A6B6A2867E48}"/>
            </a:ext>
          </a:extLst>
        </xdr:cNvPr>
        <xdr:cNvSpPr/>
      </xdr:nvSpPr>
      <xdr:spPr>
        <a:xfrm>
          <a:off x="3238500" y="5979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47784</xdr:rowOff>
    </xdr:from>
    <xdr:to>
      <xdr:col>11</xdr:col>
      <xdr:colOff>187325</xdr:colOff>
      <xdr:row>30</xdr:row>
      <xdr:rowOff>149384</xdr:rowOff>
    </xdr:to>
    <xdr:sp macro="" textlink="">
      <xdr:nvSpPr>
        <xdr:cNvPr id="88" name="フローチャート: 判断 87">
          <a:extLst>
            <a:ext uri="{FF2B5EF4-FFF2-40B4-BE49-F238E27FC236}">
              <a16:creationId xmlns:a16="http://schemas.microsoft.com/office/drawing/2014/main" xmlns="" id="{443DBC10-ACD8-4181-BE6D-E44BC651DC70}"/>
            </a:ext>
          </a:extLst>
        </xdr:cNvPr>
        <xdr:cNvSpPr/>
      </xdr:nvSpPr>
      <xdr:spPr>
        <a:xfrm>
          <a:off x="2476500" y="5962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30321</xdr:rowOff>
    </xdr:from>
    <xdr:to>
      <xdr:col>7</xdr:col>
      <xdr:colOff>187325</xdr:colOff>
      <xdr:row>29</xdr:row>
      <xdr:rowOff>131921</xdr:rowOff>
    </xdr:to>
    <xdr:sp macro="" textlink="">
      <xdr:nvSpPr>
        <xdr:cNvPr id="89" name="フローチャート: 判断 88">
          <a:extLst>
            <a:ext uri="{FF2B5EF4-FFF2-40B4-BE49-F238E27FC236}">
              <a16:creationId xmlns:a16="http://schemas.microsoft.com/office/drawing/2014/main" xmlns="" id="{0FD21618-CCBE-4C9D-8F46-3BA1EA330057}"/>
            </a:ext>
          </a:extLst>
        </xdr:cNvPr>
        <xdr:cNvSpPr/>
      </xdr:nvSpPr>
      <xdr:spPr>
        <a:xfrm>
          <a:off x="1714500" y="5773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90" name="テキスト ボックス 89">
          <a:extLst>
            <a:ext uri="{FF2B5EF4-FFF2-40B4-BE49-F238E27FC236}">
              <a16:creationId xmlns:a16="http://schemas.microsoft.com/office/drawing/2014/main" xmlns="" id="{369C1A31-DCCF-4080-82BD-CF8C66E6682D}"/>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xmlns="" id="{7014B89A-32A2-4045-9EC3-4E829057AC05}"/>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xmlns="" id="{314C91BD-99F7-4153-829E-07D672B17A8F}"/>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3" name="テキスト ボックス 92">
          <a:extLst>
            <a:ext uri="{FF2B5EF4-FFF2-40B4-BE49-F238E27FC236}">
              <a16:creationId xmlns:a16="http://schemas.microsoft.com/office/drawing/2014/main" xmlns="" id="{2485E958-2C24-4089-8D9C-853C5DF3C0FB}"/>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4" name="テキスト ボックス 93">
          <a:extLst>
            <a:ext uri="{FF2B5EF4-FFF2-40B4-BE49-F238E27FC236}">
              <a16:creationId xmlns:a16="http://schemas.microsoft.com/office/drawing/2014/main" xmlns="" id="{8A4F5604-0552-4F96-B778-563DF345E87B}"/>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154622</xdr:rowOff>
    </xdr:from>
    <xdr:to>
      <xdr:col>23</xdr:col>
      <xdr:colOff>136525</xdr:colOff>
      <xdr:row>28</xdr:row>
      <xdr:rowOff>84772</xdr:rowOff>
    </xdr:to>
    <xdr:sp macro="" textlink="">
      <xdr:nvSpPr>
        <xdr:cNvPr id="95" name="楕円 94">
          <a:extLst>
            <a:ext uri="{FF2B5EF4-FFF2-40B4-BE49-F238E27FC236}">
              <a16:creationId xmlns:a16="http://schemas.microsoft.com/office/drawing/2014/main" xmlns="" id="{636999D8-F011-4899-B8C8-EC9051F57CF7}"/>
            </a:ext>
          </a:extLst>
        </xdr:cNvPr>
        <xdr:cNvSpPr/>
      </xdr:nvSpPr>
      <xdr:spPr>
        <a:xfrm>
          <a:off x="4711700" y="555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6049</xdr:rowOff>
    </xdr:from>
    <xdr:ext cx="405111" cy="259045"/>
    <xdr:sp macro="" textlink="">
      <xdr:nvSpPr>
        <xdr:cNvPr id="96" name="有形固定資産減価償却率該当値テキスト">
          <a:extLst>
            <a:ext uri="{FF2B5EF4-FFF2-40B4-BE49-F238E27FC236}">
              <a16:creationId xmlns:a16="http://schemas.microsoft.com/office/drawing/2014/main" xmlns="" id="{D4686A75-C784-44B5-A368-64A3F94C9A37}"/>
            </a:ext>
          </a:extLst>
        </xdr:cNvPr>
        <xdr:cNvSpPr txBox="1"/>
      </xdr:nvSpPr>
      <xdr:spPr>
        <a:xfrm>
          <a:off x="4813300" y="5406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116840</xdr:rowOff>
    </xdr:from>
    <xdr:to>
      <xdr:col>19</xdr:col>
      <xdr:colOff>187325</xdr:colOff>
      <xdr:row>28</xdr:row>
      <xdr:rowOff>46990</xdr:rowOff>
    </xdr:to>
    <xdr:sp macro="" textlink="">
      <xdr:nvSpPr>
        <xdr:cNvPr id="97" name="楕円 96">
          <a:extLst>
            <a:ext uri="{FF2B5EF4-FFF2-40B4-BE49-F238E27FC236}">
              <a16:creationId xmlns:a16="http://schemas.microsoft.com/office/drawing/2014/main" xmlns="" id="{20F710EB-B7CA-44C0-B7DC-5D5892E0DA23}"/>
            </a:ext>
          </a:extLst>
        </xdr:cNvPr>
        <xdr:cNvSpPr/>
      </xdr:nvSpPr>
      <xdr:spPr>
        <a:xfrm>
          <a:off x="4000500" y="5517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167640</xdr:rowOff>
    </xdr:from>
    <xdr:to>
      <xdr:col>23</xdr:col>
      <xdr:colOff>85725</xdr:colOff>
      <xdr:row>28</xdr:row>
      <xdr:rowOff>33972</xdr:rowOff>
    </xdr:to>
    <xdr:cxnSp macro="">
      <xdr:nvCxnSpPr>
        <xdr:cNvPr id="98" name="直線コネクタ 97">
          <a:extLst>
            <a:ext uri="{FF2B5EF4-FFF2-40B4-BE49-F238E27FC236}">
              <a16:creationId xmlns:a16="http://schemas.microsoft.com/office/drawing/2014/main" xmlns="" id="{E4EC7997-DD8E-4A0F-979E-E88FFF3713CA}"/>
            </a:ext>
          </a:extLst>
        </xdr:cNvPr>
        <xdr:cNvCxnSpPr/>
      </xdr:nvCxnSpPr>
      <xdr:spPr>
        <a:xfrm>
          <a:off x="4051300" y="5568315"/>
          <a:ext cx="711200" cy="37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60166</xdr:rowOff>
    </xdr:from>
    <xdr:to>
      <xdr:col>15</xdr:col>
      <xdr:colOff>187325</xdr:colOff>
      <xdr:row>27</xdr:row>
      <xdr:rowOff>161766</xdr:rowOff>
    </xdr:to>
    <xdr:sp macro="" textlink="">
      <xdr:nvSpPr>
        <xdr:cNvPr id="99" name="楕円 98">
          <a:extLst>
            <a:ext uri="{FF2B5EF4-FFF2-40B4-BE49-F238E27FC236}">
              <a16:creationId xmlns:a16="http://schemas.microsoft.com/office/drawing/2014/main" xmlns="" id="{8D48FBCB-6B33-46E7-89EA-633866F0D72D}"/>
            </a:ext>
          </a:extLst>
        </xdr:cNvPr>
        <xdr:cNvSpPr/>
      </xdr:nvSpPr>
      <xdr:spPr>
        <a:xfrm>
          <a:off x="3238500" y="5460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110966</xdr:rowOff>
    </xdr:from>
    <xdr:to>
      <xdr:col>19</xdr:col>
      <xdr:colOff>136525</xdr:colOff>
      <xdr:row>27</xdr:row>
      <xdr:rowOff>167640</xdr:rowOff>
    </xdr:to>
    <xdr:cxnSp macro="">
      <xdr:nvCxnSpPr>
        <xdr:cNvPr id="100" name="直線コネクタ 99">
          <a:extLst>
            <a:ext uri="{FF2B5EF4-FFF2-40B4-BE49-F238E27FC236}">
              <a16:creationId xmlns:a16="http://schemas.microsoft.com/office/drawing/2014/main" xmlns="" id="{53E32E9B-B79C-472B-BAF4-9AA3680B8148}"/>
            </a:ext>
          </a:extLst>
        </xdr:cNvPr>
        <xdr:cNvCxnSpPr/>
      </xdr:nvCxnSpPr>
      <xdr:spPr>
        <a:xfrm>
          <a:off x="3289300" y="5511641"/>
          <a:ext cx="762000" cy="56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6191</xdr:rowOff>
    </xdr:from>
    <xdr:to>
      <xdr:col>11</xdr:col>
      <xdr:colOff>187325</xdr:colOff>
      <xdr:row>27</xdr:row>
      <xdr:rowOff>107791</xdr:rowOff>
    </xdr:to>
    <xdr:sp macro="" textlink="">
      <xdr:nvSpPr>
        <xdr:cNvPr id="101" name="楕円 100">
          <a:extLst>
            <a:ext uri="{FF2B5EF4-FFF2-40B4-BE49-F238E27FC236}">
              <a16:creationId xmlns:a16="http://schemas.microsoft.com/office/drawing/2014/main" xmlns="" id="{86BDD4B0-9E4C-4EB6-A4BE-CCFC4D1CD69C}"/>
            </a:ext>
          </a:extLst>
        </xdr:cNvPr>
        <xdr:cNvSpPr/>
      </xdr:nvSpPr>
      <xdr:spPr>
        <a:xfrm>
          <a:off x="2476500" y="540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56991</xdr:rowOff>
    </xdr:from>
    <xdr:to>
      <xdr:col>15</xdr:col>
      <xdr:colOff>136525</xdr:colOff>
      <xdr:row>27</xdr:row>
      <xdr:rowOff>110966</xdr:rowOff>
    </xdr:to>
    <xdr:cxnSp macro="">
      <xdr:nvCxnSpPr>
        <xdr:cNvPr id="102" name="直線コネクタ 101">
          <a:extLst>
            <a:ext uri="{FF2B5EF4-FFF2-40B4-BE49-F238E27FC236}">
              <a16:creationId xmlns:a16="http://schemas.microsoft.com/office/drawing/2014/main" xmlns="" id="{6CBDBDD5-56E8-4F13-8A84-CA53A4BC48AA}"/>
            </a:ext>
          </a:extLst>
        </xdr:cNvPr>
        <xdr:cNvCxnSpPr/>
      </xdr:nvCxnSpPr>
      <xdr:spPr>
        <a:xfrm>
          <a:off x="2527300" y="5457666"/>
          <a:ext cx="762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26</xdr:row>
      <xdr:rowOff>126365</xdr:rowOff>
    </xdr:from>
    <xdr:to>
      <xdr:col>7</xdr:col>
      <xdr:colOff>187325</xdr:colOff>
      <xdr:row>27</xdr:row>
      <xdr:rowOff>56515</xdr:rowOff>
    </xdr:to>
    <xdr:sp macro="" textlink="">
      <xdr:nvSpPr>
        <xdr:cNvPr id="103" name="楕円 102">
          <a:extLst>
            <a:ext uri="{FF2B5EF4-FFF2-40B4-BE49-F238E27FC236}">
              <a16:creationId xmlns:a16="http://schemas.microsoft.com/office/drawing/2014/main" xmlns="" id="{E35811E6-98E0-4818-BDE3-2FB1E7BFA4E6}"/>
            </a:ext>
          </a:extLst>
        </xdr:cNvPr>
        <xdr:cNvSpPr/>
      </xdr:nvSpPr>
      <xdr:spPr>
        <a:xfrm>
          <a:off x="1714500" y="535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5715</xdr:rowOff>
    </xdr:from>
    <xdr:to>
      <xdr:col>11</xdr:col>
      <xdr:colOff>136525</xdr:colOff>
      <xdr:row>27</xdr:row>
      <xdr:rowOff>56991</xdr:rowOff>
    </xdr:to>
    <xdr:cxnSp macro="">
      <xdr:nvCxnSpPr>
        <xdr:cNvPr id="104" name="直線コネクタ 103">
          <a:extLst>
            <a:ext uri="{FF2B5EF4-FFF2-40B4-BE49-F238E27FC236}">
              <a16:creationId xmlns:a16="http://schemas.microsoft.com/office/drawing/2014/main" xmlns="" id="{12A0F7C5-2A81-40C4-AA86-C285F587C95F}"/>
            </a:ext>
          </a:extLst>
        </xdr:cNvPr>
        <xdr:cNvCxnSpPr/>
      </xdr:nvCxnSpPr>
      <xdr:spPr>
        <a:xfrm>
          <a:off x="1765300" y="5406390"/>
          <a:ext cx="762000" cy="51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14940</xdr:rowOff>
    </xdr:from>
    <xdr:ext cx="405111" cy="259045"/>
    <xdr:sp macro="" textlink="">
      <xdr:nvSpPr>
        <xdr:cNvPr id="105" name="n_1aveValue有形固定資産減価償却率">
          <a:extLst>
            <a:ext uri="{FF2B5EF4-FFF2-40B4-BE49-F238E27FC236}">
              <a16:creationId xmlns:a16="http://schemas.microsoft.com/office/drawing/2014/main" xmlns="" id="{72AA9582-4AA6-48A1-8DA3-26DAD7DDC532}"/>
            </a:ext>
          </a:extLst>
        </xdr:cNvPr>
        <xdr:cNvSpPr txBox="1"/>
      </xdr:nvSpPr>
      <xdr:spPr>
        <a:xfrm>
          <a:off x="3836044" y="6101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156703</xdr:rowOff>
    </xdr:from>
    <xdr:ext cx="405111" cy="259045"/>
    <xdr:sp macro="" textlink="">
      <xdr:nvSpPr>
        <xdr:cNvPr id="106" name="n_2aveValue有形固定資産減価償却率">
          <a:extLst>
            <a:ext uri="{FF2B5EF4-FFF2-40B4-BE49-F238E27FC236}">
              <a16:creationId xmlns:a16="http://schemas.microsoft.com/office/drawing/2014/main" xmlns="" id="{6FA97E83-AB2F-4490-A576-3DAF29B5753E}"/>
            </a:ext>
          </a:extLst>
        </xdr:cNvPr>
        <xdr:cNvSpPr txBox="1"/>
      </xdr:nvSpPr>
      <xdr:spPr>
        <a:xfrm>
          <a:off x="3086744" y="6071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140511</xdr:rowOff>
    </xdr:from>
    <xdr:ext cx="405111" cy="259045"/>
    <xdr:sp macro="" textlink="">
      <xdr:nvSpPr>
        <xdr:cNvPr id="107" name="n_3aveValue有形固定資産減価償却率">
          <a:extLst>
            <a:ext uri="{FF2B5EF4-FFF2-40B4-BE49-F238E27FC236}">
              <a16:creationId xmlns:a16="http://schemas.microsoft.com/office/drawing/2014/main" xmlns="" id="{8471D3DD-10E0-438E-AD03-3DDBC8A8FBB2}"/>
            </a:ext>
          </a:extLst>
        </xdr:cNvPr>
        <xdr:cNvSpPr txBox="1"/>
      </xdr:nvSpPr>
      <xdr:spPr>
        <a:xfrm>
          <a:off x="2324744" y="6055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123048</xdr:rowOff>
    </xdr:from>
    <xdr:ext cx="405111" cy="259045"/>
    <xdr:sp macro="" textlink="">
      <xdr:nvSpPr>
        <xdr:cNvPr id="108" name="n_4aveValue有形固定資産減価償却率">
          <a:extLst>
            <a:ext uri="{FF2B5EF4-FFF2-40B4-BE49-F238E27FC236}">
              <a16:creationId xmlns:a16="http://schemas.microsoft.com/office/drawing/2014/main" xmlns="" id="{DAEB3DED-E56E-43C7-ADA5-7051146C6C78}"/>
            </a:ext>
          </a:extLst>
        </xdr:cNvPr>
        <xdr:cNvSpPr txBox="1"/>
      </xdr:nvSpPr>
      <xdr:spPr>
        <a:xfrm>
          <a:off x="1562744" y="5866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63517</xdr:rowOff>
    </xdr:from>
    <xdr:ext cx="405111" cy="259045"/>
    <xdr:sp macro="" textlink="">
      <xdr:nvSpPr>
        <xdr:cNvPr id="109" name="n_1mainValue有形固定資産減価償却率">
          <a:extLst>
            <a:ext uri="{FF2B5EF4-FFF2-40B4-BE49-F238E27FC236}">
              <a16:creationId xmlns:a16="http://schemas.microsoft.com/office/drawing/2014/main" xmlns="" id="{EDDCF8E7-191A-47E3-99C9-892B17B1BA37}"/>
            </a:ext>
          </a:extLst>
        </xdr:cNvPr>
        <xdr:cNvSpPr txBox="1"/>
      </xdr:nvSpPr>
      <xdr:spPr>
        <a:xfrm>
          <a:off x="3836044" y="529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6843</xdr:rowOff>
    </xdr:from>
    <xdr:ext cx="405111" cy="259045"/>
    <xdr:sp macro="" textlink="">
      <xdr:nvSpPr>
        <xdr:cNvPr id="110" name="n_2mainValue有形固定資産減価償却率">
          <a:extLst>
            <a:ext uri="{FF2B5EF4-FFF2-40B4-BE49-F238E27FC236}">
              <a16:creationId xmlns:a16="http://schemas.microsoft.com/office/drawing/2014/main" xmlns="" id="{CD19AFC2-1CE2-4E05-987F-CDE6B5D36894}"/>
            </a:ext>
          </a:extLst>
        </xdr:cNvPr>
        <xdr:cNvSpPr txBox="1"/>
      </xdr:nvSpPr>
      <xdr:spPr>
        <a:xfrm>
          <a:off x="3086744" y="52360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25</xdr:row>
      <xdr:rowOff>124318</xdr:rowOff>
    </xdr:from>
    <xdr:ext cx="405111" cy="259045"/>
    <xdr:sp macro="" textlink="">
      <xdr:nvSpPr>
        <xdr:cNvPr id="111" name="n_3mainValue有形固定資産減価償却率">
          <a:extLst>
            <a:ext uri="{FF2B5EF4-FFF2-40B4-BE49-F238E27FC236}">
              <a16:creationId xmlns:a16="http://schemas.microsoft.com/office/drawing/2014/main" xmlns="" id="{88A335A1-C8EA-4951-933D-628331CD9758}"/>
            </a:ext>
          </a:extLst>
        </xdr:cNvPr>
        <xdr:cNvSpPr txBox="1"/>
      </xdr:nvSpPr>
      <xdr:spPr>
        <a:xfrm>
          <a:off x="2324744" y="5182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25</xdr:row>
      <xdr:rowOff>73042</xdr:rowOff>
    </xdr:from>
    <xdr:ext cx="405111" cy="259045"/>
    <xdr:sp macro="" textlink="">
      <xdr:nvSpPr>
        <xdr:cNvPr id="112" name="n_4mainValue有形固定資産減価償却率">
          <a:extLst>
            <a:ext uri="{FF2B5EF4-FFF2-40B4-BE49-F238E27FC236}">
              <a16:creationId xmlns:a16="http://schemas.microsoft.com/office/drawing/2014/main" xmlns="" id="{289E9781-7796-4640-9C47-3E7470EA8FEE}"/>
            </a:ext>
          </a:extLst>
        </xdr:cNvPr>
        <xdr:cNvSpPr txBox="1"/>
      </xdr:nvSpPr>
      <xdr:spPr>
        <a:xfrm>
          <a:off x="1562744" y="5130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3" name="正方形/長方形 112">
          <a:extLst>
            <a:ext uri="{FF2B5EF4-FFF2-40B4-BE49-F238E27FC236}">
              <a16:creationId xmlns:a16="http://schemas.microsoft.com/office/drawing/2014/main" xmlns="" id="{3CF5F7D4-492C-4AEE-8B0B-2A0E6514FE1D}"/>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4" name="正方形/長方形 113">
          <a:extLst>
            <a:ext uri="{FF2B5EF4-FFF2-40B4-BE49-F238E27FC236}">
              <a16:creationId xmlns:a16="http://schemas.microsoft.com/office/drawing/2014/main" xmlns="" id="{49E3751F-2D6D-4D8A-8FB6-B9CE0F97BA2E}"/>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5" name="正方形/長方形 114">
          <a:extLst>
            <a:ext uri="{FF2B5EF4-FFF2-40B4-BE49-F238E27FC236}">
              <a16:creationId xmlns:a16="http://schemas.microsoft.com/office/drawing/2014/main" xmlns="" id="{95465A0E-9249-44BD-85C5-EC1E60B5AA06}"/>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[ 198.6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6" name="正方形/長方形 115">
          <a:extLst>
            <a:ext uri="{FF2B5EF4-FFF2-40B4-BE49-F238E27FC236}">
              <a16:creationId xmlns:a16="http://schemas.microsoft.com/office/drawing/2014/main" xmlns="" id="{BA38C7F3-1867-49E8-AFB4-E715C108305E}"/>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7" name="正方形/長方形 116">
          <a:extLst>
            <a:ext uri="{FF2B5EF4-FFF2-40B4-BE49-F238E27FC236}">
              <a16:creationId xmlns:a16="http://schemas.microsoft.com/office/drawing/2014/main" xmlns="" id="{2CF01DD4-445B-46A5-8BE0-407AFAC98187}"/>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8" name="正方形/長方形 117">
          <a:extLst>
            <a:ext uri="{FF2B5EF4-FFF2-40B4-BE49-F238E27FC236}">
              <a16:creationId xmlns:a16="http://schemas.microsoft.com/office/drawing/2014/main" xmlns="" id="{5D408481-BD6E-4542-8ABF-31FC8B147D13}"/>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9" name="正方形/長方形 118">
          <a:extLst>
            <a:ext uri="{FF2B5EF4-FFF2-40B4-BE49-F238E27FC236}">
              <a16:creationId xmlns:a16="http://schemas.microsoft.com/office/drawing/2014/main" xmlns="" id="{28EA7C48-640B-4FC3-A17A-DD5708FEDFBC}"/>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20" name="正方形/長方形 119">
          <a:extLst>
            <a:ext uri="{FF2B5EF4-FFF2-40B4-BE49-F238E27FC236}">
              <a16:creationId xmlns:a16="http://schemas.microsoft.com/office/drawing/2014/main" xmlns="" id="{FF5F697B-7E89-480E-BA4B-F3401F095DC9}"/>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21" name="正方形/長方形 120">
          <a:extLst>
            <a:ext uri="{FF2B5EF4-FFF2-40B4-BE49-F238E27FC236}">
              <a16:creationId xmlns:a16="http://schemas.microsoft.com/office/drawing/2014/main" xmlns="" id="{C9FCBFA6-597D-46D3-A990-BCB0036FB346}"/>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2" name="正方形/長方形 121">
          <a:extLst>
            <a:ext uri="{FF2B5EF4-FFF2-40B4-BE49-F238E27FC236}">
              <a16:creationId xmlns:a16="http://schemas.microsoft.com/office/drawing/2014/main" xmlns="" id="{1E779DBF-5246-4F40-90FC-07E91C0EA78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3" name="正方形/長方形 122">
          <a:extLst>
            <a:ext uri="{FF2B5EF4-FFF2-40B4-BE49-F238E27FC236}">
              <a16:creationId xmlns:a16="http://schemas.microsoft.com/office/drawing/2014/main" xmlns="" id="{E7AAB61B-53E4-41D7-8D3B-51C9FBA4C4BE}"/>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4" name="正方形/長方形 123">
          <a:extLst>
            <a:ext uri="{FF2B5EF4-FFF2-40B4-BE49-F238E27FC236}">
              <a16:creationId xmlns:a16="http://schemas.microsoft.com/office/drawing/2014/main" xmlns="" id="{1E790A56-933F-45B8-A94A-1E1B1D8DB97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5" name="テキスト ボックス 124">
          <a:extLst>
            <a:ext uri="{FF2B5EF4-FFF2-40B4-BE49-F238E27FC236}">
              <a16:creationId xmlns:a16="http://schemas.microsoft.com/office/drawing/2014/main" xmlns="" id="{810D74EE-1C11-448F-85DF-32951CB5F835}"/>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債務償還費率は類似団体平均を大きく下回っており、主な要因としては、平成</a:t>
          </a:r>
          <a:r>
            <a:rPr kumimoji="1" lang="en-US" altLang="ja-JP" sz="1100">
              <a:latin typeface="ＭＳ Ｐゴシック" panose="020B0600070205080204" pitchFamily="50" charset="-128"/>
              <a:ea typeface="ＭＳ Ｐゴシック" panose="020B0600070205080204" pitchFamily="50" charset="-128"/>
            </a:rPr>
            <a:t>15</a:t>
          </a:r>
          <a:r>
            <a:rPr kumimoji="1" lang="ja-JP" altLang="en-US" sz="1100">
              <a:latin typeface="ＭＳ Ｐゴシック" panose="020B0600070205080204" pitchFamily="50" charset="-128"/>
              <a:ea typeface="ＭＳ Ｐゴシック" panose="020B0600070205080204" pitchFamily="50" charset="-128"/>
            </a:rPr>
            <a:t>年度前後に実施した土地改良事業に係る起債が平成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以降、償還が終了したことに加え、ふるさと納税による歳入増の影響で基金を積み増しできたことにある。ここ数年で過去の大型事業投資の償還終了を迎えたこと等により債務償還比率は減少したが、引き続き、以後の償還終了額と施設改修等による新規借り入れ額とのバランスを考慮して起債発行を行っていく。</a:t>
          </a:r>
        </a:p>
      </xdr:txBody>
    </xdr:sp>
    <xdr:clientData/>
  </xdr:twoCellAnchor>
  <xdr:oneCellAnchor>
    <xdr:from>
      <xdr:col>57</xdr:col>
      <xdr:colOff>111125</xdr:colOff>
      <xdr:row>23</xdr:row>
      <xdr:rowOff>47625</xdr:rowOff>
    </xdr:from>
    <xdr:ext cx="349839" cy="225703"/>
    <xdr:sp macro="" textlink="">
      <xdr:nvSpPr>
        <xdr:cNvPr id="126" name="テキスト ボックス 125">
          <a:extLst>
            <a:ext uri="{FF2B5EF4-FFF2-40B4-BE49-F238E27FC236}">
              <a16:creationId xmlns:a16="http://schemas.microsoft.com/office/drawing/2014/main" xmlns="" id="{28091CC3-BB37-4218-8DEE-38391B90B762}"/>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7" name="直線コネクタ 126">
          <a:extLst>
            <a:ext uri="{FF2B5EF4-FFF2-40B4-BE49-F238E27FC236}">
              <a16:creationId xmlns:a16="http://schemas.microsoft.com/office/drawing/2014/main" xmlns="" id="{E5C1D366-E113-4B3F-98F1-04A6098E7D5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8" name="テキスト ボックス 127">
          <a:extLst>
            <a:ext uri="{FF2B5EF4-FFF2-40B4-BE49-F238E27FC236}">
              <a16:creationId xmlns:a16="http://schemas.microsoft.com/office/drawing/2014/main" xmlns="" id="{5E7065A9-2E28-49D8-AACC-214A04ED5CA1}"/>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29" name="直線コネクタ 128">
          <a:extLst>
            <a:ext uri="{FF2B5EF4-FFF2-40B4-BE49-F238E27FC236}">
              <a16:creationId xmlns:a16="http://schemas.microsoft.com/office/drawing/2014/main" xmlns="" id="{EDF0B456-0023-4A19-BBBA-36E00A67FAB0}"/>
            </a:ext>
          </a:extLst>
        </xdr:cNvPr>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33</xdr:row>
      <xdr:rowOff>157024</xdr:rowOff>
    </xdr:from>
    <xdr:ext cx="482824" cy="225703"/>
    <xdr:sp macro="" textlink="">
      <xdr:nvSpPr>
        <xdr:cNvPr id="130" name="テキスト ボックス 129">
          <a:extLst>
            <a:ext uri="{FF2B5EF4-FFF2-40B4-BE49-F238E27FC236}">
              <a16:creationId xmlns:a16="http://schemas.microsoft.com/office/drawing/2014/main" xmlns="" id="{9819834C-BEE4-48BE-B8F5-6E097CEF6E78}"/>
            </a:ext>
          </a:extLst>
        </xdr:cNvPr>
        <xdr:cNvSpPr txBox="1"/>
      </xdr:nvSpPr>
      <xdr:spPr>
        <a:xfrm>
          <a:off x="10756676" y="65863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31" name="直線コネクタ 130">
          <a:extLst>
            <a:ext uri="{FF2B5EF4-FFF2-40B4-BE49-F238E27FC236}">
              <a16:creationId xmlns:a16="http://schemas.microsoft.com/office/drawing/2014/main" xmlns="" id="{3401FFEC-F800-4A19-8201-DB4DCCFB87D3}"/>
            </a:ext>
          </a:extLst>
        </xdr:cNvPr>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68124</xdr:rowOff>
    </xdr:from>
    <xdr:ext cx="482824" cy="225703"/>
    <xdr:sp macro="" textlink="">
      <xdr:nvSpPr>
        <xdr:cNvPr id="132" name="テキスト ボックス 131">
          <a:extLst>
            <a:ext uri="{FF2B5EF4-FFF2-40B4-BE49-F238E27FC236}">
              <a16:creationId xmlns:a16="http://schemas.microsoft.com/office/drawing/2014/main" xmlns="" id="{4E7A6C25-BE23-40A2-8E8F-ACDA3F252559}"/>
            </a:ext>
          </a:extLst>
        </xdr:cNvPr>
        <xdr:cNvSpPr txBox="1"/>
      </xdr:nvSpPr>
      <xdr:spPr>
        <a:xfrm>
          <a:off x="10756676" y="61545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33" name="直線コネクタ 132">
          <a:extLst>
            <a:ext uri="{FF2B5EF4-FFF2-40B4-BE49-F238E27FC236}">
              <a16:creationId xmlns:a16="http://schemas.microsoft.com/office/drawing/2014/main" xmlns="" id="{B4BBCB72-FD56-415A-9A1C-28BE345B109E}"/>
            </a:ext>
          </a:extLst>
        </xdr:cNvPr>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34" name="テキスト ボックス 133">
          <a:extLst>
            <a:ext uri="{FF2B5EF4-FFF2-40B4-BE49-F238E27FC236}">
              <a16:creationId xmlns:a16="http://schemas.microsoft.com/office/drawing/2014/main" xmlns="" id="{3B02132C-4534-4587-82B5-C37E2F895CD0}"/>
            </a:ext>
          </a:extLst>
        </xdr:cNvPr>
        <xdr:cNvSpPr txBox="1"/>
      </xdr:nvSpPr>
      <xdr:spPr>
        <a:xfrm>
          <a:off x="10828811" y="57227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35" name="直線コネクタ 134">
          <a:extLst>
            <a:ext uri="{FF2B5EF4-FFF2-40B4-BE49-F238E27FC236}">
              <a16:creationId xmlns:a16="http://schemas.microsoft.com/office/drawing/2014/main" xmlns="" id="{29F48C0F-543D-4F2E-9518-8091CB649891}"/>
            </a:ext>
          </a:extLst>
        </xdr:cNvPr>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36" name="テキスト ボックス 135">
          <a:extLst>
            <a:ext uri="{FF2B5EF4-FFF2-40B4-BE49-F238E27FC236}">
              <a16:creationId xmlns:a16="http://schemas.microsoft.com/office/drawing/2014/main" xmlns="" id="{00ACE143-D21F-4BC4-A094-C33147087102}"/>
            </a:ext>
          </a:extLst>
        </xdr:cNvPr>
        <xdr:cNvSpPr txBox="1"/>
      </xdr:nvSpPr>
      <xdr:spPr>
        <a:xfrm>
          <a:off x="10931403" y="52909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xmlns="" id="{632EA4CC-7518-4426-B7D4-5CE39EBC3AA7}"/>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xmlns="" id="{C3393075-01F5-4F23-A5FD-A9AA139AEC6C}"/>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34</xdr:row>
      <xdr:rowOff>149327</xdr:rowOff>
    </xdr:to>
    <xdr:cxnSp macro="">
      <xdr:nvCxnSpPr>
        <xdr:cNvPr id="139" name="直線コネクタ 138">
          <a:extLst>
            <a:ext uri="{FF2B5EF4-FFF2-40B4-BE49-F238E27FC236}">
              <a16:creationId xmlns:a16="http://schemas.microsoft.com/office/drawing/2014/main" xmlns="" id="{1A64BFF3-1D59-4DD1-8BA9-38CF96D2053F}"/>
            </a:ext>
          </a:extLst>
        </xdr:cNvPr>
        <xdr:cNvCxnSpPr/>
      </xdr:nvCxnSpPr>
      <xdr:spPr>
        <a:xfrm flipV="1">
          <a:off x="14793595" y="5384800"/>
          <a:ext cx="1269" cy="1365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153154</xdr:rowOff>
    </xdr:from>
    <xdr:ext cx="560923" cy="259045"/>
    <xdr:sp macro="" textlink="">
      <xdr:nvSpPr>
        <xdr:cNvPr id="140" name="債務償還比率最小値テキスト">
          <a:extLst>
            <a:ext uri="{FF2B5EF4-FFF2-40B4-BE49-F238E27FC236}">
              <a16:creationId xmlns:a16="http://schemas.microsoft.com/office/drawing/2014/main" xmlns="" id="{8D653A83-F07C-4BDF-83CA-23690E95678D}"/>
            </a:ext>
          </a:extLst>
        </xdr:cNvPr>
        <xdr:cNvSpPr txBox="1"/>
      </xdr:nvSpPr>
      <xdr:spPr>
        <a:xfrm>
          <a:off x="14846300" y="675397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149327</xdr:rowOff>
    </xdr:from>
    <xdr:to>
      <xdr:col>76</xdr:col>
      <xdr:colOff>111125</xdr:colOff>
      <xdr:row>34</xdr:row>
      <xdr:rowOff>149327</xdr:rowOff>
    </xdr:to>
    <xdr:cxnSp macro="">
      <xdr:nvCxnSpPr>
        <xdr:cNvPr id="141" name="直線コネクタ 140">
          <a:extLst>
            <a:ext uri="{FF2B5EF4-FFF2-40B4-BE49-F238E27FC236}">
              <a16:creationId xmlns:a16="http://schemas.microsoft.com/office/drawing/2014/main" xmlns="" id="{6601502F-F7EF-4584-A707-02A17715B614}"/>
            </a:ext>
          </a:extLst>
        </xdr:cNvPr>
        <xdr:cNvCxnSpPr/>
      </xdr:nvCxnSpPr>
      <xdr:spPr>
        <a:xfrm>
          <a:off x="14706600" y="6750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340478" cy="259045"/>
    <xdr:sp macro="" textlink="">
      <xdr:nvSpPr>
        <xdr:cNvPr id="142" name="債務償還比率最大値テキスト">
          <a:extLst>
            <a:ext uri="{FF2B5EF4-FFF2-40B4-BE49-F238E27FC236}">
              <a16:creationId xmlns:a16="http://schemas.microsoft.com/office/drawing/2014/main" xmlns="" id="{40F5A34E-BAD8-4473-80E0-87D693F6C233}"/>
            </a:ext>
          </a:extLst>
        </xdr:cNvPr>
        <xdr:cNvSpPr txBox="1"/>
      </xdr:nvSpPr>
      <xdr:spPr>
        <a:xfrm>
          <a:off x="14846300" y="5160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43" name="直線コネクタ 142">
          <a:extLst>
            <a:ext uri="{FF2B5EF4-FFF2-40B4-BE49-F238E27FC236}">
              <a16:creationId xmlns:a16="http://schemas.microsoft.com/office/drawing/2014/main" xmlns="" id="{19932A89-8A6C-4D39-9979-1283DBE5645A}"/>
            </a:ext>
          </a:extLst>
        </xdr:cNvPr>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47977</xdr:rowOff>
    </xdr:from>
    <xdr:ext cx="469744" cy="259045"/>
    <xdr:sp macro="" textlink="">
      <xdr:nvSpPr>
        <xdr:cNvPr id="144" name="債務償還比率平均値テキスト">
          <a:extLst>
            <a:ext uri="{FF2B5EF4-FFF2-40B4-BE49-F238E27FC236}">
              <a16:creationId xmlns:a16="http://schemas.microsoft.com/office/drawing/2014/main" xmlns="" id="{5283E8CF-66D3-4C18-A930-C0F48C9B3B39}"/>
            </a:ext>
          </a:extLst>
        </xdr:cNvPr>
        <xdr:cNvSpPr txBox="1"/>
      </xdr:nvSpPr>
      <xdr:spPr>
        <a:xfrm>
          <a:off x="14846300" y="57915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69550</xdr:rowOff>
    </xdr:from>
    <xdr:to>
      <xdr:col>76</xdr:col>
      <xdr:colOff>73025</xdr:colOff>
      <xdr:row>29</xdr:row>
      <xdr:rowOff>171150</xdr:rowOff>
    </xdr:to>
    <xdr:sp macro="" textlink="">
      <xdr:nvSpPr>
        <xdr:cNvPr id="145" name="フローチャート: 判断 144">
          <a:extLst>
            <a:ext uri="{FF2B5EF4-FFF2-40B4-BE49-F238E27FC236}">
              <a16:creationId xmlns:a16="http://schemas.microsoft.com/office/drawing/2014/main" xmlns="" id="{8A14B4B2-5A82-48FA-85D1-63FECF5A543D}"/>
            </a:ext>
          </a:extLst>
        </xdr:cNvPr>
        <xdr:cNvSpPr/>
      </xdr:nvSpPr>
      <xdr:spPr>
        <a:xfrm>
          <a:off x="14744700" y="581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40101</xdr:rowOff>
    </xdr:from>
    <xdr:to>
      <xdr:col>72</xdr:col>
      <xdr:colOff>123825</xdr:colOff>
      <xdr:row>29</xdr:row>
      <xdr:rowOff>141701</xdr:rowOff>
    </xdr:to>
    <xdr:sp macro="" textlink="">
      <xdr:nvSpPr>
        <xdr:cNvPr id="146" name="フローチャート: 判断 145">
          <a:extLst>
            <a:ext uri="{FF2B5EF4-FFF2-40B4-BE49-F238E27FC236}">
              <a16:creationId xmlns:a16="http://schemas.microsoft.com/office/drawing/2014/main" xmlns="" id="{EF76D0E5-A5E5-45DF-9429-543533E97FC9}"/>
            </a:ext>
          </a:extLst>
        </xdr:cNvPr>
        <xdr:cNvSpPr/>
      </xdr:nvSpPr>
      <xdr:spPr>
        <a:xfrm>
          <a:off x="14033500" y="578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159390</xdr:rowOff>
    </xdr:from>
    <xdr:to>
      <xdr:col>68</xdr:col>
      <xdr:colOff>123825</xdr:colOff>
      <xdr:row>29</xdr:row>
      <xdr:rowOff>89540</xdr:rowOff>
    </xdr:to>
    <xdr:sp macro="" textlink="">
      <xdr:nvSpPr>
        <xdr:cNvPr id="147" name="フローチャート: 判断 146">
          <a:extLst>
            <a:ext uri="{FF2B5EF4-FFF2-40B4-BE49-F238E27FC236}">
              <a16:creationId xmlns:a16="http://schemas.microsoft.com/office/drawing/2014/main" xmlns="" id="{B6FC9203-3730-411D-90D7-B22D8F41B5CC}"/>
            </a:ext>
          </a:extLst>
        </xdr:cNvPr>
        <xdr:cNvSpPr/>
      </xdr:nvSpPr>
      <xdr:spPr>
        <a:xfrm>
          <a:off x="13271500" y="573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152395</xdr:rowOff>
    </xdr:from>
    <xdr:to>
      <xdr:col>64</xdr:col>
      <xdr:colOff>123825</xdr:colOff>
      <xdr:row>29</xdr:row>
      <xdr:rowOff>82545</xdr:rowOff>
    </xdr:to>
    <xdr:sp macro="" textlink="">
      <xdr:nvSpPr>
        <xdr:cNvPr id="148" name="フローチャート: 判断 147">
          <a:extLst>
            <a:ext uri="{FF2B5EF4-FFF2-40B4-BE49-F238E27FC236}">
              <a16:creationId xmlns:a16="http://schemas.microsoft.com/office/drawing/2014/main" xmlns="" id="{4F489359-2DDE-4932-B4B7-2D90D2E010B5}"/>
            </a:ext>
          </a:extLst>
        </xdr:cNvPr>
        <xdr:cNvSpPr/>
      </xdr:nvSpPr>
      <xdr:spPr>
        <a:xfrm>
          <a:off x="12509500" y="572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144536</xdr:rowOff>
    </xdr:from>
    <xdr:to>
      <xdr:col>60</xdr:col>
      <xdr:colOff>123825</xdr:colOff>
      <xdr:row>29</xdr:row>
      <xdr:rowOff>74686</xdr:rowOff>
    </xdr:to>
    <xdr:sp macro="" textlink="">
      <xdr:nvSpPr>
        <xdr:cNvPr id="149" name="フローチャート: 判断 148">
          <a:extLst>
            <a:ext uri="{FF2B5EF4-FFF2-40B4-BE49-F238E27FC236}">
              <a16:creationId xmlns:a16="http://schemas.microsoft.com/office/drawing/2014/main" xmlns="" id="{47412D3D-74B7-44B5-BF5E-525C043657B7}"/>
            </a:ext>
          </a:extLst>
        </xdr:cNvPr>
        <xdr:cNvSpPr/>
      </xdr:nvSpPr>
      <xdr:spPr>
        <a:xfrm>
          <a:off x="11747500" y="571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xmlns="" id="{7769FF0B-1064-40C1-B5FB-5A9B6B26074B}"/>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xmlns="" id="{B7637FAA-917A-45EF-9EDD-10106CB2C83C}"/>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xmlns="" id="{DCD3F039-CE11-430B-B364-C2E90E95812B}"/>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xmlns="" id="{66DA50B4-77D3-4FA9-9EA8-E289F4FAC337}"/>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xmlns="" id="{5F50D89C-1541-4AA6-8BCA-4CA772843741}"/>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104836</xdr:rowOff>
    </xdr:from>
    <xdr:to>
      <xdr:col>76</xdr:col>
      <xdr:colOff>73025</xdr:colOff>
      <xdr:row>28</xdr:row>
      <xdr:rowOff>34986</xdr:rowOff>
    </xdr:to>
    <xdr:sp macro="" textlink="">
      <xdr:nvSpPr>
        <xdr:cNvPr id="155" name="楕円 154">
          <a:extLst>
            <a:ext uri="{FF2B5EF4-FFF2-40B4-BE49-F238E27FC236}">
              <a16:creationId xmlns:a16="http://schemas.microsoft.com/office/drawing/2014/main" xmlns="" id="{0C4D0498-16F6-4547-95DA-A837889C9C59}"/>
            </a:ext>
          </a:extLst>
        </xdr:cNvPr>
        <xdr:cNvSpPr/>
      </xdr:nvSpPr>
      <xdr:spPr>
        <a:xfrm>
          <a:off x="14744700" y="550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127713</xdr:rowOff>
    </xdr:from>
    <xdr:ext cx="469744" cy="259045"/>
    <xdr:sp macro="" textlink="">
      <xdr:nvSpPr>
        <xdr:cNvPr id="156" name="債務償還比率該当値テキスト">
          <a:extLst>
            <a:ext uri="{FF2B5EF4-FFF2-40B4-BE49-F238E27FC236}">
              <a16:creationId xmlns:a16="http://schemas.microsoft.com/office/drawing/2014/main" xmlns="" id="{498A9067-D1EC-4189-B4E5-550C56DD6350}"/>
            </a:ext>
          </a:extLst>
        </xdr:cNvPr>
        <xdr:cNvSpPr txBox="1"/>
      </xdr:nvSpPr>
      <xdr:spPr>
        <a:xfrm>
          <a:off x="14846300" y="5356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145252</xdr:rowOff>
    </xdr:from>
    <xdr:to>
      <xdr:col>72</xdr:col>
      <xdr:colOff>123825</xdr:colOff>
      <xdr:row>28</xdr:row>
      <xdr:rowOff>75402</xdr:rowOff>
    </xdr:to>
    <xdr:sp macro="" textlink="">
      <xdr:nvSpPr>
        <xdr:cNvPr id="157" name="楕円 156">
          <a:extLst>
            <a:ext uri="{FF2B5EF4-FFF2-40B4-BE49-F238E27FC236}">
              <a16:creationId xmlns:a16="http://schemas.microsoft.com/office/drawing/2014/main" xmlns="" id="{2688959F-25AE-433D-A440-8624A81385B9}"/>
            </a:ext>
          </a:extLst>
        </xdr:cNvPr>
        <xdr:cNvSpPr/>
      </xdr:nvSpPr>
      <xdr:spPr>
        <a:xfrm>
          <a:off x="14033500" y="554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155636</xdr:rowOff>
    </xdr:from>
    <xdr:to>
      <xdr:col>76</xdr:col>
      <xdr:colOff>22225</xdr:colOff>
      <xdr:row>28</xdr:row>
      <xdr:rowOff>24602</xdr:rowOff>
    </xdr:to>
    <xdr:cxnSp macro="">
      <xdr:nvCxnSpPr>
        <xdr:cNvPr id="158" name="直線コネクタ 157">
          <a:extLst>
            <a:ext uri="{FF2B5EF4-FFF2-40B4-BE49-F238E27FC236}">
              <a16:creationId xmlns:a16="http://schemas.microsoft.com/office/drawing/2014/main" xmlns="" id="{E7EEF270-CA2E-4930-AEBD-163B72EFA450}"/>
            </a:ext>
          </a:extLst>
        </xdr:cNvPr>
        <xdr:cNvCxnSpPr/>
      </xdr:nvCxnSpPr>
      <xdr:spPr>
        <a:xfrm flipV="1">
          <a:off x="14084300" y="5556311"/>
          <a:ext cx="711200" cy="4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5669</xdr:rowOff>
    </xdr:from>
    <xdr:to>
      <xdr:col>68</xdr:col>
      <xdr:colOff>123825</xdr:colOff>
      <xdr:row>28</xdr:row>
      <xdr:rowOff>107269</xdr:rowOff>
    </xdr:to>
    <xdr:sp macro="" textlink="">
      <xdr:nvSpPr>
        <xdr:cNvPr id="159" name="楕円 158">
          <a:extLst>
            <a:ext uri="{FF2B5EF4-FFF2-40B4-BE49-F238E27FC236}">
              <a16:creationId xmlns:a16="http://schemas.microsoft.com/office/drawing/2014/main" xmlns="" id="{50B37D10-D4DD-4BCB-9CCA-8A227BFEB9D9}"/>
            </a:ext>
          </a:extLst>
        </xdr:cNvPr>
        <xdr:cNvSpPr/>
      </xdr:nvSpPr>
      <xdr:spPr>
        <a:xfrm>
          <a:off x="13271500" y="5577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24602</xdr:rowOff>
    </xdr:from>
    <xdr:to>
      <xdr:col>72</xdr:col>
      <xdr:colOff>73025</xdr:colOff>
      <xdr:row>28</xdr:row>
      <xdr:rowOff>56469</xdr:rowOff>
    </xdr:to>
    <xdr:cxnSp macro="">
      <xdr:nvCxnSpPr>
        <xdr:cNvPr id="160" name="直線コネクタ 159">
          <a:extLst>
            <a:ext uri="{FF2B5EF4-FFF2-40B4-BE49-F238E27FC236}">
              <a16:creationId xmlns:a16="http://schemas.microsoft.com/office/drawing/2014/main" xmlns="" id="{918F3668-04A9-4E7C-B29B-74EC2678DB8A}"/>
            </a:ext>
          </a:extLst>
        </xdr:cNvPr>
        <xdr:cNvCxnSpPr/>
      </xdr:nvCxnSpPr>
      <xdr:spPr>
        <a:xfrm flipV="1">
          <a:off x="13322300" y="5596727"/>
          <a:ext cx="762000" cy="31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22251</xdr:rowOff>
    </xdr:from>
    <xdr:to>
      <xdr:col>64</xdr:col>
      <xdr:colOff>123825</xdr:colOff>
      <xdr:row>28</xdr:row>
      <xdr:rowOff>123851</xdr:rowOff>
    </xdr:to>
    <xdr:sp macro="" textlink="">
      <xdr:nvSpPr>
        <xdr:cNvPr id="161" name="楕円 160">
          <a:extLst>
            <a:ext uri="{FF2B5EF4-FFF2-40B4-BE49-F238E27FC236}">
              <a16:creationId xmlns:a16="http://schemas.microsoft.com/office/drawing/2014/main" xmlns="" id="{85F261FF-F803-45D2-9E09-25AD4263311E}"/>
            </a:ext>
          </a:extLst>
        </xdr:cNvPr>
        <xdr:cNvSpPr/>
      </xdr:nvSpPr>
      <xdr:spPr>
        <a:xfrm>
          <a:off x="12509500" y="559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56469</xdr:rowOff>
    </xdr:from>
    <xdr:to>
      <xdr:col>68</xdr:col>
      <xdr:colOff>73025</xdr:colOff>
      <xdr:row>28</xdr:row>
      <xdr:rowOff>73051</xdr:rowOff>
    </xdr:to>
    <xdr:cxnSp macro="">
      <xdr:nvCxnSpPr>
        <xdr:cNvPr id="162" name="直線コネクタ 161">
          <a:extLst>
            <a:ext uri="{FF2B5EF4-FFF2-40B4-BE49-F238E27FC236}">
              <a16:creationId xmlns:a16="http://schemas.microsoft.com/office/drawing/2014/main" xmlns="" id="{99C700BD-142A-4D7C-B7C1-BCF48C5066FF}"/>
            </a:ext>
          </a:extLst>
        </xdr:cNvPr>
        <xdr:cNvCxnSpPr/>
      </xdr:nvCxnSpPr>
      <xdr:spPr>
        <a:xfrm flipV="1">
          <a:off x="12560300" y="5628594"/>
          <a:ext cx="762000" cy="16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45740</xdr:rowOff>
    </xdr:from>
    <xdr:to>
      <xdr:col>60</xdr:col>
      <xdr:colOff>123825</xdr:colOff>
      <xdr:row>28</xdr:row>
      <xdr:rowOff>147340</xdr:rowOff>
    </xdr:to>
    <xdr:sp macro="" textlink="">
      <xdr:nvSpPr>
        <xdr:cNvPr id="163" name="楕円 162">
          <a:extLst>
            <a:ext uri="{FF2B5EF4-FFF2-40B4-BE49-F238E27FC236}">
              <a16:creationId xmlns:a16="http://schemas.microsoft.com/office/drawing/2014/main" xmlns="" id="{70AFA8F3-F151-4C30-A813-02CB28AF6829}"/>
            </a:ext>
          </a:extLst>
        </xdr:cNvPr>
        <xdr:cNvSpPr/>
      </xdr:nvSpPr>
      <xdr:spPr>
        <a:xfrm>
          <a:off x="11747500" y="5617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73051</xdr:rowOff>
    </xdr:from>
    <xdr:to>
      <xdr:col>64</xdr:col>
      <xdr:colOff>73025</xdr:colOff>
      <xdr:row>28</xdr:row>
      <xdr:rowOff>96540</xdr:rowOff>
    </xdr:to>
    <xdr:cxnSp macro="">
      <xdr:nvCxnSpPr>
        <xdr:cNvPr id="164" name="直線コネクタ 163">
          <a:extLst>
            <a:ext uri="{FF2B5EF4-FFF2-40B4-BE49-F238E27FC236}">
              <a16:creationId xmlns:a16="http://schemas.microsoft.com/office/drawing/2014/main" xmlns="" id="{DC14E8D7-164E-4B0E-8ADA-B7BB1FCF130F}"/>
            </a:ext>
          </a:extLst>
        </xdr:cNvPr>
        <xdr:cNvCxnSpPr/>
      </xdr:nvCxnSpPr>
      <xdr:spPr>
        <a:xfrm flipV="1">
          <a:off x="11798300" y="5645176"/>
          <a:ext cx="762000" cy="23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132828</xdr:rowOff>
    </xdr:from>
    <xdr:ext cx="469744" cy="259045"/>
    <xdr:sp macro="" textlink="">
      <xdr:nvSpPr>
        <xdr:cNvPr id="165" name="n_1aveValue債務償還比率">
          <a:extLst>
            <a:ext uri="{FF2B5EF4-FFF2-40B4-BE49-F238E27FC236}">
              <a16:creationId xmlns:a16="http://schemas.microsoft.com/office/drawing/2014/main" xmlns="" id="{B525D294-5B4B-43C0-98FE-159BE4FE7A27}"/>
            </a:ext>
          </a:extLst>
        </xdr:cNvPr>
        <xdr:cNvSpPr txBox="1"/>
      </xdr:nvSpPr>
      <xdr:spPr>
        <a:xfrm>
          <a:off x="13836727" y="5876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80667</xdr:rowOff>
    </xdr:from>
    <xdr:ext cx="469744" cy="259045"/>
    <xdr:sp macro="" textlink="">
      <xdr:nvSpPr>
        <xdr:cNvPr id="166" name="n_2aveValue債務償還比率">
          <a:extLst>
            <a:ext uri="{FF2B5EF4-FFF2-40B4-BE49-F238E27FC236}">
              <a16:creationId xmlns:a16="http://schemas.microsoft.com/office/drawing/2014/main" xmlns="" id="{F6AD6735-21AA-446E-ABCE-88CBE8A06396}"/>
            </a:ext>
          </a:extLst>
        </xdr:cNvPr>
        <xdr:cNvSpPr txBox="1"/>
      </xdr:nvSpPr>
      <xdr:spPr>
        <a:xfrm>
          <a:off x="13087427" y="5824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73672</xdr:rowOff>
    </xdr:from>
    <xdr:ext cx="469744" cy="259045"/>
    <xdr:sp macro="" textlink="">
      <xdr:nvSpPr>
        <xdr:cNvPr id="167" name="n_3aveValue債務償還比率">
          <a:extLst>
            <a:ext uri="{FF2B5EF4-FFF2-40B4-BE49-F238E27FC236}">
              <a16:creationId xmlns:a16="http://schemas.microsoft.com/office/drawing/2014/main" xmlns="" id="{276809F1-4DA5-489A-9A8A-FA30297DA91F}"/>
            </a:ext>
          </a:extLst>
        </xdr:cNvPr>
        <xdr:cNvSpPr txBox="1"/>
      </xdr:nvSpPr>
      <xdr:spPr>
        <a:xfrm>
          <a:off x="12325427" y="5817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65813</xdr:rowOff>
    </xdr:from>
    <xdr:ext cx="469744" cy="259045"/>
    <xdr:sp macro="" textlink="">
      <xdr:nvSpPr>
        <xdr:cNvPr id="168" name="n_4aveValue債務償還比率">
          <a:extLst>
            <a:ext uri="{FF2B5EF4-FFF2-40B4-BE49-F238E27FC236}">
              <a16:creationId xmlns:a16="http://schemas.microsoft.com/office/drawing/2014/main" xmlns="" id="{744A0071-EFC1-4AF8-9F01-32A63FF57772}"/>
            </a:ext>
          </a:extLst>
        </xdr:cNvPr>
        <xdr:cNvSpPr txBox="1"/>
      </xdr:nvSpPr>
      <xdr:spPr>
        <a:xfrm>
          <a:off x="11563427" y="5809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91929</xdr:rowOff>
    </xdr:from>
    <xdr:ext cx="469744" cy="259045"/>
    <xdr:sp macro="" textlink="">
      <xdr:nvSpPr>
        <xdr:cNvPr id="169" name="n_1mainValue債務償還比率">
          <a:extLst>
            <a:ext uri="{FF2B5EF4-FFF2-40B4-BE49-F238E27FC236}">
              <a16:creationId xmlns:a16="http://schemas.microsoft.com/office/drawing/2014/main" xmlns="" id="{EE8BAAE7-D055-473B-A280-EF80ED15443D}"/>
            </a:ext>
          </a:extLst>
        </xdr:cNvPr>
        <xdr:cNvSpPr txBox="1"/>
      </xdr:nvSpPr>
      <xdr:spPr>
        <a:xfrm>
          <a:off x="13836727" y="5321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123796</xdr:rowOff>
    </xdr:from>
    <xdr:ext cx="469744" cy="259045"/>
    <xdr:sp macro="" textlink="">
      <xdr:nvSpPr>
        <xdr:cNvPr id="170" name="n_2mainValue債務償還比率">
          <a:extLst>
            <a:ext uri="{FF2B5EF4-FFF2-40B4-BE49-F238E27FC236}">
              <a16:creationId xmlns:a16="http://schemas.microsoft.com/office/drawing/2014/main" xmlns="" id="{CB6FF245-7FFC-4A4A-AE01-CC31D9323416}"/>
            </a:ext>
          </a:extLst>
        </xdr:cNvPr>
        <xdr:cNvSpPr txBox="1"/>
      </xdr:nvSpPr>
      <xdr:spPr>
        <a:xfrm>
          <a:off x="13087427" y="5353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140378</xdr:rowOff>
    </xdr:from>
    <xdr:ext cx="469744" cy="259045"/>
    <xdr:sp macro="" textlink="">
      <xdr:nvSpPr>
        <xdr:cNvPr id="171" name="n_3mainValue債務償還比率">
          <a:extLst>
            <a:ext uri="{FF2B5EF4-FFF2-40B4-BE49-F238E27FC236}">
              <a16:creationId xmlns:a16="http://schemas.microsoft.com/office/drawing/2014/main" xmlns="" id="{3F3D64E0-2669-4E50-A9DA-C4B07101A9F6}"/>
            </a:ext>
          </a:extLst>
        </xdr:cNvPr>
        <xdr:cNvSpPr txBox="1"/>
      </xdr:nvSpPr>
      <xdr:spPr>
        <a:xfrm>
          <a:off x="12325427" y="5369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163867</xdr:rowOff>
    </xdr:from>
    <xdr:ext cx="469744" cy="259045"/>
    <xdr:sp macro="" textlink="">
      <xdr:nvSpPr>
        <xdr:cNvPr id="172" name="n_4mainValue債務償還比率">
          <a:extLst>
            <a:ext uri="{FF2B5EF4-FFF2-40B4-BE49-F238E27FC236}">
              <a16:creationId xmlns:a16="http://schemas.microsoft.com/office/drawing/2014/main" xmlns="" id="{15F231A8-62D6-4856-BD31-027D7A1EB523}"/>
            </a:ext>
          </a:extLst>
        </xdr:cNvPr>
        <xdr:cNvSpPr txBox="1"/>
      </xdr:nvSpPr>
      <xdr:spPr>
        <a:xfrm>
          <a:off x="11563427" y="5393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a:extLst>
            <a:ext uri="{FF2B5EF4-FFF2-40B4-BE49-F238E27FC236}">
              <a16:creationId xmlns:a16="http://schemas.microsoft.com/office/drawing/2014/main" xmlns="" id="{3C069354-0E9D-4812-A6B9-8FDAA59160EE}"/>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a:extLst>
            <a:ext uri="{FF2B5EF4-FFF2-40B4-BE49-F238E27FC236}">
              <a16:creationId xmlns:a16="http://schemas.microsoft.com/office/drawing/2014/main" xmlns="" id="{92FD28F4-0D45-404A-8AFF-503B2AA15361}"/>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a:extLst>
            <a:ext uri="{FF2B5EF4-FFF2-40B4-BE49-F238E27FC236}">
              <a16:creationId xmlns:a16="http://schemas.microsoft.com/office/drawing/2014/main" xmlns="" id="{CFEE474F-0F8B-4946-A515-E22A95788CA7}"/>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a:extLst>
            <a:ext uri="{FF2B5EF4-FFF2-40B4-BE49-F238E27FC236}">
              <a16:creationId xmlns:a16="http://schemas.microsoft.com/office/drawing/2014/main" xmlns="" id="{4D602EC9-6D27-46E6-B3EF-4A4DF353F425}"/>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a:extLst>
            <a:ext uri="{FF2B5EF4-FFF2-40B4-BE49-F238E27FC236}">
              <a16:creationId xmlns:a16="http://schemas.microsoft.com/office/drawing/2014/main" xmlns="" id="{74DDE00C-36CC-4F6D-A592-9C380C45EFD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a:extLst>
            <a:ext uri="{FF2B5EF4-FFF2-40B4-BE49-F238E27FC236}">
              <a16:creationId xmlns:a16="http://schemas.microsoft.com/office/drawing/2014/main" xmlns="" id="{E09E1259-72F4-41E8-9824-B83BDC8BDD6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3C737BF3-07F2-43B3-BFB8-B8D570F3974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1224D376-E9BC-48E4-BAD7-C263CAA3F371}"/>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357F6C62-3FAC-472B-91FC-D18A0F26F625}"/>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F83E7AFF-0A1D-4222-B84F-E0614729D0AD}"/>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福岡県大木町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D311CCD-2090-49AC-BAC8-D2F3CA95716D}"/>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1B994215-049D-49FC-AB19-9409F7D3C3BF}"/>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5A9A8FF8-8DA6-42D5-B845-0A31016885FE}"/>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7B29C014-D0CE-43C5-AF41-7041838E7BAC}"/>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FE23EE59-8CFA-40C4-8C79-EDD905EE0BEB}"/>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09B67275-217C-4C9A-87E7-63027B7863FE}"/>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14,085
13,953
18.44
8,623,885
8,107,408
487,296
3,424,425
5,012,152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3AB43C70-9D2C-4182-A456-21A041BE5509}"/>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7B84C748-B429-4188-B199-07FF44734686}"/>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7A6DB8F4-94D7-44D7-9EB8-7183C252B733}"/>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C687F9E9-BC40-43FB-8E2D-B3599D35504B}"/>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F38E025D-D363-4413-AA0B-AD2C04368474}"/>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xmlns="" id="{C6E84E9F-F194-4F01-87A5-101DF3A5EB2F}"/>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56F96A7A-30AE-464B-95FA-D47598B9DE6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E392C74E-A2F3-4425-BD39-12EA97BE792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C1E78AEC-1B18-4A65-A456-DAB0F17B8479}"/>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28D45F0E-F90E-48A7-9E1C-57EA47E7ECC2}"/>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9B867DDD-D0B6-44EA-B050-BF4A1B9006F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344C2F95-0527-4981-823E-9810E2F7EA27}"/>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37A24D8F-C816-471F-A957-2C5D8660AFB4}"/>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F9D6E541-C6AE-46D0-86FB-E74949E3948B}"/>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5F2F89CB-A3E2-4110-B5C8-E95ADEFC854D}"/>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3336B782-B399-4CA8-8CDE-A4B0B96E3DF7}"/>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C0320CB5-B56F-43CD-90E7-25451D9A7602}"/>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8557C7BD-68DB-41D7-BD18-4A0FA65789DE}"/>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A374BF0C-C260-4C57-87E2-332989574703}"/>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xmlns="" id="{BD660E6B-66E6-4BAA-B853-6E8B9C2AC12F}"/>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xmlns="" id="{D7D3E0EA-5E0F-4EFF-95A9-A29FEFFA7486}"/>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xmlns="" id="{5694D3CB-D006-4D19-8718-D068C1653D1A}"/>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xmlns="" id="{47977C28-9F3F-4AE1-BEA1-D108B18CB1DA}"/>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xmlns="" id="{207DB433-0BA0-477F-A8B2-6E87C9D9F7CB}"/>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xmlns="" id="{C4A4D77C-D211-4C04-BABE-27DEB34A105B}"/>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xmlns="" id="{7C8679F5-898D-4901-8EAD-5F0ED74AAA26}"/>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xmlns="" id="{69BC2192-9229-4C40-8662-9CD48DEE3D7D}"/>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xmlns="" id="{29017553-70E8-4AB9-B036-B0DD830CB848}"/>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xmlns="" id="{6B876454-232C-4B1C-895C-340D8DDD1277}"/>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xmlns="" id="{0447CAE4-30BC-48E1-AC8B-192E1DE9749C}"/>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xmlns="" id="{11E87F8C-114D-4BC8-8892-7FD8A86B8B29}"/>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xmlns="" id="{20149117-4749-493D-AAC3-D4E6B31E8B7F}"/>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xmlns="" id="{BD69DBB1-2AC2-4148-9D3F-6E90BCDABECB}"/>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xmlns="" id="{1D787480-2B04-4F0B-A05D-49E14AD61E83}"/>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xmlns="" id="{8184A296-CA3C-42CF-A970-45AE0FE8346A}"/>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xmlns="" id="{4254C5DD-DCD4-4EF2-92A4-321E6AFA126D}"/>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xmlns="" id="{3354A355-F8B9-4B57-A090-FB6B488E5379}"/>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xmlns="" id="{768A5ADB-1689-4D7B-B483-6E9FE8B9214A}"/>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xmlns="" id="{5A2EE206-99CF-4144-9425-C3D61DE20B9B}"/>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xmlns="" id="{99133A6C-B366-45E9-BA35-D72CB2B5D314}"/>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xmlns="" id="{8CE81B0C-45A7-4B80-BC5A-5A1D1A396F01}"/>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xmlns="" id="{D2F876E7-06CC-4BA9-BD62-CB8860F14B9A}"/>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xmlns="" id="{EC31E199-E3CA-4CE9-9C93-6841639D9F6C}"/>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xmlns="" id="{DE53FE02-BAE0-4930-8CEB-489C0575F8FB}"/>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xmlns="" id="{995547D2-069D-499C-B4FA-858C1C004CF6}"/>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165735</xdr:rowOff>
    </xdr:from>
    <xdr:to>
      <xdr:col>24</xdr:col>
      <xdr:colOff>62865</xdr:colOff>
      <xdr:row>41</xdr:row>
      <xdr:rowOff>152400</xdr:rowOff>
    </xdr:to>
    <xdr:cxnSp macro="">
      <xdr:nvCxnSpPr>
        <xdr:cNvPr id="57" name="直線コネクタ 56">
          <a:extLst>
            <a:ext uri="{FF2B5EF4-FFF2-40B4-BE49-F238E27FC236}">
              <a16:creationId xmlns:a16="http://schemas.microsoft.com/office/drawing/2014/main" xmlns="" id="{AF46C247-28AB-4CBA-89AE-090A5C8421C8}"/>
            </a:ext>
          </a:extLst>
        </xdr:cNvPr>
        <xdr:cNvCxnSpPr/>
      </xdr:nvCxnSpPr>
      <xdr:spPr>
        <a:xfrm flipV="1">
          <a:off x="4634865" y="5995035"/>
          <a:ext cx="0" cy="1186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156227</xdr:rowOff>
    </xdr:from>
    <xdr:ext cx="405111" cy="259045"/>
    <xdr:sp macro="" textlink="">
      <xdr:nvSpPr>
        <xdr:cNvPr id="58" name="【道路】&#10;有形固定資産減価償却率最小値テキスト">
          <a:extLst>
            <a:ext uri="{FF2B5EF4-FFF2-40B4-BE49-F238E27FC236}">
              <a16:creationId xmlns:a16="http://schemas.microsoft.com/office/drawing/2014/main" xmlns="" id="{EA862215-9B10-446D-B157-4F864E99B3EE}"/>
            </a:ext>
          </a:extLst>
        </xdr:cNvPr>
        <xdr:cNvSpPr txBox="1"/>
      </xdr:nvSpPr>
      <xdr:spPr>
        <a:xfrm>
          <a:off x="4673600" y="718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152400</xdr:rowOff>
    </xdr:from>
    <xdr:to>
      <xdr:col>24</xdr:col>
      <xdr:colOff>152400</xdr:colOff>
      <xdr:row>41</xdr:row>
      <xdr:rowOff>152400</xdr:rowOff>
    </xdr:to>
    <xdr:cxnSp macro="">
      <xdr:nvCxnSpPr>
        <xdr:cNvPr id="59" name="直線コネクタ 58">
          <a:extLst>
            <a:ext uri="{FF2B5EF4-FFF2-40B4-BE49-F238E27FC236}">
              <a16:creationId xmlns:a16="http://schemas.microsoft.com/office/drawing/2014/main" xmlns="" id="{158DC852-4918-4FA9-B39D-2AE4BAF2FD39}"/>
            </a:ext>
          </a:extLst>
        </xdr:cNvPr>
        <xdr:cNvCxnSpPr/>
      </xdr:nvCxnSpPr>
      <xdr:spPr>
        <a:xfrm>
          <a:off x="4546600" y="718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112412</xdr:rowOff>
    </xdr:from>
    <xdr:ext cx="405111" cy="259045"/>
    <xdr:sp macro="" textlink="">
      <xdr:nvSpPr>
        <xdr:cNvPr id="60" name="【道路】&#10;有形固定資産減価償却率最大値テキスト">
          <a:extLst>
            <a:ext uri="{FF2B5EF4-FFF2-40B4-BE49-F238E27FC236}">
              <a16:creationId xmlns:a16="http://schemas.microsoft.com/office/drawing/2014/main" xmlns="" id="{DCA824FC-ECC9-4BB4-8A0F-3962F37595E2}"/>
            </a:ext>
          </a:extLst>
        </xdr:cNvPr>
        <xdr:cNvSpPr txBox="1"/>
      </xdr:nvSpPr>
      <xdr:spPr>
        <a:xfrm>
          <a:off x="4673600" y="5770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165735</xdr:rowOff>
    </xdr:from>
    <xdr:to>
      <xdr:col>24</xdr:col>
      <xdr:colOff>152400</xdr:colOff>
      <xdr:row>34</xdr:row>
      <xdr:rowOff>165735</xdr:rowOff>
    </xdr:to>
    <xdr:cxnSp macro="">
      <xdr:nvCxnSpPr>
        <xdr:cNvPr id="61" name="直線コネクタ 60">
          <a:extLst>
            <a:ext uri="{FF2B5EF4-FFF2-40B4-BE49-F238E27FC236}">
              <a16:creationId xmlns:a16="http://schemas.microsoft.com/office/drawing/2014/main" xmlns="" id="{C42CDED2-C777-4214-AFC8-939E9454D0ED}"/>
            </a:ext>
          </a:extLst>
        </xdr:cNvPr>
        <xdr:cNvCxnSpPr/>
      </xdr:nvCxnSpPr>
      <xdr:spPr>
        <a:xfrm>
          <a:off x="4546600" y="5995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144797</xdr:rowOff>
    </xdr:from>
    <xdr:ext cx="405111" cy="259045"/>
    <xdr:sp macro="" textlink="">
      <xdr:nvSpPr>
        <xdr:cNvPr id="62" name="【道路】&#10;有形固定資産減価償却率平均値テキスト">
          <a:extLst>
            <a:ext uri="{FF2B5EF4-FFF2-40B4-BE49-F238E27FC236}">
              <a16:creationId xmlns:a16="http://schemas.microsoft.com/office/drawing/2014/main" xmlns="" id="{24CCD22A-E74B-4D6A-874D-D6158033F40A}"/>
            </a:ext>
          </a:extLst>
        </xdr:cNvPr>
        <xdr:cNvSpPr txBox="1"/>
      </xdr:nvSpPr>
      <xdr:spPr>
        <a:xfrm>
          <a:off x="4673600" y="64884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166370</xdr:rowOff>
    </xdr:from>
    <xdr:to>
      <xdr:col>24</xdr:col>
      <xdr:colOff>114300</xdr:colOff>
      <xdr:row>38</xdr:row>
      <xdr:rowOff>96520</xdr:rowOff>
    </xdr:to>
    <xdr:sp macro="" textlink="">
      <xdr:nvSpPr>
        <xdr:cNvPr id="63" name="フローチャート: 判断 62">
          <a:extLst>
            <a:ext uri="{FF2B5EF4-FFF2-40B4-BE49-F238E27FC236}">
              <a16:creationId xmlns:a16="http://schemas.microsoft.com/office/drawing/2014/main" xmlns="" id="{2428B403-AD7B-4ABA-9560-5B00B45E441E}"/>
            </a:ext>
          </a:extLst>
        </xdr:cNvPr>
        <xdr:cNvSpPr/>
      </xdr:nvSpPr>
      <xdr:spPr>
        <a:xfrm>
          <a:off x="45847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147320</xdr:rowOff>
    </xdr:from>
    <xdr:to>
      <xdr:col>20</xdr:col>
      <xdr:colOff>38100</xdr:colOff>
      <xdr:row>38</xdr:row>
      <xdr:rowOff>77470</xdr:rowOff>
    </xdr:to>
    <xdr:sp macro="" textlink="">
      <xdr:nvSpPr>
        <xdr:cNvPr id="64" name="フローチャート: 判断 63">
          <a:extLst>
            <a:ext uri="{FF2B5EF4-FFF2-40B4-BE49-F238E27FC236}">
              <a16:creationId xmlns:a16="http://schemas.microsoft.com/office/drawing/2014/main" xmlns="" id="{52961830-F04F-4440-8144-12B648CD0A27}"/>
            </a:ext>
          </a:extLst>
        </xdr:cNvPr>
        <xdr:cNvSpPr/>
      </xdr:nvSpPr>
      <xdr:spPr>
        <a:xfrm>
          <a:off x="37465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128270</xdr:rowOff>
    </xdr:from>
    <xdr:to>
      <xdr:col>15</xdr:col>
      <xdr:colOff>101600</xdr:colOff>
      <xdr:row>38</xdr:row>
      <xdr:rowOff>58420</xdr:rowOff>
    </xdr:to>
    <xdr:sp macro="" textlink="">
      <xdr:nvSpPr>
        <xdr:cNvPr id="65" name="フローチャート: 判断 64">
          <a:extLst>
            <a:ext uri="{FF2B5EF4-FFF2-40B4-BE49-F238E27FC236}">
              <a16:creationId xmlns:a16="http://schemas.microsoft.com/office/drawing/2014/main" xmlns="" id="{DE921B6F-8B4A-4BB0-8219-BA60B43EB019}"/>
            </a:ext>
          </a:extLst>
        </xdr:cNvPr>
        <xdr:cNvSpPr/>
      </xdr:nvSpPr>
      <xdr:spPr>
        <a:xfrm>
          <a:off x="2857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107315</xdr:rowOff>
    </xdr:from>
    <xdr:to>
      <xdr:col>10</xdr:col>
      <xdr:colOff>165100</xdr:colOff>
      <xdr:row>38</xdr:row>
      <xdr:rowOff>37465</xdr:rowOff>
    </xdr:to>
    <xdr:sp macro="" textlink="">
      <xdr:nvSpPr>
        <xdr:cNvPr id="66" name="フローチャート: 判断 65">
          <a:extLst>
            <a:ext uri="{FF2B5EF4-FFF2-40B4-BE49-F238E27FC236}">
              <a16:creationId xmlns:a16="http://schemas.microsoft.com/office/drawing/2014/main" xmlns="" id="{5BF10F19-CF56-4622-AAE5-EECD12090DBD}"/>
            </a:ext>
          </a:extLst>
        </xdr:cNvPr>
        <xdr:cNvSpPr/>
      </xdr:nvSpPr>
      <xdr:spPr>
        <a:xfrm>
          <a:off x="1968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80645</xdr:rowOff>
    </xdr:from>
    <xdr:to>
      <xdr:col>6</xdr:col>
      <xdr:colOff>38100</xdr:colOff>
      <xdr:row>38</xdr:row>
      <xdr:rowOff>10795</xdr:rowOff>
    </xdr:to>
    <xdr:sp macro="" textlink="">
      <xdr:nvSpPr>
        <xdr:cNvPr id="67" name="フローチャート: 判断 66">
          <a:extLst>
            <a:ext uri="{FF2B5EF4-FFF2-40B4-BE49-F238E27FC236}">
              <a16:creationId xmlns:a16="http://schemas.microsoft.com/office/drawing/2014/main" xmlns="" id="{706020E5-CAFB-487E-8E00-1A0BB880E0C9}"/>
            </a:ext>
          </a:extLst>
        </xdr:cNvPr>
        <xdr:cNvSpPr/>
      </xdr:nvSpPr>
      <xdr:spPr>
        <a:xfrm>
          <a:off x="1079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C1B7A119-EF0F-4ECF-9D32-434E2A268D29}"/>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60DCDF80-F1D1-4F55-B380-18BDC57E739C}"/>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3CE23459-EA18-4C58-B456-1FF753817EAD}"/>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xmlns="" id="{1AB2D224-6BD4-485E-91BE-F1F1D63A307B}"/>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xmlns="" id="{C64988E5-63EE-44C3-B46F-BFDC1B879FE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143510</xdr:rowOff>
    </xdr:from>
    <xdr:to>
      <xdr:col>24</xdr:col>
      <xdr:colOff>114300</xdr:colOff>
      <xdr:row>35</xdr:row>
      <xdr:rowOff>73660</xdr:rowOff>
    </xdr:to>
    <xdr:sp macro="" textlink="">
      <xdr:nvSpPr>
        <xdr:cNvPr id="73" name="楕円 72">
          <a:extLst>
            <a:ext uri="{FF2B5EF4-FFF2-40B4-BE49-F238E27FC236}">
              <a16:creationId xmlns:a16="http://schemas.microsoft.com/office/drawing/2014/main" xmlns="" id="{72B32082-02A3-4810-ACD2-FB2E9D9575C9}"/>
            </a:ext>
          </a:extLst>
        </xdr:cNvPr>
        <xdr:cNvSpPr/>
      </xdr:nvSpPr>
      <xdr:spPr>
        <a:xfrm>
          <a:off x="4584700" y="597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67962</xdr:rowOff>
    </xdr:from>
    <xdr:ext cx="405111" cy="259045"/>
    <xdr:sp macro="" textlink="">
      <xdr:nvSpPr>
        <xdr:cNvPr id="74" name="【道路】&#10;有形固定資産減価償却率該当値テキスト">
          <a:extLst>
            <a:ext uri="{FF2B5EF4-FFF2-40B4-BE49-F238E27FC236}">
              <a16:creationId xmlns:a16="http://schemas.microsoft.com/office/drawing/2014/main" xmlns="" id="{FA76DFCD-9FBD-49F5-8F01-820B54F99734}"/>
            </a:ext>
          </a:extLst>
        </xdr:cNvPr>
        <xdr:cNvSpPr txBox="1"/>
      </xdr:nvSpPr>
      <xdr:spPr>
        <a:xfrm>
          <a:off x="4673600" y="5897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118745</xdr:rowOff>
    </xdr:from>
    <xdr:to>
      <xdr:col>20</xdr:col>
      <xdr:colOff>38100</xdr:colOff>
      <xdr:row>35</xdr:row>
      <xdr:rowOff>48895</xdr:rowOff>
    </xdr:to>
    <xdr:sp macro="" textlink="">
      <xdr:nvSpPr>
        <xdr:cNvPr id="75" name="楕円 74">
          <a:extLst>
            <a:ext uri="{FF2B5EF4-FFF2-40B4-BE49-F238E27FC236}">
              <a16:creationId xmlns:a16="http://schemas.microsoft.com/office/drawing/2014/main" xmlns="" id="{516E6B99-37BF-4891-BC61-DB3162CD7CB6}"/>
            </a:ext>
          </a:extLst>
        </xdr:cNvPr>
        <xdr:cNvSpPr/>
      </xdr:nvSpPr>
      <xdr:spPr>
        <a:xfrm>
          <a:off x="3746500" y="594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169545</xdr:rowOff>
    </xdr:from>
    <xdr:to>
      <xdr:col>24</xdr:col>
      <xdr:colOff>63500</xdr:colOff>
      <xdr:row>35</xdr:row>
      <xdr:rowOff>22860</xdr:rowOff>
    </xdr:to>
    <xdr:cxnSp macro="">
      <xdr:nvCxnSpPr>
        <xdr:cNvPr id="76" name="直線コネクタ 75">
          <a:extLst>
            <a:ext uri="{FF2B5EF4-FFF2-40B4-BE49-F238E27FC236}">
              <a16:creationId xmlns:a16="http://schemas.microsoft.com/office/drawing/2014/main" xmlns="" id="{D0D7810C-CD18-4859-AD90-B41F5EFF3AD6}"/>
            </a:ext>
          </a:extLst>
        </xdr:cNvPr>
        <xdr:cNvCxnSpPr/>
      </xdr:nvCxnSpPr>
      <xdr:spPr>
        <a:xfrm>
          <a:off x="3797300" y="599884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90170</xdr:rowOff>
    </xdr:from>
    <xdr:to>
      <xdr:col>15</xdr:col>
      <xdr:colOff>101600</xdr:colOff>
      <xdr:row>35</xdr:row>
      <xdr:rowOff>20320</xdr:rowOff>
    </xdr:to>
    <xdr:sp macro="" textlink="">
      <xdr:nvSpPr>
        <xdr:cNvPr id="77" name="楕円 76">
          <a:extLst>
            <a:ext uri="{FF2B5EF4-FFF2-40B4-BE49-F238E27FC236}">
              <a16:creationId xmlns:a16="http://schemas.microsoft.com/office/drawing/2014/main" xmlns="" id="{033A9056-7644-4777-9D67-E6EAF4E13716}"/>
            </a:ext>
          </a:extLst>
        </xdr:cNvPr>
        <xdr:cNvSpPr/>
      </xdr:nvSpPr>
      <xdr:spPr>
        <a:xfrm>
          <a:off x="2857500" y="591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140970</xdr:rowOff>
    </xdr:from>
    <xdr:to>
      <xdr:col>19</xdr:col>
      <xdr:colOff>177800</xdr:colOff>
      <xdr:row>34</xdr:row>
      <xdr:rowOff>169545</xdr:rowOff>
    </xdr:to>
    <xdr:cxnSp macro="">
      <xdr:nvCxnSpPr>
        <xdr:cNvPr id="78" name="直線コネクタ 77">
          <a:extLst>
            <a:ext uri="{FF2B5EF4-FFF2-40B4-BE49-F238E27FC236}">
              <a16:creationId xmlns:a16="http://schemas.microsoft.com/office/drawing/2014/main" xmlns="" id="{3461F09A-2133-4171-9F10-8E1B7713AEAC}"/>
            </a:ext>
          </a:extLst>
        </xdr:cNvPr>
        <xdr:cNvCxnSpPr/>
      </xdr:nvCxnSpPr>
      <xdr:spPr>
        <a:xfrm>
          <a:off x="2908300" y="597027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59690</xdr:rowOff>
    </xdr:from>
    <xdr:to>
      <xdr:col>10</xdr:col>
      <xdr:colOff>165100</xdr:colOff>
      <xdr:row>34</xdr:row>
      <xdr:rowOff>161290</xdr:rowOff>
    </xdr:to>
    <xdr:sp macro="" textlink="">
      <xdr:nvSpPr>
        <xdr:cNvPr id="79" name="楕円 78">
          <a:extLst>
            <a:ext uri="{FF2B5EF4-FFF2-40B4-BE49-F238E27FC236}">
              <a16:creationId xmlns:a16="http://schemas.microsoft.com/office/drawing/2014/main" xmlns="" id="{7D0C702E-DF1C-4311-B5B0-386373D2F445}"/>
            </a:ext>
          </a:extLst>
        </xdr:cNvPr>
        <xdr:cNvSpPr/>
      </xdr:nvSpPr>
      <xdr:spPr>
        <a:xfrm>
          <a:off x="1968500" y="588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110490</xdr:rowOff>
    </xdr:from>
    <xdr:to>
      <xdr:col>15</xdr:col>
      <xdr:colOff>50800</xdr:colOff>
      <xdr:row>34</xdr:row>
      <xdr:rowOff>140970</xdr:rowOff>
    </xdr:to>
    <xdr:cxnSp macro="">
      <xdr:nvCxnSpPr>
        <xdr:cNvPr id="80" name="直線コネクタ 79">
          <a:extLst>
            <a:ext uri="{FF2B5EF4-FFF2-40B4-BE49-F238E27FC236}">
              <a16:creationId xmlns:a16="http://schemas.microsoft.com/office/drawing/2014/main" xmlns="" id="{15CC34F2-839B-4B69-9D4C-28DE10183EA9}"/>
            </a:ext>
          </a:extLst>
        </xdr:cNvPr>
        <xdr:cNvCxnSpPr/>
      </xdr:nvCxnSpPr>
      <xdr:spPr>
        <a:xfrm>
          <a:off x="2019300" y="593979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25400</xdr:rowOff>
    </xdr:from>
    <xdr:to>
      <xdr:col>6</xdr:col>
      <xdr:colOff>38100</xdr:colOff>
      <xdr:row>34</xdr:row>
      <xdr:rowOff>127000</xdr:rowOff>
    </xdr:to>
    <xdr:sp macro="" textlink="">
      <xdr:nvSpPr>
        <xdr:cNvPr id="81" name="楕円 80">
          <a:extLst>
            <a:ext uri="{FF2B5EF4-FFF2-40B4-BE49-F238E27FC236}">
              <a16:creationId xmlns:a16="http://schemas.microsoft.com/office/drawing/2014/main" xmlns="" id="{8DC7763D-F402-4678-8AED-33C8E7F439D7}"/>
            </a:ext>
          </a:extLst>
        </xdr:cNvPr>
        <xdr:cNvSpPr/>
      </xdr:nvSpPr>
      <xdr:spPr>
        <a:xfrm>
          <a:off x="1079500" y="585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76200</xdr:rowOff>
    </xdr:from>
    <xdr:to>
      <xdr:col>10</xdr:col>
      <xdr:colOff>114300</xdr:colOff>
      <xdr:row>34</xdr:row>
      <xdr:rowOff>110490</xdr:rowOff>
    </xdr:to>
    <xdr:cxnSp macro="">
      <xdr:nvCxnSpPr>
        <xdr:cNvPr id="82" name="直線コネクタ 81">
          <a:extLst>
            <a:ext uri="{FF2B5EF4-FFF2-40B4-BE49-F238E27FC236}">
              <a16:creationId xmlns:a16="http://schemas.microsoft.com/office/drawing/2014/main" xmlns="" id="{F6F8472D-4876-4472-8DF4-170E4D5D1DFF}"/>
            </a:ext>
          </a:extLst>
        </xdr:cNvPr>
        <xdr:cNvCxnSpPr/>
      </xdr:nvCxnSpPr>
      <xdr:spPr>
        <a:xfrm>
          <a:off x="1130300" y="590550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68597</xdr:rowOff>
    </xdr:from>
    <xdr:ext cx="405111" cy="259045"/>
    <xdr:sp macro="" textlink="">
      <xdr:nvSpPr>
        <xdr:cNvPr id="83" name="n_1aveValue【道路】&#10;有形固定資産減価償却率">
          <a:extLst>
            <a:ext uri="{FF2B5EF4-FFF2-40B4-BE49-F238E27FC236}">
              <a16:creationId xmlns:a16="http://schemas.microsoft.com/office/drawing/2014/main" xmlns="" id="{E76DB155-02BF-469D-A66F-746C8F633AA9}"/>
            </a:ext>
          </a:extLst>
        </xdr:cNvPr>
        <xdr:cNvSpPr txBox="1"/>
      </xdr:nvSpPr>
      <xdr:spPr>
        <a:xfrm>
          <a:off x="3582044" y="658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49547</xdr:rowOff>
    </xdr:from>
    <xdr:ext cx="405111" cy="259045"/>
    <xdr:sp macro="" textlink="">
      <xdr:nvSpPr>
        <xdr:cNvPr id="84" name="n_2aveValue【道路】&#10;有形固定資産減価償却率">
          <a:extLst>
            <a:ext uri="{FF2B5EF4-FFF2-40B4-BE49-F238E27FC236}">
              <a16:creationId xmlns:a16="http://schemas.microsoft.com/office/drawing/2014/main" xmlns="" id="{FFAA97C5-38F0-4227-A1DD-62F8D5D49C4F}"/>
            </a:ext>
          </a:extLst>
        </xdr:cNvPr>
        <xdr:cNvSpPr txBox="1"/>
      </xdr:nvSpPr>
      <xdr:spPr>
        <a:xfrm>
          <a:off x="2705744"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28592</xdr:rowOff>
    </xdr:from>
    <xdr:ext cx="405111" cy="259045"/>
    <xdr:sp macro="" textlink="">
      <xdr:nvSpPr>
        <xdr:cNvPr id="85" name="n_3aveValue【道路】&#10;有形固定資産減価償却率">
          <a:extLst>
            <a:ext uri="{FF2B5EF4-FFF2-40B4-BE49-F238E27FC236}">
              <a16:creationId xmlns:a16="http://schemas.microsoft.com/office/drawing/2014/main" xmlns="" id="{7B6DD9E2-E791-4830-ABCE-D6A657E8A219}"/>
            </a:ext>
          </a:extLst>
        </xdr:cNvPr>
        <xdr:cNvSpPr txBox="1"/>
      </xdr:nvSpPr>
      <xdr:spPr>
        <a:xfrm>
          <a:off x="1816744"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1922</xdr:rowOff>
    </xdr:from>
    <xdr:ext cx="405111" cy="259045"/>
    <xdr:sp macro="" textlink="">
      <xdr:nvSpPr>
        <xdr:cNvPr id="86" name="n_4aveValue【道路】&#10;有形固定資産減価償却率">
          <a:extLst>
            <a:ext uri="{FF2B5EF4-FFF2-40B4-BE49-F238E27FC236}">
              <a16:creationId xmlns:a16="http://schemas.microsoft.com/office/drawing/2014/main" xmlns="" id="{0686D6E3-EF97-477D-B153-1474048252A6}"/>
            </a:ext>
          </a:extLst>
        </xdr:cNvPr>
        <xdr:cNvSpPr txBox="1"/>
      </xdr:nvSpPr>
      <xdr:spPr>
        <a:xfrm>
          <a:off x="92774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65422</xdr:rowOff>
    </xdr:from>
    <xdr:ext cx="405111" cy="259045"/>
    <xdr:sp macro="" textlink="">
      <xdr:nvSpPr>
        <xdr:cNvPr id="87" name="n_1mainValue【道路】&#10;有形固定資産減価償却率">
          <a:extLst>
            <a:ext uri="{FF2B5EF4-FFF2-40B4-BE49-F238E27FC236}">
              <a16:creationId xmlns:a16="http://schemas.microsoft.com/office/drawing/2014/main" xmlns="" id="{7967CF6F-AF6B-4A00-AF24-E219F6FEDBDE}"/>
            </a:ext>
          </a:extLst>
        </xdr:cNvPr>
        <xdr:cNvSpPr txBox="1"/>
      </xdr:nvSpPr>
      <xdr:spPr>
        <a:xfrm>
          <a:off x="3582044" y="572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36847</xdr:rowOff>
    </xdr:from>
    <xdr:ext cx="405111" cy="259045"/>
    <xdr:sp macro="" textlink="">
      <xdr:nvSpPr>
        <xdr:cNvPr id="88" name="n_2mainValue【道路】&#10;有形固定資産減価償却率">
          <a:extLst>
            <a:ext uri="{FF2B5EF4-FFF2-40B4-BE49-F238E27FC236}">
              <a16:creationId xmlns:a16="http://schemas.microsoft.com/office/drawing/2014/main" xmlns="" id="{257EAF10-6106-43C5-B904-4F368C86218E}"/>
            </a:ext>
          </a:extLst>
        </xdr:cNvPr>
        <xdr:cNvSpPr txBox="1"/>
      </xdr:nvSpPr>
      <xdr:spPr>
        <a:xfrm>
          <a:off x="2705744" y="569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6367</xdr:rowOff>
    </xdr:from>
    <xdr:ext cx="405111" cy="259045"/>
    <xdr:sp macro="" textlink="">
      <xdr:nvSpPr>
        <xdr:cNvPr id="89" name="n_3mainValue【道路】&#10;有形固定資産減価償却率">
          <a:extLst>
            <a:ext uri="{FF2B5EF4-FFF2-40B4-BE49-F238E27FC236}">
              <a16:creationId xmlns:a16="http://schemas.microsoft.com/office/drawing/2014/main" xmlns="" id="{7C887B47-B994-4180-84DD-32C0BCAEF597}"/>
            </a:ext>
          </a:extLst>
        </xdr:cNvPr>
        <xdr:cNvSpPr txBox="1"/>
      </xdr:nvSpPr>
      <xdr:spPr>
        <a:xfrm>
          <a:off x="1816744" y="566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143527</xdr:rowOff>
    </xdr:from>
    <xdr:ext cx="405111" cy="259045"/>
    <xdr:sp macro="" textlink="">
      <xdr:nvSpPr>
        <xdr:cNvPr id="90" name="n_4mainValue【道路】&#10;有形固定資産減価償却率">
          <a:extLst>
            <a:ext uri="{FF2B5EF4-FFF2-40B4-BE49-F238E27FC236}">
              <a16:creationId xmlns:a16="http://schemas.microsoft.com/office/drawing/2014/main" xmlns="" id="{B99A07B4-1CDB-421F-99E1-3BF769E87E84}"/>
            </a:ext>
          </a:extLst>
        </xdr:cNvPr>
        <xdr:cNvSpPr txBox="1"/>
      </xdr:nvSpPr>
      <xdr:spPr>
        <a:xfrm>
          <a:off x="927744" y="562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xmlns="" id="{04BF56FB-9959-47D4-9079-456E384AE5D1}"/>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xmlns="" id="{F2A44E9D-7BCA-4691-8A1B-3948903CC15C}"/>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xmlns="" id="{3D7DC9AC-FFB4-4F45-9CD3-9054213F65A7}"/>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xmlns="" id="{CED14909-B086-4D5F-8E38-582D183143DF}"/>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xmlns="" id="{117D2318-31C9-46F0-ABFB-34A0FB468BC8}"/>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xmlns="" id="{10DA357F-7F07-433D-8576-7A93BF8C6B71}"/>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xmlns="" id="{95B4AC87-D94A-4852-BEF7-52137A662EDE}"/>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xmlns="" id="{90F73C60-7B69-49B5-9374-1FF34F94339E}"/>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xmlns="" id="{B064E021-DA14-4D25-BB4C-EBC61608C646}"/>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xmlns="" id="{148E2B21-55E2-451E-9E96-17875C831754}"/>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xmlns="" id="{0097BFA1-64E1-4077-8A40-0F379D63BC3A}"/>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xmlns="" id="{A93589C4-2BD7-4B43-BCA4-0D36CE317442}"/>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xmlns="" id="{32D3BCCB-B02C-49C6-9D79-40A3E31A7F4E}"/>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xmlns="" id="{BB618610-65F5-4C2E-9397-611B340EA3F5}"/>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xmlns="" id="{A9ED8F1D-32FA-40FB-90BD-364910F4962A}"/>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xmlns="" id="{CD1256CD-8A0C-4C38-AAB5-5107FDE218C4}"/>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xmlns="" id="{8E165C4A-B5D4-4FB4-AAA5-8C0810ED97F4}"/>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xmlns="" id="{731EB3F1-A113-4582-AD08-717B249C5555}"/>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xmlns="" id="{BC08DF16-D1D9-477A-A9E8-773E58FB2A49}"/>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xmlns="" id="{259E78A9-65CE-47CE-9FD8-5A18A44AD1F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xmlns="" id="{E13B3580-CA13-4976-8E8E-1063C14497D8}"/>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xmlns="" id="{1F18E73F-A256-40D9-B398-E13097EF7BE1}"/>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xmlns="" id="{7CE0CA67-B91D-41AD-84A5-C644B004FED1}"/>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118548</xdr:rowOff>
    </xdr:from>
    <xdr:to>
      <xdr:col>54</xdr:col>
      <xdr:colOff>189865</xdr:colOff>
      <xdr:row>41</xdr:row>
      <xdr:rowOff>148857</xdr:rowOff>
    </xdr:to>
    <xdr:cxnSp macro="">
      <xdr:nvCxnSpPr>
        <xdr:cNvPr id="114" name="直線コネクタ 113">
          <a:extLst>
            <a:ext uri="{FF2B5EF4-FFF2-40B4-BE49-F238E27FC236}">
              <a16:creationId xmlns:a16="http://schemas.microsoft.com/office/drawing/2014/main" xmlns="" id="{4BACE4E0-D678-44F1-9D30-5EC17565FADD}"/>
            </a:ext>
          </a:extLst>
        </xdr:cNvPr>
        <xdr:cNvCxnSpPr/>
      </xdr:nvCxnSpPr>
      <xdr:spPr>
        <a:xfrm flipV="1">
          <a:off x="10476865" y="5947848"/>
          <a:ext cx="0" cy="1230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152684</xdr:rowOff>
    </xdr:from>
    <xdr:ext cx="469744" cy="259045"/>
    <xdr:sp macro="" textlink="">
      <xdr:nvSpPr>
        <xdr:cNvPr id="115" name="【道路】&#10;一人当たり延長最小値テキスト">
          <a:extLst>
            <a:ext uri="{FF2B5EF4-FFF2-40B4-BE49-F238E27FC236}">
              <a16:creationId xmlns:a16="http://schemas.microsoft.com/office/drawing/2014/main" xmlns="" id="{52139451-DAEA-4BB9-A12B-2C37B33F7126}"/>
            </a:ext>
          </a:extLst>
        </xdr:cNvPr>
        <xdr:cNvSpPr txBox="1"/>
      </xdr:nvSpPr>
      <xdr:spPr>
        <a:xfrm>
          <a:off x="10515600" y="7182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148857</xdr:rowOff>
    </xdr:from>
    <xdr:to>
      <xdr:col>55</xdr:col>
      <xdr:colOff>88900</xdr:colOff>
      <xdr:row>41</xdr:row>
      <xdr:rowOff>148857</xdr:rowOff>
    </xdr:to>
    <xdr:cxnSp macro="">
      <xdr:nvCxnSpPr>
        <xdr:cNvPr id="116" name="直線コネクタ 115">
          <a:extLst>
            <a:ext uri="{FF2B5EF4-FFF2-40B4-BE49-F238E27FC236}">
              <a16:creationId xmlns:a16="http://schemas.microsoft.com/office/drawing/2014/main" xmlns="" id="{8C39A0B4-7574-4027-A6F3-2E54C65883C5}"/>
            </a:ext>
          </a:extLst>
        </xdr:cNvPr>
        <xdr:cNvCxnSpPr/>
      </xdr:nvCxnSpPr>
      <xdr:spPr>
        <a:xfrm>
          <a:off x="10388600" y="7178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65225</xdr:rowOff>
    </xdr:from>
    <xdr:ext cx="534377" cy="259045"/>
    <xdr:sp macro="" textlink="">
      <xdr:nvSpPr>
        <xdr:cNvPr id="117" name="【道路】&#10;一人当たり延長最大値テキスト">
          <a:extLst>
            <a:ext uri="{FF2B5EF4-FFF2-40B4-BE49-F238E27FC236}">
              <a16:creationId xmlns:a16="http://schemas.microsoft.com/office/drawing/2014/main" xmlns="" id="{563FBCD5-5B16-4505-B8B3-13A490624053}"/>
            </a:ext>
          </a:extLst>
        </xdr:cNvPr>
        <xdr:cNvSpPr txBox="1"/>
      </xdr:nvSpPr>
      <xdr:spPr>
        <a:xfrm>
          <a:off x="10515600" y="572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118548</xdr:rowOff>
    </xdr:from>
    <xdr:to>
      <xdr:col>55</xdr:col>
      <xdr:colOff>88900</xdr:colOff>
      <xdr:row>34</xdr:row>
      <xdr:rowOff>118548</xdr:rowOff>
    </xdr:to>
    <xdr:cxnSp macro="">
      <xdr:nvCxnSpPr>
        <xdr:cNvPr id="118" name="直線コネクタ 117">
          <a:extLst>
            <a:ext uri="{FF2B5EF4-FFF2-40B4-BE49-F238E27FC236}">
              <a16:creationId xmlns:a16="http://schemas.microsoft.com/office/drawing/2014/main" xmlns="" id="{281CAB5C-FCCF-4248-B1A9-B2A2B12FC3D0}"/>
            </a:ext>
          </a:extLst>
        </xdr:cNvPr>
        <xdr:cNvCxnSpPr/>
      </xdr:nvCxnSpPr>
      <xdr:spPr>
        <a:xfrm>
          <a:off x="10388600" y="5947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108646</xdr:rowOff>
    </xdr:from>
    <xdr:ext cx="534377" cy="259045"/>
    <xdr:sp macro="" textlink="">
      <xdr:nvSpPr>
        <xdr:cNvPr id="119" name="【道路】&#10;一人当たり延長平均値テキスト">
          <a:extLst>
            <a:ext uri="{FF2B5EF4-FFF2-40B4-BE49-F238E27FC236}">
              <a16:creationId xmlns:a16="http://schemas.microsoft.com/office/drawing/2014/main" xmlns="" id="{5B67A8C7-0B2D-43C3-A898-21AC8735AA7D}"/>
            </a:ext>
          </a:extLst>
        </xdr:cNvPr>
        <xdr:cNvSpPr txBox="1"/>
      </xdr:nvSpPr>
      <xdr:spPr>
        <a:xfrm>
          <a:off x="10515600" y="66237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85769</xdr:rowOff>
    </xdr:from>
    <xdr:to>
      <xdr:col>55</xdr:col>
      <xdr:colOff>50800</xdr:colOff>
      <xdr:row>40</xdr:row>
      <xdr:rowOff>15919</xdr:rowOff>
    </xdr:to>
    <xdr:sp macro="" textlink="">
      <xdr:nvSpPr>
        <xdr:cNvPr id="120" name="フローチャート: 判断 119">
          <a:extLst>
            <a:ext uri="{FF2B5EF4-FFF2-40B4-BE49-F238E27FC236}">
              <a16:creationId xmlns:a16="http://schemas.microsoft.com/office/drawing/2014/main" xmlns="" id="{C4E5D80F-BA1E-4A36-A49F-22BA03F2D7B4}"/>
            </a:ext>
          </a:extLst>
        </xdr:cNvPr>
        <xdr:cNvSpPr/>
      </xdr:nvSpPr>
      <xdr:spPr>
        <a:xfrm>
          <a:off x="10426700" y="677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103200</xdr:rowOff>
    </xdr:from>
    <xdr:to>
      <xdr:col>50</xdr:col>
      <xdr:colOff>165100</xdr:colOff>
      <xdr:row>40</xdr:row>
      <xdr:rowOff>33350</xdr:rowOff>
    </xdr:to>
    <xdr:sp macro="" textlink="">
      <xdr:nvSpPr>
        <xdr:cNvPr id="121" name="フローチャート: 判断 120">
          <a:extLst>
            <a:ext uri="{FF2B5EF4-FFF2-40B4-BE49-F238E27FC236}">
              <a16:creationId xmlns:a16="http://schemas.microsoft.com/office/drawing/2014/main" xmlns="" id="{8235B15C-DED4-4DB3-97DC-1870BE7775B2}"/>
            </a:ext>
          </a:extLst>
        </xdr:cNvPr>
        <xdr:cNvSpPr/>
      </xdr:nvSpPr>
      <xdr:spPr>
        <a:xfrm>
          <a:off x="9588500" y="678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123641</xdr:rowOff>
    </xdr:from>
    <xdr:to>
      <xdr:col>46</xdr:col>
      <xdr:colOff>38100</xdr:colOff>
      <xdr:row>40</xdr:row>
      <xdr:rowOff>53791</xdr:rowOff>
    </xdr:to>
    <xdr:sp macro="" textlink="">
      <xdr:nvSpPr>
        <xdr:cNvPr id="122" name="フローチャート: 判断 121">
          <a:extLst>
            <a:ext uri="{FF2B5EF4-FFF2-40B4-BE49-F238E27FC236}">
              <a16:creationId xmlns:a16="http://schemas.microsoft.com/office/drawing/2014/main" xmlns="" id="{724BB1FD-3EFA-46CB-8A14-FAEAEBB1AB71}"/>
            </a:ext>
          </a:extLst>
        </xdr:cNvPr>
        <xdr:cNvSpPr/>
      </xdr:nvSpPr>
      <xdr:spPr>
        <a:xfrm>
          <a:off x="8699500" y="681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126041</xdr:rowOff>
    </xdr:from>
    <xdr:to>
      <xdr:col>41</xdr:col>
      <xdr:colOff>101600</xdr:colOff>
      <xdr:row>40</xdr:row>
      <xdr:rowOff>56191</xdr:rowOff>
    </xdr:to>
    <xdr:sp macro="" textlink="">
      <xdr:nvSpPr>
        <xdr:cNvPr id="123" name="フローチャート: 判断 122">
          <a:extLst>
            <a:ext uri="{FF2B5EF4-FFF2-40B4-BE49-F238E27FC236}">
              <a16:creationId xmlns:a16="http://schemas.microsoft.com/office/drawing/2014/main" xmlns="" id="{EDB12F97-2A6A-4FB9-B28C-99614E125551}"/>
            </a:ext>
          </a:extLst>
        </xdr:cNvPr>
        <xdr:cNvSpPr/>
      </xdr:nvSpPr>
      <xdr:spPr>
        <a:xfrm>
          <a:off x="7810500" y="681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152273</xdr:rowOff>
    </xdr:from>
    <xdr:to>
      <xdr:col>36</xdr:col>
      <xdr:colOff>165100</xdr:colOff>
      <xdr:row>40</xdr:row>
      <xdr:rowOff>82423</xdr:rowOff>
    </xdr:to>
    <xdr:sp macro="" textlink="">
      <xdr:nvSpPr>
        <xdr:cNvPr id="124" name="フローチャート: 判断 123">
          <a:extLst>
            <a:ext uri="{FF2B5EF4-FFF2-40B4-BE49-F238E27FC236}">
              <a16:creationId xmlns:a16="http://schemas.microsoft.com/office/drawing/2014/main" xmlns="" id="{9B357677-25F4-4BC4-9A4B-D3140C6ACC4E}"/>
            </a:ext>
          </a:extLst>
        </xdr:cNvPr>
        <xdr:cNvSpPr/>
      </xdr:nvSpPr>
      <xdr:spPr>
        <a:xfrm>
          <a:off x="6921500" y="683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xmlns="" id="{93B1AD9D-9964-48D0-9B29-2D8BAFB73AEB}"/>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xmlns="" id="{15A28C95-CFC6-49B2-990C-6EB4949EC5E7}"/>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xmlns="" id="{B4285E96-0917-4CBB-A37D-57AA50DC0C71}"/>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xmlns="" id="{9220EB50-8B2D-4AB9-9188-25C793F5DE12}"/>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xmlns="" id="{0FC5C64A-994E-4391-B747-72F8F6E70AE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132309</xdr:rowOff>
    </xdr:from>
    <xdr:to>
      <xdr:col>55</xdr:col>
      <xdr:colOff>50800</xdr:colOff>
      <xdr:row>40</xdr:row>
      <xdr:rowOff>62459</xdr:rowOff>
    </xdr:to>
    <xdr:sp macro="" textlink="">
      <xdr:nvSpPr>
        <xdr:cNvPr id="130" name="楕円 129">
          <a:extLst>
            <a:ext uri="{FF2B5EF4-FFF2-40B4-BE49-F238E27FC236}">
              <a16:creationId xmlns:a16="http://schemas.microsoft.com/office/drawing/2014/main" xmlns="" id="{D0FC7D8F-5F74-4724-AE3C-75C5A21BFF3C}"/>
            </a:ext>
          </a:extLst>
        </xdr:cNvPr>
        <xdr:cNvSpPr/>
      </xdr:nvSpPr>
      <xdr:spPr>
        <a:xfrm>
          <a:off x="10426700" y="6818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110736</xdr:rowOff>
    </xdr:from>
    <xdr:ext cx="534377" cy="259045"/>
    <xdr:sp macro="" textlink="">
      <xdr:nvSpPr>
        <xdr:cNvPr id="131" name="【道路】&#10;一人当たり延長該当値テキスト">
          <a:extLst>
            <a:ext uri="{FF2B5EF4-FFF2-40B4-BE49-F238E27FC236}">
              <a16:creationId xmlns:a16="http://schemas.microsoft.com/office/drawing/2014/main" xmlns="" id="{B1E6F1E9-7C3C-4333-9898-7BF8F1CE9DB7}"/>
            </a:ext>
          </a:extLst>
        </xdr:cNvPr>
        <xdr:cNvSpPr txBox="1"/>
      </xdr:nvSpPr>
      <xdr:spPr>
        <a:xfrm>
          <a:off x="10515600" y="6797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135547</xdr:rowOff>
    </xdr:from>
    <xdr:to>
      <xdr:col>50</xdr:col>
      <xdr:colOff>165100</xdr:colOff>
      <xdr:row>40</xdr:row>
      <xdr:rowOff>65697</xdr:rowOff>
    </xdr:to>
    <xdr:sp macro="" textlink="">
      <xdr:nvSpPr>
        <xdr:cNvPr id="132" name="楕円 131">
          <a:extLst>
            <a:ext uri="{FF2B5EF4-FFF2-40B4-BE49-F238E27FC236}">
              <a16:creationId xmlns:a16="http://schemas.microsoft.com/office/drawing/2014/main" xmlns="" id="{2ED384FF-6E25-47A8-A101-305CAEC5140E}"/>
            </a:ext>
          </a:extLst>
        </xdr:cNvPr>
        <xdr:cNvSpPr/>
      </xdr:nvSpPr>
      <xdr:spPr>
        <a:xfrm>
          <a:off x="9588500" y="6822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11659</xdr:rowOff>
    </xdr:from>
    <xdr:to>
      <xdr:col>55</xdr:col>
      <xdr:colOff>0</xdr:colOff>
      <xdr:row>40</xdr:row>
      <xdr:rowOff>14897</xdr:rowOff>
    </xdr:to>
    <xdr:cxnSp macro="">
      <xdr:nvCxnSpPr>
        <xdr:cNvPr id="133" name="直線コネクタ 132">
          <a:extLst>
            <a:ext uri="{FF2B5EF4-FFF2-40B4-BE49-F238E27FC236}">
              <a16:creationId xmlns:a16="http://schemas.microsoft.com/office/drawing/2014/main" xmlns="" id="{97BD6357-87BB-4EEE-8EAE-B0695C9BB46F}"/>
            </a:ext>
          </a:extLst>
        </xdr:cNvPr>
        <xdr:cNvCxnSpPr/>
      </xdr:nvCxnSpPr>
      <xdr:spPr>
        <a:xfrm flipV="1">
          <a:off x="9639300" y="6869659"/>
          <a:ext cx="838200" cy="3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136766</xdr:rowOff>
    </xdr:from>
    <xdr:to>
      <xdr:col>46</xdr:col>
      <xdr:colOff>38100</xdr:colOff>
      <xdr:row>40</xdr:row>
      <xdr:rowOff>66916</xdr:rowOff>
    </xdr:to>
    <xdr:sp macro="" textlink="">
      <xdr:nvSpPr>
        <xdr:cNvPr id="134" name="楕円 133">
          <a:extLst>
            <a:ext uri="{FF2B5EF4-FFF2-40B4-BE49-F238E27FC236}">
              <a16:creationId xmlns:a16="http://schemas.microsoft.com/office/drawing/2014/main" xmlns="" id="{09848A74-5CCA-4242-9BFF-0EA8581D5551}"/>
            </a:ext>
          </a:extLst>
        </xdr:cNvPr>
        <xdr:cNvSpPr/>
      </xdr:nvSpPr>
      <xdr:spPr>
        <a:xfrm>
          <a:off x="8699500" y="6823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14897</xdr:rowOff>
    </xdr:from>
    <xdr:to>
      <xdr:col>50</xdr:col>
      <xdr:colOff>114300</xdr:colOff>
      <xdr:row>40</xdr:row>
      <xdr:rowOff>16116</xdr:rowOff>
    </xdr:to>
    <xdr:cxnSp macro="">
      <xdr:nvCxnSpPr>
        <xdr:cNvPr id="135" name="直線コネクタ 134">
          <a:extLst>
            <a:ext uri="{FF2B5EF4-FFF2-40B4-BE49-F238E27FC236}">
              <a16:creationId xmlns:a16="http://schemas.microsoft.com/office/drawing/2014/main" xmlns="" id="{BE1D3E9E-09FD-47DA-B0D4-2A8CB065BAB9}"/>
            </a:ext>
          </a:extLst>
        </xdr:cNvPr>
        <xdr:cNvCxnSpPr/>
      </xdr:nvCxnSpPr>
      <xdr:spPr>
        <a:xfrm flipV="1">
          <a:off x="8750300" y="6872897"/>
          <a:ext cx="889000" cy="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138747</xdr:rowOff>
    </xdr:from>
    <xdr:to>
      <xdr:col>41</xdr:col>
      <xdr:colOff>101600</xdr:colOff>
      <xdr:row>40</xdr:row>
      <xdr:rowOff>68897</xdr:rowOff>
    </xdr:to>
    <xdr:sp macro="" textlink="">
      <xdr:nvSpPr>
        <xdr:cNvPr id="136" name="楕円 135">
          <a:extLst>
            <a:ext uri="{FF2B5EF4-FFF2-40B4-BE49-F238E27FC236}">
              <a16:creationId xmlns:a16="http://schemas.microsoft.com/office/drawing/2014/main" xmlns="" id="{6D04E89A-0104-4788-B47D-8A5AA211DDC2}"/>
            </a:ext>
          </a:extLst>
        </xdr:cNvPr>
        <xdr:cNvSpPr/>
      </xdr:nvSpPr>
      <xdr:spPr>
        <a:xfrm>
          <a:off x="7810500" y="682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16116</xdr:rowOff>
    </xdr:from>
    <xdr:to>
      <xdr:col>45</xdr:col>
      <xdr:colOff>177800</xdr:colOff>
      <xdr:row>40</xdr:row>
      <xdr:rowOff>18097</xdr:rowOff>
    </xdr:to>
    <xdr:cxnSp macro="">
      <xdr:nvCxnSpPr>
        <xdr:cNvPr id="137" name="直線コネクタ 136">
          <a:extLst>
            <a:ext uri="{FF2B5EF4-FFF2-40B4-BE49-F238E27FC236}">
              <a16:creationId xmlns:a16="http://schemas.microsoft.com/office/drawing/2014/main" xmlns="" id="{1B0A3895-7BD3-4DD2-B977-483A155F2903}"/>
            </a:ext>
          </a:extLst>
        </xdr:cNvPr>
        <xdr:cNvCxnSpPr/>
      </xdr:nvCxnSpPr>
      <xdr:spPr>
        <a:xfrm flipV="1">
          <a:off x="7861300" y="6874116"/>
          <a:ext cx="8890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138881</xdr:rowOff>
    </xdr:from>
    <xdr:to>
      <xdr:col>36</xdr:col>
      <xdr:colOff>165100</xdr:colOff>
      <xdr:row>40</xdr:row>
      <xdr:rowOff>69031</xdr:rowOff>
    </xdr:to>
    <xdr:sp macro="" textlink="">
      <xdr:nvSpPr>
        <xdr:cNvPr id="138" name="楕円 137">
          <a:extLst>
            <a:ext uri="{FF2B5EF4-FFF2-40B4-BE49-F238E27FC236}">
              <a16:creationId xmlns:a16="http://schemas.microsoft.com/office/drawing/2014/main" xmlns="" id="{84156D4C-2CDC-4F16-ADDE-AAD52A1E8B7B}"/>
            </a:ext>
          </a:extLst>
        </xdr:cNvPr>
        <xdr:cNvSpPr/>
      </xdr:nvSpPr>
      <xdr:spPr>
        <a:xfrm>
          <a:off x="6921500" y="6825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18097</xdr:rowOff>
    </xdr:from>
    <xdr:to>
      <xdr:col>41</xdr:col>
      <xdr:colOff>50800</xdr:colOff>
      <xdr:row>40</xdr:row>
      <xdr:rowOff>18231</xdr:rowOff>
    </xdr:to>
    <xdr:cxnSp macro="">
      <xdr:nvCxnSpPr>
        <xdr:cNvPr id="139" name="直線コネクタ 138">
          <a:extLst>
            <a:ext uri="{FF2B5EF4-FFF2-40B4-BE49-F238E27FC236}">
              <a16:creationId xmlns:a16="http://schemas.microsoft.com/office/drawing/2014/main" xmlns="" id="{BBF442BC-7A9E-436F-8428-0F428EA1CE0C}"/>
            </a:ext>
          </a:extLst>
        </xdr:cNvPr>
        <xdr:cNvCxnSpPr/>
      </xdr:nvCxnSpPr>
      <xdr:spPr>
        <a:xfrm flipV="1">
          <a:off x="6972300" y="6876097"/>
          <a:ext cx="889000" cy="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49877</xdr:rowOff>
    </xdr:from>
    <xdr:ext cx="534377" cy="259045"/>
    <xdr:sp macro="" textlink="">
      <xdr:nvSpPr>
        <xdr:cNvPr id="140" name="n_1aveValue【道路】&#10;一人当たり延長">
          <a:extLst>
            <a:ext uri="{FF2B5EF4-FFF2-40B4-BE49-F238E27FC236}">
              <a16:creationId xmlns:a16="http://schemas.microsoft.com/office/drawing/2014/main" xmlns="" id="{75AED406-6574-46FD-B126-7D53206D006D}"/>
            </a:ext>
          </a:extLst>
        </xdr:cNvPr>
        <xdr:cNvSpPr txBox="1"/>
      </xdr:nvSpPr>
      <xdr:spPr>
        <a:xfrm>
          <a:off x="9359411" y="6564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70318</xdr:rowOff>
    </xdr:from>
    <xdr:ext cx="534377" cy="259045"/>
    <xdr:sp macro="" textlink="">
      <xdr:nvSpPr>
        <xdr:cNvPr id="141" name="n_2aveValue【道路】&#10;一人当たり延長">
          <a:extLst>
            <a:ext uri="{FF2B5EF4-FFF2-40B4-BE49-F238E27FC236}">
              <a16:creationId xmlns:a16="http://schemas.microsoft.com/office/drawing/2014/main" xmlns="" id="{91A874A6-5F6F-4CCF-AE6B-094FF6F7E171}"/>
            </a:ext>
          </a:extLst>
        </xdr:cNvPr>
        <xdr:cNvSpPr txBox="1"/>
      </xdr:nvSpPr>
      <xdr:spPr>
        <a:xfrm>
          <a:off x="8483111" y="6585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72718</xdr:rowOff>
    </xdr:from>
    <xdr:ext cx="534377" cy="259045"/>
    <xdr:sp macro="" textlink="">
      <xdr:nvSpPr>
        <xdr:cNvPr id="142" name="n_3aveValue【道路】&#10;一人当たり延長">
          <a:extLst>
            <a:ext uri="{FF2B5EF4-FFF2-40B4-BE49-F238E27FC236}">
              <a16:creationId xmlns:a16="http://schemas.microsoft.com/office/drawing/2014/main" xmlns="" id="{C5C0096C-8CF1-4EE1-A675-2174EAEFC445}"/>
            </a:ext>
          </a:extLst>
        </xdr:cNvPr>
        <xdr:cNvSpPr txBox="1"/>
      </xdr:nvSpPr>
      <xdr:spPr>
        <a:xfrm>
          <a:off x="7594111" y="6587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73550</xdr:rowOff>
    </xdr:from>
    <xdr:ext cx="534377" cy="259045"/>
    <xdr:sp macro="" textlink="">
      <xdr:nvSpPr>
        <xdr:cNvPr id="143" name="n_4aveValue【道路】&#10;一人当たり延長">
          <a:extLst>
            <a:ext uri="{FF2B5EF4-FFF2-40B4-BE49-F238E27FC236}">
              <a16:creationId xmlns:a16="http://schemas.microsoft.com/office/drawing/2014/main" xmlns="" id="{AF61DAFE-2D9A-4061-A590-110DD903CB34}"/>
            </a:ext>
          </a:extLst>
        </xdr:cNvPr>
        <xdr:cNvSpPr txBox="1"/>
      </xdr:nvSpPr>
      <xdr:spPr>
        <a:xfrm>
          <a:off x="6705111" y="6931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56824</xdr:rowOff>
    </xdr:from>
    <xdr:ext cx="534377" cy="259045"/>
    <xdr:sp macro="" textlink="">
      <xdr:nvSpPr>
        <xdr:cNvPr id="144" name="n_1mainValue【道路】&#10;一人当たり延長">
          <a:extLst>
            <a:ext uri="{FF2B5EF4-FFF2-40B4-BE49-F238E27FC236}">
              <a16:creationId xmlns:a16="http://schemas.microsoft.com/office/drawing/2014/main" xmlns="" id="{055EAE79-89A5-44A3-A995-3C737ABEE2E3}"/>
            </a:ext>
          </a:extLst>
        </xdr:cNvPr>
        <xdr:cNvSpPr txBox="1"/>
      </xdr:nvSpPr>
      <xdr:spPr>
        <a:xfrm>
          <a:off x="9359411" y="6914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58043</xdr:rowOff>
    </xdr:from>
    <xdr:ext cx="534377" cy="259045"/>
    <xdr:sp macro="" textlink="">
      <xdr:nvSpPr>
        <xdr:cNvPr id="145" name="n_2mainValue【道路】&#10;一人当たり延長">
          <a:extLst>
            <a:ext uri="{FF2B5EF4-FFF2-40B4-BE49-F238E27FC236}">
              <a16:creationId xmlns:a16="http://schemas.microsoft.com/office/drawing/2014/main" xmlns="" id="{9DEE25AA-3ADB-44D2-9EDB-132F535A8C39}"/>
            </a:ext>
          </a:extLst>
        </xdr:cNvPr>
        <xdr:cNvSpPr txBox="1"/>
      </xdr:nvSpPr>
      <xdr:spPr>
        <a:xfrm>
          <a:off x="8483111" y="6916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60024</xdr:rowOff>
    </xdr:from>
    <xdr:ext cx="534377" cy="259045"/>
    <xdr:sp macro="" textlink="">
      <xdr:nvSpPr>
        <xdr:cNvPr id="146" name="n_3mainValue【道路】&#10;一人当たり延長">
          <a:extLst>
            <a:ext uri="{FF2B5EF4-FFF2-40B4-BE49-F238E27FC236}">
              <a16:creationId xmlns:a16="http://schemas.microsoft.com/office/drawing/2014/main" xmlns="" id="{E1810809-92DB-44A8-83A1-7E9161F68A36}"/>
            </a:ext>
          </a:extLst>
        </xdr:cNvPr>
        <xdr:cNvSpPr txBox="1"/>
      </xdr:nvSpPr>
      <xdr:spPr>
        <a:xfrm>
          <a:off x="7594111" y="6918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85558</xdr:rowOff>
    </xdr:from>
    <xdr:ext cx="534377" cy="259045"/>
    <xdr:sp macro="" textlink="">
      <xdr:nvSpPr>
        <xdr:cNvPr id="147" name="n_4mainValue【道路】&#10;一人当たり延長">
          <a:extLst>
            <a:ext uri="{FF2B5EF4-FFF2-40B4-BE49-F238E27FC236}">
              <a16:creationId xmlns:a16="http://schemas.microsoft.com/office/drawing/2014/main" xmlns="" id="{FDCC3EFF-1040-4A36-83D3-F6B15027B019}"/>
            </a:ext>
          </a:extLst>
        </xdr:cNvPr>
        <xdr:cNvSpPr txBox="1"/>
      </xdr:nvSpPr>
      <xdr:spPr>
        <a:xfrm>
          <a:off x="6705111" y="660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xmlns="" id="{329CB9E5-FE93-4F81-A8F6-83A8FCDD73F2}"/>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xmlns="" id="{1B3FBF88-6C63-47B2-AF90-0FE8EB5166D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xmlns="" id="{0FAC88BE-C3ED-4370-877A-8851586DEBC5}"/>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xmlns="" id="{09655AA2-90CB-4C0B-9329-F1A03450667F}"/>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xmlns="" id="{C4A531B9-7195-461E-A364-DAB2355F21B1}"/>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xmlns="" id="{192B8854-C653-464B-B30B-742E398CE101}"/>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xmlns="" id="{4610095C-4060-4F7E-A880-C0C5210ECAC6}"/>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xmlns="" id="{641030A2-4414-46B2-9809-97FBD13C5E7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xmlns="" id="{2D09420B-097C-431D-AD8E-44EF0B080E2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xmlns="" id="{8C1BAA79-F928-44F4-8E04-8C3CC69F486B}"/>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xmlns="" id="{111DCABE-A80D-4A89-B5E2-990163E7A2C5}"/>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xmlns="" id="{CF470C44-DE80-487D-9E51-D8EAD5DB44B2}"/>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xmlns="" id="{0D45A478-AEE2-4274-B3AA-6FB71EC8F03A}"/>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xmlns="" id="{B335F02B-6556-45FF-879B-C9916BDFDCE7}"/>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xmlns="" id="{DFFB2615-3530-4259-9D40-AF5F918C6AD2}"/>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xmlns="" id="{69C5F4D2-409D-448B-BD3D-5C1788A2499F}"/>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xmlns="" id="{D09E179D-939E-4ADD-80A4-68FACE06BFC3}"/>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xmlns="" id="{948BDC5C-7AFF-47FC-AD22-BD87212A0809}"/>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xmlns="" id="{5A1B1612-6381-4F95-8335-163967829296}"/>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xmlns="" id="{D4B5BDBB-ED0E-4D3D-8023-CA683640F115}"/>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xmlns="" id="{B8B0DBD3-D5AF-4543-A1C5-34B38C1831DC}"/>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xmlns="" id="{2826303A-3920-4E9C-9D09-4A8086B4351A}"/>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xmlns="" id="{102EB93D-CCB6-463B-984B-80E895B6323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xmlns="" id="{115016EA-7CFE-469C-B6CF-86B510E1DC23}"/>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xmlns="" id="{E1BDA328-98C3-43A0-9868-94FA78539BA7}"/>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68580</xdr:rowOff>
    </xdr:from>
    <xdr:to>
      <xdr:col>24</xdr:col>
      <xdr:colOff>62865</xdr:colOff>
      <xdr:row>63</xdr:row>
      <xdr:rowOff>135527</xdr:rowOff>
    </xdr:to>
    <xdr:cxnSp macro="">
      <xdr:nvCxnSpPr>
        <xdr:cNvPr id="173" name="直線コネクタ 172">
          <a:extLst>
            <a:ext uri="{FF2B5EF4-FFF2-40B4-BE49-F238E27FC236}">
              <a16:creationId xmlns:a16="http://schemas.microsoft.com/office/drawing/2014/main" xmlns="" id="{BB88D2D8-FEEC-4BCA-B6CA-E10CEBD86648}"/>
            </a:ext>
          </a:extLst>
        </xdr:cNvPr>
        <xdr:cNvCxnSpPr/>
      </xdr:nvCxnSpPr>
      <xdr:spPr>
        <a:xfrm flipV="1">
          <a:off x="4634865" y="9498330"/>
          <a:ext cx="0" cy="1438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139354</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xmlns="" id="{218D8BA7-44D9-49CB-97A6-1EF93D4D72E2}"/>
            </a:ext>
          </a:extLst>
        </xdr:cNvPr>
        <xdr:cNvSpPr txBox="1"/>
      </xdr:nvSpPr>
      <xdr:spPr>
        <a:xfrm>
          <a:off x="4673600" y="10940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135527</xdr:rowOff>
    </xdr:from>
    <xdr:to>
      <xdr:col>24</xdr:col>
      <xdr:colOff>152400</xdr:colOff>
      <xdr:row>63</xdr:row>
      <xdr:rowOff>135527</xdr:rowOff>
    </xdr:to>
    <xdr:cxnSp macro="">
      <xdr:nvCxnSpPr>
        <xdr:cNvPr id="175" name="直線コネクタ 174">
          <a:extLst>
            <a:ext uri="{FF2B5EF4-FFF2-40B4-BE49-F238E27FC236}">
              <a16:creationId xmlns:a16="http://schemas.microsoft.com/office/drawing/2014/main" xmlns="" id="{872195FA-8581-421E-9837-F439BD9853C9}"/>
            </a:ext>
          </a:extLst>
        </xdr:cNvPr>
        <xdr:cNvCxnSpPr/>
      </xdr:nvCxnSpPr>
      <xdr:spPr>
        <a:xfrm>
          <a:off x="4546600" y="1093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15257</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xmlns="" id="{6B73C853-B9EA-48F8-90CD-CF2AF30D862B}"/>
            </a:ext>
          </a:extLst>
        </xdr:cNvPr>
        <xdr:cNvSpPr txBox="1"/>
      </xdr:nvSpPr>
      <xdr:spPr>
        <a:xfrm>
          <a:off x="4673600" y="92735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68580</xdr:rowOff>
    </xdr:from>
    <xdr:to>
      <xdr:col>24</xdr:col>
      <xdr:colOff>152400</xdr:colOff>
      <xdr:row>55</xdr:row>
      <xdr:rowOff>68580</xdr:rowOff>
    </xdr:to>
    <xdr:cxnSp macro="">
      <xdr:nvCxnSpPr>
        <xdr:cNvPr id="177" name="直線コネクタ 176">
          <a:extLst>
            <a:ext uri="{FF2B5EF4-FFF2-40B4-BE49-F238E27FC236}">
              <a16:creationId xmlns:a16="http://schemas.microsoft.com/office/drawing/2014/main" xmlns="" id="{9F4C9D34-6E43-4FD9-9BF1-7E42AD064099}"/>
            </a:ext>
          </a:extLst>
        </xdr:cNvPr>
        <xdr:cNvCxnSpPr/>
      </xdr:nvCxnSpPr>
      <xdr:spPr>
        <a:xfrm>
          <a:off x="4546600" y="949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120667</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xmlns="" id="{6C9A124E-AE62-45C0-815C-C0355043338F}"/>
            </a:ext>
          </a:extLst>
        </xdr:cNvPr>
        <xdr:cNvSpPr txBox="1"/>
      </xdr:nvSpPr>
      <xdr:spPr>
        <a:xfrm>
          <a:off x="4673600" y="102362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97790</xdr:rowOff>
    </xdr:from>
    <xdr:to>
      <xdr:col>24</xdr:col>
      <xdr:colOff>114300</xdr:colOff>
      <xdr:row>61</xdr:row>
      <xdr:rowOff>27940</xdr:rowOff>
    </xdr:to>
    <xdr:sp macro="" textlink="">
      <xdr:nvSpPr>
        <xdr:cNvPr id="179" name="フローチャート: 判断 178">
          <a:extLst>
            <a:ext uri="{FF2B5EF4-FFF2-40B4-BE49-F238E27FC236}">
              <a16:creationId xmlns:a16="http://schemas.microsoft.com/office/drawing/2014/main" xmlns="" id="{CAA299EF-5A38-4DEC-B40E-4C34890EC4CF}"/>
            </a:ext>
          </a:extLst>
        </xdr:cNvPr>
        <xdr:cNvSpPr/>
      </xdr:nvSpPr>
      <xdr:spPr>
        <a:xfrm>
          <a:off x="45847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71665</xdr:rowOff>
    </xdr:from>
    <xdr:to>
      <xdr:col>20</xdr:col>
      <xdr:colOff>38100</xdr:colOff>
      <xdr:row>61</xdr:row>
      <xdr:rowOff>1815</xdr:rowOff>
    </xdr:to>
    <xdr:sp macro="" textlink="">
      <xdr:nvSpPr>
        <xdr:cNvPr id="180" name="フローチャート: 判断 179">
          <a:extLst>
            <a:ext uri="{FF2B5EF4-FFF2-40B4-BE49-F238E27FC236}">
              <a16:creationId xmlns:a16="http://schemas.microsoft.com/office/drawing/2014/main" xmlns="" id="{DD8FB707-ABA0-4A15-BE2A-EB09859770BA}"/>
            </a:ext>
          </a:extLst>
        </xdr:cNvPr>
        <xdr:cNvSpPr/>
      </xdr:nvSpPr>
      <xdr:spPr>
        <a:xfrm>
          <a:off x="3746500" y="1035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56969</xdr:rowOff>
    </xdr:from>
    <xdr:to>
      <xdr:col>15</xdr:col>
      <xdr:colOff>101600</xdr:colOff>
      <xdr:row>60</xdr:row>
      <xdr:rowOff>158569</xdr:rowOff>
    </xdr:to>
    <xdr:sp macro="" textlink="">
      <xdr:nvSpPr>
        <xdr:cNvPr id="181" name="フローチャート: 判断 180">
          <a:extLst>
            <a:ext uri="{FF2B5EF4-FFF2-40B4-BE49-F238E27FC236}">
              <a16:creationId xmlns:a16="http://schemas.microsoft.com/office/drawing/2014/main" xmlns="" id="{D67268C8-3A2A-4705-AB47-9FDD59CF6B76}"/>
            </a:ext>
          </a:extLst>
        </xdr:cNvPr>
        <xdr:cNvSpPr/>
      </xdr:nvSpPr>
      <xdr:spPr>
        <a:xfrm>
          <a:off x="2857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42273</xdr:rowOff>
    </xdr:from>
    <xdr:to>
      <xdr:col>10</xdr:col>
      <xdr:colOff>165100</xdr:colOff>
      <xdr:row>60</xdr:row>
      <xdr:rowOff>143873</xdr:rowOff>
    </xdr:to>
    <xdr:sp macro="" textlink="">
      <xdr:nvSpPr>
        <xdr:cNvPr id="182" name="フローチャート: 判断 181">
          <a:extLst>
            <a:ext uri="{FF2B5EF4-FFF2-40B4-BE49-F238E27FC236}">
              <a16:creationId xmlns:a16="http://schemas.microsoft.com/office/drawing/2014/main" xmlns="" id="{99A723E9-4950-4402-BABB-4D68C66EACDA}"/>
            </a:ext>
          </a:extLst>
        </xdr:cNvPr>
        <xdr:cNvSpPr/>
      </xdr:nvSpPr>
      <xdr:spPr>
        <a:xfrm>
          <a:off x="1968500" y="1032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136978</xdr:rowOff>
    </xdr:from>
    <xdr:to>
      <xdr:col>6</xdr:col>
      <xdr:colOff>38100</xdr:colOff>
      <xdr:row>60</xdr:row>
      <xdr:rowOff>67128</xdr:rowOff>
    </xdr:to>
    <xdr:sp macro="" textlink="">
      <xdr:nvSpPr>
        <xdr:cNvPr id="183" name="フローチャート: 判断 182">
          <a:extLst>
            <a:ext uri="{FF2B5EF4-FFF2-40B4-BE49-F238E27FC236}">
              <a16:creationId xmlns:a16="http://schemas.microsoft.com/office/drawing/2014/main" xmlns="" id="{E21B8253-6D5D-4BD1-8E9A-FDF5624084A4}"/>
            </a:ext>
          </a:extLst>
        </xdr:cNvPr>
        <xdr:cNvSpPr/>
      </xdr:nvSpPr>
      <xdr:spPr>
        <a:xfrm>
          <a:off x="1079500" y="1025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xmlns="" id="{0AFA79CF-09AB-4267-8965-1657852A7861}"/>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xmlns="" id="{D7613EEE-4F32-422B-9DD0-7BF148E85818}"/>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xmlns="" id="{3BE0F6B9-F9C0-451C-AA5D-79CC90202623}"/>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xmlns="" id="{F4B32AA7-AF72-48C7-9674-A9A837D9DA9D}"/>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xmlns="" id="{B3CDAAB6-2899-4CF8-943B-B6B8886F354F}"/>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81462</xdr:rowOff>
    </xdr:from>
    <xdr:to>
      <xdr:col>24</xdr:col>
      <xdr:colOff>114300</xdr:colOff>
      <xdr:row>62</xdr:row>
      <xdr:rowOff>11612</xdr:rowOff>
    </xdr:to>
    <xdr:sp macro="" textlink="">
      <xdr:nvSpPr>
        <xdr:cNvPr id="189" name="楕円 188">
          <a:extLst>
            <a:ext uri="{FF2B5EF4-FFF2-40B4-BE49-F238E27FC236}">
              <a16:creationId xmlns:a16="http://schemas.microsoft.com/office/drawing/2014/main" xmlns="" id="{D4A4C274-6C02-41FF-A0E9-7AE7BB59D94D}"/>
            </a:ext>
          </a:extLst>
        </xdr:cNvPr>
        <xdr:cNvSpPr/>
      </xdr:nvSpPr>
      <xdr:spPr>
        <a:xfrm>
          <a:off x="4584700" y="1053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59889</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xmlns="" id="{85424E24-3A5C-4804-99B7-A9E00DF1C88C}"/>
            </a:ext>
          </a:extLst>
        </xdr:cNvPr>
        <xdr:cNvSpPr txBox="1"/>
      </xdr:nvSpPr>
      <xdr:spPr>
        <a:xfrm>
          <a:off x="4673600" y="1051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68399</xdr:rowOff>
    </xdr:from>
    <xdr:to>
      <xdr:col>20</xdr:col>
      <xdr:colOff>38100</xdr:colOff>
      <xdr:row>61</xdr:row>
      <xdr:rowOff>169999</xdr:rowOff>
    </xdr:to>
    <xdr:sp macro="" textlink="">
      <xdr:nvSpPr>
        <xdr:cNvPr id="191" name="楕円 190">
          <a:extLst>
            <a:ext uri="{FF2B5EF4-FFF2-40B4-BE49-F238E27FC236}">
              <a16:creationId xmlns:a16="http://schemas.microsoft.com/office/drawing/2014/main" xmlns="" id="{54663A46-356A-4796-A91A-F28E972B7D19}"/>
            </a:ext>
          </a:extLst>
        </xdr:cNvPr>
        <xdr:cNvSpPr/>
      </xdr:nvSpPr>
      <xdr:spPr>
        <a:xfrm>
          <a:off x="3746500" y="1052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119199</xdr:rowOff>
    </xdr:from>
    <xdr:to>
      <xdr:col>24</xdr:col>
      <xdr:colOff>63500</xdr:colOff>
      <xdr:row>61</xdr:row>
      <xdr:rowOff>132262</xdr:rowOff>
    </xdr:to>
    <xdr:cxnSp macro="">
      <xdr:nvCxnSpPr>
        <xdr:cNvPr id="192" name="直線コネクタ 191">
          <a:extLst>
            <a:ext uri="{FF2B5EF4-FFF2-40B4-BE49-F238E27FC236}">
              <a16:creationId xmlns:a16="http://schemas.microsoft.com/office/drawing/2014/main" xmlns="" id="{AF19531A-A9C9-4EFC-B4B2-EBDA05B60EB0}"/>
            </a:ext>
          </a:extLst>
        </xdr:cNvPr>
        <xdr:cNvCxnSpPr/>
      </xdr:nvCxnSpPr>
      <xdr:spPr>
        <a:xfrm>
          <a:off x="3797300" y="10577649"/>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52070</xdr:rowOff>
    </xdr:from>
    <xdr:to>
      <xdr:col>15</xdr:col>
      <xdr:colOff>101600</xdr:colOff>
      <xdr:row>61</xdr:row>
      <xdr:rowOff>153670</xdr:rowOff>
    </xdr:to>
    <xdr:sp macro="" textlink="">
      <xdr:nvSpPr>
        <xdr:cNvPr id="193" name="楕円 192">
          <a:extLst>
            <a:ext uri="{FF2B5EF4-FFF2-40B4-BE49-F238E27FC236}">
              <a16:creationId xmlns:a16="http://schemas.microsoft.com/office/drawing/2014/main" xmlns="" id="{745E9D9A-420B-404D-98CF-09D71EF05097}"/>
            </a:ext>
          </a:extLst>
        </xdr:cNvPr>
        <xdr:cNvSpPr/>
      </xdr:nvSpPr>
      <xdr:spPr>
        <a:xfrm>
          <a:off x="28575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102870</xdr:rowOff>
    </xdr:from>
    <xdr:to>
      <xdr:col>19</xdr:col>
      <xdr:colOff>177800</xdr:colOff>
      <xdr:row>61</xdr:row>
      <xdr:rowOff>119199</xdr:rowOff>
    </xdr:to>
    <xdr:cxnSp macro="">
      <xdr:nvCxnSpPr>
        <xdr:cNvPr id="194" name="直線コネクタ 193">
          <a:extLst>
            <a:ext uri="{FF2B5EF4-FFF2-40B4-BE49-F238E27FC236}">
              <a16:creationId xmlns:a16="http://schemas.microsoft.com/office/drawing/2014/main" xmlns="" id="{D50519A5-765F-47A3-9038-195329C1E0CC}"/>
            </a:ext>
          </a:extLst>
        </xdr:cNvPr>
        <xdr:cNvCxnSpPr/>
      </xdr:nvCxnSpPr>
      <xdr:spPr>
        <a:xfrm>
          <a:off x="2908300" y="10561320"/>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35741</xdr:rowOff>
    </xdr:from>
    <xdr:to>
      <xdr:col>10</xdr:col>
      <xdr:colOff>165100</xdr:colOff>
      <xdr:row>61</xdr:row>
      <xdr:rowOff>137341</xdr:rowOff>
    </xdr:to>
    <xdr:sp macro="" textlink="">
      <xdr:nvSpPr>
        <xdr:cNvPr id="195" name="楕円 194">
          <a:extLst>
            <a:ext uri="{FF2B5EF4-FFF2-40B4-BE49-F238E27FC236}">
              <a16:creationId xmlns:a16="http://schemas.microsoft.com/office/drawing/2014/main" xmlns="" id="{1BD21608-6B27-4B29-A4EC-C64C3A20839A}"/>
            </a:ext>
          </a:extLst>
        </xdr:cNvPr>
        <xdr:cNvSpPr/>
      </xdr:nvSpPr>
      <xdr:spPr>
        <a:xfrm>
          <a:off x="1968500" y="1049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86541</xdr:rowOff>
    </xdr:from>
    <xdr:to>
      <xdr:col>15</xdr:col>
      <xdr:colOff>50800</xdr:colOff>
      <xdr:row>61</xdr:row>
      <xdr:rowOff>102870</xdr:rowOff>
    </xdr:to>
    <xdr:cxnSp macro="">
      <xdr:nvCxnSpPr>
        <xdr:cNvPr id="196" name="直線コネクタ 195">
          <a:extLst>
            <a:ext uri="{FF2B5EF4-FFF2-40B4-BE49-F238E27FC236}">
              <a16:creationId xmlns:a16="http://schemas.microsoft.com/office/drawing/2014/main" xmlns="" id="{5084AA54-1058-4CD5-A2A8-AE9B4C036D7A}"/>
            </a:ext>
          </a:extLst>
        </xdr:cNvPr>
        <xdr:cNvCxnSpPr/>
      </xdr:nvCxnSpPr>
      <xdr:spPr>
        <a:xfrm>
          <a:off x="2019300" y="10544991"/>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22678</xdr:rowOff>
    </xdr:from>
    <xdr:to>
      <xdr:col>6</xdr:col>
      <xdr:colOff>38100</xdr:colOff>
      <xdr:row>61</xdr:row>
      <xdr:rowOff>124278</xdr:rowOff>
    </xdr:to>
    <xdr:sp macro="" textlink="">
      <xdr:nvSpPr>
        <xdr:cNvPr id="197" name="楕円 196">
          <a:extLst>
            <a:ext uri="{FF2B5EF4-FFF2-40B4-BE49-F238E27FC236}">
              <a16:creationId xmlns:a16="http://schemas.microsoft.com/office/drawing/2014/main" xmlns="" id="{8A183383-7113-4BD7-90BA-1E9180E0406B}"/>
            </a:ext>
          </a:extLst>
        </xdr:cNvPr>
        <xdr:cNvSpPr/>
      </xdr:nvSpPr>
      <xdr:spPr>
        <a:xfrm>
          <a:off x="1079500" y="1048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73478</xdr:rowOff>
    </xdr:from>
    <xdr:to>
      <xdr:col>10</xdr:col>
      <xdr:colOff>114300</xdr:colOff>
      <xdr:row>61</xdr:row>
      <xdr:rowOff>86541</xdr:rowOff>
    </xdr:to>
    <xdr:cxnSp macro="">
      <xdr:nvCxnSpPr>
        <xdr:cNvPr id="198" name="直線コネクタ 197">
          <a:extLst>
            <a:ext uri="{FF2B5EF4-FFF2-40B4-BE49-F238E27FC236}">
              <a16:creationId xmlns:a16="http://schemas.microsoft.com/office/drawing/2014/main" xmlns="" id="{6A5C2070-96BD-4B32-862B-A515389F511F}"/>
            </a:ext>
          </a:extLst>
        </xdr:cNvPr>
        <xdr:cNvCxnSpPr/>
      </xdr:nvCxnSpPr>
      <xdr:spPr>
        <a:xfrm>
          <a:off x="1130300" y="10531928"/>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18342</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xmlns="" id="{79E7137C-085A-4E6F-A2BC-B2B96E4B1798}"/>
            </a:ext>
          </a:extLst>
        </xdr:cNvPr>
        <xdr:cNvSpPr txBox="1"/>
      </xdr:nvSpPr>
      <xdr:spPr>
        <a:xfrm>
          <a:off x="3582044" y="10133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3646</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xmlns="" id="{257285F6-EB3F-4442-AB50-E44D8E155943}"/>
            </a:ext>
          </a:extLst>
        </xdr:cNvPr>
        <xdr:cNvSpPr txBox="1"/>
      </xdr:nvSpPr>
      <xdr:spPr>
        <a:xfrm>
          <a:off x="2705744" y="1011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160400</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xmlns="" id="{EF82E367-D33A-45C1-A4E6-57660F650B40}"/>
            </a:ext>
          </a:extLst>
        </xdr:cNvPr>
        <xdr:cNvSpPr txBox="1"/>
      </xdr:nvSpPr>
      <xdr:spPr>
        <a:xfrm>
          <a:off x="1816744" y="1010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83655</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xmlns="" id="{3C39DA56-8327-4B99-8061-0859E0A130F1}"/>
            </a:ext>
          </a:extLst>
        </xdr:cNvPr>
        <xdr:cNvSpPr txBox="1"/>
      </xdr:nvSpPr>
      <xdr:spPr>
        <a:xfrm>
          <a:off x="927744" y="1002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161126</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xmlns="" id="{C80673C6-6210-47CA-AB35-3AAC5C3F8915}"/>
            </a:ext>
          </a:extLst>
        </xdr:cNvPr>
        <xdr:cNvSpPr txBox="1"/>
      </xdr:nvSpPr>
      <xdr:spPr>
        <a:xfrm>
          <a:off x="3582044" y="1061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144797</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xmlns="" id="{24F81C9F-E034-4985-A2A7-274BB94184F8}"/>
            </a:ext>
          </a:extLst>
        </xdr:cNvPr>
        <xdr:cNvSpPr txBox="1"/>
      </xdr:nvSpPr>
      <xdr:spPr>
        <a:xfrm>
          <a:off x="2705744" y="1060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128468</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xmlns="" id="{28457A48-E6EC-4FD5-971D-2669F3E19D92}"/>
            </a:ext>
          </a:extLst>
        </xdr:cNvPr>
        <xdr:cNvSpPr txBox="1"/>
      </xdr:nvSpPr>
      <xdr:spPr>
        <a:xfrm>
          <a:off x="1816744" y="10586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115405</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xmlns="" id="{DD0AF15C-4F69-47DC-825B-2EFBEA8F7FA3}"/>
            </a:ext>
          </a:extLst>
        </xdr:cNvPr>
        <xdr:cNvSpPr txBox="1"/>
      </xdr:nvSpPr>
      <xdr:spPr>
        <a:xfrm>
          <a:off x="927744" y="10573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xmlns="" id="{A526EA30-F7E0-4FFB-908F-C9AB2B16F8CC}"/>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xmlns="" id="{5781FE12-6884-48A4-A950-53A46153736F}"/>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xmlns="" id="{062A8BBC-0318-43AF-9261-F476674D835E}"/>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xmlns="" id="{EF0D02C1-4756-4394-A0F9-0E8FF2B06DC2}"/>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xmlns="" id="{3849771C-CFBA-4806-B672-F98BE59DB19E}"/>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xmlns="" id="{6D66A3B5-8671-436B-83AA-98654CB8DC9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xmlns="" id="{E871D61E-E3A6-41E2-86D4-8FA99A80A8F1}"/>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xmlns="" id="{B36CA338-C71A-463F-B9B4-FA754D6F460F}"/>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xmlns="" id="{71A88743-A5F8-4EEE-AE5E-FC15137842E8}"/>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xmlns="" id="{E4609CBF-5D96-48E7-823A-DEE0F5E7E81E}"/>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xmlns="" id="{7C03C91A-E699-4321-9B27-32D165FD6673}"/>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a16="http://schemas.microsoft.com/office/drawing/2014/main" xmlns="" id="{6291C520-6421-4DE3-865F-93A235A92747}"/>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xmlns="" id="{B14CF5E0-83EE-4B5D-9E90-BC85F5BCDC09}"/>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a:extLst>
            <a:ext uri="{FF2B5EF4-FFF2-40B4-BE49-F238E27FC236}">
              <a16:creationId xmlns:a16="http://schemas.microsoft.com/office/drawing/2014/main" xmlns="" id="{A7917742-BA3E-4C2D-954F-3F5786BEBA75}"/>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xmlns="" id="{6657677D-8061-4F5C-908B-2695C417BB92}"/>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a:extLst>
            <a:ext uri="{FF2B5EF4-FFF2-40B4-BE49-F238E27FC236}">
              <a16:creationId xmlns:a16="http://schemas.microsoft.com/office/drawing/2014/main" xmlns="" id="{30C5B7C0-A62A-4006-BF78-F7E11C996F34}"/>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xmlns="" id="{7883FBCB-04E5-49CA-8D68-A9E2A9BAAA2C}"/>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a:extLst>
            <a:ext uri="{FF2B5EF4-FFF2-40B4-BE49-F238E27FC236}">
              <a16:creationId xmlns:a16="http://schemas.microsoft.com/office/drawing/2014/main" xmlns="" id="{67CCB797-86D5-4B02-959A-BD309DDE7DA6}"/>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xmlns="" id="{D0B1DC19-38F8-4469-A418-D48873F5513D}"/>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a16="http://schemas.microsoft.com/office/drawing/2014/main" xmlns="" id="{4C6719C2-03F2-4790-A407-DE7127C2BAA6}"/>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xmlns="" id="{E04DFE48-B672-4764-9AF9-B380F82E695C}"/>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xmlns="" id="{C5AD00D9-DE6F-409C-8300-9236BB96F248}"/>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xmlns="" id="{D8C71F78-C4D3-4F20-BD32-6BDBEC5D04B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33157</xdr:rowOff>
    </xdr:from>
    <xdr:to>
      <xdr:col>54</xdr:col>
      <xdr:colOff>189865</xdr:colOff>
      <xdr:row>64</xdr:row>
      <xdr:rowOff>73013</xdr:rowOff>
    </xdr:to>
    <xdr:cxnSp macro="">
      <xdr:nvCxnSpPr>
        <xdr:cNvPr id="230" name="直線コネクタ 229">
          <a:extLst>
            <a:ext uri="{FF2B5EF4-FFF2-40B4-BE49-F238E27FC236}">
              <a16:creationId xmlns:a16="http://schemas.microsoft.com/office/drawing/2014/main" xmlns="" id="{961A4A29-DA16-4F45-B68D-A77778279D3C}"/>
            </a:ext>
          </a:extLst>
        </xdr:cNvPr>
        <xdr:cNvCxnSpPr/>
      </xdr:nvCxnSpPr>
      <xdr:spPr>
        <a:xfrm flipV="1">
          <a:off x="10476865" y="9462907"/>
          <a:ext cx="0" cy="1582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76840</xdr:rowOff>
    </xdr:from>
    <xdr:ext cx="469744" cy="259045"/>
    <xdr:sp macro="" textlink="">
      <xdr:nvSpPr>
        <xdr:cNvPr id="231" name="【橋りょう・トンネル】&#10;一人当たり有形固定資産（償却資産）額最小値テキスト">
          <a:extLst>
            <a:ext uri="{FF2B5EF4-FFF2-40B4-BE49-F238E27FC236}">
              <a16:creationId xmlns:a16="http://schemas.microsoft.com/office/drawing/2014/main" xmlns="" id="{D539E0DC-9A20-4F5F-81D0-019939223638}"/>
            </a:ext>
          </a:extLst>
        </xdr:cNvPr>
        <xdr:cNvSpPr txBox="1"/>
      </xdr:nvSpPr>
      <xdr:spPr>
        <a:xfrm>
          <a:off x="10515600" y="11049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73013</xdr:rowOff>
    </xdr:from>
    <xdr:to>
      <xdr:col>55</xdr:col>
      <xdr:colOff>88900</xdr:colOff>
      <xdr:row>64</xdr:row>
      <xdr:rowOff>73013</xdr:rowOff>
    </xdr:to>
    <xdr:cxnSp macro="">
      <xdr:nvCxnSpPr>
        <xdr:cNvPr id="232" name="直線コネクタ 231">
          <a:extLst>
            <a:ext uri="{FF2B5EF4-FFF2-40B4-BE49-F238E27FC236}">
              <a16:creationId xmlns:a16="http://schemas.microsoft.com/office/drawing/2014/main" xmlns="" id="{47F895A5-31A4-464F-81A4-A3E50949F98F}"/>
            </a:ext>
          </a:extLst>
        </xdr:cNvPr>
        <xdr:cNvCxnSpPr/>
      </xdr:nvCxnSpPr>
      <xdr:spPr>
        <a:xfrm>
          <a:off x="10388600" y="11045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151284</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xmlns="" id="{9A7033AB-3076-4857-AC40-24E8A98A0166}"/>
            </a:ext>
          </a:extLst>
        </xdr:cNvPr>
        <xdr:cNvSpPr txBox="1"/>
      </xdr:nvSpPr>
      <xdr:spPr>
        <a:xfrm>
          <a:off x="10515600" y="92381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1,248,892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33157</xdr:rowOff>
    </xdr:from>
    <xdr:to>
      <xdr:col>55</xdr:col>
      <xdr:colOff>88900</xdr:colOff>
      <xdr:row>55</xdr:row>
      <xdr:rowOff>33157</xdr:rowOff>
    </xdr:to>
    <xdr:cxnSp macro="">
      <xdr:nvCxnSpPr>
        <xdr:cNvPr id="234" name="直線コネクタ 233">
          <a:extLst>
            <a:ext uri="{FF2B5EF4-FFF2-40B4-BE49-F238E27FC236}">
              <a16:creationId xmlns:a16="http://schemas.microsoft.com/office/drawing/2014/main" xmlns="" id="{C2247FAC-D484-4FC5-9BDE-46DE45C0B29B}"/>
            </a:ext>
          </a:extLst>
        </xdr:cNvPr>
        <xdr:cNvCxnSpPr/>
      </xdr:nvCxnSpPr>
      <xdr:spPr>
        <a:xfrm>
          <a:off x="10388600" y="9462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21669</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xmlns="" id="{F49AD097-3AA9-4544-839B-0DD99B1724DD}"/>
            </a:ext>
          </a:extLst>
        </xdr:cNvPr>
        <xdr:cNvSpPr txBox="1"/>
      </xdr:nvSpPr>
      <xdr:spPr>
        <a:xfrm>
          <a:off x="10515600" y="104801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170242</xdr:rowOff>
    </xdr:from>
    <xdr:to>
      <xdr:col>55</xdr:col>
      <xdr:colOff>50800</xdr:colOff>
      <xdr:row>62</xdr:row>
      <xdr:rowOff>100392</xdr:rowOff>
    </xdr:to>
    <xdr:sp macro="" textlink="">
      <xdr:nvSpPr>
        <xdr:cNvPr id="236" name="フローチャート: 判断 235">
          <a:extLst>
            <a:ext uri="{FF2B5EF4-FFF2-40B4-BE49-F238E27FC236}">
              <a16:creationId xmlns:a16="http://schemas.microsoft.com/office/drawing/2014/main" xmlns="" id="{D3C05467-DC00-44F7-BC30-8C4D233EE3CD}"/>
            </a:ext>
          </a:extLst>
        </xdr:cNvPr>
        <xdr:cNvSpPr/>
      </xdr:nvSpPr>
      <xdr:spPr>
        <a:xfrm>
          <a:off x="10426700" y="1062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11848</xdr:rowOff>
    </xdr:from>
    <xdr:to>
      <xdr:col>50</xdr:col>
      <xdr:colOff>165100</xdr:colOff>
      <xdr:row>62</xdr:row>
      <xdr:rowOff>113448</xdr:rowOff>
    </xdr:to>
    <xdr:sp macro="" textlink="">
      <xdr:nvSpPr>
        <xdr:cNvPr id="237" name="フローチャート: 判断 236">
          <a:extLst>
            <a:ext uri="{FF2B5EF4-FFF2-40B4-BE49-F238E27FC236}">
              <a16:creationId xmlns:a16="http://schemas.microsoft.com/office/drawing/2014/main" xmlns="" id="{86143749-7D53-4E01-8641-6BD3CDF9C564}"/>
            </a:ext>
          </a:extLst>
        </xdr:cNvPr>
        <xdr:cNvSpPr/>
      </xdr:nvSpPr>
      <xdr:spPr>
        <a:xfrm>
          <a:off x="9588500" y="1064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17520</xdr:rowOff>
    </xdr:from>
    <xdr:to>
      <xdr:col>46</xdr:col>
      <xdr:colOff>38100</xdr:colOff>
      <xdr:row>62</xdr:row>
      <xdr:rowOff>119120</xdr:rowOff>
    </xdr:to>
    <xdr:sp macro="" textlink="">
      <xdr:nvSpPr>
        <xdr:cNvPr id="238" name="フローチャート: 判断 237">
          <a:extLst>
            <a:ext uri="{FF2B5EF4-FFF2-40B4-BE49-F238E27FC236}">
              <a16:creationId xmlns:a16="http://schemas.microsoft.com/office/drawing/2014/main" xmlns="" id="{18990538-53D5-43AD-904E-097F4DFBDF9C}"/>
            </a:ext>
          </a:extLst>
        </xdr:cNvPr>
        <xdr:cNvSpPr/>
      </xdr:nvSpPr>
      <xdr:spPr>
        <a:xfrm>
          <a:off x="8699500" y="1064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35601</xdr:rowOff>
    </xdr:from>
    <xdr:to>
      <xdr:col>41</xdr:col>
      <xdr:colOff>101600</xdr:colOff>
      <xdr:row>62</xdr:row>
      <xdr:rowOff>137201</xdr:rowOff>
    </xdr:to>
    <xdr:sp macro="" textlink="">
      <xdr:nvSpPr>
        <xdr:cNvPr id="239" name="フローチャート: 判断 238">
          <a:extLst>
            <a:ext uri="{FF2B5EF4-FFF2-40B4-BE49-F238E27FC236}">
              <a16:creationId xmlns:a16="http://schemas.microsoft.com/office/drawing/2014/main" xmlns="" id="{9768329D-1483-42B5-8BC8-15C62B50D668}"/>
            </a:ext>
          </a:extLst>
        </xdr:cNvPr>
        <xdr:cNvSpPr/>
      </xdr:nvSpPr>
      <xdr:spPr>
        <a:xfrm>
          <a:off x="7810500" y="1066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51130</xdr:rowOff>
    </xdr:from>
    <xdr:to>
      <xdr:col>36</xdr:col>
      <xdr:colOff>165100</xdr:colOff>
      <xdr:row>62</xdr:row>
      <xdr:rowOff>152730</xdr:rowOff>
    </xdr:to>
    <xdr:sp macro="" textlink="">
      <xdr:nvSpPr>
        <xdr:cNvPr id="240" name="フローチャート: 判断 239">
          <a:extLst>
            <a:ext uri="{FF2B5EF4-FFF2-40B4-BE49-F238E27FC236}">
              <a16:creationId xmlns:a16="http://schemas.microsoft.com/office/drawing/2014/main" xmlns="" id="{4B257468-5999-44BF-9E60-3A79112C8812}"/>
            </a:ext>
          </a:extLst>
        </xdr:cNvPr>
        <xdr:cNvSpPr/>
      </xdr:nvSpPr>
      <xdr:spPr>
        <a:xfrm>
          <a:off x="6921500" y="1068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xmlns="" id="{E876A79F-C2B3-4120-B65F-24A28C94B7EE}"/>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xmlns="" id="{A827C248-B499-4B14-AACA-F84CD71C5F3D}"/>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xmlns="" id="{CAB6D2AE-1C49-4922-B7DE-18892503D71A}"/>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xmlns="" id="{A171A423-1311-49DD-9DDD-3EAA99FF98FD}"/>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xmlns="" id="{5115716E-0AB0-4E0A-8877-D6BFACADB8C1}"/>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102768</xdr:rowOff>
    </xdr:from>
    <xdr:to>
      <xdr:col>55</xdr:col>
      <xdr:colOff>50800</xdr:colOff>
      <xdr:row>64</xdr:row>
      <xdr:rowOff>32918</xdr:rowOff>
    </xdr:to>
    <xdr:sp macro="" textlink="">
      <xdr:nvSpPr>
        <xdr:cNvPr id="246" name="楕円 245">
          <a:extLst>
            <a:ext uri="{FF2B5EF4-FFF2-40B4-BE49-F238E27FC236}">
              <a16:creationId xmlns:a16="http://schemas.microsoft.com/office/drawing/2014/main" xmlns="" id="{2E6140C2-CF0B-458C-B326-689338000AEF}"/>
            </a:ext>
          </a:extLst>
        </xdr:cNvPr>
        <xdr:cNvSpPr/>
      </xdr:nvSpPr>
      <xdr:spPr>
        <a:xfrm>
          <a:off x="10426700" y="10904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17695</xdr:rowOff>
    </xdr:from>
    <xdr:ext cx="534377" cy="259045"/>
    <xdr:sp macro="" textlink="">
      <xdr:nvSpPr>
        <xdr:cNvPr id="247" name="【橋りょう・トンネル】&#10;一人当たり有形固定資産（償却資産）額該当値テキスト">
          <a:extLst>
            <a:ext uri="{FF2B5EF4-FFF2-40B4-BE49-F238E27FC236}">
              <a16:creationId xmlns:a16="http://schemas.microsoft.com/office/drawing/2014/main" xmlns="" id="{44C40C84-4144-4A90-A62F-689268DF303A}"/>
            </a:ext>
          </a:extLst>
        </xdr:cNvPr>
        <xdr:cNvSpPr txBox="1"/>
      </xdr:nvSpPr>
      <xdr:spPr>
        <a:xfrm>
          <a:off x="10515600" y="10819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104835</xdr:rowOff>
    </xdr:from>
    <xdr:to>
      <xdr:col>50</xdr:col>
      <xdr:colOff>165100</xdr:colOff>
      <xdr:row>64</xdr:row>
      <xdr:rowOff>34985</xdr:rowOff>
    </xdr:to>
    <xdr:sp macro="" textlink="">
      <xdr:nvSpPr>
        <xdr:cNvPr id="248" name="楕円 247">
          <a:extLst>
            <a:ext uri="{FF2B5EF4-FFF2-40B4-BE49-F238E27FC236}">
              <a16:creationId xmlns:a16="http://schemas.microsoft.com/office/drawing/2014/main" xmlns="" id="{C7507F9D-4F06-4784-8494-7A67AFB2D15E}"/>
            </a:ext>
          </a:extLst>
        </xdr:cNvPr>
        <xdr:cNvSpPr/>
      </xdr:nvSpPr>
      <xdr:spPr>
        <a:xfrm>
          <a:off x="9588500" y="1090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153568</xdr:rowOff>
    </xdr:from>
    <xdr:to>
      <xdr:col>55</xdr:col>
      <xdr:colOff>0</xdr:colOff>
      <xdr:row>63</xdr:row>
      <xdr:rowOff>155635</xdr:rowOff>
    </xdr:to>
    <xdr:cxnSp macro="">
      <xdr:nvCxnSpPr>
        <xdr:cNvPr id="249" name="直線コネクタ 248">
          <a:extLst>
            <a:ext uri="{FF2B5EF4-FFF2-40B4-BE49-F238E27FC236}">
              <a16:creationId xmlns:a16="http://schemas.microsoft.com/office/drawing/2014/main" xmlns="" id="{7E89AC3C-CCF9-4C31-9BE2-383019CFC92B}"/>
            </a:ext>
          </a:extLst>
        </xdr:cNvPr>
        <xdr:cNvCxnSpPr/>
      </xdr:nvCxnSpPr>
      <xdr:spPr>
        <a:xfrm flipV="1">
          <a:off x="9639300" y="10954918"/>
          <a:ext cx="838200" cy="2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106218</xdr:rowOff>
    </xdr:from>
    <xdr:to>
      <xdr:col>46</xdr:col>
      <xdr:colOff>38100</xdr:colOff>
      <xdr:row>64</xdr:row>
      <xdr:rowOff>36368</xdr:rowOff>
    </xdr:to>
    <xdr:sp macro="" textlink="">
      <xdr:nvSpPr>
        <xdr:cNvPr id="250" name="楕円 249">
          <a:extLst>
            <a:ext uri="{FF2B5EF4-FFF2-40B4-BE49-F238E27FC236}">
              <a16:creationId xmlns:a16="http://schemas.microsoft.com/office/drawing/2014/main" xmlns="" id="{9539E8D1-75C1-4844-9E09-A9C96168313C}"/>
            </a:ext>
          </a:extLst>
        </xdr:cNvPr>
        <xdr:cNvSpPr/>
      </xdr:nvSpPr>
      <xdr:spPr>
        <a:xfrm>
          <a:off x="8699500" y="109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155635</xdr:rowOff>
    </xdr:from>
    <xdr:to>
      <xdr:col>50</xdr:col>
      <xdr:colOff>114300</xdr:colOff>
      <xdr:row>63</xdr:row>
      <xdr:rowOff>157018</xdr:rowOff>
    </xdr:to>
    <xdr:cxnSp macro="">
      <xdr:nvCxnSpPr>
        <xdr:cNvPr id="251" name="直線コネクタ 250">
          <a:extLst>
            <a:ext uri="{FF2B5EF4-FFF2-40B4-BE49-F238E27FC236}">
              <a16:creationId xmlns:a16="http://schemas.microsoft.com/office/drawing/2014/main" xmlns="" id="{DA49B9AD-42AF-41C2-B7CC-8BCF489E5FCD}"/>
            </a:ext>
          </a:extLst>
        </xdr:cNvPr>
        <xdr:cNvCxnSpPr/>
      </xdr:nvCxnSpPr>
      <xdr:spPr>
        <a:xfrm flipV="1">
          <a:off x="8750300" y="10956985"/>
          <a:ext cx="889000" cy="1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107706</xdr:rowOff>
    </xdr:from>
    <xdr:to>
      <xdr:col>41</xdr:col>
      <xdr:colOff>101600</xdr:colOff>
      <xdr:row>64</xdr:row>
      <xdr:rowOff>37856</xdr:rowOff>
    </xdr:to>
    <xdr:sp macro="" textlink="">
      <xdr:nvSpPr>
        <xdr:cNvPr id="252" name="楕円 251">
          <a:extLst>
            <a:ext uri="{FF2B5EF4-FFF2-40B4-BE49-F238E27FC236}">
              <a16:creationId xmlns:a16="http://schemas.microsoft.com/office/drawing/2014/main" xmlns="" id="{5F6ADC70-BBAE-47E4-B054-09E0783F8210}"/>
            </a:ext>
          </a:extLst>
        </xdr:cNvPr>
        <xdr:cNvSpPr/>
      </xdr:nvSpPr>
      <xdr:spPr>
        <a:xfrm>
          <a:off x="7810500" y="1090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157018</xdr:rowOff>
    </xdr:from>
    <xdr:to>
      <xdr:col>45</xdr:col>
      <xdr:colOff>177800</xdr:colOff>
      <xdr:row>63</xdr:row>
      <xdr:rowOff>158506</xdr:rowOff>
    </xdr:to>
    <xdr:cxnSp macro="">
      <xdr:nvCxnSpPr>
        <xdr:cNvPr id="253" name="直線コネクタ 252">
          <a:extLst>
            <a:ext uri="{FF2B5EF4-FFF2-40B4-BE49-F238E27FC236}">
              <a16:creationId xmlns:a16="http://schemas.microsoft.com/office/drawing/2014/main" xmlns="" id="{FC61E055-B7D2-49A1-A9E3-D232D126D575}"/>
            </a:ext>
          </a:extLst>
        </xdr:cNvPr>
        <xdr:cNvCxnSpPr/>
      </xdr:nvCxnSpPr>
      <xdr:spPr>
        <a:xfrm flipV="1">
          <a:off x="7861300" y="10958368"/>
          <a:ext cx="889000" cy="1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109200</xdr:rowOff>
    </xdr:from>
    <xdr:to>
      <xdr:col>36</xdr:col>
      <xdr:colOff>165100</xdr:colOff>
      <xdr:row>64</xdr:row>
      <xdr:rowOff>39350</xdr:rowOff>
    </xdr:to>
    <xdr:sp macro="" textlink="">
      <xdr:nvSpPr>
        <xdr:cNvPr id="254" name="楕円 253">
          <a:extLst>
            <a:ext uri="{FF2B5EF4-FFF2-40B4-BE49-F238E27FC236}">
              <a16:creationId xmlns:a16="http://schemas.microsoft.com/office/drawing/2014/main" xmlns="" id="{10C64208-93A7-4985-88A7-88AD1EC0A9AF}"/>
            </a:ext>
          </a:extLst>
        </xdr:cNvPr>
        <xdr:cNvSpPr/>
      </xdr:nvSpPr>
      <xdr:spPr>
        <a:xfrm>
          <a:off x="6921500" y="1091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158506</xdr:rowOff>
    </xdr:from>
    <xdr:to>
      <xdr:col>41</xdr:col>
      <xdr:colOff>50800</xdr:colOff>
      <xdr:row>63</xdr:row>
      <xdr:rowOff>160000</xdr:rowOff>
    </xdr:to>
    <xdr:cxnSp macro="">
      <xdr:nvCxnSpPr>
        <xdr:cNvPr id="255" name="直線コネクタ 254">
          <a:extLst>
            <a:ext uri="{FF2B5EF4-FFF2-40B4-BE49-F238E27FC236}">
              <a16:creationId xmlns:a16="http://schemas.microsoft.com/office/drawing/2014/main" xmlns="" id="{CF2462A7-D83F-4205-B06B-3C39F922D979}"/>
            </a:ext>
          </a:extLst>
        </xdr:cNvPr>
        <xdr:cNvCxnSpPr/>
      </xdr:nvCxnSpPr>
      <xdr:spPr>
        <a:xfrm flipV="1">
          <a:off x="6972300" y="10959856"/>
          <a:ext cx="889000" cy="1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129975</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xmlns="" id="{18B2414B-3520-4B71-B204-371A8C04967C}"/>
            </a:ext>
          </a:extLst>
        </xdr:cNvPr>
        <xdr:cNvSpPr txBox="1"/>
      </xdr:nvSpPr>
      <xdr:spPr>
        <a:xfrm>
          <a:off x="9327095" y="10416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135647</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xmlns="" id="{4FC5D48C-1995-4454-81FB-3C2D0D43FF7F}"/>
            </a:ext>
          </a:extLst>
        </xdr:cNvPr>
        <xdr:cNvSpPr txBox="1"/>
      </xdr:nvSpPr>
      <xdr:spPr>
        <a:xfrm>
          <a:off x="8450795" y="10422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153728</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xmlns="" id="{BB4A731F-0DA5-47CF-915B-471E91CF7B0E}"/>
            </a:ext>
          </a:extLst>
        </xdr:cNvPr>
        <xdr:cNvSpPr txBox="1"/>
      </xdr:nvSpPr>
      <xdr:spPr>
        <a:xfrm>
          <a:off x="7561795" y="10440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169257</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xmlns="" id="{281C8F0C-7A24-4914-B551-575DEBA22728}"/>
            </a:ext>
          </a:extLst>
        </xdr:cNvPr>
        <xdr:cNvSpPr txBox="1"/>
      </xdr:nvSpPr>
      <xdr:spPr>
        <a:xfrm>
          <a:off x="6672795" y="10456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26112</xdr:rowOff>
    </xdr:from>
    <xdr:ext cx="534377" cy="259045"/>
    <xdr:sp macro="" textlink="">
      <xdr:nvSpPr>
        <xdr:cNvPr id="260" name="n_1mainValue【橋りょう・トンネル】&#10;一人当たり有形固定資産（償却資産）額">
          <a:extLst>
            <a:ext uri="{FF2B5EF4-FFF2-40B4-BE49-F238E27FC236}">
              <a16:creationId xmlns:a16="http://schemas.microsoft.com/office/drawing/2014/main" xmlns="" id="{347044DD-5013-4846-ABF0-EEB6A9005B8B}"/>
            </a:ext>
          </a:extLst>
        </xdr:cNvPr>
        <xdr:cNvSpPr txBox="1"/>
      </xdr:nvSpPr>
      <xdr:spPr>
        <a:xfrm>
          <a:off x="9359411" y="10998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27495</xdr:rowOff>
    </xdr:from>
    <xdr:ext cx="534377" cy="259045"/>
    <xdr:sp macro="" textlink="">
      <xdr:nvSpPr>
        <xdr:cNvPr id="261" name="n_2mainValue【橋りょう・トンネル】&#10;一人当たり有形固定資産（償却資産）額">
          <a:extLst>
            <a:ext uri="{FF2B5EF4-FFF2-40B4-BE49-F238E27FC236}">
              <a16:creationId xmlns:a16="http://schemas.microsoft.com/office/drawing/2014/main" xmlns="" id="{EC344344-F82E-4C0F-ACD8-BD05ABB2D60C}"/>
            </a:ext>
          </a:extLst>
        </xdr:cNvPr>
        <xdr:cNvSpPr txBox="1"/>
      </xdr:nvSpPr>
      <xdr:spPr>
        <a:xfrm>
          <a:off x="8483111" y="11000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28983</xdr:rowOff>
    </xdr:from>
    <xdr:ext cx="534377" cy="259045"/>
    <xdr:sp macro="" textlink="">
      <xdr:nvSpPr>
        <xdr:cNvPr id="262" name="n_3mainValue【橋りょう・トンネル】&#10;一人当たり有形固定資産（償却資産）額">
          <a:extLst>
            <a:ext uri="{FF2B5EF4-FFF2-40B4-BE49-F238E27FC236}">
              <a16:creationId xmlns:a16="http://schemas.microsoft.com/office/drawing/2014/main" xmlns="" id="{D137A4E3-191A-4061-97E5-479E8E6DA898}"/>
            </a:ext>
          </a:extLst>
        </xdr:cNvPr>
        <xdr:cNvSpPr txBox="1"/>
      </xdr:nvSpPr>
      <xdr:spPr>
        <a:xfrm>
          <a:off x="7594111" y="1100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30477</xdr:rowOff>
    </xdr:from>
    <xdr:ext cx="534377" cy="259045"/>
    <xdr:sp macro="" textlink="">
      <xdr:nvSpPr>
        <xdr:cNvPr id="263" name="n_4mainValue【橋りょう・トンネル】&#10;一人当たり有形固定資産（償却資産）額">
          <a:extLst>
            <a:ext uri="{FF2B5EF4-FFF2-40B4-BE49-F238E27FC236}">
              <a16:creationId xmlns:a16="http://schemas.microsoft.com/office/drawing/2014/main" xmlns="" id="{C75F506A-7A8F-4931-A94E-FF555F080780}"/>
            </a:ext>
          </a:extLst>
        </xdr:cNvPr>
        <xdr:cNvSpPr txBox="1"/>
      </xdr:nvSpPr>
      <xdr:spPr>
        <a:xfrm>
          <a:off x="6705111" y="11003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xmlns="" id="{BA605365-D766-44C8-B20A-105FCCA6D4DA}"/>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xmlns="" id="{9105F78D-FF19-48C3-A10C-830410DF7A08}"/>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xmlns="" id="{B734E748-D7EA-45A0-876D-3B3A87FD1E04}"/>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xmlns="" id="{AC7F27B6-16C0-4B62-9B7D-7733880FA0E6}"/>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xmlns="" id="{D2AC855C-D6AC-459D-95E0-DC7722C584BC}"/>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xmlns="" id="{ED06633B-4259-46F4-AAFD-176F5FDA1251}"/>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xmlns="" id="{86772560-337C-47DF-8260-C5F0E2FAA961}"/>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xmlns="" id="{9EE92D5B-3389-4119-8485-73EEB90360AB}"/>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2" name="正方形/長方形 271">
          <a:extLst>
            <a:ext uri="{FF2B5EF4-FFF2-40B4-BE49-F238E27FC236}">
              <a16:creationId xmlns:a16="http://schemas.microsoft.com/office/drawing/2014/main" xmlns="" id="{25898168-F6F1-4D42-A1C8-C683F1F2C557}"/>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3" name="正方形/長方形 272">
          <a:extLst>
            <a:ext uri="{FF2B5EF4-FFF2-40B4-BE49-F238E27FC236}">
              <a16:creationId xmlns:a16="http://schemas.microsoft.com/office/drawing/2014/main" xmlns="" id="{40DC1BA4-8BB6-43D2-A23C-0990BA1E45A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4" name="正方形/長方形 273">
          <a:extLst>
            <a:ext uri="{FF2B5EF4-FFF2-40B4-BE49-F238E27FC236}">
              <a16:creationId xmlns:a16="http://schemas.microsoft.com/office/drawing/2014/main" xmlns="" id="{BF25CC04-9351-4B29-B52B-009A0B118492}"/>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5" name="正方形/長方形 274">
          <a:extLst>
            <a:ext uri="{FF2B5EF4-FFF2-40B4-BE49-F238E27FC236}">
              <a16:creationId xmlns:a16="http://schemas.microsoft.com/office/drawing/2014/main" xmlns="" id="{372796FB-0280-49F3-8DD2-DF5719EC83AC}"/>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6" name="正方形/長方形 275">
          <a:extLst>
            <a:ext uri="{FF2B5EF4-FFF2-40B4-BE49-F238E27FC236}">
              <a16:creationId xmlns:a16="http://schemas.microsoft.com/office/drawing/2014/main" xmlns="" id="{34B5BB46-82EA-4884-80E1-CAD74B23C73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7" name="正方形/長方形 276">
          <a:extLst>
            <a:ext uri="{FF2B5EF4-FFF2-40B4-BE49-F238E27FC236}">
              <a16:creationId xmlns:a16="http://schemas.microsoft.com/office/drawing/2014/main" xmlns="" id="{F99C103F-4E23-46F4-A1C4-F4EA10F8B8D4}"/>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8" name="正方形/長方形 277">
          <a:extLst>
            <a:ext uri="{FF2B5EF4-FFF2-40B4-BE49-F238E27FC236}">
              <a16:creationId xmlns:a16="http://schemas.microsoft.com/office/drawing/2014/main" xmlns="" id="{F228258F-3F30-4783-A547-3498AD544FCF}"/>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9" name="正方形/長方形 278">
          <a:extLst>
            <a:ext uri="{FF2B5EF4-FFF2-40B4-BE49-F238E27FC236}">
              <a16:creationId xmlns:a16="http://schemas.microsoft.com/office/drawing/2014/main" xmlns="" id="{AF2F7C34-1BBE-47B8-819C-ECC686B7F9C9}"/>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0" name="正方形/長方形 279">
          <a:extLst>
            <a:ext uri="{FF2B5EF4-FFF2-40B4-BE49-F238E27FC236}">
              <a16:creationId xmlns:a16="http://schemas.microsoft.com/office/drawing/2014/main" xmlns="" id="{34E12594-4DD3-42D9-9470-60E1C186176B}"/>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1" name="正方形/長方形 280">
          <a:extLst>
            <a:ext uri="{FF2B5EF4-FFF2-40B4-BE49-F238E27FC236}">
              <a16:creationId xmlns:a16="http://schemas.microsoft.com/office/drawing/2014/main" xmlns="" id="{0A0870C2-229C-466D-B4A6-19951467B2FC}"/>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2" name="正方形/長方形 281">
          <a:extLst>
            <a:ext uri="{FF2B5EF4-FFF2-40B4-BE49-F238E27FC236}">
              <a16:creationId xmlns:a16="http://schemas.microsoft.com/office/drawing/2014/main" xmlns="" id="{D0504E4F-7DE3-489F-969A-DBDE75D56CCB}"/>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3" name="正方形/長方形 282">
          <a:extLst>
            <a:ext uri="{FF2B5EF4-FFF2-40B4-BE49-F238E27FC236}">
              <a16:creationId xmlns:a16="http://schemas.microsoft.com/office/drawing/2014/main" xmlns="" id="{497F0645-E202-4B1F-9BCC-FA9856EE0D69}"/>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4" name="正方形/長方形 283">
          <a:extLst>
            <a:ext uri="{FF2B5EF4-FFF2-40B4-BE49-F238E27FC236}">
              <a16:creationId xmlns:a16="http://schemas.microsoft.com/office/drawing/2014/main" xmlns="" id="{480657FA-D9BB-405A-B15B-E74323EC30FA}"/>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5" name="正方形/長方形 284">
          <a:extLst>
            <a:ext uri="{FF2B5EF4-FFF2-40B4-BE49-F238E27FC236}">
              <a16:creationId xmlns:a16="http://schemas.microsoft.com/office/drawing/2014/main" xmlns="" id="{3235C858-7F66-45F6-84E3-5AA4D0070091}"/>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6" name="正方形/長方形 285">
          <a:extLst>
            <a:ext uri="{FF2B5EF4-FFF2-40B4-BE49-F238E27FC236}">
              <a16:creationId xmlns:a16="http://schemas.microsoft.com/office/drawing/2014/main" xmlns="" id="{EE16F799-280A-4A8A-964B-78DCC1F624F9}"/>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7" name="正方形/長方形 286">
          <a:extLst>
            <a:ext uri="{FF2B5EF4-FFF2-40B4-BE49-F238E27FC236}">
              <a16:creationId xmlns:a16="http://schemas.microsoft.com/office/drawing/2014/main" xmlns="" id="{A678AFB8-F8E7-4B08-89E6-2CD7F5268D79}"/>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8" name="正方形/長方形 287">
          <a:extLst>
            <a:ext uri="{FF2B5EF4-FFF2-40B4-BE49-F238E27FC236}">
              <a16:creationId xmlns:a16="http://schemas.microsoft.com/office/drawing/2014/main" xmlns="" id="{3F6A9056-F998-41C8-B05C-CB90310D71A3}"/>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9" name="正方形/長方形 288">
          <a:extLst>
            <a:ext uri="{FF2B5EF4-FFF2-40B4-BE49-F238E27FC236}">
              <a16:creationId xmlns:a16="http://schemas.microsoft.com/office/drawing/2014/main" xmlns="" id="{C5B18833-BDE7-4237-AC26-D73085E20D3E}"/>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0" name="正方形/長方形 289">
          <a:extLst>
            <a:ext uri="{FF2B5EF4-FFF2-40B4-BE49-F238E27FC236}">
              <a16:creationId xmlns:a16="http://schemas.microsoft.com/office/drawing/2014/main" xmlns="" id="{E3CF8991-87C3-4530-8A28-F634485C779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1" name="正方形/長方形 290">
          <a:extLst>
            <a:ext uri="{FF2B5EF4-FFF2-40B4-BE49-F238E27FC236}">
              <a16:creationId xmlns:a16="http://schemas.microsoft.com/office/drawing/2014/main" xmlns="" id="{215473A2-C30F-4751-A009-7DEE0D0D7CD7}"/>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2" name="正方形/長方形 291">
          <a:extLst>
            <a:ext uri="{FF2B5EF4-FFF2-40B4-BE49-F238E27FC236}">
              <a16:creationId xmlns:a16="http://schemas.microsoft.com/office/drawing/2014/main" xmlns="" id="{1F913A40-DF7C-42BA-867A-280453484D4D}"/>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3" name="正方形/長方形 292">
          <a:extLst>
            <a:ext uri="{FF2B5EF4-FFF2-40B4-BE49-F238E27FC236}">
              <a16:creationId xmlns:a16="http://schemas.microsoft.com/office/drawing/2014/main" xmlns="" id="{B17BD90A-0B94-4835-958B-ADB691663A56}"/>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4" name="正方形/長方形 293">
          <a:extLst>
            <a:ext uri="{FF2B5EF4-FFF2-40B4-BE49-F238E27FC236}">
              <a16:creationId xmlns:a16="http://schemas.microsoft.com/office/drawing/2014/main" xmlns="" id="{3B0E6E22-CA4E-42A1-8B55-9D1B07E55FB7}"/>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5" name="正方形/長方形 294">
          <a:extLst>
            <a:ext uri="{FF2B5EF4-FFF2-40B4-BE49-F238E27FC236}">
              <a16:creationId xmlns:a16="http://schemas.microsoft.com/office/drawing/2014/main" xmlns="" id="{CA618F84-AD9E-4582-AF56-20B677D8742A}"/>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6" name="正方形/長方形 295">
          <a:extLst>
            <a:ext uri="{FF2B5EF4-FFF2-40B4-BE49-F238E27FC236}">
              <a16:creationId xmlns:a16="http://schemas.microsoft.com/office/drawing/2014/main" xmlns="" id="{C417661F-5129-4C2B-98E4-1065D12AE4EF}"/>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7" name="正方形/長方形 296">
          <a:extLst>
            <a:ext uri="{FF2B5EF4-FFF2-40B4-BE49-F238E27FC236}">
              <a16:creationId xmlns:a16="http://schemas.microsoft.com/office/drawing/2014/main" xmlns="" id="{18ACEFC6-C42B-44DB-B5AB-1323DEB54DD7}"/>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8" name="正方形/長方形 297">
          <a:extLst>
            <a:ext uri="{FF2B5EF4-FFF2-40B4-BE49-F238E27FC236}">
              <a16:creationId xmlns:a16="http://schemas.microsoft.com/office/drawing/2014/main" xmlns="" id="{20F95C45-D67E-4587-B63D-62D51554121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9" name="正方形/長方形 298">
          <a:extLst>
            <a:ext uri="{FF2B5EF4-FFF2-40B4-BE49-F238E27FC236}">
              <a16:creationId xmlns:a16="http://schemas.microsoft.com/office/drawing/2014/main" xmlns="" id="{14DA6F3E-6B65-4B89-AEEB-2D125582C4A2}"/>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0" name="正方形/長方形 299">
          <a:extLst>
            <a:ext uri="{FF2B5EF4-FFF2-40B4-BE49-F238E27FC236}">
              <a16:creationId xmlns:a16="http://schemas.microsoft.com/office/drawing/2014/main" xmlns="" id="{CE583B93-0D30-4BCF-BF0A-4E76D0B6BBC3}"/>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1" name="正方形/長方形 300">
          <a:extLst>
            <a:ext uri="{FF2B5EF4-FFF2-40B4-BE49-F238E27FC236}">
              <a16:creationId xmlns:a16="http://schemas.microsoft.com/office/drawing/2014/main" xmlns="" id="{9EB4E373-B76A-4FC4-B918-6D222D69C08E}"/>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2" name="正方形/長方形 301">
          <a:extLst>
            <a:ext uri="{FF2B5EF4-FFF2-40B4-BE49-F238E27FC236}">
              <a16:creationId xmlns:a16="http://schemas.microsoft.com/office/drawing/2014/main" xmlns="" id="{E95F7B47-CDCB-41CE-9F04-6B67A7623A78}"/>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3" name="正方形/長方形 302">
          <a:extLst>
            <a:ext uri="{FF2B5EF4-FFF2-40B4-BE49-F238E27FC236}">
              <a16:creationId xmlns:a16="http://schemas.microsoft.com/office/drawing/2014/main" xmlns="" id="{2C3C4331-478A-409C-8B58-5ED32459BDD8}"/>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4" name="テキスト ボックス 303">
          <a:extLst>
            <a:ext uri="{FF2B5EF4-FFF2-40B4-BE49-F238E27FC236}">
              <a16:creationId xmlns:a16="http://schemas.microsoft.com/office/drawing/2014/main" xmlns="" id="{7973269B-6286-4000-8765-425866234362}"/>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5" name="直線コネクタ 304">
          <a:extLst>
            <a:ext uri="{FF2B5EF4-FFF2-40B4-BE49-F238E27FC236}">
              <a16:creationId xmlns:a16="http://schemas.microsoft.com/office/drawing/2014/main" xmlns="" id="{77335339-EF46-4B5A-95A0-1D41A3396803}"/>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6" name="テキスト ボックス 305">
          <a:extLst>
            <a:ext uri="{FF2B5EF4-FFF2-40B4-BE49-F238E27FC236}">
              <a16:creationId xmlns:a16="http://schemas.microsoft.com/office/drawing/2014/main" xmlns="" id="{2DD3358A-152A-4243-A844-BA2E7D03E25F}"/>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7" name="直線コネクタ 306">
          <a:extLst>
            <a:ext uri="{FF2B5EF4-FFF2-40B4-BE49-F238E27FC236}">
              <a16:creationId xmlns:a16="http://schemas.microsoft.com/office/drawing/2014/main" xmlns="" id="{20D6B62C-0AB3-42BA-9654-5B7C171972F9}"/>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08" name="テキスト ボックス 307">
          <a:extLst>
            <a:ext uri="{FF2B5EF4-FFF2-40B4-BE49-F238E27FC236}">
              <a16:creationId xmlns:a16="http://schemas.microsoft.com/office/drawing/2014/main" xmlns="" id="{7591BE29-75F4-47A5-8DA4-8CBCB41D3D39}"/>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9" name="直線コネクタ 308">
          <a:extLst>
            <a:ext uri="{FF2B5EF4-FFF2-40B4-BE49-F238E27FC236}">
              <a16:creationId xmlns:a16="http://schemas.microsoft.com/office/drawing/2014/main" xmlns="" id="{FE9C8F15-13C6-4418-8503-A9104733C0E6}"/>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10" name="テキスト ボックス 309">
          <a:extLst>
            <a:ext uri="{FF2B5EF4-FFF2-40B4-BE49-F238E27FC236}">
              <a16:creationId xmlns:a16="http://schemas.microsoft.com/office/drawing/2014/main" xmlns="" id="{5A295137-FDB9-47B8-B507-015CDA08D29D}"/>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1" name="直線コネクタ 310">
          <a:extLst>
            <a:ext uri="{FF2B5EF4-FFF2-40B4-BE49-F238E27FC236}">
              <a16:creationId xmlns:a16="http://schemas.microsoft.com/office/drawing/2014/main" xmlns="" id="{0FB879C3-65C0-430F-B39A-C0CF5F90EC05}"/>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2" name="テキスト ボックス 311">
          <a:extLst>
            <a:ext uri="{FF2B5EF4-FFF2-40B4-BE49-F238E27FC236}">
              <a16:creationId xmlns:a16="http://schemas.microsoft.com/office/drawing/2014/main" xmlns="" id="{644D47DF-BED0-486F-B02F-F05A0E0C5D4C}"/>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3" name="直線コネクタ 312">
          <a:extLst>
            <a:ext uri="{FF2B5EF4-FFF2-40B4-BE49-F238E27FC236}">
              <a16:creationId xmlns:a16="http://schemas.microsoft.com/office/drawing/2014/main" xmlns="" id="{79906AB0-6A62-4AA3-9A74-EB5AFB672C82}"/>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4" name="テキスト ボックス 313">
          <a:extLst>
            <a:ext uri="{FF2B5EF4-FFF2-40B4-BE49-F238E27FC236}">
              <a16:creationId xmlns:a16="http://schemas.microsoft.com/office/drawing/2014/main" xmlns="" id="{B0677812-B5E3-4823-A620-089DFACFA44B}"/>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5" name="直線コネクタ 314">
          <a:extLst>
            <a:ext uri="{FF2B5EF4-FFF2-40B4-BE49-F238E27FC236}">
              <a16:creationId xmlns:a16="http://schemas.microsoft.com/office/drawing/2014/main" xmlns="" id="{C873E6F1-7E21-44A0-9803-59C1576ECE8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6" name="テキスト ボックス 315">
          <a:extLst>
            <a:ext uri="{FF2B5EF4-FFF2-40B4-BE49-F238E27FC236}">
              <a16:creationId xmlns:a16="http://schemas.microsoft.com/office/drawing/2014/main" xmlns="" id="{C441AB06-7A80-4105-BE1F-CEFE652D1482}"/>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7" name="直線コネクタ 316">
          <a:extLst>
            <a:ext uri="{FF2B5EF4-FFF2-40B4-BE49-F238E27FC236}">
              <a16:creationId xmlns:a16="http://schemas.microsoft.com/office/drawing/2014/main" xmlns="" id="{6249D489-F85E-4B97-B9EC-19CD1EBC6EB8}"/>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18" name="テキスト ボックス 317">
          <a:extLst>
            <a:ext uri="{FF2B5EF4-FFF2-40B4-BE49-F238E27FC236}">
              <a16:creationId xmlns:a16="http://schemas.microsoft.com/office/drawing/2014/main" xmlns="" id="{C315A22C-399B-48EF-ACD7-DF83440A15D8}"/>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9" name="直線コネクタ 318">
          <a:extLst>
            <a:ext uri="{FF2B5EF4-FFF2-40B4-BE49-F238E27FC236}">
              <a16:creationId xmlns:a16="http://schemas.microsoft.com/office/drawing/2014/main" xmlns="" id="{6E28ADAB-5584-42F0-8AB1-105D379058E5}"/>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20" name="【認定こども園・幼稚園・保育所】&#10;有形固定資産減価償却率グラフ枠">
          <a:extLst>
            <a:ext uri="{FF2B5EF4-FFF2-40B4-BE49-F238E27FC236}">
              <a16:creationId xmlns:a16="http://schemas.microsoft.com/office/drawing/2014/main" xmlns="" id="{BF825E0E-4E6E-4964-B0F8-78A413D0FDBC}"/>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19050</xdr:rowOff>
    </xdr:from>
    <xdr:to>
      <xdr:col>85</xdr:col>
      <xdr:colOff>126364</xdr:colOff>
      <xdr:row>42</xdr:row>
      <xdr:rowOff>92528</xdr:rowOff>
    </xdr:to>
    <xdr:cxnSp macro="">
      <xdr:nvCxnSpPr>
        <xdr:cNvPr id="321" name="直線コネクタ 320">
          <a:extLst>
            <a:ext uri="{FF2B5EF4-FFF2-40B4-BE49-F238E27FC236}">
              <a16:creationId xmlns:a16="http://schemas.microsoft.com/office/drawing/2014/main" xmlns="" id="{731E96E7-1BE5-4BCA-B09D-1A24A1077B2A}"/>
            </a:ext>
          </a:extLst>
        </xdr:cNvPr>
        <xdr:cNvCxnSpPr/>
      </xdr:nvCxnSpPr>
      <xdr:spPr>
        <a:xfrm flipV="1">
          <a:off x="16318864" y="5676900"/>
          <a:ext cx="0" cy="1616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22" name="【認定こども園・幼稚園・保育所】&#10;有形固定資産減価償却率最小値テキスト">
          <a:extLst>
            <a:ext uri="{FF2B5EF4-FFF2-40B4-BE49-F238E27FC236}">
              <a16:creationId xmlns:a16="http://schemas.microsoft.com/office/drawing/2014/main" xmlns="" id="{51D1C365-A27E-4355-851E-32B73283A18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23" name="直線コネクタ 322">
          <a:extLst>
            <a:ext uri="{FF2B5EF4-FFF2-40B4-BE49-F238E27FC236}">
              <a16:creationId xmlns:a16="http://schemas.microsoft.com/office/drawing/2014/main" xmlns="" id="{3AD5615F-69D8-4FDE-9854-43EB737875EA}"/>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137177</xdr:rowOff>
    </xdr:from>
    <xdr:ext cx="340478" cy="259045"/>
    <xdr:sp macro="" textlink="">
      <xdr:nvSpPr>
        <xdr:cNvPr id="324" name="【認定こども園・幼稚園・保育所】&#10;有形固定資産減価償却率最大値テキスト">
          <a:extLst>
            <a:ext uri="{FF2B5EF4-FFF2-40B4-BE49-F238E27FC236}">
              <a16:creationId xmlns:a16="http://schemas.microsoft.com/office/drawing/2014/main" xmlns="" id="{F62B0E66-2D66-460A-A343-F295A1D2D441}"/>
            </a:ext>
          </a:extLst>
        </xdr:cNvPr>
        <xdr:cNvSpPr txBox="1"/>
      </xdr:nvSpPr>
      <xdr:spPr>
        <a:xfrm>
          <a:off x="16357600" y="54521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19050</xdr:rowOff>
    </xdr:from>
    <xdr:to>
      <xdr:col>86</xdr:col>
      <xdr:colOff>25400</xdr:colOff>
      <xdr:row>33</xdr:row>
      <xdr:rowOff>19050</xdr:rowOff>
    </xdr:to>
    <xdr:cxnSp macro="">
      <xdr:nvCxnSpPr>
        <xdr:cNvPr id="325" name="直線コネクタ 324">
          <a:extLst>
            <a:ext uri="{FF2B5EF4-FFF2-40B4-BE49-F238E27FC236}">
              <a16:creationId xmlns:a16="http://schemas.microsoft.com/office/drawing/2014/main" xmlns="" id="{1F12DD41-EED6-4046-AF2E-188BCA18D950}"/>
            </a:ext>
          </a:extLst>
        </xdr:cNvPr>
        <xdr:cNvCxnSpPr/>
      </xdr:nvCxnSpPr>
      <xdr:spPr>
        <a:xfrm>
          <a:off x="16230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59707</xdr:rowOff>
    </xdr:from>
    <xdr:ext cx="405111" cy="259045"/>
    <xdr:sp macro="" textlink="">
      <xdr:nvSpPr>
        <xdr:cNvPr id="326" name="【認定こども園・幼稚園・保育所】&#10;有形固定資産減価償却率平均値テキスト">
          <a:extLst>
            <a:ext uri="{FF2B5EF4-FFF2-40B4-BE49-F238E27FC236}">
              <a16:creationId xmlns:a16="http://schemas.microsoft.com/office/drawing/2014/main" xmlns="" id="{3D394AD9-8F66-4442-A981-838D6D04E1BD}"/>
            </a:ext>
          </a:extLst>
        </xdr:cNvPr>
        <xdr:cNvSpPr txBox="1"/>
      </xdr:nvSpPr>
      <xdr:spPr>
        <a:xfrm>
          <a:off x="16357600" y="6403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36830</xdr:rowOff>
    </xdr:from>
    <xdr:to>
      <xdr:col>85</xdr:col>
      <xdr:colOff>177800</xdr:colOff>
      <xdr:row>38</xdr:row>
      <xdr:rowOff>138430</xdr:rowOff>
    </xdr:to>
    <xdr:sp macro="" textlink="">
      <xdr:nvSpPr>
        <xdr:cNvPr id="327" name="フローチャート: 判断 326">
          <a:extLst>
            <a:ext uri="{FF2B5EF4-FFF2-40B4-BE49-F238E27FC236}">
              <a16:creationId xmlns:a16="http://schemas.microsoft.com/office/drawing/2014/main" xmlns="" id="{4C30F68D-754C-4A4B-83F0-070C55A7AE26}"/>
            </a:ext>
          </a:extLst>
        </xdr:cNvPr>
        <xdr:cNvSpPr/>
      </xdr:nvSpPr>
      <xdr:spPr>
        <a:xfrm>
          <a:off x="162687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159294</xdr:rowOff>
    </xdr:from>
    <xdr:to>
      <xdr:col>81</xdr:col>
      <xdr:colOff>101600</xdr:colOff>
      <xdr:row>38</xdr:row>
      <xdr:rowOff>89444</xdr:rowOff>
    </xdr:to>
    <xdr:sp macro="" textlink="">
      <xdr:nvSpPr>
        <xdr:cNvPr id="328" name="フローチャート: 判断 327">
          <a:extLst>
            <a:ext uri="{FF2B5EF4-FFF2-40B4-BE49-F238E27FC236}">
              <a16:creationId xmlns:a16="http://schemas.microsoft.com/office/drawing/2014/main" xmlns="" id="{1B2FC69D-9801-4A0F-B896-AC85C489C4A2}"/>
            </a:ext>
          </a:extLst>
        </xdr:cNvPr>
        <xdr:cNvSpPr/>
      </xdr:nvSpPr>
      <xdr:spPr>
        <a:xfrm>
          <a:off x="15430500" y="650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139700</xdr:rowOff>
    </xdr:from>
    <xdr:to>
      <xdr:col>76</xdr:col>
      <xdr:colOff>165100</xdr:colOff>
      <xdr:row>38</xdr:row>
      <xdr:rowOff>69850</xdr:rowOff>
    </xdr:to>
    <xdr:sp macro="" textlink="">
      <xdr:nvSpPr>
        <xdr:cNvPr id="329" name="フローチャート: 判断 328">
          <a:extLst>
            <a:ext uri="{FF2B5EF4-FFF2-40B4-BE49-F238E27FC236}">
              <a16:creationId xmlns:a16="http://schemas.microsoft.com/office/drawing/2014/main" xmlns="" id="{C5451951-0C92-40C6-93BC-85D9CF600A9E}"/>
            </a:ext>
          </a:extLst>
        </xdr:cNvPr>
        <xdr:cNvSpPr/>
      </xdr:nvSpPr>
      <xdr:spPr>
        <a:xfrm>
          <a:off x="14541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102144</xdr:rowOff>
    </xdr:from>
    <xdr:to>
      <xdr:col>72</xdr:col>
      <xdr:colOff>38100</xdr:colOff>
      <xdr:row>38</xdr:row>
      <xdr:rowOff>32294</xdr:rowOff>
    </xdr:to>
    <xdr:sp macro="" textlink="">
      <xdr:nvSpPr>
        <xdr:cNvPr id="330" name="フローチャート: 判断 329">
          <a:extLst>
            <a:ext uri="{FF2B5EF4-FFF2-40B4-BE49-F238E27FC236}">
              <a16:creationId xmlns:a16="http://schemas.microsoft.com/office/drawing/2014/main" xmlns="" id="{E0979ED2-A343-4F4E-B2F3-C83E2B0107F3}"/>
            </a:ext>
          </a:extLst>
        </xdr:cNvPr>
        <xdr:cNvSpPr/>
      </xdr:nvSpPr>
      <xdr:spPr>
        <a:xfrm>
          <a:off x="13652500" y="644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152763</xdr:rowOff>
    </xdr:from>
    <xdr:to>
      <xdr:col>67</xdr:col>
      <xdr:colOff>101600</xdr:colOff>
      <xdr:row>38</xdr:row>
      <xdr:rowOff>82913</xdr:rowOff>
    </xdr:to>
    <xdr:sp macro="" textlink="">
      <xdr:nvSpPr>
        <xdr:cNvPr id="331" name="フローチャート: 判断 330">
          <a:extLst>
            <a:ext uri="{FF2B5EF4-FFF2-40B4-BE49-F238E27FC236}">
              <a16:creationId xmlns:a16="http://schemas.microsoft.com/office/drawing/2014/main" xmlns="" id="{33851FAC-8DDF-4510-8095-2D4DFDB050B7}"/>
            </a:ext>
          </a:extLst>
        </xdr:cNvPr>
        <xdr:cNvSpPr/>
      </xdr:nvSpPr>
      <xdr:spPr>
        <a:xfrm>
          <a:off x="12763500" y="649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2" name="テキスト ボックス 331">
          <a:extLst>
            <a:ext uri="{FF2B5EF4-FFF2-40B4-BE49-F238E27FC236}">
              <a16:creationId xmlns:a16="http://schemas.microsoft.com/office/drawing/2014/main" xmlns="" id="{53A2B425-87A2-4443-9488-8391E18F6BC2}"/>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3" name="テキスト ボックス 332">
          <a:extLst>
            <a:ext uri="{FF2B5EF4-FFF2-40B4-BE49-F238E27FC236}">
              <a16:creationId xmlns:a16="http://schemas.microsoft.com/office/drawing/2014/main" xmlns="" id="{CCCA395A-7F42-4744-B122-35AD226DCBD4}"/>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4" name="テキスト ボックス 333">
          <a:extLst>
            <a:ext uri="{FF2B5EF4-FFF2-40B4-BE49-F238E27FC236}">
              <a16:creationId xmlns:a16="http://schemas.microsoft.com/office/drawing/2014/main" xmlns="" id="{C39A4422-C021-4C8E-A8D8-A4CFD8E6FC73}"/>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5" name="テキスト ボックス 334">
          <a:extLst>
            <a:ext uri="{FF2B5EF4-FFF2-40B4-BE49-F238E27FC236}">
              <a16:creationId xmlns:a16="http://schemas.microsoft.com/office/drawing/2014/main" xmlns="" id="{00AC0F61-3600-4042-A1B4-E70801A9D2CB}"/>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6" name="テキスト ボックス 335">
          <a:extLst>
            <a:ext uri="{FF2B5EF4-FFF2-40B4-BE49-F238E27FC236}">
              <a16:creationId xmlns:a16="http://schemas.microsoft.com/office/drawing/2014/main" xmlns="" id="{393EEE93-7F4A-4294-980A-1812871A05C5}"/>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121738</xdr:rowOff>
    </xdr:from>
    <xdr:to>
      <xdr:col>85</xdr:col>
      <xdr:colOff>177800</xdr:colOff>
      <xdr:row>40</xdr:row>
      <xdr:rowOff>51888</xdr:rowOff>
    </xdr:to>
    <xdr:sp macro="" textlink="">
      <xdr:nvSpPr>
        <xdr:cNvPr id="337" name="楕円 336">
          <a:extLst>
            <a:ext uri="{FF2B5EF4-FFF2-40B4-BE49-F238E27FC236}">
              <a16:creationId xmlns:a16="http://schemas.microsoft.com/office/drawing/2014/main" xmlns="" id="{19F854BD-AE34-424C-B16E-FFACD9A019EB}"/>
            </a:ext>
          </a:extLst>
        </xdr:cNvPr>
        <xdr:cNvSpPr/>
      </xdr:nvSpPr>
      <xdr:spPr>
        <a:xfrm>
          <a:off x="16268700" y="680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100165</xdr:rowOff>
    </xdr:from>
    <xdr:ext cx="405111" cy="259045"/>
    <xdr:sp macro="" textlink="">
      <xdr:nvSpPr>
        <xdr:cNvPr id="338" name="【認定こども園・幼稚園・保育所】&#10;有形固定資産減価償却率該当値テキスト">
          <a:extLst>
            <a:ext uri="{FF2B5EF4-FFF2-40B4-BE49-F238E27FC236}">
              <a16:creationId xmlns:a16="http://schemas.microsoft.com/office/drawing/2014/main" xmlns="" id="{0A598274-1F0F-48EA-A645-E32630CAC239}"/>
            </a:ext>
          </a:extLst>
        </xdr:cNvPr>
        <xdr:cNvSpPr txBox="1"/>
      </xdr:nvSpPr>
      <xdr:spPr>
        <a:xfrm>
          <a:off x="16357600" y="678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85816</xdr:rowOff>
    </xdr:from>
    <xdr:to>
      <xdr:col>81</xdr:col>
      <xdr:colOff>101600</xdr:colOff>
      <xdr:row>40</xdr:row>
      <xdr:rowOff>15966</xdr:rowOff>
    </xdr:to>
    <xdr:sp macro="" textlink="">
      <xdr:nvSpPr>
        <xdr:cNvPr id="339" name="楕円 338">
          <a:extLst>
            <a:ext uri="{FF2B5EF4-FFF2-40B4-BE49-F238E27FC236}">
              <a16:creationId xmlns:a16="http://schemas.microsoft.com/office/drawing/2014/main" xmlns="" id="{DCDF33B0-ECC3-4F3A-B88E-8CFF25E79DF9}"/>
            </a:ext>
          </a:extLst>
        </xdr:cNvPr>
        <xdr:cNvSpPr/>
      </xdr:nvSpPr>
      <xdr:spPr>
        <a:xfrm>
          <a:off x="15430500" y="677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136616</xdr:rowOff>
    </xdr:from>
    <xdr:to>
      <xdr:col>85</xdr:col>
      <xdr:colOff>127000</xdr:colOff>
      <xdr:row>40</xdr:row>
      <xdr:rowOff>1088</xdr:rowOff>
    </xdr:to>
    <xdr:cxnSp macro="">
      <xdr:nvCxnSpPr>
        <xdr:cNvPr id="340" name="直線コネクタ 339">
          <a:extLst>
            <a:ext uri="{FF2B5EF4-FFF2-40B4-BE49-F238E27FC236}">
              <a16:creationId xmlns:a16="http://schemas.microsoft.com/office/drawing/2014/main" xmlns="" id="{FDF0C101-4EF3-468D-B654-21C5DF294B63}"/>
            </a:ext>
          </a:extLst>
        </xdr:cNvPr>
        <xdr:cNvCxnSpPr/>
      </xdr:nvCxnSpPr>
      <xdr:spPr>
        <a:xfrm>
          <a:off x="15481300" y="6823166"/>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49893</xdr:rowOff>
    </xdr:from>
    <xdr:to>
      <xdr:col>76</xdr:col>
      <xdr:colOff>165100</xdr:colOff>
      <xdr:row>39</xdr:row>
      <xdr:rowOff>151493</xdr:rowOff>
    </xdr:to>
    <xdr:sp macro="" textlink="">
      <xdr:nvSpPr>
        <xdr:cNvPr id="341" name="楕円 340">
          <a:extLst>
            <a:ext uri="{FF2B5EF4-FFF2-40B4-BE49-F238E27FC236}">
              <a16:creationId xmlns:a16="http://schemas.microsoft.com/office/drawing/2014/main" xmlns="" id="{D7BC3EA9-E32B-4BDE-9283-98322CAA90DE}"/>
            </a:ext>
          </a:extLst>
        </xdr:cNvPr>
        <xdr:cNvSpPr/>
      </xdr:nvSpPr>
      <xdr:spPr>
        <a:xfrm>
          <a:off x="14541500" y="673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100693</xdr:rowOff>
    </xdr:from>
    <xdr:to>
      <xdr:col>81</xdr:col>
      <xdr:colOff>50800</xdr:colOff>
      <xdr:row>39</xdr:row>
      <xdr:rowOff>136616</xdr:rowOff>
    </xdr:to>
    <xdr:cxnSp macro="">
      <xdr:nvCxnSpPr>
        <xdr:cNvPr id="342" name="直線コネクタ 341">
          <a:extLst>
            <a:ext uri="{FF2B5EF4-FFF2-40B4-BE49-F238E27FC236}">
              <a16:creationId xmlns:a16="http://schemas.microsoft.com/office/drawing/2014/main" xmlns="" id="{53D73DF0-1BD5-44FD-90A0-25C7525DED3C}"/>
            </a:ext>
          </a:extLst>
        </xdr:cNvPr>
        <xdr:cNvCxnSpPr/>
      </xdr:nvCxnSpPr>
      <xdr:spPr>
        <a:xfrm>
          <a:off x="14592300" y="678724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13970</xdr:rowOff>
    </xdr:from>
    <xdr:to>
      <xdr:col>72</xdr:col>
      <xdr:colOff>38100</xdr:colOff>
      <xdr:row>39</xdr:row>
      <xdr:rowOff>115570</xdr:rowOff>
    </xdr:to>
    <xdr:sp macro="" textlink="">
      <xdr:nvSpPr>
        <xdr:cNvPr id="343" name="楕円 342">
          <a:extLst>
            <a:ext uri="{FF2B5EF4-FFF2-40B4-BE49-F238E27FC236}">
              <a16:creationId xmlns:a16="http://schemas.microsoft.com/office/drawing/2014/main" xmlns="" id="{F3C4868D-708D-4E51-A1C3-BB2B2C7F325D}"/>
            </a:ext>
          </a:extLst>
        </xdr:cNvPr>
        <xdr:cNvSpPr/>
      </xdr:nvSpPr>
      <xdr:spPr>
        <a:xfrm>
          <a:off x="13652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64770</xdr:rowOff>
    </xdr:from>
    <xdr:to>
      <xdr:col>76</xdr:col>
      <xdr:colOff>114300</xdr:colOff>
      <xdr:row>39</xdr:row>
      <xdr:rowOff>100693</xdr:rowOff>
    </xdr:to>
    <xdr:cxnSp macro="">
      <xdr:nvCxnSpPr>
        <xdr:cNvPr id="344" name="直線コネクタ 343">
          <a:extLst>
            <a:ext uri="{FF2B5EF4-FFF2-40B4-BE49-F238E27FC236}">
              <a16:creationId xmlns:a16="http://schemas.microsoft.com/office/drawing/2014/main" xmlns="" id="{9DF757F0-26E8-4D4F-A214-A5CE6ABB2877}"/>
            </a:ext>
          </a:extLst>
        </xdr:cNvPr>
        <xdr:cNvCxnSpPr/>
      </xdr:nvCxnSpPr>
      <xdr:spPr>
        <a:xfrm>
          <a:off x="13703300" y="675132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149497</xdr:rowOff>
    </xdr:from>
    <xdr:to>
      <xdr:col>67</xdr:col>
      <xdr:colOff>101600</xdr:colOff>
      <xdr:row>39</xdr:row>
      <xdr:rowOff>79647</xdr:rowOff>
    </xdr:to>
    <xdr:sp macro="" textlink="">
      <xdr:nvSpPr>
        <xdr:cNvPr id="345" name="楕円 344">
          <a:extLst>
            <a:ext uri="{FF2B5EF4-FFF2-40B4-BE49-F238E27FC236}">
              <a16:creationId xmlns:a16="http://schemas.microsoft.com/office/drawing/2014/main" xmlns="" id="{BAA2CEE6-FDEB-4810-9AAA-27B741435C15}"/>
            </a:ext>
          </a:extLst>
        </xdr:cNvPr>
        <xdr:cNvSpPr/>
      </xdr:nvSpPr>
      <xdr:spPr>
        <a:xfrm>
          <a:off x="12763500" y="666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28847</xdr:rowOff>
    </xdr:from>
    <xdr:to>
      <xdr:col>71</xdr:col>
      <xdr:colOff>177800</xdr:colOff>
      <xdr:row>39</xdr:row>
      <xdr:rowOff>64770</xdr:rowOff>
    </xdr:to>
    <xdr:cxnSp macro="">
      <xdr:nvCxnSpPr>
        <xdr:cNvPr id="346" name="直線コネクタ 345">
          <a:extLst>
            <a:ext uri="{FF2B5EF4-FFF2-40B4-BE49-F238E27FC236}">
              <a16:creationId xmlns:a16="http://schemas.microsoft.com/office/drawing/2014/main" xmlns="" id="{AD73F7B8-D670-4B98-B01B-537CCA2279CB}"/>
            </a:ext>
          </a:extLst>
        </xdr:cNvPr>
        <xdr:cNvCxnSpPr/>
      </xdr:nvCxnSpPr>
      <xdr:spPr>
        <a:xfrm>
          <a:off x="12814300" y="671539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105971</xdr:rowOff>
    </xdr:from>
    <xdr:ext cx="405111" cy="259045"/>
    <xdr:sp macro="" textlink="">
      <xdr:nvSpPr>
        <xdr:cNvPr id="347" name="n_1aveValue【認定こども園・幼稚園・保育所】&#10;有形固定資産減価償却率">
          <a:extLst>
            <a:ext uri="{FF2B5EF4-FFF2-40B4-BE49-F238E27FC236}">
              <a16:creationId xmlns:a16="http://schemas.microsoft.com/office/drawing/2014/main" xmlns="" id="{0CB0E3ED-24B7-4E68-A89A-B1EC6C501E3A}"/>
            </a:ext>
          </a:extLst>
        </xdr:cNvPr>
        <xdr:cNvSpPr txBox="1"/>
      </xdr:nvSpPr>
      <xdr:spPr>
        <a:xfrm>
          <a:off x="15266044" y="6278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86377</xdr:rowOff>
    </xdr:from>
    <xdr:ext cx="405111" cy="259045"/>
    <xdr:sp macro="" textlink="">
      <xdr:nvSpPr>
        <xdr:cNvPr id="348" name="n_2aveValue【認定こども園・幼稚園・保育所】&#10;有形固定資産減価償却率">
          <a:extLst>
            <a:ext uri="{FF2B5EF4-FFF2-40B4-BE49-F238E27FC236}">
              <a16:creationId xmlns:a16="http://schemas.microsoft.com/office/drawing/2014/main" xmlns="" id="{02259E3B-1D89-40C7-822E-B643DB90AEC1}"/>
            </a:ext>
          </a:extLst>
        </xdr:cNvPr>
        <xdr:cNvSpPr txBox="1"/>
      </xdr:nvSpPr>
      <xdr:spPr>
        <a:xfrm>
          <a:off x="14389744" y="625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48821</xdr:rowOff>
    </xdr:from>
    <xdr:ext cx="405111" cy="259045"/>
    <xdr:sp macro="" textlink="">
      <xdr:nvSpPr>
        <xdr:cNvPr id="349" name="n_3aveValue【認定こども園・幼稚園・保育所】&#10;有形固定資産減価償却率">
          <a:extLst>
            <a:ext uri="{FF2B5EF4-FFF2-40B4-BE49-F238E27FC236}">
              <a16:creationId xmlns:a16="http://schemas.microsoft.com/office/drawing/2014/main" xmlns="" id="{F29BA07D-951D-4829-8AB6-DD03BDC68332}"/>
            </a:ext>
          </a:extLst>
        </xdr:cNvPr>
        <xdr:cNvSpPr txBox="1"/>
      </xdr:nvSpPr>
      <xdr:spPr>
        <a:xfrm>
          <a:off x="13500744" y="622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99440</xdr:rowOff>
    </xdr:from>
    <xdr:ext cx="405111" cy="259045"/>
    <xdr:sp macro="" textlink="">
      <xdr:nvSpPr>
        <xdr:cNvPr id="350" name="n_4aveValue【認定こども園・幼稚園・保育所】&#10;有形固定資産減価償却率">
          <a:extLst>
            <a:ext uri="{FF2B5EF4-FFF2-40B4-BE49-F238E27FC236}">
              <a16:creationId xmlns:a16="http://schemas.microsoft.com/office/drawing/2014/main" xmlns="" id="{3AFA88DA-6833-4B07-A1BE-3EA7F210C445}"/>
            </a:ext>
          </a:extLst>
        </xdr:cNvPr>
        <xdr:cNvSpPr txBox="1"/>
      </xdr:nvSpPr>
      <xdr:spPr>
        <a:xfrm>
          <a:off x="12611744" y="627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7093</xdr:rowOff>
    </xdr:from>
    <xdr:ext cx="405111" cy="259045"/>
    <xdr:sp macro="" textlink="">
      <xdr:nvSpPr>
        <xdr:cNvPr id="351" name="n_1mainValue【認定こども園・幼稚園・保育所】&#10;有形固定資産減価償却率">
          <a:extLst>
            <a:ext uri="{FF2B5EF4-FFF2-40B4-BE49-F238E27FC236}">
              <a16:creationId xmlns:a16="http://schemas.microsoft.com/office/drawing/2014/main" xmlns="" id="{B777A907-0772-4EB2-B260-A94149741818}"/>
            </a:ext>
          </a:extLst>
        </xdr:cNvPr>
        <xdr:cNvSpPr txBox="1"/>
      </xdr:nvSpPr>
      <xdr:spPr>
        <a:xfrm>
          <a:off x="15266044" y="6865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142620</xdr:rowOff>
    </xdr:from>
    <xdr:ext cx="405111" cy="259045"/>
    <xdr:sp macro="" textlink="">
      <xdr:nvSpPr>
        <xdr:cNvPr id="352" name="n_2mainValue【認定こども園・幼稚園・保育所】&#10;有形固定資産減価償却率">
          <a:extLst>
            <a:ext uri="{FF2B5EF4-FFF2-40B4-BE49-F238E27FC236}">
              <a16:creationId xmlns:a16="http://schemas.microsoft.com/office/drawing/2014/main" xmlns="" id="{C641AC1A-3841-40CD-972F-7495F5ED8C91}"/>
            </a:ext>
          </a:extLst>
        </xdr:cNvPr>
        <xdr:cNvSpPr txBox="1"/>
      </xdr:nvSpPr>
      <xdr:spPr>
        <a:xfrm>
          <a:off x="14389744" y="682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106697</xdr:rowOff>
    </xdr:from>
    <xdr:ext cx="405111" cy="259045"/>
    <xdr:sp macro="" textlink="">
      <xdr:nvSpPr>
        <xdr:cNvPr id="353" name="n_3mainValue【認定こども園・幼稚園・保育所】&#10;有形固定資産減価償却率">
          <a:extLst>
            <a:ext uri="{FF2B5EF4-FFF2-40B4-BE49-F238E27FC236}">
              <a16:creationId xmlns:a16="http://schemas.microsoft.com/office/drawing/2014/main" xmlns="" id="{F64ECC35-C85E-4F1D-BC9D-9132E4D85FC8}"/>
            </a:ext>
          </a:extLst>
        </xdr:cNvPr>
        <xdr:cNvSpPr txBox="1"/>
      </xdr:nvSpPr>
      <xdr:spPr>
        <a:xfrm>
          <a:off x="13500744" y="679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70774</xdr:rowOff>
    </xdr:from>
    <xdr:ext cx="405111" cy="259045"/>
    <xdr:sp macro="" textlink="">
      <xdr:nvSpPr>
        <xdr:cNvPr id="354" name="n_4mainValue【認定こども園・幼稚園・保育所】&#10;有形固定資産減価償却率">
          <a:extLst>
            <a:ext uri="{FF2B5EF4-FFF2-40B4-BE49-F238E27FC236}">
              <a16:creationId xmlns:a16="http://schemas.microsoft.com/office/drawing/2014/main" xmlns="" id="{59B0DC06-EE60-4AEA-8956-1923CA93C3E5}"/>
            </a:ext>
          </a:extLst>
        </xdr:cNvPr>
        <xdr:cNvSpPr txBox="1"/>
      </xdr:nvSpPr>
      <xdr:spPr>
        <a:xfrm>
          <a:off x="12611744" y="6757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5" name="正方形/長方形 354">
          <a:extLst>
            <a:ext uri="{FF2B5EF4-FFF2-40B4-BE49-F238E27FC236}">
              <a16:creationId xmlns:a16="http://schemas.microsoft.com/office/drawing/2014/main" xmlns="" id="{3B610CD2-2723-4C73-9266-B9D8B9694C38}"/>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6" name="正方形/長方形 355">
          <a:extLst>
            <a:ext uri="{FF2B5EF4-FFF2-40B4-BE49-F238E27FC236}">
              <a16:creationId xmlns:a16="http://schemas.microsoft.com/office/drawing/2014/main" xmlns="" id="{212B5E8A-488A-47BA-A5B2-065C12D69595}"/>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7" name="正方形/長方形 356">
          <a:extLst>
            <a:ext uri="{FF2B5EF4-FFF2-40B4-BE49-F238E27FC236}">
              <a16:creationId xmlns:a16="http://schemas.microsoft.com/office/drawing/2014/main" xmlns="" id="{0E07D17D-D0D9-45CB-A25A-47E1D6084C9D}"/>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8" name="正方形/長方形 357">
          <a:extLst>
            <a:ext uri="{FF2B5EF4-FFF2-40B4-BE49-F238E27FC236}">
              <a16:creationId xmlns:a16="http://schemas.microsoft.com/office/drawing/2014/main" xmlns="" id="{E918452B-7884-4F98-85AE-2EED1D1CB1E9}"/>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9" name="正方形/長方形 358">
          <a:extLst>
            <a:ext uri="{FF2B5EF4-FFF2-40B4-BE49-F238E27FC236}">
              <a16:creationId xmlns:a16="http://schemas.microsoft.com/office/drawing/2014/main" xmlns="" id="{703FDF1E-F208-4BD3-9DA1-69C96E7FCEE4}"/>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0" name="正方形/長方形 359">
          <a:extLst>
            <a:ext uri="{FF2B5EF4-FFF2-40B4-BE49-F238E27FC236}">
              <a16:creationId xmlns:a16="http://schemas.microsoft.com/office/drawing/2014/main" xmlns="" id="{22C7F291-3C77-4E70-ADA5-25BA159A6D9A}"/>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1" name="正方形/長方形 360">
          <a:extLst>
            <a:ext uri="{FF2B5EF4-FFF2-40B4-BE49-F238E27FC236}">
              <a16:creationId xmlns:a16="http://schemas.microsoft.com/office/drawing/2014/main" xmlns="" id="{FDEE5112-0423-41E1-A27D-D8336E79EE1D}"/>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2" name="正方形/長方形 361">
          <a:extLst>
            <a:ext uri="{FF2B5EF4-FFF2-40B4-BE49-F238E27FC236}">
              <a16:creationId xmlns:a16="http://schemas.microsoft.com/office/drawing/2014/main" xmlns="" id="{13BC90E5-6722-47EF-8D00-D93DAE25D3B8}"/>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3" name="テキスト ボックス 362">
          <a:extLst>
            <a:ext uri="{FF2B5EF4-FFF2-40B4-BE49-F238E27FC236}">
              <a16:creationId xmlns:a16="http://schemas.microsoft.com/office/drawing/2014/main" xmlns="" id="{53B48499-915F-4BDE-B2D2-21AF7B5FDC13}"/>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4" name="直線コネクタ 363">
          <a:extLst>
            <a:ext uri="{FF2B5EF4-FFF2-40B4-BE49-F238E27FC236}">
              <a16:creationId xmlns:a16="http://schemas.microsoft.com/office/drawing/2014/main" xmlns="" id="{8DDAAACD-F5C2-4A95-A156-684CEE73281C}"/>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5" name="直線コネクタ 364">
          <a:extLst>
            <a:ext uri="{FF2B5EF4-FFF2-40B4-BE49-F238E27FC236}">
              <a16:creationId xmlns:a16="http://schemas.microsoft.com/office/drawing/2014/main" xmlns="" id="{E581F776-625F-47CF-96BE-A5A59D24859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66" name="テキスト ボックス 365">
          <a:extLst>
            <a:ext uri="{FF2B5EF4-FFF2-40B4-BE49-F238E27FC236}">
              <a16:creationId xmlns:a16="http://schemas.microsoft.com/office/drawing/2014/main" xmlns="" id="{D5029011-96DB-43C4-8682-EF03B96FA722}"/>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7" name="直線コネクタ 366">
          <a:extLst>
            <a:ext uri="{FF2B5EF4-FFF2-40B4-BE49-F238E27FC236}">
              <a16:creationId xmlns:a16="http://schemas.microsoft.com/office/drawing/2014/main" xmlns="" id="{401DD040-A394-446F-B0E0-F4B616FD55E8}"/>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68" name="テキスト ボックス 367">
          <a:extLst>
            <a:ext uri="{FF2B5EF4-FFF2-40B4-BE49-F238E27FC236}">
              <a16:creationId xmlns:a16="http://schemas.microsoft.com/office/drawing/2014/main" xmlns="" id="{F23EDD99-921A-4286-BFA9-42E8F06BE4C2}"/>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69" name="直線コネクタ 368">
          <a:extLst>
            <a:ext uri="{FF2B5EF4-FFF2-40B4-BE49-F238E27FC236}">
              <a16:creationId xmlns:a16="http://schemas.microsoft.com/office/drawing/2014/main" xmlns="" id="{80D7A6D8-C113-421C-B667-B989F773AEA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70" name="テキスト ボックス 369">
          <a:extLst>
            <a:ext uri="{FF2B5EF4-FFF2-40B4-BE49-F238E27FC236}">
              <a16:creationId xmlns:a16="http://schemas.microsoft.com/office/drawing/2014/main" xmlns="" id="{8A7C213D-334E-4C96-B879-0C786A8A35C5}"/>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71" name="直線コネクタ 370">
          <a:extLst>
            <a:ext uri="{FF2B5EF4-FFF2-40B4-BE49-F238E27FC236}">
              <a16:creationId xmlns:a16="http://schemas.microsoft.com/office/drawing/2014/main" xmlns="" id="{AEEBC7E4-F1E4-490B-BAE2-0C47995C7972}"/>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72" name="テキスト ボックス 371">
          <a:extLst>
            <a:ext uri="{FF2B5EF4-FFF2-40B4-BE49-F238E27FC236}">
              <a16:creationId xmlns:a16="http://schemas.microsoft.com/office/drawing/2014/main" xmlns="" id="{E16CDF78-A866-4FF0-BAFE-9D91971C277E}"/>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3" name="直線コネクタ 372">
          <a:extLst>
            <a:ext uri="{FF2B5EF4-FFF2-40B4-BE49-F238E27FC236}">
              <a16:creationId xmlns:a16="http://schemas.microsoft.com/office/drawing/2014/main" xmlns="" id="{2A115F5E-A946-4FE8-B011-93B4F0039C8A}"/>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4" name="テキスト ボックス 373">
          <a:extLst>
            <a:ext uri="{FF2B5EF4-FFF2-40B4-BE49-F238E27FC236}">
              <a16:creationId xmlns:a16="http://schemas.microsoft.com/office/drawing/2014/main" xmlns="" id="{5E072BC3-E52B-4FCB-9B62-934270C87B94}"/>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5" name="【認定こども園・幼稚園・保育所】&#10;一人当たり面積グラフ枠">
          <a:extLst>
            <a:ext uri="{FF2B5EF4-FFF2-40B4-BE49-F238E27FC236}">
              <a16:creationId xmlns:a16="http://schemas.microsoft.com/office/drawing/2014/main" xmlns="" id="{BABF0792-2438-47AC-AEE5-6A9EAF9BEBF6}"/>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92202</xdr:rowOff>
    </xdr:from>
    <xdr:to>
      <xdr:col>116</xdr:col>
      <xdr:colOff>62864</xdr:colOff>
      <xdr:row>41</xdr:row>
      <xdr:rowOff>85344</xdr:rowOff>
    </xdr:to>
    <xdr:cxnSp macro="">
      <xdr:nvCxnSpPr>
        <xdr:cNvPr id="376" name="直線コネクタ 375">
          <a:extLst>
            <a:ext uri="{FF2B5EF4-FFF2-40B4-BE49-F238E27FC236}">
              <a16:creationId xmlns:a16="http://schemas.microsoft.com/office/drawing/2014/main" xmlns="" id="{3E2655A4-3B56-4E00-B1FE-E44A8E658AE9}"/>
            </a:ext>
          </a:extLst>
        </xdr:cNvPr>
        <xdr:cNvCxnSpPr/>
      </xdr:nvCxnSpPr>
      <xdr:spPr>
        <a:xfrm flipV="1">
          <a:off x="22160864" y="592150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89171</xdr:rowOff>
    </xdr:from>
    <xdr:ext cx="469744" cy="259045"/>
    <xdr:sp macro="" textlink="">
      <xdr:nvSpPr>
        <xdr:cNvPr id="377" name="【認定こども園・幼稚園・保育所】&#10;一人当たり面積最小値テキスト">
          <a:extLst>
            <a:ext uri="{FF2B5EF4-FFF2-40B4-BE49-F238E27FC236}">
              <a16:creationId xmlns:a16="http://schemas.microsoft.com/office/drawing/2014/main" xmlns="" id="{A4A500B6-385C-4C3F-AF77-A6D0438546BD}"/>
            </a:ext>
          </a:extLst>
        </xdr:cNvPr>
        <xdr:cNvSpPr txBox="1"/>
      </xdr:nvSpPr>
      <xdr:spPr>
        <a:xfrm>
          <a:off x="22199600" y="7118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85344</xdr:rowOff>
    </xdr:from>
    <xdr:to>
      <xdr:col>116</xdr:col>
      <xdr:colOff>152400</xdr:colOff>
      <xdr:row>41</xdr:row>
      <xdr:rowOff>85344</xdr:rowOff>
    </xdr:to>
    <xdr:cxnSp macro="">
      <xdr:nvCxnSpPr>
        <xdr:cNvPr id="378" name="直線コネクタ 377">
          <a:extLst>
            <a:ext uri="{FF2B5EF4-FFF2-40B4-BE49-F238E27FC236}">
              <a16:creationId xmlns:a16="http://schemas.microsoft.com/office/drawing/2014/main" xmlns="" id="{66AF7AD4-2085-4E13-8920-6E1B8206E37A}"/>
            </a:ext>
          </a:extLst>
        </xdr:cNvPr>
        <xdr:cNvCxnSpPr/>
      </xdr:nvCxnSpPr>
      <xdr:spPr>
        <a:xfrm>
          <a:off x="22072600" y="711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38879</xdr:rowOff>
    </xdr:from>
    <xdr:ext cx="469744" cy="259045"/>
    <xdr:sp macro="" textlink="">
      <xdr:nvSpPr>
        <xdr:cNvPr id="379" name="【認定こども園・幼稚園・保育所】&#10;一人当たり面積最大値テキスト">
          <a:extLst>
            <a:ext uri="{FF2B5EF4-FFF2-40B4-BE49-F238E27FC236}">
              <a16:creationId xmlns:a16="http://schemas.microsoft.com/office/drawing/2014/main" xmlns="" id="{249C4445-C1E5-4A93-8E36-BA9B92A49AE4}"/>
            </a:ext>
          </a:extLst>
        </xdr:cNvPr>
        <xdr:cNvSpPr txBox="1"/>
      </xdr:nvSpPr>
      <xdr:spPr>
        <a:xfrm>
          <a:off x="22199600" y="5696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92202</xdr:rowOff>
    </xdr:from>
    <xdr:to>
      <xdr:col>116</xdr:col>
      <xdr:colOff>152400</xdr:colOff>
      <xdr:row>34</xdr:row>
      <xdr:rowOff>92202</xdr:rowOff>
    </xdr:to>
    <xdr:cxnSp macro="">
      <xdr:nvCxnSpPr>
        <xdr:cNvPr id="380" name="直線コネクタ 379">
          <a:extLst>
            <a:ext uri="{FF2B5EF4-FFF2-40B4-BE49-F238E27FC236}">
              <a16:creationId xmlns:a16="http://schemas.microsoft.com/office/drawing/2014/main" xmlns="" id="{E9F5787F-09C6-4C93-8B56-9CD07FCADB4D}"/>
            </a:ext>
          </a:extLst>
        </xdr:cNvPr>
        <xdr:cNvCxnSpPr/>
      </xdr:nvCxnSpPr>
      <xdr:spPr>
        <a:xfrm>
          <a:off x="22072600" y="5921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142003</xdr:rowOff>
    </xdr:from>
    <xdr:ext cx="469744" cy="259045"/>
    <xdr:sp macro="" textlink="">
      <xdr:nvSpPr>
        <xdr:cNvPr id="381" name="【認定こども園・幼稚園・保育所】&#10;一人当たり面積平均値テキスト">
          <a:extLst>
            <a:ext uri="{FF2B5EF4-FFF2-40B4-BE49-F238E27FC236}">
              <a16:creationId xmlns:a16="http://schemas.microsoft.com/office/drawing/2014/main" xmlns="" id="{D81BFD8E-C84E-4E36-B89C-E8B1EE0EC379}"/>
            </a:ext>
          </a:extLst>
        </xdr:cNvPr>
        <xdr:cNvSpPr txBox="1"/>
      </xdr:nvSpPr>
      <xdr:spPr>
        <a:xfrm>
          <a:off x="22199600" y="64856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119126</xdr:rowOff>
    </xdr:from>
    <xdr:to>
      <xdr:col>116</xdr:col>
      <xdr:colOff>114300</xdr:colOff>
      <xdr:row>39</xdr:row>
      <xdr:rowOff>49276</xdr:rowOff>
    </xdr:to>
    <xdr:sp macro="" textlink="">
      <xdr:nvSpPr>
        <xdr:cNvPr id="382" name="フローチャート: 判断 381">
          <a:extLst>
            <a:ext uri="{FF2B5EF4-FFF2-40B4-BE49-F238E27FC236}">
              <a16:creationId xmlns:a16="http://schemas.microsoft.com/office/drawing/2014/main" xmlns="" id="{0CC98C1B-A98F-4884-99A0-1719DD1A371D}"/>
            </a:ext>
          </a:extLst>
        </xdr:cNvPr>
        <xdr:cNvSpPr/>
      </xdr:nvSpPr>
      <xdr:spPr>
        <a:xfrm>
          <a:off x="22110700" y="66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109982</xdr:rowOff>
    </xdr:from>
    <xdr:to>
      <xdr:col>112</xdr:col>
      <xdr:colOff>38100</xdr:colOff>
      <xdr:row>39</xdr:row>
      <xdr:rowOff>40132</xdr:rowOff>
    </xdr:to>
    <xdr:sp macro="" textlink="">
      <xdr:nvSpPr>
        <xdr:cNvPr id="383" name="フローチャート: 判断 382">
          <a:extLst>
            <a:ext uri="{FF2B5EF4-FFF2-40B4-BE49-F238E27FC236}">
              <a16:creationId xmlns:a16="http://schemas.microsoft.com/office/drawing/2014/main" xmlns="" id="{3AB95570-24F5-48DB-8935-1E9CED0AC90D}"/>
            </a:ext>
          </a:extLst>
        </xdr:cNvPr>
        <xdr:cNvSpPr/>
      </xdr:nvSpPr>
      <xdr:spPr>
        <a:xfrm>
          <a:off x="21272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89408</xdr:rowOff>
    </xdr:from>
    <xdr:to>
      <xdr:col>107</xdr:col>
      <xdr:colOff>101600</xdr:colOff>
      <xdr:row>39</xdr:row>
      <xdr:rowOff>19558</xdr:rowOff>
    </xdr:to>
    <xdr:sp macro="" textlink="">
      <xdr:nvSpPr>
        <xdr:cNvPr id="384" name="フローチャート: 判断 383">
          <a:extLst>
            <a:ext uri="{FF2B5EF4-FFF2-40B4-BE49-F238E27FC236}">
              <a16:creationId xmlns:a16="http://schemas.microsoft.com/office/drawing/2014/main" xmlns="" id="{2AF8E60A-D1EA-4403-BDE3-31AAD75BED88}"/>
            </a:ext>
          </a:extLst>
        </xdr:cNvPr>
        <xdr:cNvSpPr/>
      </xdr:nvSpPr>
      <xdr:spPr>
        <a:xfrm>
          <a:off x="20383500" y="660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100838</xdr:rowOff>
    </xdr:from>
    <xdr:to>
      <xdr:col>102</xdr:col>
      <xdr:colOff>165100</xdr:colOff>
      <xdr:row>39</xdr:row>
      <xdr:rowOff>30988</xdr:rowOff>
    </xdr:to>
    <xdr:sp macro="" textlink="">
      <xdr:nvSpPr>
        <xdr:cNvPr id="385" name="フローチャート: 判断 384">
          <a:extLst>
            <a:ext uri="{FF2B5EF4-FFF2-40B4-BE49-F238E27FC236}">
              <a16:creationId xmlns:a16="http://schemas.microsoft.com/office/drawing/2014/main" xmlns="" id="{60880155-C4DC-4501-A55A-10948592E79A}"/>
            </a:ext>
          </a:extLst>
        </xdr:cNvPr>
        <xdr:cNvSpPr/>
      </xdr:nvSpPr>
      <xdr:spPr>
        <a:xfrm>
          <a:off x="1949450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96266</xdr:rowOff>
    </xdr:from>
    <xdr:to>
      <xdr:col>98</xdr:col>
      <xdr:colOff>38100</xdr:colOff>
      <xdr:row>39</xdr:row>
      <xdr:rowOff>26416</xdr:rowOff>
    </xdr:to>
    <xdr:sp macro="" textlink="">
      <xdr:nvSpPr>
        <xdr:cNvPr id="386" name="フローチャート: 判断 385">
          <a:extLst>
            <a:ext uri="{FF2B5EF4-FFF2-40B4-BE49-F238E27FC236}">
              <a16:creationId xmlns:a16="http://schemas.microsoft.com/office/drawing/2014/main" xmlns="" id="{7F85D3A6-E8B4-471F-844B-1F39F2150FFE}"/>
            </a:ext>
          </a:extLst>
        </xdr:cNvPr>
        <xdr:cNvSpPr/>
      </xdr:nvSpPr>
      <xdr:spPr>
        <a:xfrm>
          <a:off x="18605500" y="6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7" name="テキスト ボックス 386">
          <a:extLst>
            <a:ext uri="{FF2B5EF4-FFF2-40B4-BE49-F238E27FC236}">
              <a16:creationId xmlns:a16="http://schemas.microsoft.com/office/drawing/2014/main" xmlns="" id="{A44FF91E-BD1E-44EF-A9C0-2B253B113724}"/>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8" name="テキスト ボックス 387">
          <a:extLst>
            <a:ext uri="{FF2B5EF4-FFF2-40B4-BE49-F238E27FC236}">
              <a16:creationId xmlns:a16="http://schemas.microsoft.com/office/drawing/2014/main" xmlns="" id="{C45CAE03-07E7-4900-97A1-597512DD179A}"/>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9" name="テキスト ボックス 388">
          <a:extLst>
            <a:ext uri="{FF2B5EF4-FFF2-40B4-BE49-F238E27FC236}">
              <a16:creationId xmlns:a16="http://schemas.microsoft.com/office/drawing/2014/main" xmlns="" id="{B0D3AC23-CB0B-4306-821A-6BD5D022E648}"/>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0" name="テキスト ボックス 389">
          <a:extLst>
            <a:ext uri="{FF2B5EF4-FFF2-40B4-BE49-F238E27FC236}">
              <a16:creationId xmlns:a16="http://schemas.microsoft.com/office/drawing/2014/main" xmlns="" id="{59CEFF9F-BF2F-45E3-BF28-1EE21B304254}"/>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1" name="テキスト ボックス 390">
          <a:extLst>
            <a:ext uri="{FF2B5EF4-FFF2-40B4-BE49-F238E27FC236}">
              <a16:creationId xmlns:a16="http://schemas.microsoft.com/office/drawing/2014/main" xmlns="" id="{68CA831B-A5DE-40BF-8684-E54EA8664E2F}"/>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121412</xdr:rowOff>
    </xdr:from>
    <xdr:to>
      <xdr:col>116</xdr:col>
      <xdr:colOff>114300</xdr:colOff>
      <xdr:row>41</xdr:row>
      <xdr:rowOff>51562</xdr:rowOff>
    </xdr:to>
    <xdr:sp macro="" textlink="">
      <xdr:nvSpPr>
        <xdr:cNvPr id="392" name="楕円 391">
          <a:extLst>
            <a:ext uri="{FF2B5EF4-FFF2-40B4-BE49-F238E27FC236}">
              <a16:creationId xmlns:a16="http://schemas.microsoft.com/office/drawing/2014/main" xmlns="" id="{E512A79C-E82A-4729-AB33-421A6100A27F}"/>
            </a:ext>
          </a:extLst>
        </xdr:cNvPr>
        <xdr:cNvSpPr/>
      </xdr:nvSpPr>
      <xdr:spPr>
        <a:xfrm>
          <a:off x="22110700" y="697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36339</xdr:rowOff>
    </xdr:from>
    <xdr:ext cx="469744" cy="259045"/>
    <xdr:sp macro="" textlink="">
      <xdr:nvSpPr>
        <xdr:cNvPr id="393" name="【認定こども園・幼稚園・保育所】&#10;一人当たり面積該当値テキスト">
          <a:extLst>
            <a:ext uri="{FF2B5EF4-FFF2-40B4-BE49-F238E27FC236}">
              <a16:creationId xmlns:a16="http://schemas.microsoft.com/office/drawing/2014/main" xmlns="" id="{468CEC5C-A69B-4554-A63B-C4C02F8221BD}"/>
            </a:ext>
          </a:extLst>
        </xdr:cNvPr>
        <xdr:cNvSpPr txBox="1"/>
      </xdr:nvSpPr>
      <xdr:spPr>
        <a:xfrm>
          <a:off x="22199600" y="6894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121412</xdr:rowOff>
    </xdr:from>
    <xdr:to>
      <xdr:col>112</xdr:col>
      <xdr:colOff>38100</xdr:colOff>
      <xdr:row>41</xdr:row>
      <xdr:rowOff>51562</xdr:rowOff>
    </xdr:to>
    <xdr:sp macro="" textlink="">
      <xdr:nvSpPr>
        <xdr:cNvPr id="394" name="楕円 393">
          <a:extLst>
            <a:ext uri="{FF2B5EF4-FFF2-40B4-BE49-F238E27FC236}">
              <a16:creationId xmlns:a16="http://schemas.microsoft.com/office/drawing/2014/main" xmlns="" id="{F672737F-CFA1-41C5-970B-3CF20A452DDE}"/>
            </a:ext>
          </a:extLst>
        </xdr:cNvPr>
        <xdr:cNvSpPr/>
      </xdr:nvSpPr>
      <xdr:spPr>
        <a:xfrm>
          <a:off x="21272500" y="697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762</xdr:rowOff>
    </xdr:from>
    <xdr:to>
      <xdr:col>116</xdr:col>
      <xdr:colOff>63500</xdr:colOff>
      <xdr:row>41</xdr:row>
      <xdr:rowOff>762</xdr:rowOff>
    </xdr:to>
    <xdr:cxnSp macro="">
      <xdr:nvCxnSpPr>
        <xdr:cNvPr id="395" name="直線コネクタ 394">
          <a:extLst>
            <a:ext uri="{FF2B5EF4-FFF2-40B4-BE49-F238E27FC236}">
              <a16:creationId xmlns:a16="http://schemas.microsoft.com/office/drawing/2014/main" xmlns="" id="{50EBB77C-6245-43C6-8FB2-9676241C1A99}"/>
            </a:ext>
          </a:extLst>
        </xdr:cNvPr>
        <xdr:cNvCxnSpPr/>
      </xdr:nvCxnSpPr>
      <xdr:spPr>
        <a:xfrm>
          <a:off x="21323300" y="703021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121412</xdr:rowOff>
    </xdr:from>
    <xdr:to>
      <xdr:col>107</xdr:col>
      <xdr:colOff>101600</xdr:colOff>
      <xdr:row>41</xdr:row>
      <xdr:rowOff>51562</xdr:rowOff>
    </xdr:to>
    <xdr:sp macro="" textlink="">
      <xdr:nvSpPr>
        <xdr:cNvPr id="396" name="楕円 395">
          <a:extLst>
            <a:ext uri="{FF2B5EF4-FFF2-40B4-BE49-F238E27FC236}">
              <a16:creationId xmlns:a16="http://schemas.microsoft.com/office/drawing/2014/main" xmlns="" id="{A2D92392-A59E-4A2C-A4F3-34311AE89F9B}"/>
            </a:ext>
          </a:extLst>
        </xdr:cNvPr>
        <xdr:cNvSpPr/>
      </xdr:nvSpPr>
      <xdr:spPr>
        <a:xfrm>
          <a:off x="20383500" y="697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762</xdr:rowOff>
    </xdr:from>
    <xdr:to>
      <xdr:col>111</xdr:col>
      <xdr:colOff>177800</xdr:colOff>
      <xdr:row>41</xdr:row>
      <xdr:rowOff>762</xdr:rowOff>
    </xdr:to>
    <xdr:cxnSp macro="">
      <xdr:nvCxnSpPr>
        <xdr:cNvPr id="397" name="直線コネクタ 396">
          <a:extLst>
            <a:ext uri="{FF2B5EF4-FFF2-40B4-BE49-F238E27FC236}">
              <a16:creationId xmlns:a16="http://schemas.microsoft.com/office/drawing/2014/main" xmlns="" id="{E54F1ACC-0FC7-4A7E-B39C-2FAAE6BF4A40}"/>
            </a:ext>
          </a:extLst>
        </xdr:cNvPr>
        <xdr:cNvCxnSpPr/>
      </xdr:nvCxnSpPr>
      <xdr:spPr>
        <a:xfrm>
          <a:off x="20434300" y="70302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123698</xdr:rowOff>
    </xdr:from>
    <xdr:to>
      <xdr:col>102</xdr:col>
      <xdr:colOff>165100</xdr:colOff>
      <xdr:row>41</xdr:row>
      <xdr:rowOff>53848</xdr:rowOff>
    </xdr:to>
    <xdr:sp macro="" textlink="">
      <xdr:nvSpPr>
        <xdr:cNvPr id="398" name="楕円 397">
          <a:extLst>
            <a:ext uri="{FF2B5EF4-FFF2-40B4-BE49-F238E27FC236}">
              <a16:creationId xmlns:a16="http://schemas.microsoft.com/office/drawing/2014/main" xmlns="" id="{615FC1B5-9771-45CF-88D1-E1038F840682}"/>
            </a:ext>
          </a:extLst>
        </xdr:cNvPr>
        <xdr:cNvSpPr/>
      </xdr:nvSpPr>
      <xdr:spPr>
        <a:xfrm>
          <a:off x="19494500" y="698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762</xdr:rowOff>
    </xdr:from>
    <xdr:to>
      <xdr:col>107</xdr:col>
      <xdr:colOff>50800</xdr:colOff>
      <xdr:row>41</xdr:row>
      <xdr:rowOff>3048</xdr:rowOff>
    </xdr:to>
    <xdr:cxnSp macro="">
      <xdr:nvCxnSpPr>
        <xdr:cNvPr id="399" name="直線コネクタ 398">
          <a:extLst>
            <a:ext uri="{FF2B5EF4-FFF2-40B4-BE49-F238E27FC236}">
              <a16:creationId xmlns:a16="http://schemas.microsoft.com/office/drawing/2014/main" xmlns="" id="{453784F3-272A-46CC-BF48-EEEC5E65CED5}"/>
            </a:ext>
          </a:extLst>
        </xdr:cNvPr>
        <xdr:cNvCxnSpPr/>
      </xdr:nvCxnSpPr>
      <xdr:spPr>
        <a:xfrm flipV="1">
          <a:off x="19545300" y="703021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123698</xdr:rowOff>
    </xdr:from>
    <xdr:to>
      <xdr:col>98</xdr:col>
      <xdr:colOff>38100</xdr:colOff>
      <xdr:row>41</xdr:row>
      <xdr:rowOff>53848</xdr:rowOff>
    </xdr:to>
    <xdr:sp macro="" textlink="">
      <xdr:nvSpPr>
        <xdr:cNvPr id="400" name="楕円 399">
          <a:extLst>
            <a:ext uri="{FF2B5EF4-FFF2-40B4-BE49-F238E27FC236}">
              <a16:creationId xmlns:a16="http://schemas.microsoft.com/office/drawing/2014/main" xmlns="" id="{E75B6C15-C19D-4546-897E-CEB71C52B7B7}"/>
            </a:ext>
          </a:extLst>
        </xdr:cNvPr>
        <xdr:cNvSpPr/>
      </xdr:nvSpPr>
      <xdr:spPr>
        <a:xfrm>
          <a:off x="18605500" y="698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3048</xdr:rowOff>
    </xdr:from>
    <xdr:to>
      <xdr:col>102</xdr:col>
      <xdr:colOff>114300</xdr:colOff>
      <xdr:row>41</xdr:row>
      <xdr:rowOff>3048</xdr:rowOff>
    </xdr:to>
    <xdr:cxnSp macro="">
      <xdr:nvCxnSpPr>
        <xdr:cNvPr id="401" name="直線コネクタ 400">
          <a:extLst>
            <a:ext uri="{FF2B5EF4-FFF2-40B4-BE49-F238E27FC236}">
              <a16:creationId xmlns:a16="http://schemas.microsoft.com/office/drawing/2014/main" xmlns="" id="{F4233DD9-EDA4-45D9-BB77-E0B8426AB72A}"/>
            </a:ext>
          </a:extLst>
        </xdr:cNvPr>
        <xdr:cNvCxnSpPr/>
      </xdr:nvCxnSpPr>
      <xdr:spPr>
        <a:xfrm>
          <a:off x="18656300" y="703249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56659</xdr:rowOff>
    </xdr:from>
    <xdr:ext cx="469744" cy="259045"/>
    <xdr:sp macro="" textlink="">
      <xdr:nvSpPr>
        <xdr:cNvPr id="402" name="n_1aveValue【認定こども園・幼稚園・保育所】&#10;一人当たり面積">
          <a:extLst>
            <a:ext uri="{FF2B5EF4-FFF2-40B4-BE49-F238E27FC236}">
              <a16:creationId xmlns:a16="http://schemas.microsoft.com/office/drawing/2014/main" xmlns="" id="{AF745BF8-FC9F-4AB7-B33D-D95A1E705FD4}"/>
            </a:ext>
          </a:extLst>
        </xdr:cNvPr>
        <xdr:cNvSpPr txBox="1"/>
      </xdr:nvSpPr>
      <xdr:spPr>
        <a:xfrm>
          <a:off x="21075727" y="640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36085</xdr:rowOff>
    </xdr:from>
    <xdr:ext cx="469744" cy="259045"/>
    <xdr:sp macro="" textlink="">
      <xdr:nvSpPr>
        <xdr:cNvPr id="403" name="n_2aveValue【認定こども園・幼稚園・保育所】&#10;一人当たり面積">
          <a:extLst>
            <a:ext uri="{FF2B5EF4-FFF2-40B4-BE49-F238E27FC236}">
              <a16:creationId xmlns:a16="http://schemas.microsoft.com/office/drawing/2014/main" xmlns="" id="{C65DDCFE-695C-43F8-B9AC-2B58A0DCEE83}"/>
            </a:ext>
          </a:extLst>
        </xdr:cNvPr>
        <xdr:cNvSpPr txBox="1"/>
      </xdr:nvSpPr>
      <xdr:spPr>
        <a:xfrm>
          <a:off x="20199427" y="637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47515</xdr:rowOff>
    </xdr:from>
    <xdr:ext cx="469744" cy="259045"/>
    <xdr:sp macro="" textlink="">
      <xdr:nvSpPr>
        <xdr:cNvPr id="404" name="n_3aveValue【認定こども園・幼稚園・保育所】&#10;一人当たり面積">
          <a:extLst>
            <a:ext uri="{FF2B5EF4-FFF2-40B4-BE49-F238E27FC236}">
              <a16:creationId xmlns:a16="http://schemas.microsoft.com/office/drawing/2014/main" xmlns="" id="{79EE3591-52F0-408B-A853-CACB13939F4C}"/>
            </a:ext>
          </a:extLst>
        </xdr:cNvPr>
        <xdr:cNvSpPr txBox="1"/>
      </xdr:nvSpPr>
      <xdr:spPr>
        <a:xfrm>
          <a:off x="19310427" y="639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42943</xdr:rowOff>
    </xdr:from>
    <xdr:ext cx="469744" cy="259045"/>
    <xdr:sp macro="" textlink="">
      <xdr:nvSpPr>
        <xdr:cNvPr id="405" name="n_4aveValue【認定こども園・幼稚園・保育所】&#10;一人当たり面積">
          <a:extLst>
            <a:ext uri="{FF2B5EF4-FFF2-40B4-BE49-F238E27FC236}">
              <a16:creationId xmlns:a16="http://schemas.microsoft.com/office/drawing/2014/main" xmlns="" id="{64F7196D-238F-4705-941A-18FA3B514CAD}"/>
            </a:ext>
          </a:extLst>
        </xdr:cNvPr>
        <xdr:cNvSpPr txBox="1"/>
      </xdr:nvSpPr>
      <xdr:spPr>
        <a:xfrm>
          <a:off x="18421427" y="6386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42689</xdr:rowOff>
    </xdr:from>
    <xdr:ext cx="469744" cy="259045"/>
    <xdr:sp macro="" textlink="">
      <xdr:nvSpPr>
        <xdr:cNvPr id="406" name="n_1mainValue【認定こども園・幼稚園・保育所】&#10;一人当たり面積">
          <a:extLst>
            <a:ext uri="{FF2B5EF4-FFF2-40B4-BE49-F238E27FC236}">
              <a16:creationId xmlns:a16="http://schemas.microsoft.com/office/drawing/2014/main" xmlns="" id="{C50AEAA3-3415-465B-95A7-42D98FCF21EC}"/>
            </a:ext>
          </a:extLst>
        </xdr:cNvPr>
        <xdr:cNvSpPr txBox="1"/>
      </xdr:nvSpPr>
      <xdr:spPr>
        <a:xfrm>
          <a:off x="21075727" y="7072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42689</xdr:rowOff>
    </xdr:from>
    <xdr:ext cx="469744" cy="259045"/>
    <xdr:sp macro="" textlink="">
      <xdr:nvSpPr>
        <xdr:cNvPr id="407" name="n_2mainValue【認定こども園・幼稚園・保育所】&#10;一人当たり面積">
          <a:extLst>
            <a:ext uri="{FF2B5EF4-FFF2-40B4-BE49-F238E27FC236}">
              <a16:creationId xmlns:a16="http://schemas.microsoft.com/office/drawing/2014/main" xmlns="" id="{8568226A-A138-43E8-B7E4-DDFFA70DCCCA}"/>
            </a:ext>
          </a:extLst>
        </xdr:cNvPr>
        <xdr:cNvSpPr txBox="1"/>
      </xdr:nvSpPr>
      <xdr:spPr>
        <a:xfrm>
          <a:off x="20199427" y="7072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44975</xdr:rowOff>
    </xdr:from>
    <xdr:ext cx="469744" cy="259045"/>
    <xdr:sp macro="" textlink="">
      <xdr:nvSpPr>
        <xdr:cNvPr id="408" name="n_3mainValue【認定こども園・幼稚園・保育所】&#10;一人当たり面積">
          <a:extLst>
            <a:ext uri="{FF2B5EF4-FFF2-40B4-BE49-F238E27FC236}">
              <a16:creationId xmlns:a16="http://schemas.microsoft.com/office/drawing/2014/main" xmlns="" id="{EE37E0A9-7DBD-4763-ABC7-F0D8F0C03CD0}"/>
            </a:ext>
          </a:extLst>
        </xdr:cNvPr>
        <xdr:cNvSpPr txBox="1"/>
      </xdr:nvSpPr>
      <xdr:spPr>
        <a:xfrm>
          <a:off x="19310427" y="7074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44975</xdr:rowOff>
    </xdr:from>
    <xdr:ext cx="469744" cy="259045"/>
    <xdr:sp macro="" textlink="">
      <xdr:nvSpPr>
        <xdr:cNvPr id="409" name="n_4mainValue【認定こども園・幼稚園・保育所】&#10;一人当たり面積">
          <a:extLst>
            <a:ext uri="{FF2B5EF4-FFF2-40B4-BE49-F238E27FC236}">
              <a16:creationId xmlns:a16="http://schemas.microsoft.com/office/drawing/2014/main" xmlns="" id="{D50B1FB2-2B2A-4746-979A-279509318920}"/>
            </a:ext>
          </a:extLst>
        </xdr:cNvPr>
        <xdr:cNvSpPr txBox="1"/>
      </xdr:nvSpPr>
      <xdr:spPr>
        <a:xfrm>
          <a:off x="18421427" y="7074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0" name="正方形/長方形 409">
          <a:extLst>
            <a:ext uri="{FF2B5EF4-FFF2-40B4-BE49-F238E27FC236}">
              <a16:creationId xmlns:a16="http://schemas.microsoft.com/office/drawing/2014/main" xmlns="" id="{B86EA2D9-AA40-429E-95E8-EB962B1503AF}"/>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1" name="正方形/長方形 410">
          <a:extLst>
            <a:ext uri="{FF2B5EF4-FFF2-40B4-BE49-F238E27FC236}">
              <a16:creationId xmlns:a16="http://schemas.microsoft.com/office/drawing/2014/main" xmlns="" id="{C8223F63-1FFA-4EA4-AFD9-FCABB94C013C}"/>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2" name="正方形/長方形 411">
          <a:extLst>
            <a:ext uri="{FF2B5EF4-FFF2-40B4-BE49-F238E27FC236}">
              <a16:creationId xmlns:a16="http://schemas.microsoft.com/office/drawing/2014/main" xmlns="" id="{82B84BF2-7EB0-4AAF-9ECD-A2EEDE9C8457}"/>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3" name="正方形/長方形 412">
          <a:extLst>
            <a:ext uri="{FF2B5EF4-FFF2-40B4-BE49-F238E27FC236}">
              <a16:creationId xmlns:a16="http://schemas.microsoft.com/office/drawing/2014/main" xmlns="" id="{AF8E645E-2DC1-4F94-A031-F94E6EA2CFDF}"/>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4" name="正方形/長方形 413">
          <a:extLst>
            <a:ext uri="{FF2B5EF4-FFF2-40B4-BE49-F238E27FC236}">
              <a16:creationId xmlns:a16="http://schemas.microsoft.com/office/drawing/2014/main" xmlns="" id="{BE94CC9A-6FA8-46AD-A57D-31CC968D55C6}"/>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5" name="正方形/長方形 414">
          <a:extLst>
            <a:ext uri="{FF2B5EF4-FFF2-40B4-BE49-F238E27FC236}">
              <a16:creationId xmlns:a16="http://schemas.microsoft.com/office/drawing/2014/main" xmlns="" id="{7691B7BD-BAAE-49DF-927F-CE3ECC4B805F}"/>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6" name="正方形/長方形 415">
          <a:extLst>
            <a:ext uri="{FF2B5EF4-FFF2-40B4-BE49-F238E27FC236}">
              <a16:creationId xmlns:a16="http://schemas.microsoft.com/office/drawing/2014/main" xmlns="" id="{58DF4378-3AEA-4260-B658-3C671C002295}"/>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7" name="正方形/長方形 416">
          <a:extLst>
            <a:ext uri="{FF2B5EF4-FFF2-40B4-BE49-F238E27FC236}">
              <a16:creationId xmlns:a16="http://schemas.microsoft.com/office/drawing/2014/main" xmlns="" id="{1B01288C-C803-4616-B6A9-184DEDD3339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8" name="テキスト ボックス 417">
          <a:extLst>
            <a:ext uri="{FF2B5EF4-FFF2-40B4-BE49-F238E27FC236}">
              <a16:creationId xmlns:a16="http://schemas.microsoft.com/office/drawing/2014/main" xmlns="" id="{B46D75C3-3339-4150-9BC1-8934345CD374}"/>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9" name="直線コネクタ 418">
          <a:extLst>
            <a:ext uri="{FF2B5EF4-FFF2-40B4-BE49-F238E27FC236}">
              <a16:creationId xmlns:a16="http://schemas.microsoft.com/office/drawing/2014/main" xmlns="" id="{EAD14831-9316-4A0E-B7A2-9AF610E44C88}"/>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0" name="テキスト ボックス 419">
          <a:extLst>
            <a:ext uri="{FF2B5EF4-FFF2-40B4-BE49-F238E27FC236}">
              <a16:creationId xmlns:a16="http://schemas.microsoft.com/office/drawing/2014/main" xmlns="" id="{98D0DA1C-8E1D-43F7-97B7-D2CF023C6E65}"/>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1" name="直線コネクタ 420">
          <a:extLst>
            <a:ext uri="{FF2B5EF4-FFF2-40B4-BE49-F238E27FC236}">
              <a16:creationId xmlns:a16="http://schemas.microsoft.com/office/drawing/2014/main" xmlns="" id="{62137D8E-9115-4D0A-82B2-1ECF901A03FC}"/>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22" name="テキスト ボックス 421">
          <a:extLst>
            <a:ext uri="{FF2B5EF4-FFF2-40B4-BE49-F238E27FC236}">
              <a16:creationId xmlns:a16="http://schemas.microsoft.com/office/drawing/2014/main" xmlns="" id="{E285525F-1E96-4B9C-AC35-9F9DBC9EB3BC}"/>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3" name="直線コネクタ 422">
          <a:extLst>
            <a:ext uri="{FF2B5EF4-FFF2-40B4-BE49-F238E27FC236}">
              <a16:creationId xmlns:a16="http://schemas.microsoft.com/office/drawing/2014/main" xmlns="" id="{EFD960E6-1442-4059-BC09-8860CB52B32D}"/>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4" name="テキスト ボックス 423">
          <a:extLst>
            <a:ext uri="{FF2B5EF4-FFF2-40B4-BE49-F238E27FC236}">
              <a16:creationId xmlns:a16="http://schemas.microsoft.com/office/drawing/2014/main" xmlns="" id="{3DB418FC-C7E1-4405-B614-2E3F7A3C752D}"/>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5" name="直線コネクタ 424">
          <a:extLst>
            <a:ext uri="{FF2B5EF4-FFF2-40B4-BE49-F238E27FC236}">
              <a16:creationId xmlns:a16="http://schemas.microsoft.com/office/drawing/2014/main" xmlns="" id="{497174C0-B528-446F-8E5A-0F1B865BBF34}"/>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6" name="テキスト ボックス 425">
          <a:extLst>
            <a:ext uri="{FF2B5EF4-FFF2-40B4-BE49-F238E27FC236}">
              <a16:creationId xmlns:a16="http://schemas.microsoft.com/office/drawing/2014/main" xmlns="" id="{2FA16112-BBF0-42CF-B901-BB062B037696}"/>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7" name="直線コネクタ 426">
          <a:extLst>
            <a:ext uri="{FF2B5EF4-FFF2-40B4-BE49-F238E27FC236}">
              <a16:creationId xmlns:a16="http://schemas.microsoft.com/office/drawing/2014/main" xmlns="" id="{E321C0BA-70FF-4740-B9DE-B79EA9C52B0C}"/>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8" name="テキスト ボックス 427">
          <a:extLst>
            <a:ext uri="{FF2B5EF4-FFF2-40B4-BE49-F238E27FC236}">
              <a16:creationId xmlns:a16="http://schemas.microsoft.com/office/drawing/2014/main" xmlns="" id="{6D13E380-8007-4501-8425-F75A7CD00F4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9" name="直線コネクタ 428">
          <a:extLst>
            <a:ext uri="{FF2B5EF4-FFF2-40B4-BE49-F238E27FC236}">
              <a16:creationId xmlns:a16="http://schemas.microsoft.com/office/drawing/2014/main" xmlns="" id="{32774AA0-3454-43F6-B305-0ED1DF07967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30" name="テキスト ボックス 429">
          <a:extLst>
            <a:ext uri="{FF2B5EF4-FFF2-40B4-BE49-F238E27FC236}">
              <a16:creationId xmlns:a16="http://schemas.microsoft.com/office/drawing/2014/main" xmlns="" id="{D1BB9B9F-9A72-4784-B019-58C475FB3977}"/>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1" name="直線コネクタ 430">
          <a:extLst>
            <a:ext uri="{FF2B5EF4-FFF2-40B4-BE49-F238E27FC236}">
              <a16:creationId xmlns:a16="http://schemas.microsoft.com/office/drawing/2014/main" xmlns="" id="{9420F7F7-35E6-4991-817B-E91A63250725}"/>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32" name="テキスト ボックス 431">
          <a:extLst>
            <a:ext uri="{FF2B5EF4-FFF2-40B4-BE49-F238E27FC236}">
              <a16:creationId xmlns:a16="http://schemas.microsoft.com/office/drawing/2014/main" xmlns="" id="{7B6ECE88-E0A2-4070-82F0-F4B2A967C8A8}"/>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3" name="【学校施設】&#10;有形固定資産減価償却率グラフ枠">
          <a:extLst>
            <a:ext uri="{FF2B5EF4-FFF2-40B4-BE49-F238E27FC236}">
              <a16:creationId xmlns:a16="http://schemas.microsoft.com/office/drawing/2014/main" xmlns="" id="{B23502E1-077A-421D-8841-427BE007A569}"/>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22860</xdr:rowOff>
    </xdr:from>
    <xdr:to>
      <xdr:col>85</xdr:col>
      <xdr:colOff>126364</xdr:colOff>
      <xdr:row>63</xdr:row>
      <xdr:rowOff>76200</xdr:rowOff>
    </xdr:to>
    <xdr:cxnSp macro="">
      <xdr:nvCxnSpPr>
        <xdr:cNvPr id="434" name="直線コネクタ 433">
          <a:extLst>
            <a:ext uri="{FF2B5EF4-FFF2-40B4-BE49-F238E27FC236}">
              <a16:creationId xmlns:a16="http://schemas.microsoft.com/office/drawing/2014/main" xmlns="" id="{E8398C5F-9D2D-479A-BCE5-4235C06D1628}"/>
            </a:ext>
          </a:extLst>
        </xdr:cNvPr>
        <xdr:cNvCxnSpPr/>
      </xdr:nvCxnSpPr>
      <xdr:spPr>
        <a:xfrm flipV="1">
          <a:off x="16318864" y="9624060"/>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80027</xdr:rowOff>
    </xdr:from>
    <xdr:ext cx="405111" cy="259045"/>
    <xdr:sp macro="" textlink="">
      <xdr:nvSpPr>
        <xdr:cNvPr id="435" name="【学校施設】&#10;有形固定資産減価償却率最小値テキスト">
          <a:extLst>
            <a:ext uri="{FF2B5EF4-FFF2-40B4-BE49-F238E27FC236}">
              <a16:creationId xmlns:a16="http://schemas.microsoft.com/office/drawing/2014/main" xmlns="" id="{C3F5E66D-605E-41BD-8353-0282C256AEF8}"/>
            </a:ext>
          </a:extLst>
        </xdr:cNvPr>
        <xdr:cNvSpPr txBox="1"/>
      </xdr:nvSpPr>
      <xdr:spPr>
        <a:xfrm>
          <a:off x="16357600" y="1088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76200</xdr:rowOff>
    </xdr:from>
    <xdr:to>
      <xdr:col>86</xdr:col>
      <xdr:colOff>25400</xdr:colOff>
      <xdr:row>63</xdr:row>
      <xdr:rowOff>76200</xdr:rowOff>
    </xdr:to>
    <xdr:cxnSp macro="">
      <xdr:nvCxnSpPr>
        <xdr:cNvPr id="436" name="直線コネクタ 435">
          <a:extLst>
            <a:ext uri="{FF2B5EF4-FFF2-40B4-BE49-F238E27FC236}">
              <a16:creationId xmlns:a16="http://schemas.microsoft.com/office/drawing/2014/main" xmlns="" id="{FB7EC285-6373-42F9-9761-BB082E2D15EC}"/>
            </a:ext>
          </a:extLst>
        </xdr:cNvPr>
        <xdr:cNvCxnSpPr/>
      </xdr:nvCxnSpPr>
      <xdr:spPr>
        <a:xfrm>
          <a:off x="16230600" y="1087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140987</xdr:rowOff>
    </xdr:from>
    <xdr:ext cx="405111" cy="259045"/>
    <xdr:sp macro="" textlink="">
      <xdr:nvSpPr>
        <xdr:cNvPr id="437" name="【学校施設】&#10;有形固定資産減価償却率最大値テキスト">
          <a:extLst>
            <a:ext uri="{FF2B5EF4-FFF2-40B4-BE49-F238E27FC236}">
              <a16:creationId xmlns:a16="http://schemas.microsoft.com/office/drawing/2014/main" xmlns="" id="{E4CFA6CD-D6F8-4A39-9F37-7560F77FCF80}"/>
            </a:ext>
          </a:extLst>
        </xdr:cNvPr>
        <xdr:cNvSpPr txBox="1"/>
      </xdr:nvSpPr>
      <xdr:spPr>
        <a:xfrm>
          <a:off x="16357600" y="939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22860</xdr:rowOff>
    </xdr:from>
    <xdr:to>
      <xdr:col>86</xdr:col>
      <xdr:colOff>25400</xdr:colOff>
      <xdr:row>56</xdr:row>
      <xdr:rowOff>22860</xdr:rowOff>
    </xdr:to>
    <xdr:cxnSp macro="">
      <xdr:nvCxnSpPr>
        <xdr:cNvPr id="438" name="直線コネクタ 437">
          <a:extLst>
            <a:ext uri="{FF2B5EF4-FFF2-40B4-BE49-F238E27FC236}">
              <a16:creationId xmlns:a16="http://schemas.microsoft.com/office/drawing/2014/main" xmlns="" id="{62D51DE4-42EB-41FA-A7A0-8269A7F7BD42}"/>
            </a:ext>
          </a:extLst>
        </xdr:cNvPr>
        <xdr:cNvCxnSpPr/>
      </xdr:nvCxnSpPr>
      <xdr:spPr>
        <a:xfrm>
          <a:off x="16230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65422</xdr:rowOff>
    </xdr:from>
    <xdr:ext cx="405111" cy="259045"/>
    <xdr:sp macro="" textlink="">
      <xdr:nvSpPr>
        <xdr:cNvPr id="439" name="【学校施設】&#10;有形固定資産減価償却率平均値テキスト">
          <a:extLst>
            <a:ext uri="{FF2B5EF4-FFF2-40B4-BE49-F238E27FC236}">
              <a16:creationId xmlns:a16="http://schemas.microsoft.com/office/drawing/2014/main" xmlns="" id="{3B63481C-E195-462F-B218-ABEB7E68BBAF}"/>
            </a:ext>
          </a:extLst>
        </xdr:cNvPr>
        <xdr:cNvSpPr txBox="1"/>
      </xdr:nvSpPr>
      <xdr:spPr>
        <a:xfrm>
          <a:off x="16357600" y="101809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42545</xdr:rowOff>
    </xdr:from>
    <xdr:to>
      <xdr:col>85</xdr:col>
      <xdr:colOff>177800</xdr:colOff>
      <xdr:row>60</xdr:row>
      <xdr:rowOff>144145</xdr:rowOff>
    </xdr:to>
    <xdr:sp macro="" textlink="">
      <xdr:nvSpPr>
        <xdr:cNvPr id="440" name="フローチャート: 判断 439">
          <a:extLst>
            <a:ext uri="{FF2B5EF4-FFF2-40B4-BE49-F238E27FC236}">
              <a16:creationId xmlns:a16="http://schemas.microsoft.com/office/drawing/2014/main" xmlns="" id="{1A14A6F2-356A-41F4-8C48-30E618246C60}"/>
            </a:ext>
          </a:extLst>
        </xdr:cNvPr>
        <xdr:cNvSpPr/>
      </xdr:nvSpPr>
      <xdr:spPr>
        <a:xfrm>
          <a:off x="16268700" y="1032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118745</xdr:rowOff>
    </xdr:from>
    <xdr:to>
      <xdr:col>81</xdr:col>
      <xdr:colOff>101600</xdr:colOff>
      <xdr:row>60</xdr:row>
      <xdr:rowOff>48895</xdr:rowOff>
    </xdr:to>
    <xdr:sp macro="" textlink="">
      <xdr:nvSpPr>
        <xdr:cNvPr id="441" name="フローチャート: 判断 440">
          <a:extLst>
            <a:ext uri="{FF2B5EF4-FFF2-40B4-BE49-F238E27FC236}">
              <a16:creationId xmlns:a16="http://schemas.microsoft.com/office/drawing/2014/main" xmlns="" id="{1D242824-A402-43BB-BA48-D8FB8D1311A6}"/>
            </a:ext>
          </a:extLst>
        </xdr:cNvPr>
        <xdr:cNvSpPr/>
      </xdr:nvSpPr>
      <xdr:spPr>
        <a:xfrm>
          <a:off x="15430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132080</xdr:rowOff>
    </xdr:from>
    <xdr:to>
      <xdr:col>76</xdr:col>
      <xdr:colOff>165100</xdr:colOff>
      <xdr:row>60</xdr:row>
      <xdr:rowOff>62230</xdr:rowOff>
    </xdr:to>
    <xdr:sp macro="" textlink="">
      <xdr:nvSpPr>
        <xdr:cNvPr id="442" name="フローチャート: 判断 441">
          <a:extLst>
            <a:ext uri="{FF2B5EF4-FFF2-40B4-BE49-F238E27FC236}">
              <a16:creationId xmlns:a16="http://schemas.microsoft.com/office/drawing/2014/main" xmlns="" id="{87713523-BE54-46B6-A12C-36EE8179F74F}"/>
            </a:ext>
          </a:extLst>
        </xdr:cNvPr>
        <xdr:cNvSpPr/>
      </xdr:nvSpPr>
      <xdr:spPr>
        <a:xfrm>
          <a:off x="14541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120650</xdr:rowOff>
    </xdr:from>
    <xdr:to>
      <xdr:col>72</xdr:col>
      <xdr:colOff>38100</xdr:colOff>
      <xdr:row>60</xdr:row>
      <xdr:rowOff>50800</xdr:rowOff>
    </xdr:to>
    <xdr:sp macro="" textlink="">
      <xdr:nvSpPr>
        <xdr:cNvPr id="443" name="フローチャート: 判断 442">
          <a:extLst>
            <a:ext uri="{FF2B5EF4-FFF2-40B4-BE49-F238E27FC236}">
              <a16:creationId xmlns:a16="http://schemas.microsoft.com/office/drawing/2014/main" xmlns="" id="{20D80BC4-0194-4F64-A389-51FDC1DB5BCC}"/>
            </a:ext>
          </a:extLst>
        </xdr:cNvPr>
        <xdr:cNvSpPr/>
      </xdr:nvSpPr>
      <xdr:spPr>
        <a:xfrm>
          <a:off x="13652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135890</xdr:rowOff>
    </xdr:from>
    <xdr:to>
      <xdr:col>67</xdr:col>
      <xdr:colOff>101600</xdr:colOff>
      <xdr:row>60</xdr:row>
      <xdr:rowOff>66040</xdr:rowOff>
    </xdr:to>
    <xdr:sp macro="" textlink="">
      <xdr:nvSpPr>
        <xdr:cNvPr id="444" name="フローチャート: 判断 443">
          <a:extLst>
            <a:ext uri="{FF2B5EF4-FFF2-40B4-BE49-F238E27FC236}">
              <a16:creationId xmlns:a16="http://schemas.microsoft.com/office/drawing/2014/main" xmlns="" id="{876832F8-CFA9-4698-B8FA-A9E4430A5104}"/>
            </a:ext>
          </a:extLst>
        </xdr:cNvPr>
        <xdr:cNvSpPr/>
      </xdr:nvSpPr>
      <xdr:spPr>
        <a:xfrm>
          <a:off x="12763500"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5" name="テキスト ボックス 444">
          <a:extLst>
            <a:ext uri="{FF2B5EF4-FFF2-40B4-BE49-F238E27FC236}">
              <a16:creationId xmlns:a16="http://schemas.microsoft.com/office/drawing/2014/main" xmlns="" id="{CC4C7694-FB14-42CD-A2C5-D3EFEB14D51D}"/>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6" name="テキスト ボックス 445">
          <a:extLst>
            <a:ext uri="{FF2B5EF4-FFF2-40B4-BE49-F238E27FC236}">
              <a16:creationId xmlns:a16="http://schemas.microsoft.com/office/drawing/2014/main" xmlns="" id="{2AE32B54-43C3-46EC-A042-B88F2497D043}"/>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7" name="テキスト ボックス 446">
          <a:extLst>
            <a:ext uri="{FF2B5EF4-FFF2-40B4-BE49-F238E27FC236}">
              <a16:creationId xmlns:a16="http://schemas.microsoft.com/office/drawing/2014/main" xmlns="" id="{F66B6CF8-C3FC-4F5E-B207-60A73E8D6BB3}"/>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8" name="テキスト ボックス 447">
          <a:extLst>
            <a:ext uri="{FF2B5EF4-FFF2-40B4-BE49-F238E27FC236}">
              <a16:creationId xmlns:a16="http://schemas.microsoft.com/office/drawing/2014/main" xmlns="" id="{7D881152-7B5C-42AC-84B1-31DB80F06811}"/>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9" name="テキスト ボックス 448">
          <a:extLst>
            <a:ext uri="{FF2B5EF4-FFF2-40B4-BE49-F238E27FC236}">
              <a16:creationId xmlns:a16="http://schemas.microsoft.com/office/drawing/2014/main" xmlns="" id="{542DD30F-F697-4507-846E-4ED37DA81CF7}"/>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156845</xdr:rowOff>
    </xdr:from>
    <xdr:to>
      <xdr:col>85</xdr:col>
      <xdr:colOff>177800</xdr:colOff>
      <xdr:row>61</xdr:row>
      <xdr:rowOff>86995</xdr:rowOff>
    </xdr:to>
    <xdr:sp macro="" textlink="">
      <xdr:nvSpPr>
        <xdr:cNvPr id="450" name="楕円 449">
          <a:extLst>
            <a:ext uri="{FF2B5EF4-FFF2-40B4-BE49-F238E27FC236}">
              <a16:creationId xmlns:a16="http://schemas.microsoft.com/office/drawing/2014/main" xmlns="" id="{65616950-558E-4F5C-968E-876B46FAD824}"/>
            </a:ext>
          </a:extLst>
        </xdr:cNvPr>
        <xdr:cNvSpPr/>
      </xdr:nvSpPr>
      <xdr:spPr>
        <a:xfrm>
          <a:off x="16268700" y="1044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135272</xdr:rowOff>
    </xdr:from>
    <xdr:ext cx="405111" cy="259045"/>
    <xdr:sp macro="" textlink="">
      <xdr:nvSpPr>
        <xdr:cNvPr id="451" name="【学校施設】&#10;有形固定資産減価償却率該当値テキスト">
          <a:extLst>
            <a:ext uri="{FF2B5EF4-FFF2-40B4-BE49-F238E27FC236}">
              <a16:creationId xmlns:a16="http://schemas.microsoft.com/office/drawing/2014/main" xmlns="" id="{3056DEEA-BD5F-4B59-954D-384F8F422FE4}"/>
            </a:ext>
          </a:extLst>
        </xdr:cNvPr>
        <xdr:cNvSpPr txBox="1"/>
      </xdr:nvSpPr>
      <xdr:spPr>
        <a:xfrm>
          <a:off x="16357600" y="1042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6350</xdr:rowOff>
    </xdr:from>
    <xdr:to>
      <xdr:col>81</xdr:col>
      <xdr:colOff>101600</xdr:colOff>
      <xdr:row>62</xdr:row>
      <xdr:rowOff>107950</xdr:rowOff>
    </xdr:to>
    <xdr:sp macro="" textlink="">
      <xdr:nvSpPr>
        <xdr:cNvPr id="452" name="楕円 451">
          <a:extLst>
            <a:ext uri="{FF2B5EF4-FFF2-40B4-BE49-F238E27FC236}">
              <a16:creationId xmlns:a16="http://schemas.microsoft.com/office/drawing/2014/main" xmlns="" id="{30852C98-13D2-474C-8522-3BFD0BDDB333}"/>
            </a:ext>
          </a:extLst>
        </xdr:cNvPr>
        <xdr:cNvSpPr/>
      </xdr:nvSpPr>
      <xdr:spPr>
        <a:xfrm>
          <a:off x="15430500" y="1063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36195</xdr:rowOff>
    </xdr:from>
    <xdr:to>
      <xdr:col>85</xdr:col>
      <xdr:colOff>127000</xdr:colOff>
      <xdr:row>62</xdr:row>
      <xdr:rowOff>57150</xdr:rowOff>
    </xdr:to>
    <xdr:cxnSp macro="">
      <xdr:nvCxnSpPr>
        <xdr:cNvPr id="453" name="直線コネクタ 452">
          <a:extLst>
            <a:ext uri="{FF2B5EF4-FFF2-40B4-BE49-F238E27FC236}">
              <a16:creationId xmlns:a16="http://schemas.microsoft.com/office/drawing/2014/main" xmlns="" id="{16E104AB-709C-41EC-8C28-94C0835533B2}"/>
            </a:ext>
          </a:extLst>
        </xdr:cNvPr>
        <xdr:cNvCxnSpPr/>
      </xdr:nvCxnSpPr>
      <xdr:spPr>
        <a:xfrm flipV="1">
          <a:off x="15481300" y="10494645"/>
          <a:ext cx="838200" cy="192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57785</xdr:rowOff>
    </xdr:from>
    <xdr:to>
      <xdr:col>76</xdr:col>
      <xdr:colOff>165100</xdr:colOff>
      <xdr:row>61</xdr:row>
      <xdr:rowOff>159385</xdr:rowOff>
    </xdr:to>
    <xdr:sp macro="" textlink="">
      <xdr:nvSpPr>
        <xdr:cNvPr id="454" name="楕円 453">
          <a:extLst>
            <a:ext uri="{FF2B5EF4-FFF2-40B4-BE49-F238E27FC236}">
              <a16:creationId xmlns:a16="http://schemas.microsoft.com/office/drawing/2014/main" xmlns="" id="{A4E6A58D-8F72-4C0F-A77F-D1EA5D26668F}"/>
            </a:ext>
          </a:extLst>
        </xdr:cNvPr>
        <xdr:cNvSpPr/>
      </xdr:nvSpPr>
      <xdr:spPr>
        <a:xfrm>
          <a:off x="14541500" y="1051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108585</xdr:rowOff>
    </xdr:from>
    <xdr:to>
      <xdr:col>81</xdr:col>
      <xdr:colOff>50800</xdr:colOff>
      <xdr:row>62</xdr:row>
      <xdr:rowOff>57150</xdr:rowOff>
    </xdr:to>
    <xdr:cxnSp macro="">
      <xdr:nvCxnSpPr>
        <xdr:cNvPr id="455" name="直線コネクタ 454">
          <a:extLst>
            <a:ext uri="{FF2B5EF4-FFF2-40B4-BE49-F238E27FC236}">
              <a16:creationId xmlns:a16="http://schemas.microsoft.com/office/drawing/2014/main" xmlns="" id="{BBEC5089-8EF4-4262-BC9E-0318011D04E3}"/>
            </a:ext>
          </a:extLst>
        </xdr:cNvPr>
        <xdr:cNvCxnSpPr/>
      </xdr:nvCxnSpPr>
      <xdr:spPr>
        <a:xfrm>
          <a:off x="14592300" y="10567035"/>
          <a:ext cx="889000" cy="12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31115</xdr:rowOff>
    </xdr:from>
    <xdr:to>
      <xdr:col>72</xdr:col>
      <xdr:colOff>38100</xdr:colOff>
      <xdr:row>61</xdr:row>
      <xdr:rowOff>132715</xdr:rowOff>
    </xdr:to>
    <xdr:sp macro="" textlink="">
      <xdr:nvSpPr>
        <xdr:cNvPr id="456" name="楕円 455">
          <a:extLst>
            <a:ext uri="{FF2B5EF4-FFF2-40B4-BE49-F238E27FC236}">
              <a16:creationId xmlns:a16="http://schemas.microsoft.com/office/drawing/2014/main" xmlns="" id="{A323530F-6432-40C9-93DB-899C7633DB0C}"/>
            </a:ext>
          </a:extLst>
        </xdr:cNvPr>
        <xdr:cNvSpPr/>
      </xdr:nvSpPr>
      <xdr:spPr>
        <a:xfrm>
          <a:off x="13652500" y="1048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81915</xdr:rowOff>
    </xdr:from>
    <xdr:to>
      <xdr:col>76</xdr:col>
      <xdr:colOff>114300</xdr:colOff>
      <xdr:row>61</xdr:row>
      <xdr:rowOff>108585</xdr:rowOff>
    </xdr:to>
    <xdr:cxnSp macro="">
      <xdr:nvCxnSpPr>
        <xdr:cNvPr id="457" name="直線コネクタ 456">
          <a:extLst>
            <a:ext uri="{FF2B5EF4-FFF2-40B4-BE49-F238E27FC236}">
              <a16:creationId xmlns:a16="http://schemas.microsoft.com/office/drawing/2014/main" xmlns="" id="{E939D931-59B6-47AA-8CD7-F167D44EE2C9}"/>
            </a:ext>
          </a:extLst>
        </xdr:cNvPr>
        <xdr:cNvCxnSpPr/>
      </xdr:nvCxnSpPr>
      <xdr:spPr>
        <a:xfrm>
          <a:off x="13703300" y="1054036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40640</xdr:rowOff>
    </xdr:from>
    <xdr:to>
      <xdr:col>67</xdr:col>
      <xdr:colOff>101600</xdr:colOff>
      <xdr:row>61</xdr:row>
      <xdr:rowOff>142240</xdr:rowOff>
    </xdr:to>
    <xdr:sp macro="" textlink="">
      <xdr:nvSpPr>
        <xdr:cNvPr id="458" name="楕円 457">
          <a:extLst>
            <a:ext uri="{FF2B5EF4-FFF2-40B4-BE49-F238E27FC236}">
              <a16:creationId xmlns:a16="http://schemas.microsoft.com/office/drawing/2014/main" xmlns="" id="{89E368F8-1216-44D1-8278-3F1C8A55CC4C}"/>
            </a:ext>
          </a:extLst>
        </xdr:cNvPr>
        <xdr:cNvSpPr/>
      </xdr:nvSpPr>
      <xdr:spPr>
        <a:xfrm>
          <a:off x="12763500" y="1049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81915</xdr:rowOff>
    </xdr:from>
    <xdr:to>
      <xdr:col>71</xdr:col>
      <xdr:colOff>177800</xdr:colOff>
      <xdr:row>61</xdr:row>
      <xdr:rowOff>91440</xdr:rowOff>
    </xdr:to>
    <xdr:cxnSp macro="">
      <xdr:nvCxnSpPr>
        <xdr:cNvPr id="459" name="直線コネクタ 458">
          <a:extLst>
            <a:ext uri="{FF2B5EF4-FFF2-40B4-BE49-F238E27FC236}">
              <a16:creationId xmlns:a16="http://schemas.microsoft.com/office/drawing/2014/main" xmlns="" id="{146B89DA-C76A-4937-927A-591EBAE9C41C}"/>
            </a:ext>
          </a:extLst>
        </xdr:cNvPr>
        <xdr:cNvCxnSpPr/>
      </xdr:nvCxnSpPr>
      <xdr:spPr>
        <a:xfrm flipV="1">
          <a:off x="12814300" y="1054036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65422</xdr:rowOff>
    </xdr:from>
    <xdr:ext cx="405111" cy="259045"/>
    <xdr:sp macro="" textlink="">
      <xdr:nvSpPr>
        <xdr:cNvPr id="460" name="n_1aveValue【学校施設】&#10;有形固定資産減価償却率">
          <a:extLst>
            <a:ext uri="{FF2B5EF4-FFF2-40B4-BE49-F238E27FC236}">
              <a16:creationId xmlns:a16="http://schemas.microsoft.com/office/drawing/2014/main" xmlns="" id="{2C8E43FA-FA0A-43C5-8E35-AD4FDC7D4B82}"/>
            </a:ext>
          </a:extLst>
        </xdr:cNvPr>
        <xdr:cNvSpPr txBox="1"/>
      </xdr:nvSpPr>
      <xdr:spPr>
        <a:xfrm>
          <a:off x="152660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78757</xdr:rowOff>
    </xdr:from>
    <xdr:ext cx="405111" cy="259045"/>
    <xdr:sp macro="" textlink="">
      <xdr:nvSpPr>
        <xdr:cNvPr id="461" name="n_2aveValue【学校施設】&#10;有形固定資産減価償却率">
          <a:extLst>
            <a:ext uri="{FF2B5EF4-FFF2-40B4-BE49-F238E27FC236}">
              <a16:creationId xmlns:a16="http://schemas.microsoft.com/office/drawing/2014/main" xmlns="" id="{9163CF09-2452-4A00-8D88-CA67FFEE990B}"/>
            </a:ext>
          </a:extLst>
        </xdr:cNvPr>
        <xdr:cNvSpPr txBox="1"/>
      </xdr:nvSpPr>
      <xdr:spPr>
        <a:xfrm>
          <a:off x="143897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67327</xdr:rowOff>
    </xdr:from>
    <xdr:ext cx="405111" cy="259045"/>
    <xdr:sp macro="" textlink="">
      <xdr:nvSpPr>
        <xdr:cNvPr id="462" name="n_3aveValue【学校施設】&#10;有形固定資産減価償却率">
          <a:extLst>
            <a:ext uri="{FF2B5EF4-FFF2-40B4-BE49-F238E27FC236}">
              <a16:creationId xmlns:a16="http://schemas.microsoft.com/office/drawing/2014/main" xmlns="" id="{734A05ED-26ED-4AFC-AE2F-CA15B6C2B0BC}"/>
            </a:ext>
          </a:extLst>
        </xdr:cNvPr>
        <xdr:cNvSpPr txBox="1"/>
      </xdr:nvSpPr>
      <xdr:spPr>
        <a:xfrm>
          <a:off x="13500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82567</xdr:rowOff>
    </xdr:from>
    <xdr:ext cx="405111" cy="259045"/>
    <xdr:sp macro="" textlink="">
      <xdr:nvSpPr>
        <xdr:cNvPr id="463" name="n_4aveValue【学校施設】&#10;有形固定資産減価償却率">
          <a:extLst>
            <a:ext uri="{FF2B5EF4-FFF2-40B4-BE49-F238E27FC236}">
              <a16:creationId xmlns:a16="http://schemas.microsoft.com/office/drawing/2014/main" xmlns="" id="{3C491710-9A20-407B-8F54-29A94EF512B3}"/>
            </a:ext>
          </a:extLst>
        </xdr:cNvPr>
        <xdr:cNvSpPr txBox="1"/>
      </xdr:nvSpPr>
      <xdr:spPr>
        <a:xfrm>
          <a:off x="12611744" y="1002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99077</xdr:rowOff>
    </xdr:from>
    <xdr:ext cx="405111" cy="259045"/>
    <xdr:sp macro="" textlink="">
      <xdr:nvSpPr>
        <xdr:cNvPr id="464" name="n_1mainValue【学校施設】&#10;有形固定資産減価償却率">
          <a:extLst>
            <a:ext uri="{FF2B5EF4-FFF2-40B4-BE49-F238E27FC236}">
              <a16:creationId xmlns:a16="http://schemas.microsoft.com/office/drawing/2014/main" xmlns="" id="{A43CC9C5-DA37-4E5C-8983-83DF9E506D64}"/>
            </a:ext>
          </a:extLst>
        </xdr:cNvPr>
        <xdr:cNvSpPr txBox="1"/>
      </xdr:nvSpPr>
      <xdr:spPr>
        <a:xfrm>
          <a:off x="15266044" y="1072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150512</xdr:rowOff>
    </xdr:from>
    <xdr:ext cx="405111" cy="259045"/>
    <xdr:sp macro="" textlink="">
      <xdr:nvSpPr>
        <xdr:cNvPr id="465" name="n_2mainValue【学校施設】&#10;有形固定資産減価償却率">
          <a:extLst>
            <a:ext uri="{FF2B5EF4-FFF2-40B4-BE49-F238E27FC236}">
              <a16:creationId xmlns:a16="http://schemas.microsoft.com/office/drawing/2014/main" xmlns="" id="{1BDF1EED-C302-4164-B509-264E902A7639}"/>
            </a:ext>
          </a:extLst>
        </xdr:cNvPr>
        <xdr:cNvSpPr txBox="1"/>
      </xdr:nvSpPr>
      <xdr:spPr>
        <a:xfrm>
          <a:off x="14389744" y="1060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123842</xdr:rowOff>
    </xdr:from>
    <xdr:ext cx="405111" cy="259045"/>
    <xdr:sp macro="" textlink="">
      <xdr:nvSpPr>
        <xdr:cNvPr id="466" name="n_3mainValue【学校施設】&#10;有形固定資産減価償却率">
          <a:extLst>
            <a:ext uri="{FF2B5EF4-FFF2-40B4-BE49-F238E27FC236}">
              <a16:creationId xmlns:a16="http://schemas.microsoft.com/office/drawing/2014/main" xmlns="" id="{1756FFE0-58DB-4755-98AB-1ACC1246EE20}"/>
            </a:ext>
          </a:extLst>
        </xdr:cNvPr>
        <xdr:cNvSpPr txBox="1"/>
      </xdr:nvSpPr>
      <xdr:spPr>
        <a:xfrm>
          <a:off x="13500744" y="10582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133367</xdr:rowOff>
    </xdr:from>
    <xdr:ext cx="405111" cy="259045"/>
    <xdr:sp macro="" textlink="">
      <xdr:nvSpPr>
        <xdr:cNvPr id="467" name="n_4mainValue【学校施設】&#10;有形固定資産減価償却率">
          <a:extLst>
            <a:ext uri="{FF2B5EF4-FFF2-40B4-BE49-F238E27FC236}">
              <a16:creationId xmlns:a16="http://schemas.microsoft.com/office/drawing/2014/main" xmlns="" id="{00EF32B5-5F53-42CC-AFFA-A0D543052DBF}"/>
            </a:ext>
          </a:extLst>
        </xdr:cNvPr>
        <xdr:cNvSpPr txBox="1"/>
      </xdr:nvSpPr>
      <xdr:spPr>
        <a:xfrm>
          <a:off x="12611744" y="1059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8" name="正方形/長方形 467">
          <a:extLst>
            <a:ext uri="{FF2B5EF4-FFF2-40B4-BE49-F238E27FC236}">
              <a16:creationId xmlns:a16="http://schemas.microsoft.com/office/drawing/2014/main" xmlns="" id="{F5470CB7-8A56-47EA-ADCC-BBCF1BAA84D7}"/>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9" name="正方形/長方形 468">
          <a:extLst>
            <a:ext uri="{FF2B5EF4-FFF2-40B4-BE49-F238E27FC236}">
              <a16:creationId xmlns:a16="http://schemas.microsoft.com/office/drawing/2014/main" xmlns="" id="{014F6E42-34EA-4428-8872-EDD7165014C9}"/>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0" name="正方形/長方形 469">
          <a:extLst>
            <a:ext uri="{FF2B5EF4-FFF2-40B4-BE49-F238E27FC236}">
              <a16:creationId xmlns:a16="http://schemas.microsoft.com/office/drawing/2014/main" xmlns="" id="{7F3E437F-6739-40FB-BE16-5D5903098482}"/>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1" name="正方形/長方形 470">
          <a:extLst>
            <a:ext uri="{FF2B5EF4-FFF2-40B4-BE49-F238E27FC236}">
              <a16:creationId xmlns:a16="http://schemas.microsoft.com/office/drawing/2014/main" xmlns="" id="{91707BD8-A3DE-4301-9113-6A024E6B1DA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2" name="正方形/長方形 471">
          <a:extLst>
            <a:ext uri="{FF2B5EF4-FFF2-40B4-BE49-F238E27FC236}">
              <a16:creationId xmlns:a16="http://schemas.microsoft.com/office/drawing/2014/main" xmlns="" id="{E008540C-4A87-4844-A1B4-7DFBBAA119AD}"/>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3" name="正方形/長方形 472">
          <a:extLst>
            <a:ext uri="{FF2B5EF4-FFF2-40B4-BE49-F238E27FC236}">
              <a16:creationId xmlns:a16="http://schemas.microsoft.com/office/drawing/2014/main" xmlns="" id="{8CA0177B-6EE5-46CD-88AF-D21512BEBB73}"/>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4" name="正方形/長方形 473">
          <a:extLst>
            <a:ext uri="{FF2B5EF4-FFF2-40B4-BE49-F238E27FC236}">
              <a16:creationId xmlns:a16="http://schemas.microsoft.com/office/drawing/2014/main" xmlns="" id="{2E4DAD2B-ECCA-4648-93D8-6B64F545E018}"/>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5" name="正方形/長方形 474">
          <a:extLst>
            <a:ext uri="{FF2B5EF4-FFF2-40B4-BE49-F238E27FC236}">
              <a16:creationId xmlns:a16="http://schemas.microsoft.com/office/drawing/2014/main" xmlns="" id="{409AE6AD-F964-46C4-BF33-EFFC0FBDC93B}"/>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6" name="テキスト ボックス 475">
          <a:extLst>
            <a:ext uri="{FF2B5EF4-FFF2-40B4-BE49-F238E27FC236}">
              <a16:creationId xmlns:a16="http://schemas.microsoft.com/office/drawing/2014/main" xmlns="" id="{6BD0522E-73D6-4AC4-87E1-C6AD65F1CB77}"/>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7" name="直線コネクタ 476">
          <a:extLst>
            <a:ext uri="{FF2B5EF4-FFF2-40B4-BE49-F238E27FC236}">
              <a16:creationId xmlns:a16="http://schemas.microsoft.com/office/drawing/2014/main" xmlns="" id="{5A46C6EB-67D2-4AD8-A3A8-924ED5062279}"/>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78" name="テキスト ボックス 477">
          <a:extLst>
            <a:ext uri="{FF2B5EF4-FFF2-40B4-BE49-F238E27FC236}">
              <a16:creationId xmlns:a16="http://schemas.microsoft.com/office/drawing/2014/main" xmlns="" id="{45E6F4FE-7EE7-4AEA-A5A1-3D625C4B409C}"/>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79" name="直線コネクタ 478">
          <a:extLst>
            <a:ext uri="{FF2B5EF4-FFF2-40B4-BE49-F238E27FC236}">
              <a16:creationId xmlns:a16="http://schemas.microsoft.com/office/drawing/2014/main" xmlns="" id="{5E07902B-C8C5-4713-98F8-94CF8FDD12B5}"/>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80" name="テキスト ボックス 479">
          <a:extLst>
            <a:ext uri="{FF2B5EF4-FFF2-40B4-BE49-F238E27FC236}">
              <a16:creationId xmlns:a16="http://schemas.microsoft.com/office/drawing/2014/main" xmlns="" id="{8BC2A9FC-BD01-4943-BCD7-331933CA67B9}"/>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81" name="直線コネクタ 480">
          <a:extLst>
            <a:ext uri="{FF2B5EF4-FFF2-40B4-BE49-F238E27FC236}">
              <a16:creationId xmlns:a16="http://schemas.microsoft.com/office/drawing/2014/main" xmlns="" id="{8E213AAB-C3D6-40FC-BA24-DE531AA4A342}"/>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82" name="テキスト ボックス 481">
          <a:extLst>
            <a:ext uri="{FF2B5EF4-FFF2-40B4-BE49-F238E27FC236}">
              <a16:creationId xmlns:a16="http://schemas.microsoft.com/office/drawing/2014/main" xmlns="" id="{1C0D0966-11A0-4089-B9C7-127954161584}"/>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3" name="直線コネクタ 482">
          <a:extLst>
            <a:ext uri="{FF2B5EF4-FFF2-40B4-BE49-F238E27FC236}">
              <a16:creationId xmlns:a16="http://schemas.microsoft.com/office/drawing/2014/main" xmlns="" id="{1C778905-A778-468E-8135-72B90E438CC6}"/>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4" name="テキスト ボックス 483">
          <a:extLst>
            <a:ext uri="{FF2B5EF4-FFF2-40B4-BE49-F238E27FC236}">
              <a16:creationId xmlns:a16="http://schemas.microsoft.com/office/drawing/2014/main" xmlns="" id="{DFA551ED-3633-4B54-B9A1-1CE6F6610502}"/>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5" name="直線コネクタ 484">
          <a:extLst>
            <a:ext uri="{FF2B5EF4-FFF2-40B4-BE49-F238E27FC236}">
              <a16:creationId xmlns:a16="http://schemas.microsoft.com/office/drawing/2014/main" xmlns="" id="{AA0AFD71-2C1F-45FD-A79F-69793AC52C6F}"/>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86" name="テキスト ボックス 485">
          <a:extLst>
            <a:ext uri="{FF2B5EF4-FFF2-40B4-BE49-F238E27FC236}">
              <a16:creationId xmlns:a16="http://schemas.microsoft.com/office/drawing/2014/main" xmlns="" id="{999C2D6F-0EBE-4A8E-B584-FFAFBB51FFCB}"/>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7" name="直線コネクタ 486">
          <a:extLst>
            <a:ext uri="{FF2B5EF4-FFF2-40B4-BE49-F238E27FC236}">
              <a16:creationId xmlns:a16="http://schemas.microsoft.com/office/drawing/2014/main" xmlns="" id="{7E93F9F0-F158-41BC-8736-681F6C314D4F}"/>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88" name="テキスト ボックス 487">
          <a:extLst>
            <a:ext uri="{FF2B5EF4-FFF2-40B4-BE49-F238E27FC236}">
              <a16:creationId xmlns:a16="http://schemas.microsoft.com/office/drawing/2014/main" xmlns="" id="{397454E4-FFC1-400D-BD8A-36075B94CD8B}"/>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9" name="直線コネクタ 488">
          <a:extLst>
            <a:ext uri="{FF2B5EF4-FFF2-40B4-BE49-F238E27FC236}">
              <a16:creationId xmlns:a16="http://schemas.microsoft.com/office/drawing/2014/main" xmlns="" id="{22871834-9C5C-449D-AE4F-F0322AB18BCA}"/>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0" name="テキスト ボックス 489">
          <a:extLst>
            <a:ext uri="{FF2B5EF4-FFF2-40B4-BE49-F238E27FC236}">
              <a16:creationId xmlns:a16="http://schemas.microsoft.com/office/drawing/2014/main" xmlns="" id="{EA7E5639-4C71-4711-A76B-1877B2FBA46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1" name="【学校施設】&#10;一人当たり面積グラフ枠">
          <a:extLst>
            <a:ext uri="{FF2B5EF4-FFF2-40B4-BE49-F238E27FC236}">
              <a16:creationId xmlns:a16="http://schemas.microsoft.com/office/drawing/2014/main" xmlns="" id="{FED1AF6A-418F-4DFC-8E0F-FFF15343D427}"/>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166878</xdr:rowOff>
    </xdr:from>
    <xdr:to>
      <xdr:col>116</xdr:col>
      <xdr:colOff>62864</xdr:colOff>
      <xdr:row>64</xdr:row>
      <xdr:rowOff>43053</xdr:rowOff>
    </xdr:to>
    <xdr:cxnSp macro="">
      <xdr:nvCxnSpPr>
        <xdr:cNvPr id="492" name="直線コネクタ 491">
          <a:extLst>
            <a:ext uri="{FF2B5EF4-FFF2-40B4-BE49-F238E27FC236}">
              <a16:creationId xmlns:a16="http://schemas.microsoft.com/office/drawing/2014/main" xmlns="" id="{8792ED23-432A-4726-9B31-C485E7BCBDAE}"/>
            </a:ext>
          </a:extLst>
        </xdr:cNvPr>
        <xdr:cNvCxnSpPr/>
      </xdr:nvCxnSpPr>
      <xdr:spPr>
        <a:xfrm flipV="1">
          <a:off x="22160864" y="9596628"/>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46880</xdr:rowOff>
    </xdr:from>
    <xdr:ext cx="469744" cy="259045"/>
    <xdr:sp macro="" textlink="">
      <xdr:nvSpPr>
        <xdr:cNvPr id="493" name="【学校施設】&#10;一人当たり面積最小値テキスト">
          <a:extLst>
            <a:ext uri="{FF2B5EF4-FFF2-40B4-BE49-F238E27FC236}">
              <a16:creationId xmlns:a16="http://schemas.microsoft.com/office/drawing/2014/main" xmlns="" id="{51D51146-4038-4D5C-9C3C-E436AB3960B5}"/>
            </a:ext>
          </a:extLst>
        </xdr:cNvPr>
        <xdr:cNvSpPr txBox="1"/>
      </xdr:nvSpPr>
      <xdr:spPr>
        <a:xfrm>
          <a:off x="22199600" y="11019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43053</xdr:rowOff>
    </xdr:from>
    <xdr:to>
      <xdr:col>116</xdr:col>
      <xdr:colOff>152400</xdr:colOff>
      <xdr:row>64</xdr:row>
      <xdr:rowOff>43053</xdr:rowOff>
    </xdr:to>
    <xdr:cxnSp macro="">
      <xdr:nvCxnSpPr>
        <xdr:cNvPr id="494" name="直線コネクタ 493">
          <a:extLst>
            <a:ext uri="{FF2B5EF4-FFF2-40B4-BE49-F238E27FC236}">
              <a16:creationId xmlns:a16="http://schemas.microsoft.com/office/drawing/2014/main" xmlns="" id="{E84BB880-75A3-4897-9D52-540DA8652F39}"/>
            </a:ext>
          </a:extLst>
        </xdr:cNvPr>
        <xdr:cNvCxnSpPr/>
      </xdr:nvCxnSpPr>
      <xdr:spPr>
        <a:xfrm>
          <a:off x="22072600" y="11015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113555</xdr:rowOff>
    </xdr:from>
    <xdr:ext cx="469744" cy="259045"/>
    <xdr:sp macro="" textlink="">
      <xdr:nvSpPr>
        <xdr:cNvPr id="495" name="【学校施設】&#10;一人当たり面積最大値テキスト">
          <a:extLst>
            <a:ext uri="{FF2B5EF4-FFF2-40B4-BE49-F238E27FC236}">
              <a16:creationId xmlns:a16="http://schemas.microsoft.com/office/drawing/2014/main" xmlns="" id="{3C29CDD5-A747-4915-8984-269854B35BE9}"/>
            </a:ext>
          </a:extLst>
        </xdr:cNvPr>
        <xdr:cNvSpPr txBox="1"/>
      </xdr:nvSpPr>
      <xdr:spPr>
        <a:xfrm>
          <a:off x="22199600" y="937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166878</xdr:rowOff>
    </xdr:from>
    <xdr:to>
      <xdr:col>116</xdr:col>
      <xdr:colOff>152400</xdr:colOff>
      <xdr:row>55</xdr:row>
      <xdr:rowOff>166878</xdr:rowOff>
    </xdr:to>
    <xdr:cxnSp macro="">
      <xdr:nvCxnSpPr>
        <xdr:cNvPr id="496" name="直線コネクタ 495">
          <a:extLst>
            <a:ext uri="{FF2B5EF4-FFF2-40B4-BE49-F238E27FC236}">
              <a16:creationId xmlns:a16="http://schemas.microsoft.com/office/drawing/2014/main" xmlns="" id="{BC9761FB-DB7B-4FDA-99A1-8039EB280453}"/>
            </a:ext>
          </a:extLst>
        </xdr:cNvPr>
        <xdr:cNvCxnSpPr/>
      </xdr:nvCxnSpPr>
      <xdr:spPr>
        <a:xfrm>
          <a:off x="22072600" y="959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143527</xdr:rowOff>
    </xdr:from>
    <xdr:ext cx="469744" cy="259045"/>
    <xdr:sp macro="" textlink="">
      <xdr:nvSpPr>
        <xdr:cNvPr id="497" name="【学校施設】&#10;一人当たり面積平均値テキスト">
          <a:extLst>
            <a:ext uri="{FF2B5EF4-FFF2-40B4-BE49-F238E27FC236}">
              <a16:creationId xmlns:a16="http://schemas.microsoft.com/office/drawing/2014/main" xmlns="" id="{D4EE8E31-7D31-4FBC-B775-C04F96D101F5}"/>
            </a:ext>
          </a:extLst>
        </xdr:cNvPr>
        <xdr:cNvSpPr txBox="1"/>
      </xdr:nvSpPr>
      <xdr:spPr>
        <a:xfrm>
          <a:off x="22199600" y="1043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120650</xdr:rowOff>
    </xdr:from>
    <xdr:to>
      <xdr:col>116</xdr:col>
      <xdr:colOff>114300</xdr:colOff>
      <xdr:row>62</xdr:row>
      <xdr:rowOff>50800</xdr:rowOff>
    </xdr:to>
    <xdr:sp macro="" textlink="">
      <xdr:nvSpPr>
        <xdr:cNvPr id="498" name="フローチャート: 判断 497">
          <a:extLst>
            <a:ext uri="{FF2B5EF4-FFF2-40B4-BE49-F238E27FC236}">
              <a16:creationId xmlns:a16="http://schemas.microsoft.com/office/drawing/2014/main" xmlns="" id="{A8DE26C6-5107-4EE1-864C-A3CF389E9DE4}"/>
            </a:ext>
          </a:extLst>
        </xdr:cNvPr>
        <xdr:cNvSpPr/>
      </xdr:nvSpPr>
      <xdr:spPr>
        <a:xfrm>
          <a:off x="221107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163322</xdr:rowOff>
    </xdr:from>
    <xdr:to>
      <xdr:col>112</xdr:col>
      <xdr:colOff>38100</xdr:colOff>
      <xdr:row>62</xdr:row>
      <xdr:rowOff>93472</xdr:rowOff>
    </xdr:to>
    <xdr:sp macro="" textlink="">
      <xdr:nvSpPr>
        <xdr:cNvPr id="499" name="フローチャート: 判断 498">
          <a:extLst>
            <a:ext uri="{FF2B5EF4-FFF2-40B4-BE49-F238E27FC236}">
              <a16:creationId xmlns:a16="http://schemas.microsoft.com/office/drawing/2014/main" xmlns="" id="{D55BB253-E953-4ECF-8F27-57E0FAD279B0}"/>
            </a:ext>
          </a:extLst>
        </xdr:cNvPr>
        <xdr:cNvSpPr/>
      </xdr:nvSpPr>
      <xdr:spPr>
        <a:xfrm>
          <a:off x="21272500" y="10621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26543</xdr:rowOff>
    </xdr:from>
    <xdr:to>
      <xdr:col>107</xdr:col>
      <xdr:colOff>101600</xdr:colOff>
      <xdr:row>62</xdr:row>
      <xdr:rowOff>128143</xdr:rowOff>
    </xdr:to>
    <xdr:sp macro="" textlink="">
      <xdr:nvSpPr>
        <xdr:cNvPr id="500" name="フローチャート: 判断 499">
          <a:extLst>
            <a:ext uri="{FF2B5EF4-FFF2-40B4-BE49-F238E27FC236}">
              <a16:creationId xmlns:a16="http://schemas.microsoft.com/office/drawing/2014/main" xmlns="" id="{1C783F2B-BEE9-4003-917B-4D78BF11760A}"/>
            </a:ext>
          </a:extLst>
        </xdr:cNvPr>
        <xdr:cNvSpPr/>
      </xdr:nvSpPr>
      <xdr:spPr>
        <a:xfrm>
          <a:off x="20383500" y="1065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34163</xdr:rowOff>
    </xdr:from>
    <xdr:to>
      <xdr:col>102</xdr:col>
      <xdr:colOff>165100</xdr:colOff>
      <xdr:row>62</xdr:row>
      <xdr:rowOff>135763</xdr:rowOff>
    </xdr:to>
    <xdr:sp macro="" textlink="">
      <xdr:nvSpPr>
        <xdr:cNvPr id="501" name="フローチャート: 判断 500">
          <a:extLst>
            <a:ext uri="{FF2B5EF4-FFF2-40B4-BE49-F238E27FC236}">
              <a16:creationId xmlns:a16="http://schemas.microsoft.com/office/drawing/2014/main" xmlns="" id="{1375A7F5-8E17-4B55-B6E9-52F913F35983}"/>
            </a:ext>
          </a:extLst>
        </xdr:cNvPr>
        <xdr:cNvSpPr/>
      </xdr:nvSpPr>
      <xdr:spPr>
        <a:xfrm>
          <a:off x="19494500" y="1066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37973</xdr:rowOff>
    </xdr:from>
    <xdr:to>
      <xdr:col>98</xdr:col>
      <xdr:colOff>38100</xdr:colOff>
      <xdr:row>62</xdr:row>
      <xdr:rowOff>139573</xdr:rowOff>
    </xdr:to>
    <xdr:sp macro="" textlink="">
      <xdr:nvSpPr>
        <xdr:cNvPr id="502" name="フローチャート: 判断 501">
          <a:extLst>
            <a:ext uri="{FF2B5EF4-FFF2-40B4-BE49-F238E27FC236}">
              <a16:creationId xmlns:a16="http://schemas.microsoft.com/office/drawing/2014/main" xmlns="" id="{5C1DCBBD-998D-4580-95A4-5D802B347569}"/>
            </a:ext>
          </a:extLst>
        </xdr:cNvPr>
        <xdr:cNvSpPr/>
      </xdr:nvSpPr>
      <xdr:spPr>
        <a:xfrm>
          <a:off x="18605500" y="1066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xmlns="" id="{8FD37804-0961-4BCC-B57F-512C416C065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xmlns="" id="{A5224356-FB9E-45B3-A561-61687179F3FB}"/>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xmlns="" id="{FF69BDE2-79FD-4F2B-BF41-1F0F2808F793}"/>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xmlns="" id="{FC055B19-A5E6-42FD-AE7E-2BEA8FD3E5EC}"/>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xmlns="" id="{B90445B3-D0D3-4D43-B3CF-96D7AB2AC1E4}"/>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134747</xdr:rowOff>
    </xdr:from>
    <xdr:to>
      <xdr:col>116</xdr:col>
      <xdr:colOff>114300</xdr:colOff>
      <xdr:row>63</xdr:row>
      <xdr:rowOff>64897</xdr:rowOff>
    </xdr:to>
    <xdr:sp macro="" textlink="">
      <xdr:nvSpPr>
        <xdr:cNvPr id="508" name="楕円 507">
          <a:extLst>
            <a:ext uri="{FF2B5EF4-FFF2-40B4-BE49-F238E27FC236}">
              <a16:creationId xmlns:a16="http://schemas.microsoft.com/office/drawing/2014/main" xmlns="" id="{11CD97FD-2D7B-42E2-8E86-4EF17B908D7C}"/>
            </a:ext>
          </a:extLst>
        </xdr:cNvPr>
        <xdr:cNvSpPr/>
      </xdr:nvSpPr>
      <xdr:spPr>
        <a:xfrm>
          <a:off x="22110700" y="1076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113174</xdr:rowOff>
    </xdr:from>
    <xdr:ext cx="469744" cy="259045"/>
    <xdr:sp macro="" textlink="">
      <xdr:nvSpPr>
        <xdr:cNvPr id="509" name="【学校施設】&#10;一人当たり面積該当値テキスト">
          <a:extLst>
            <a:ext uri="{FF2B5EF4-FFF2-40B4-BE49-F238E27FC236}">
              <a16:creationId xmlns:a16="http://schemas.microsoft.com/office/drawing/2014/main" xmlns="" id="{A2277C4A-E0C1-4AE8-B670-FE79006D8B20}"/>
            </a:ext>
          </a:extLst>
        </xdr:cNvPr>
        <xdr:cNvSpPr txBox="1"/>
      </xdr:nvSpPr>
      <xdr:spPr>
        <a:xfrm>
          <a:off x="22199600" y="10743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140081</xdr:rowOff>
    </xdr:from>
    <xdr:to>
      <xdr:col>112</xdr:col>
      <xdr:colOff>38100</xdr:colOff>
      <xdr:row>63</xdr:row>
      <xdr:rowOff>70231</xdr:rowOff>
    </xdr:to>
    <xdr:sp macro="" textlink="">
      <xdr:nvSpPr>
        <xdr:cNvPr id="510" name="楕円 509">
          <a:extLst>
            <a:ext uri="{FF2B5EF4-FFF2-40B4-BE49-F238E27FC236}">
              <a16:creationId xmlns:a16="http://schemas.microsoft.com/office/drawing/2014/main" xmlns="" id="{753E789F-9F1F-4F32-8758-087DA337DF14}"/>
            </a:ext>
          </a:extLst>
        </xdr:cNvPr>
        <xdr:cNvSpPr/>
      </xdr:nvSpPr>
      <xdr:spPr>
        <a:xfrm>
          <a:off x="21272500" y="10769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14097</xdr:rowOff>
    </xdr:from>
    <xdr:to>
      <xdr:col>116</xdr:col>
      <xdr:colOff>63500</xdr:colOff>
      <xdr:row>63</xdr:row>
      <xdr:rowOff>19431</xdr:rowOff>
    </xdr:to>
    <xdr:cxnSp macro="">
      <xdr:nvCxnSpPr>
        <xdr:cNvPr id="511" name="直線コネクタ 510">
          <a:extLst>
            <a:ext uri="{FF2B5EF4-FFF2-40B4-BE49-F238E27FC236}">
              <a16:creationId xmlns:a16="http://schemas.microsoft.com/office/drawing/2014/main" xmlns="" id="{80576B8F-AA04-49CA-B878-61E7CA5D2E1C}"/>
            </a:ext>
          </a:extLst>
        </xdr:cNvPr>
        <xdr:cNvCxnSpPr/>
      </xdr:nvCxnSpPr>
      <xdr:spPr>
        <a:xfrm flipV="1">
          <a:off x="21323300" y="10815447"/>
          <a:ext cx="8382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141986</xdr:rowOff>
    </xdr:from>
    <xdr:to>
      <xdr:col>107</xdr:col>
      <xdr:colOff>101600</xdr:colOff>
      <xdr:row>63</xdr:row>
      <xdr:rowOff>72136</xdr:rowOff>
    </xdr:to>
    <xdr:sp macro="" textlink="">
      <xdr:nvSpPr>
        <xdr:cNvPr id="512" name="楕円 511">
          <a:extLst>
            <a:ext uri="{FF2B5EF4-FFF2-40B4-BE49-F238E27FC236}">
              <a16:creationId xmlns:a16="http://schemas.microsoft.com/office/drawing/2014/main" xmlns="" id="{09F37465-D605-464D-B339-869D695B768A}"/>
            </a:ext>
          </a:extLst>
        </xdr:cNvPr>
        <xdr:cNvSpPr/>
      </xdr:nvSpPr>
      <xdr:spPr>
        <a:xfrm>
          <a:off x="20383500" y="1077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19431</xdr:rowOff>
    </xdr:from>
    <xdr:to>
      <xdr:col>111</xdr:col>
      <xdr:colOff>177800</xdr:colOff>
      <xdr:row>63</xdr:row>
      <xdr:rowOff>21336</xdr:rowOff>
    </xdr:to>
    <xdr:cxnSp macro="">
      <xdr:nvCxnSpPr>
        <xdr:cNvPr id="513" name="直線コネクタ 512">
          <a:extLst>
            <a:ext uri="{FF2B5EF4-FFF2-40B4-BE49-F238E27FC236}">
              <a16:creationId xmlns:a16="http://schemas.microsoft.com/office/drawing/2014/main" xmlns="" id="{328BF507-EC70-4F63-850C-F7EEE263DC5D}"/>
            </a:ext>
          </a:extLst>
        </xdr:cNvPr>
        <xdr:cNvCxnSpPr/>
      </xdr:nvCxnSpPr>
      <xdr:spPr>
        <a:xfrm flipV="1">
          <a:off x="20434300" y="10820781"/>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145415</xdr:rowOff>
    </xdr:from>
    <xdr:to>
      <xdr:col>102</xdr:col>
      <xdr:colOff>165100</xdr:colOff>
      <xdr:row>63</xdr:row>
      <xdr:rowOff>75565</xdr:rowOff>
    </xdr:to>
    <xdr:sp macro="" textlink="">
      <xdr:nvSpPr>
        <xdr:cNvPr id="514" name="楕円 513">
          <a:extLst>
            <a:ext uri="{FF2B5EF4-FFF2-40B4-BE49-F238E27FC236}">
              <a16:creationId xmlns:a16="http://schemas.microsoft.com/office/drawing/2014/main" xmlns="" id="{94580CE5-6C53-4A84-9984-C6F0BAB5B198}"/>
            </a:ext>
          </a:extLst>
        </xdr:cNvPr>
        <xdr:cNvSpPr/>
      </xdr:nvSpPr>
      <xdr:spPr>
        <a:xfrm>
          <a:off x="19494500" y="1077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21336</xdr:rowOff>
    </xdr:from>
    <xdr:to>
      <xdr:col>107</xdr:col>
      <xdr:colOff>50800</xdr:colOff>
      <xdr:row>63</xdr:row>
      <xdr:rowOff>24765</xdr:rowOff>
    </xdr:to>
    <xdr:cxnSp macro="">
      <xdr:nvCxnSpPr>
        <xdr:cNvPr id="515" name="直線コネクタ 514">
          <a:extLst>
            <a:ext uri="{FF2B5EF4-FFF2-40B4-BE49-F238E27FC236}">
              <a16:creationId xmlns:a16="http://schemas.microsoft.com/office/drawing/2014/main" xmlns="" id="{96BD4001-5945-48E0-A1DE-EEC8F37D4BAA}"/>
            </a:ext>
          </a:extLst>
        </xdr:cNvPr>
        <xdr:cNvCxnSpPr/>
      </xdr:nvCxnSpPr>
      <xdr:spPr>
        <a:xfrm flipV="1">
          <a:off x="19545300" y="10822686"/>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145415</xdr:rowOff>
    </xdr:from>
    <xdr:to>
      <xdr:col>98</xdr:col>
      <xdr:colOff>38100</xdr:colOff>
      <xdr:row>63</xdr:row>
      <xdr:rowOff>75565</xdr:rowOff>
    </xdr:to>
    <xdr:sp macro="" textlink="">
      <xdr:nvSpPr>
        <xdr:cNvPr id="516" name="楕円 515">
          <a:extLst>
            <a:ext uri="{FF2B5EF4-FFF2-40B4-BE49-F238E27FC236}">
              <a16:creationId xmlns:a16="http://schemas.microsoft.com/office/drawing/2014/main" xmlns="" id="{E0C17632-EC1D-40CC-9857-23E317CCD7F6}"/>
            </a:ext>
          </a:extLst>
        </xdr:cNvPr>
        <xdr:cNvSpPr/>
      </xdr:nvSpPr>
      <xdr:spPr>
        <a:xfrm>
          <a:off x="18605500" y="1077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24765</xdr:rowOff>
    </xdr:from>
    <xdr:to>
      <xdr:col>102</xdr:col>
      <xdr:colOff>114300</xdr:colOff>
      <xdr:row>63</xdr:row>
      <xdr:rowOff>24765</xdr:rowOff>
    </xdr:to>
    <xdr:cxnSp macro="">
      <xdr:nvCxnSpPr>
        <xdr:cNvPr id="517" name="直線コネクタ 516">
          <a:extLst>
            <a:ext uri="{FF2B5EF4-FFF2-40B4-BE49-F238E27FC236}">
              <a16:creationId xmlns:a16="http://schemas.microsoft.com/office/drawing/2014/main" xmlns="" id="{E56CDE71-EC77-4316-9E28-221625E441ED}"/>
            </a:ext>
          </a:extLst>
        </xdr:cNvPr>
        <xdr:cNvCxnSpPr/>
      </xdr:nvCxnSpPr>
      <xdr:spPr>
        <a:xfrm>
          <a:off x="18656300" y="108261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109999</xdr:rowOff>
    </xdr:from>
    <xdr:ext cx="469744" cy="259045"/>
    <xdr:sp macro="" textlink="">
      <xdr:nvSpPr>
        <xdr:cNvPr id="518" name="n_1aveValue【学校施設】&#10;一人当たり面積">
          <a:extLst>
            <a:ext uri="{FF2B5EF4-FFF2-40B4-BE49-F238E27FC236}">
              <a16:creationId xmlns:a16="http://schemas.microsoft.com/office/drawing/2014/main" xmlns="" id="{0F304581-214C-4E50-9E31-85ABF3F2462E}"/>
            </a:ext>
          </a:extLst>
        </xdr:cNvPr>
        <xdr:cNvSpPr txBox="1"/>
      </xdr:nvSpPr>
      <xdr:spPr>
        <a:xfrm>
          <a:off x="21075727" y="10396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144670</xdr:rowOff>
    </xdr:from>
    <xdr:ext cx="469744" cy="259045"/>
    <xdr:sp macro="" textlink="">
      <xdr:nvSpPr>
        <xdr:cNvPr id="519" name="n_2aveValue【学校施設】&#10;一人当たり面積">
          <a:extLst>
            <a:ext uri="{FF2B5EF4-FFF2-40B4-BE49-F238E27FC236}">
              <a16:creationId xmlns:a16="http://schemas.microsoft.com/office/drawing/2014/main" xmlns="" id="{9E2C41B2-C8CE-4E16-AB4B-1109C3F74080}"/>
            </a:ext>
          </a:extLst>
        </xdr:cNvPr>
        <xdr:cNvSpPr txBox="1"/>
      </xdr:nvSpPr>
      <xdr:spPr>
        <a:xfrm>
          <a:off x="20199427" y="1043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152290</xdr:rowOff>
    </xdr:from>
    <xdr:ext cx="469744" cy="259045"/>
    <xdr:sp macro="" textlink="">
      <xdr:nvSpPr>
        <xdr:cNvPr id="520" name="n_3aveValue【学校施設】&#10;一人当たり面積">
          <a:extLst>
            <a:ext uri="{FF2B5EF4-FFF2-40B4-BE49-F238E27FC236}">
              <a16:creationId xmlns:a16="http://schemas.microsoft.com/office/drawing/2014/main" xmlns="" id="{9350CBF2-DBEC-40D0-BBB0-2DD40BE7DA81}"/>
            </a:ext>
          </a:extLst>
        </xdr:cNvPr>
        <xdr:cNvSpPr txBox="1"/>
      </xdr:nvSpPr>
      <xdr:spPr>
        <a:xfrm>
          <a:off x="19310427" y="1043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156100</xdr:rowOff>
    </xdr:from>
    <xdr:ext cx="469744" cy="259045"/>
    <xdr:sp macro="" textlink="">
      <xdr:nvSpPr>
        <xdr:cNvPr id="521" name="n_4aveValue【学校施設】&#10;一人当たり面積">
          <a:extLst>
            <a:ext uri="{FF2B5EF4-FFF2-40B4-BE49-F238E27FC236}">
              <a16:creationId xmlns:a16="http://schemas.microsoft.com/office/drawing/2014/main" xmlns="" id="{EEEA0BA1-B089-45B2-B990-2E39E96282C5}"/>
            </a:ext>
          </a:extLst>
        </xdr:cNvPr>
        <xdr:cNvSpPr txBox="1"/>
      </xdr:nvSpPr>
      <xdr:spPr>
        <a:xfrm>
          <a:off x="18421427" y="10443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61358</xdr:rowOff>
    </xdr:from>
    <xdr:ext cx="469744" cy="259045"/>
    <xdr:sp macro="" textlink="">
      <xdr:nvSpPr>
        <xdr:cNvPr id="522" name="n_1mainValue【学校施設】&#10;一人当たり面積">
          <a:extLst>
            <a:ext uri="{FF2B5EF4-FFF2-40B4-BE49-F238E27FC236}">
              <a16:creationId xmlns:a16="http://schemas.microsoft.com/office/drawing/2014/main" xmlns="" id="{D68623DC-F013-455D-AD59-D5293F338566}"/>
            </a:ext>
          </a:extLst>
        </xdr:cNvPr>
        <xdr:cNvSpPr txBox="1"/>
      </xdr:nvSpPr>
      <xdr:spPr>
        <a:xfrm>
          <a:off x="21075727" y="10862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63263</xdr:rowOff>
    </xdr:from>
    <xdr:ext cx="469744" cy="259045"/>
    <xdr:sp macro="" textlink="">
      <xdr:nvSpPr>
        <xdr:cNvPr id="523" name="n_2mainValue【学校施設】&#10;一人当たり面積">
          <a:extLst>
            <a:ext uri="{FF2B5EF4-FFF2-40B4-BE49-F238E27FC236}">
              <a16:creationId xmlns:a16="http://schemas.microsoft.com/office/drawing/2014/main" xmlns="" id="{5EA1F3A0-5FB5-4E2A-811A-39CE956CCA04}"/>
            </a:ext>
          </a:extLst>
        </xdr:cNvPr>
        <xdr:cNvSpPr txBox="1"/>
      </xdr:nvSpPr>
      <xdr:spPr>
        <a:xfrm>
          <a:off x="20199427" y="10864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66692</xdr:rowOff>
    </xdr:from>
    <xdr:ext cx="469744" cy="259045"/>
    <xdr:sp macro="" textlink="">
      <xdr:nvSpPr>
        <xdr:cNvPr id="524" name="n_3mainValue【学校施設】&#10;一人当たり面積">
          <a:extLst>
            <a:ext uri="{FF2B5EF4-FFF2-40B4-BE49-F238E27FC236}">
              <a16:creationId xmlns:a16="http://schemas.microsoft.com/office/drawing/2014/main" xmlns="" id="{1FD56F41-3883-46F7-9D2A-08D41D31B702}"/>
            </a:ext>
          </a:extLst>
        </xdr:cNvPr>
        <xdr:cNvSpPr txBox="1"/>
      </xdr:nvSpPr>
      <xdr:spPr>
        <a:xfrm>
          <a:off x="19310427" y="1086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66692</xdr:rowOff>
    </xdr:from>
    <xdr:ext cx="469744" cy="259045"/>
    <xdr:sp macro="" textlink="">
      <xdr:nvSpPr>
        <xdr:cNvPr id="525" name="n_4mainValue【学校施設】&#10;一人当たり面積">
          <a:extLst>
            <a:ext uri="{FF2B5EF4-FFF2-40B4-BE49-F238E27FC236}">
              <a16:creationId xmlns:a16="http://schemas.microsoft.com/office/drawing/2014/main" xmlns="" id="{95FC9F8F-F42D-4B6C-ADC5-94AA1EA04E08}"/>
            </a:ext>
          </a:extLst>
        </xdr:cNvPr>
        <xdr:cNvSpPr txBox="1"/>
      </xdr:nvSpPr>
      <xdr:spPr>
        <a:xfrm>
          <a:off x="18421427" y="1086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6" name="正方形/長方形 525">
          <a:extLst>
            <a:ext uri="{FF2B5EF4-FFF2-40B4-BE49-F238E27FC236}">
              <a16:creationId xmlns:a16="http://schemas.microsoft.com/office/drawing/2014/main" xmlns="" id="{E909EA8E-F469-42A4-A081-86CD4102C9ED}"/>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7" name="正方形/長方形 526">
          <a:extLst>
            <a:ext uri="{FF2B5EF4-FFF2-40B4-BE49-F238E27FC236}">
              <a16:creationId xmlns:a16="http://schemas.microsoft.com/office/drawing/2014/main" xmlns="" id="{7AEB78F2-7F29-4752-9D65-CD5997776C7B}"/>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8" name="正方形/長方形 527">
          <a:extLst>
            <a:ext uri="{FF2B5EF4-FFF2-40B4-BE49-F238E27FC236}">
              <a16:creationId xmlns:a16="http://schemas.microsoft.com/office/drawing/2014/main" xmlns="" id="{1F73FD39-3909-4960-9E07-4037D6C8563F}"/>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9" name="正方形/長方形 528">
          <a:extLst>
            <a:ext uri="{FF2B5EF4-FFF2-40B4-BE49-F238E27FC236}">
              <a16:creationId xmlns:a16="http://schemas.microsoft.com/office/drawing/2014/main" xmlns="" id="{973B1338-3D2F-4400-8C7A-F5E671599F82}"/>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0" name="正方形/長方形 529">
          <a:extLst>
            <a:ext uri="{FF2B5EF4-FFF2-40B4-BE49-F238E27FC236}">
              <a16:creationId xmlns:a16="http://schemas.microsoft.com/office/drawing/2014/main" xmlns="" id="{E9CC555A-E526-4E68-AB9B-ECF08C7E1415}"/>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1" name="正方形/長方形 530">
          <a:extLst>
            <a:ext uri="{FF2B5EF4-FFF2-40B4-BE49-F238E27FC236}">
              <a16:creationId xmlns:a16="http://schemas.microsoft.com/office/drawing/2014/main" xmlns="" id="{A80124F1-4222-42B6-95E7-E5D909F815DD}"/>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2" name="正方形/長方形 531">
          <a:extLst>
            <a:ext uri="{FF2B5EF4-FFF2-40B4-BE49-F238E27FC236}">
              <a16:creationId xmlns:a16="http://schemas.microsoft.com/office/drawing/2014/main" xmlns="" id="{FE583686-940F-4DB5-9DA0-602D5EA6EAE2}"/>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3" name="正方形/長方形 532">
          <a:extLst>
            <a:ext uri="{FF2B5EF4-FFF2-40B4-BE49-F238E27FC236}">
              <a16:creationId xmlns:a16="http://schemas.microsoft.com/office/drawing/2014/main" xmlns="" id="{21A259C7-A201-4C59-91C2-9B3CB811ECA3}"/>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4" name="正方形/長方形 533">
          <a:extLst>
            <a:ext uri="{FF2B5EF4-FFF2-40B4-BE49-F238E27FC236}">
              <a16:creationId xmlns:a16="http://schemas.microsoft.com/office/drawing/2014/main" xmlns="" id="{86C4B698-7C55-41E9-9670-F9FE75835CC6}"/>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5" name="正方形/長方形 534">
          <a:extLst>
            <a:ext uri="{FF2B5EF4-FFF2-40B4-BE49-F238E27FC236}">
              <a16:creationId xmlns:a16="http://schemas.microsoft.com/office/drawing/2014/main" xmlns="" id="{78DC5701-9E4E-4E4A-831F-8B2158B357BE}"/>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6" name="正方形/長方形 535">
          <a:extLst>
            <a:ext uri="{FF2B5EF4-FFF2-40B4-BE49-F238E27FC236}">
              <a16:creationId xmlns:a16="http://schemas.microsoft.com/office/drawing/2014/main" xmlns="" id="{FD9A5048-858F-4D0C-8A46-5B4E85932A54}"/>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7" name="正方形/長方形 536">
          <a:extLst>
            <a:ext uri="{FF2B5EF4-FFF2-40B4-BE49-F238E27FC236}">
              <a16:creationId xmlns:a16="http://schemas.microsoft.com/office/drawing/2014/main" xmlns="" id="{389D93BA-FD68-4807-B2A4-BF225C8F5359}"/>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8" name="正方形/長方形 537">
          <a:extLst>
            <a:ext uri="{FF2B5EF4-FFF2-40B4-BE49-F238E27FC236}">
              <a16:creationId xmlns:a16="http://schemas.microsoft.com/office/drawing/2014/main" xmlns="" id="{38BBBD59-57DD-408F-943A-76F8F280E0CE}"/>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9" name="正方形/長方形 538">
          <a:extLst>
            <a:ext uri="{FF2B5EF4-FFF2-40B4-BE49-F238E27FC236}">
              <a16:creationId xmlns:a16="http://schemas.microsoft.com/office/drawing/2014/main" xmlns="" id="{27BF2BC4-A36E-47EA-B515-17894B575D71}"/>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0" name="正方形/長方形 539">
          <a:extLst>
            <a:ext uri="{FF2B5EF4-FFF2-40B4-BE49-F238E27FC236}">
              <a16:creationId xmlns:a16="http://schemas.microsoft.com/office/drawing/2014/main" xmlns="" id="{7BAD6B08-BEBC-4B00-8B44-E463DB94DADA}"/>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1" name="正方形/長方形 540">
          <a:extLst>
            <a:ext uri="{FF2B5EF4-FFF2-40B4-BE49-F238E27FC236}">
              <a16:creationId xmlns:a16="http://schemas.microsoft.com/office/drawing/2014/main" xmlns="" id="{42730E30-C6D3-43CD-A712-C75D45596A87}"/>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2" name="正方形/長方形 541">
          <a:extLst>
            <a:ext uri="{FF2B5EF4-FFF2-40B4-BE49-F238E27FC236}">
              <a16:creationId xmlns:a16="http://schemas.microsoft.com/office/drawing/2014/main" xmlns="" id="{A73250AA-8B52-4B45-A159-09B4E6D3FDB1}"/>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3" name="正方形/長方形 542">
          <a:extLst>
            <a:ext uri="{FF2B5EF4-FFF2-40B4-BE49-F238E27FC236}">
              <a16:creationId xmlns:a16="http://schemas.microsoft.com/office/drawing/2014/main" xmlns="" id="{00148E36-A340-4E64-917A-77BDBD46A1FE}"/>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4" name="正方形/長方形 543">
          <a:extLst>
            <a:ext uri="{FF2B5EF4-FFF2-40B4-BE49-F238E27FC236}">
              <a16:creationId xmlns:a16="http://schemas.microsoft.com/office/drawing/2014/main" xmlns="" id="{AD835521-0FFF-4491-82FC-6ADF1E45DC4C}"/>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5" name="正方形/長方形 544">
          <a:extLst>
            <a:ext uri="{FF2B5EF4-FFF2-40B4-BE49-F238E27FC236}">
              <a16:creationId xmlns:a16="http://schemas.microsoft.com/office/drawing/2014/main" xmlns="" id="{9C0C76B4-E82D-492D-A5E3-E1C34A50E068}"/>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6" name="正方形/長方形 545">
          <a:extLst>
            <a:ext uri="{FF2B5EF4-FFF2-40B4-BE49-F238E27FC236}">
              <a16:creationId xmlns:a16="http://schemas.microsoft.com/office/drawing/2014/main" xmlns="" id="{1369781E-4976-4C1F-9717-E27B5F954785}"/>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7" name="正方形/長方形 546">
          <a:extLst>
            <a:ext uri="{FF2B5EF4-FFF2-40B4-BE49-F238E27FC236}">
              <a16:creationId xmlns:a16="http://schemas.microsoft.com/office/drawing/2014/main" xmlns="" id="{C18C80BE-255C-4327-93B6-8BE93C3638DB}"/>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8" name="正方形/長方形 547">
          <a:extLst>
            <a:ext uri="{FF2B5EF4-FFF2-40B4-BE49-F238E27FC236}">
              <a16:creationId xmlns:a16="http://schemas.microsoft.com/office/drawing/2014/main" xmlns="" id="{4278D61F-F03A-4B6C-8BC8-8620A9BFA154}"/>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9" name="正方形/長方形 548">
          <a:extLst>
            <a:ext uri="{FF2B5EF4-FFF2-40B4-BE49-F238E27FC236}">
              <a16:creationId xmlns:a16="http://schemas.microsoft.com/office/drawing/2014/main" xmlns="" id="{97AF6D34-2B0E-4087-8130-0A59D5979FC8}"/>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0" name="テキスト ボックス 549">
          <a:extLst>
            <a:ext uri="{FF2B5EF4-FFF2-40B4-BE49-F238E27FC236}">
              <a16:creationId xmlns:a16="http://schemas.microsoft.com/office/drawing/2014/main" xmlns="" id="{B46549B0-A2BF-4AA1-8CA1-D00C22CB9EBE}"/>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1" name="直線コネクタ 550">
          <a:extLst>
            <a:ext uri="{FF2B5EF4-FFF2-40B4-BE49-F238E27FC236}">
              <a16:creationId xmlns:a16="http://schemas.microsoft.com/office/drawing/2014/main" xmlns="" id="{D32F2ECD-D61D-45A3-ACFB-6A82DEFECD7E}"/>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52" name="テキスト ボックス 551">
          <a:extLst>
            <a:ext uri="{FF2B5EF4-FFF2-40B4-BE49-F238E27FC236}">
              <a16:creationId xmlns:a16="http://schemas.microsoft.com/office/drawing/2014/main" xmlns="" id="{4271731E-DD37-41FB-B765-90C6696E505D}"/>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53" name="直線コネクタ 552">
          <a:extLst>
            <a:ext uri="{FF2B5EF4-FFF2-40B4-BE49-F238E27FC236}">
              <a16:creationId xmlns:a16="http://schemas.microsoft.com/office/drawing/2014/main" xmlns="" id="{367C19EE-8898-4359-86E4-614FE031BAA3}"/>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554" name="テキスト ボックス 553">
          <a:extLst>
            <a:ext uri="{FF2B5EF4-FFF2-40B4-BE49-F238E27FC236}">
              <a16:creationId xmlns:a16="http://schemas.microsoft.com/office/drawing/2014/main" xmlns="" id="{A37E8F5E-9C57-4E96-982A-D81F2674C525}"/>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55" name="直線コネクタ 554">
          <a:extLst>
            <a:ext uri="{FF2B5EF4-FFF2-40B4-BE49-F238E27FC236}">
              <a16:creationId xmlns:a16="http://schemas.microsoft.com/office/drawing/2014/main" xmlns="" id="{D99A9722-C718-49BF-AA74-BDF5B2E16C4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56" name="テキスト ボックス 555">
          <a:extLst>
            <a:ext uri="{FF2B5EF4-FFF2-40B4-BE49-F238E27FC236}">
              <a16:creationId xmlns:a16="http://schemas.microsoft.com/office/drawing/2014/main" xmlns="" id="{9B72664A-544E-4A63-823C-AF235E159B98}"/>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57" name="直線コネクタ 556">
          <a:extLst>
            <a:ext uri="{FF2B5EF4-FFF2-40B4-BE49-F238E27FC236}">
              <a16:creationId xmlns:a16="http://schemas.microsoft.com/office/drawing/2014/main" xmlns="" id="{5B1CA2B7-DEA6-4155-AFD7-A220B9E6FCBB}"/>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58" name="テキスト ボックス 557">
          <a:extLst>
            <a:ext uri="{FF2B5EF4-FFF2-40B4-BE49-F238E27FC236}">
              <a16:creationId xmlns:a16="http://schemas.microsoft.com/office/drawing/2014/main" xmlns="" id="{A637CBD6-6B29-48C7-AE44-6167E6184503}"/>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59" name="直線コネクタ 558">
          <a:extLst>
            <a:ext uri="{FF2B5EF4-FFF2-40B4-BE49-F238E27FC236}">
              <a16:creationId xmlns:a16="http://schemas.microsoft.com/office/drawing/2014/main" xmlns="" id="{7093836D-DBE7-44B3-9F87-55BCD382EACA}"/>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60" name="テキスト ボックス 559">
          <a:extLst>
            <a:ext uri="{FF2B5EF4-FFF2-40B4-BE49-F238E27FC236}">
              <a16:creationId xmlns:a16="http://schemas.microsoft.com/office/drawing/2014/main" xmlns="" id="{9696AE3E-107A-4BAB-BF50-3B16C85C31EE}"/>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61" name="直線コネクタ 560">
          <a:extLst>
            <a:ext uri="{FF2B5EF4-FFF2-40B4-BE49-F238E27FC236}">
              <a16:creationId xmlns:a16="http://schemas.microsoft.com/office/drawing/2014/main" xmlns="" id="{1CB1AD32-E6AD-4940-8958-FBA6E6067219}"/>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562" name="テキスト ボックス 561">
          <a:extLst>
            <a:ext uri="{FF2B5EF4-FFF2-40B4-BE49-F238E27FC236}">
              <a16:creationId xmlns:a16="http://schemas.microsoft.com/office/drawing/2014/main" xmlns="" id="{16654C90-B789-47F4-939E-EF878DEDA916}"/>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3" name="直線コネクタ 562">
          <a:extLst>
            <a:ext uri="{FF2B5EF4-FFF2-40B4-BE49-F238E27FC236}">
              <a16:creationId xmlns:a16="http://schemas.microsoft.com/office/drawing/2014/main" xmlns="" id="{DDE7F555-67CD-44AF-BDA1-10A61F941939}"/>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4" name="【公民館】&#10;有形固定資産減価償却率グラフ枠">
          <a:extLst>
            <a:ext uri="{FF2B5EF4-FFF2-40B4-BE49-F238E27FC236}">
              <a16:creationId xmlns:a16="http://schemas.microsoft.com/office/drawing/2014/main" xmlns="" id="{C7A7C187-7169-4AEA-A6C6-E238C891C68F}"/>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565" name="直線コネクタ 564">
          <a:extLst>
            <a:ext uri="{FF2B5EF4-FFF2-40B4-BE49-F238E27FC236}">
              <a16:creationId xmlns:a16="http://schemas.microsoft.com/office/drawing/2014/main" xmlns="" id="{FAEA9CBC-7B4D-4AA0-8527-5B342BB12130}"/>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566" name="【公民館】&#10;有形固定資産減価償却率最小値テキスト">
          <a:extLst>
            <a:ext uri="{FF2B5EF4-FFF2-40B4-BE49-F238E27FC236}">
              <a16:creationId xmlns:a16="http://schemas.microsoft.com/office/drawing/2014/main" xmlns="" id="{4BC224EE-5426-421A-811A-83D7D2F50E22}"/>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567" name="直線コネクタ 566">
          <a:extLst>
            <a:ext uri="{FF2B5EF4-FFF2-40B4-BE49-F238E27FC236}">
              <a16:creationId xmlns:a16="http://schemas.microsoft.com/office/drawing/2014/main" xmlns="" id="{FF3D95D0-E764-459D-8AB4-2E7A72E7DC06}"/>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568" name="【公民館】&#10;有形固定資産減価償却率最大値テキスト">
          <a:extLst>
            <a:ext uri="{FF2B5EF4-FFF2-40B4-BE49-F238E27FC236}">
              <a16:creationId xmlns:a16="http://schemas.microsoft.com/office/drawing/2014/main" xmlns="" id="{87E65337-559E-4F51-8B08-6E27104E8AFD}"/>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69" name="直線コネクタ 568">
          <a:extLst>
            <a:ext uri="{FF2B5EF4-FFF2-40B4-BE49-F238E27FC236}">
              <a16:creationId xmlns:a16="http://schemas.microsoft.com/office/drawing/2014/main" xmlns="" id="{E749AB50-A6A0-46D4-ADCD-8503167439D1}"/>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13988</xdr:rowOff>
    </xdr:from>
    <xdr:ext cx="405111" cy="259045"/>
    <xdr:sp macro="" textlink="">
      <xdr:nvSpPr>
        <xdr:cNvPr id="570" name="【公民館】&#10;有形固定資産減価償却率平均値テキスト">
          <a:extLst>
            <a:ext uri="{FF2B5EF4-FFF2-40B4-BE49-F238E27FC236}">
              <a16:creationId xmlns:a16="http://schemas.microsoft.com/office/drawing/2014/main" xmlns="" id="{432B277F-8216-44AB-BA26-DE90154400F1}"/>
            </a:ext>
          </a:extLst>
        </xdr:cNvPr>
        <xdr:cNvSpPr txBox="1"/>
      </xdr:nvSpPr>
      <xdr:spPr>
        <a:xfrm>
          <a:off x="16357600" y="178447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35561</xdr:rowOff>
    </xdr:from>
    <xdr:to>
      <xdr:col>85</xdr:col>
      <xdr:colOff>177800</xdr:colOff>
      <xdr:row>104</xdr:row>
      <xdr:rowOff>137161</xdr:rowOff>
    </xdr:to>
    <xdr:sp macro="" textlink="">
      <xdr:nvSpPr>
        <xdr:cNvPr id="571" name="フローチャート: 判断 570">
          <a:extLst>
            <a:ext uri="{FF2B5EF4-FFF2-40B4-BE49-F238E27FC236}">
              <a16:creationId xmlns:a16="http://schemas.microsoft.com/office/drawing/2014/main" xmlns="" id="{77920180-7D2F-496E-8605-AF2B83A2B6B9}"/>
            </a:ext>
          </a:extLst>
        </xdr:cNvPr>
        <xdr:cNvSpPr/>
      </xdr:nvSpPr>
      <xdr:spPr>
        <a:xfrm>
          <a:off x="16268700" y="1786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16511</xdr:rowOff>
    </xdr:from>
    <xdr:to>
      <xdr:col>81</xdr:col>
      <xdr:colOff>101600</xdr:colOff>
      <xdr:row>104</xdr:row>
      <xdr:rowOff>118111</xdr:rowOff>
    </xdr:to>
    <xdr:sp macro="" textlink="">
      <xdr:nvSpPr>
        <xdr:cNvPr id="572" name="フローチャート: 判断 571">
          <a:extLst>
            <a:ext uri="{FF2B5EF4-FFF2-40B4-BE49-F238E27FC236}">
              <a16:creationId xmlns:a16="http://schemas.microsoft.com/office/drawing/2014/main" xmlns="" id="{3345A5E0-D343-476A-852C-F02BE02C9603}"/>
            </a:ext>
          </a:extLst>
        </xdr:cNvPr>
        <xdr:cNvSpPr/>
      </xdr:nvSpPr>
      <xdr:spPr>
        <a:xfrm>
          <a:off x="15430500" y="1784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31750</xdr:rowOff>
    </xdr:from>
    <xdr:to>
      <xdr:col>76</xdr:col>
      <xdr:colOff>165100</xdr:colOff>
      <xdr:row>104</xdr:row>
      <xdr:rowOff>133350</xdr:rowOff>
    </xdr:to>
    <xdr:sp macro="" textlink="">
      <xdr:nvSpPr>
        <xdr:cNvPr id="573" name="フローチャート: 判断 572">
          <a:extLst>
            <a:ext uri="{FF2B5EF4-FFF2-40B4-BE49-F238E27FC236}">
              <a16:creationId xmlns:a16="http://schemas.microsoft.com/office/drawing/2014/main" xmlns="" id="{5B9E2B8F-851C-4453-B127-10FEE5EC6653}"/>
            </a:ext>
          </a:extLst>
        </xdr:cNvPr>
        <xdr:cNvSpPr/>
      </xdr:nvSpPr>
      <xdr:spPr>
        <a:xfrm>
          <a:off x="14541500" y="1786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22861</xdr:rowOff>
    </xdr:from>
    <xdr:to>
      <xdr:col>72</xdr:col>
      <xdr:colOff>38100</xdr:colOff>
      <xdr:row>104</xdr:row>
      <xdr:rowOff>124461</xdr:rowOff>
    </xdr:to>
    <xdr:sp macro="" textlink="">
      <xdr:nvSpPr>
        <xdr:cNvPr id="574" name="フローチャート: 判断 573">
          <a:extLst>
            <a:ext uri="{FF2B5EF4-FFF2-40B4-BE49-F238E27FC236}">
              <a16:creationId xmlns:a16="http://schemas.microsoft.com/office/drawing/2014/main" xmlns="" id="{52661D60-954C-4AA9-8CB0-6029A01BE2F9}"/>
            </a:ext>
          </a:extLst>
        </xdr:cNvPr>
        <xdr:cNvSpPr/>
      </xdr:nvSpPr>
      <xdr:spPr>
        <a:xfrm>
          <a:off x="13652500" y="1785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21589</xdr:rowOff>
    </xdr:from>
    <xdr:to>
      <xdr:col>67</xdr:col>
      <xdr:colOff>101600</xdr:colOff>
      <xdr:row>104</xdr:row>
      <xdr:rowOff>123189</xdr:rowOff>
    </xdr:to>
    <xdr:sp macro="" textlink="">
      <xdr:nvSpPr>
        <xdr:cNvPr id="575" name="フローチャート: 判断 574">
          <a:extLst>
            <a:ext uri="{FF2B5EF4-FFF2-40B4-BE49-F238E27FC236}">
              <a16:creationId xmlns:a16="http://schemas.microsoft.com/office/drawing/2014/main" xmlns="" id="{320B9715-FA25-40BA-923F-D3108719F6A5}"/>
            </a:ext>
          </a:extLst>
        </xdr:cNvPr>
        <xdr:cNvSpPr/>
      </xdr:nvSpPr>
      <xdr:spPr>
        <a:xfrm>
          <a:off x="12763500" y="1785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6" name="テキスト ボックス 575">
          <a:extLst>
            <a:ext uri="{FF2B5EF4-FFF2-40B4-BE49-F238E27FC236}">
              <a16:creationId xmlns:a16="http://schemas.microsoft.com/office/drawing/2014/main" xmlns="" id="{87CD79F0-6DFD-40C6-9719-79511D1D358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7" name="テキスト ボックス 576">
          <a:extLst>
            <a:ext uri="{FF2B5EF4-FFF2-40B4-BE49-F238E27FC236}">
              <a16:creationId xmlns:a16="http://schemas.microsoft.com/office/drawing/2014/main" xmlns="" id="{41B1F32B-F199-4F6B-974E-2DB84892E5D9}"/>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8" name="テキスト ボックス 577">
          <a:extLst>
            <a:ext uri="{FF2B5EF4-FFF2-40B4-BE49-F238E27FC236}">
              <a16:creationId xmlns:a16="http://schemas.microsoft.com/office/drawing/2014/main" xmlns="" id="{4F0912E4-EBF2-4B63-8F80-84035E796249}"/>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9" name="テキスト ボックス 578">
          <a:extLst>
            <a:ext uri="{FF2B5EF4-FFF2-40B4-BE49-F238E27FC236}">
              <a16:creationId xmlns:a16="http://schemas.microsoft.com/office/drawing/2014/main" xmlns="" id="{9301A7C5-CC42-4028-A7BF-458F49E6CAD6}"/>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0" name="テキスト ボックス 579">
          <a:extLst>
            <a:ext uri="{FF2B5EF4-FFF2-40B4-BE49-F238E27FC236}">
              <a16:creationId xmlns:a16="http://schemas.microsoft.com/office/drawing/2014/main" xmlns="" id="{FCD6386C-5128-47CA-8E09-AD26B9106051}"/>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57150</xdr:rowOff>
    </xdr:from>
    <xdr:to>
      <xdr:col>85</xdr:col>
      <xdr:colOff>177800</xdr:colOff>
      <xdr:row>101</xdr:row>
      <xdr:rowOff>158750</xdr:rowOff>
    </xdr:to>
    <xdr:sp macro="" textlink="">
      <xdr:nvSpPr>
        <xdr:cNvPr id="581" name="楕円 580">
          <a:extLst>
            <a:ext uri="{FF2B5EF4-FFF2-40B4-BE49-F238E27FC236}">
              <a16:creationId xmlns:a16="http://schemas.microsoft.com/office/drawing/2014/main" xmlns="" id="{ED432A68-19E5-41C5-94F9-129196BA2645}"/>
            </a:ext>
          </a:extLst>
        </xdr:cNvPr>
        <xdr:cNvSpPr/>
      </xdr:nvSpPr>
      <xdr:spPr>
        <a:xfrm>
          <a:off x="16268700" y="1737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80027</xdr:rowOff>
    </xdr:from>
    <xdr:ext cx="405111" cy="259045"/>
    <xdr:sp macro="" textlink="">
      <xdr:nvSpPr>
        <xdr:cNvPr id="582" name="【公民館】&#10;有形固定資産減価償却率該当値テキスト">
          <a:extLst>
            <a:ext uri="{FF2B5EF4-FFF2-40B4-BE49-F238E27FC236}">
              <a16:creationId xmlns:a16="http://schemas.microsoft.com/office/drawing/2014/main" xmlns="" id="{93A5F321-E622-4DB1-B3B0-0A115978BCCD}"/>
            </a:ext>
          </a:extLst>
        </xdr:cNvPr>
        <xdr:cNvSpPr txBox="1"/>
      </xdr:nvSpPr>
      <xdr:spPr>
        <a:xfrm>
          <a:off x="16357600" y="17225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31750</xdr:rowOff>
    </xdr:from>
    <xdr:to>
      <xdr:col>81</xdr:col>
      <xdr:colOff>101600</xdr:colOff>
      <xdr:row>101</xdr:row>
      <xdr:rowOff>133350</xdr:rowOff>
    </xdr:to>
    <xdr:sp macro="" textlink="">
      <xdr:nvSpPr>
        <xdr:cNvPr id="583" name="楕円 582">
          <a:extLst>
            <a:ext uri="{FF2B5EF4-FFF2-40B4-BE49-F238E27FC236}">
              <a16:creationId xmlns:a16="http://schemas.microsoft.com/office/drawing/2014/main" xmlns="" id="{65C35B14-C061-4CE6-B01B-EAB54689A350}"/>
            </a:ext>
          </a:extLst>
        </xdr:cNvPr>
        <xdr:cNvSpPr/>
      </xdr:nvSpPr>
      <xdr:spPr>
        <a:xfrm>
          <a:off x="15430500" y="1734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82550</xdr:rowOff>
    </xdr:from>
    <xdr:to>
      <xdr:col>85</xdr:col>
      <xdr:colOff>127000</xdr:colOff>
      <xdr:row>101</xdr:row>
      <xdr:rowOff>107950</xdr:rowOff>
    </xdr:to>
    <xdr:cxnSp macro="">
      <xdr:nvCxnSpPr>
        <xdr:cNvPr id="584" name="直線コネクタ 583">
          <a:extLst>
            <a:ext uri="{FF2B5EF4-FFF2-40B4-BE49-F238E27FC236}">
              <a16:creationId xmlns:a16="http://schemas.microsoft.com/office/drawing/2014/main" xmlns="" id="{193BB18F-C5CB-433D-9F07-F8EE9DB0B76E}"/>
            </a:ext>
          </a:extLst>
        </xdr:cNvPr>
        <xdr:cNvCxnSpPr/>
      </xdr:nvCxnSpPr>
      <xdr:spPr>
        <a:xfrm>
          <a:off x="15481300" y="173990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6350</xdr:rowOff>
    </xdr:from>
    <xdr:to>
      <xdr:col>76</xdr:col>
      <xdr:colOff>165100</xdr:colOff>
      <xdr:row>101</xdr:row>
      <xdr:rowOff>107950</xdr:rowOff>
    </xdr:to>
    <xdr:sp macro="" textlink="">
      <xdr:nvSpPr>
        <xdr:cNvPr id="585" name="楕円 584">
          <a:extLst>
            <a:ext uri="{FF2B5EF4-FFF2-40B4-BE49-F238E27FC236}">
              <a16:creationId xmlns:a16="http://schemas.microsoft.com/office/drawing/2014/main" xmlns="" id="{51A70449-0ED0-4D18-8F55-26ED2003622D}"/>
            </a:ext>
          </a:extLst>
        </xdr:cNvPr>
        <xdr:cNvSpPr/>
      </xdr:nvSpPr>
      <xdr:spPr>
        <a:xfrm>
          <a:off x="14541500" y="1732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57150</xdr:rowOff>
    </xdr:from>
    <xdr:to>
      <xdr:col>81</xdr:col>
      <xdr:colOff>50800</xdr:colOff>
      <xdr:row>101</xdr:row>
      <xdr:rowOff>82550</xdr:rowOff>
    </xdr:to>
    <xdr:cxnSp macro="">
      <xdr:nvCxnSpPr>
        <xdr:cNvPr id="586" name="直線コネクタ 585">
          <a:extLst>
            <a:ext uri="{FF2B5EF4-FFF2-40B4-BE49-F238E27FC236}">
              <a16:creationId xmlns:a16="http://schemas.microsoft.com/office/drawing/2014/main" xmlns="" id="{6829E666-772A-4D40-8A68-464B1FC2E7BB}"/>
            </a:ext>
          </a:extLst>
        </xdr:cNvPr>
        <xdr:cNvCxnSpPr/>
      </xdr:nvCxnSpPr>
      <xdr:spPr>
        <a:xfrm>
          <a:off x="14592300" y="17373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152400</xdr:rowOff>
    </xdr:from>
    <xdr:to>
      <xdr:col>72</xdr:col>
      <xdr:colOff>38100</xdr:colOff>
      <xdr:row>101</xdr:row>
      <xdr:rowOff>82550</xdr:rowOff>
    </xdr:to>
    <xdr:sp macro="" textlink="">
      <xdr:nvSpPr>
        <xdr:cNvPr id="587" name="楕円 586">
          <a:extLst>
            <a:ext uri="{FF2B5EF4-FFF2-40B4-BE49-F238E27FC236}">
              <a16:creationId xmlns:a16="http://schemas.microsoft.com/office/drawing/2014/main" xmlns="" id="{0368B780-21A6-4214-BC7D-80CA577E4649}"/>
            </a:ext>
          </a:extLst>
        </xdr:cNvPr>
        <xdr:cNvSpPr/>
      </xdr:nvSpPr>
      <xdr:spPr>
        <a:xfrm>
          <a:off x="13652500" y="1729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31750</xdr:rowOff>
    </xdr:from>
    <xdr:to>
      <xdr:col>76</xdr:col>
      <xdr:colOff>114300</xdr:colOff>
      <xdr:row>101</xdr:row>
      <xdr:rowOff>57150</xdr:rowOff>
    </xdr:to>
    <xdr:cxnSp macro="">
      <xdr:nvCxnSpPr>
        <xdr:cNvPr id="588" name="直線コネクタ 587">
          <a:extLst>
            <a:ext uri="{FF2B5EF4-FFF2-40B4-BE49-F238E27FC236}">
              <a16:creationId xmlns:a16="http://schemas.microsoft.com/office/drawing/2014/main" xmlns="" id="{FDE128B5-E5C1-4A82-B1B1-87F28C779DF5}"/>
            </a:ext>
          </a:extLst>
        </xdr:cNvPr>
        <xdr:cNvCxnSpPr/>
      </xdr:nvCxnSpPr>
      <xdr:spPr>
        <a:xfrm>
          <a:off x="13703300" y="17348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100</xdr:row>
      <xdr:rowOff>127000</xdr:rowOff>
    </xdr:from>
    <xdr:to>
      <xdr:col>67</xdr:col>
      <xdr:colOff>101600</xdr:colOff>
      <xdr:row>101</xdr:row>
      <xdr:rowOff>57150</xdr:rowOff>
    </xdr:to>
    <xdr:sp macro="" textlink="">
      <xdr:nvSpPr>
        <xdr:cNvPr id="589" name="楕円 588">
          <a:extLst>
            <a:ext uri="{FF2B5EF4-FFF2-40B4-BE49-F238E27FC236}">
              <a16:creationId xmlns:a16="http://schemas.microsoft.com/office/drawing/2014/main" xmlns="" id="{7B1A8A4F-C79B-41CF-BD87-69F53A7AA652}"/>
            </a:ext>
          </a:extLst>
        </xdr:cNvPr>
        <xdr:cNvSpPr/>
      </xdr:nvSpPr>
      <xdr:spPr>
        <a:xfrm>
          <a:off x="12763500" y="1727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6350</xdr:rowOff>
    </xdr:from>
    <xdr:to>
      <xdr:col>71</xdr:col>
      <xdr:colOff>177800</xdr:colOff>
      <xdr:row>101</xdr:row>
      <xdr:rowOff>31750</xdr:rowOff>
    </xdr:to>
    <xdr:cxnSp macro="">
      <xdr:nvCxnSpPr>
        <xdr:cNvPr id="590" name="直線コネクタ 589">
          <a:extLst>
            <a:ext uri="{FF2B5EF4-FFF2-40B4-BE49-F238E27FC236}">
              <a16:creationId xmlns:a16="http://schemas.microsoft.com/office/drawing/2014/main" xmlns="" id="{DBB3EE2E-00BB-4932-B751-B10653A70C15}"/>
            </a:ext>
          </a:extLst>
        </xdr:cNvPr>
        <xdr:cNvCxnSpPr/>
      </xdr:nvCxnSpPr>
      <xdr:spPr>
        <a:xfrm>
          <a:off x="12814300" y="17322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109238</xdr:rowOff>
    </xdr:from>
    <xdr:ext cx="405111" cy="259045"/>
    <xdr:sp macro="" textlink="">
      <xdr:nvSpPr>
        <xdr:cNvPr id="591" name="n_1aveValue【公民館】&#10;有形固定資産減価償却率">
          <a:extLst>
            <a:ext uri="{FF2B5EF4-FFF2-40B4-BE49-F238E27FC236}">
              <a16:creationId xmlns:a16="http://schemas.microsoft.com/office/drawing/2014/main" xmlns="" id="{1D2B0DF2-D4D4-408B-82A7-0B36CEB7E99C}"/>
            </a:ext>
          </a:extLst>
        </xdr:cNvPr>
        <xdr:cNvSpPr txBox="1"/>
      </xdr:nvSpPr>
      <xdr:spPr>
        <a:xfrm>
          <a:off x="15266044" y="17940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124477</xdr:rowOff>
    </xdr:from>
    <xdr:ext cx="405111" cy="259045"/>
    <xdr:sp macro="" textlink="">
      <xdr:nvSpPr>
        <xdr:cNvPr id="592" name="n_2aveValue【公民館】&#10;有形固定資産減価償却率">
          <a:extLst>
            <a:ext uri="{FF2B5EF4-FFF2-40B4-BE49-F238E27FC236}">
              <a16:creationId xmlns:a16="http://schemas.microsoft.com/office/drawing/2014/main" xmlns="" id="{B0EB822C-FA31-4E00-9B75-C38F4D155020}"/>
            </a:ext>
          </a:extLst>
        </xdr:cNvPr>
        <xdr:cNvSpPr txBox="1"/>
      </xdr:nvSpPr>
      <xdr:spPr>
        <a:xfrm>
          <a:off x="14389744" y="17955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115588</xdr:rowOff>
    </xdr:from>
    <xdr:ext cx="405111" cy="259045"/>
    <xdr:sp macro="" textlink="">
      <xdr:nvSpPr>
        <xdr:cNvPr id="593" name="n_3aveValue【公民館】&#10;有形固定資産減価償却率">
          <a:extLst>
            <a:ext uri="{FF2B5EF4-FFF2-40B4-BE49-F238E27FC236}">
              <a16:creationId xmlns:a16="http://schemas.microsoft.com/office/drawing/2014/main" xmlns="" id="{63B8F728-AE6D-435F-B981-E1271B9EBCF0}"/>
            </a:ext>
          </a:extLst>
        </xdr:cNvPr>
        <xdr:cNvSpPr txBox="1"/>
      </xdr:nvSpPr>
      <xdr:spPr>
        <a:xfrm>
          <a:off x="13500744" y="17946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114316</xdr:rowOff>
    </xdr:from>
    <xdr:ext cx="405111" cy="259045"/>
    <xdr:sp macro="" textlink="">
      <xdr:nvSpPr>
        <xdr:cNvPr id="594" name="n_4aveValue【公民館】&#10;有形固定資産減価償却率">
          <a:extLst>
            <a:ext uri="{FF2B5EF4-FFF2-40B4-BE49-F238E27FC236}">
              <a16:creationId xmlns:a16="http://schemas.microsoft.com/office/drawing/2014/main" xmlns="" id="{A6C1CA31-10CF-499D-96E8-3862B045BF97}"/>
            </a:ext>
          </a:extLst>
        </xdr:cNvPr>
        <xdr:cNvSpPr txBox="1"/>
      </xdr:nvSpPr>
      <xdr:spPr>
        <a:xfrm>
          <a:off x="12611744" y="17945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149877</xdr:rowOff>
    </xdr:from>
    <xdr:ext cx="405111" cy="259045"/>
    <xdr:sp macro="" textlink="">
      <xdr:nvSpPr>
        <xdr:cNvPr id="595" name="n_1mainValue【公民館】&#10;有形固定資産減価償却率">
          <a:extLst>
            <a:ext uri="{FF2B5EF4-FFF2-40B4-BE49-F238E27FC236}">
              <a16:creationId xmlns:a16="http://schemas.microsoft.com/office/drawing/2014/main" xmlns="" id="{E4805EB6-C86A-4BF3-BDCF-D16DBC896093}"/>
            </a:ext>
          </a:extLst>
        </xdr:cNvPr>
        <xdr:cNvSpPr txBox="1"/>
      </xdr:nvSpPr>
      <xdr:spPr>
        <a:xfrm>
          <a:off x="15266044" y="17123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124477</xdr:rowOff>
    </xdr:from>
    <xdr:ext cx="405111" cy="259045"/>
    <xdr:sp macro="" textlink="">
      <xdr:nvSpPr>
        <xdr:cNvPr id="596" name="n_2mainValue【公民館】&#10;有形固定資産減価償却率">
          <a:extLst>
            <a:ext uri="{FF2B5EF4-FFF2-40B4-BE49-F238E27FC236}">
              <a16:creationId xmlns:a16="http://schemas.microsoft.com/office/drawing/2014/main" xmlns="" id="{57E76E43-E53B-4AC3-9D7B-538155173875}"/>
            </a:ext>
          </a:extLst>
        </xdr:cNvPr>
        <xdr:cNvSpPr txBox="1"/>
      </xdr:nvSpPr>
      <xdr:spPr>
        <a:xfrm>
          <a:off x="14389744" y="1709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99077</xdr:rowOff>
    </xdr:from>
    <xdr:ext cx="405111" cy="259045"/>
    <xdr:sp macro="" textlink="">
      <xdr:nvSpPr>
        <xdr:cNvPr id="597" name="n_3mainValue【公民館】&#10;有形固定資産減価償却率">
          <a:extLst>
            <a:ext uri="{FF2B5EF4-FFF2-40B4-BE49-F238E27FC236}">
              <a16:creationId xmlns:a16="http://schemas.microsoft.com/office/drawing/2014/main" xmlns="" id="{2B12B7F8-03ED-4B32-8F96-4BFE7CC170FD}"/>
            </a:ext>
          </a:extLst>
        </xdr:cNvPr>
        <xdr:cNvSpPr txBox="1"/>
      </xdr:nvSpPr>
      <xdr:spPr>
        <a:xfrm>
          <a:off x="13500744" y="1707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99</xdr:row>
      <xdr:rowOff>73677</xdr:rowOff>
    </xdr:from>
    <xdr:ext cx="405111" cy="259045"/>
    <xdr:sp macro="" textlink="">
      <xdr:nvSpPr>
        <xdr:cNvPr id="598" name="n_4mainValue【公民館】&#10;有形固定資産減価償却率">
          <a:extLst>
            <a:ext uri="{FF2B5EF4-FFF2-40B4-BE49-F238E27FC236}">
              <a16:creationId xmlns:a16="http://schemas.microsoft.com/office/drawing/2014/main" xmlns="" id="{1353F342-8C8D-463D-AD66-EC1FC4E56BCF}"/>
            </a:ext>
          </a:extLst>
        </xdr:cNvPr>
        <xdr:cNvSpPr txBox="1"/>
      </xdr:nvSpPr>
      <xdr:spPr>
        <a:xfrm>
          <a:off x="12611744" y="17047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9" name="正方形/長方形 598">
          <a:extLst>
            <a:ext uri="{FF2B5EF4-FFF2-40B4-BE49-F238E27FC236}">
              <a16:creationId xmlns:a16="http://schemas.microsoft.com/office/drawing/2014/main" xmlns="" id="{58060042-3F62-4DA1-9824-9C3B5C0ADAA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0" name="正方形/長方形 599">
          <a:extLst>
            <a:ext uri="{FF2B5EF4-FFF2-40B4-BE49-F238E27FC236}">
              <a16:creationId xmlns:a16="http://schemas.microsoft.com/office/drawing/2014/main" xmlns="" id="{8BB90CA1-1916-4B86-8988-4C153E7D16EE}"/>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1" name="正方形/長方形 600">
          <a:extLst>
            <a:ext uri="{FF2B5EF4-FFF2-40B4-BE49-F238E27FC236}">
              <a16:creationId xmlns:a16="http://schemas.microsoft.com/office/drawing/2014/main" xmlns="" id="{F9B52ED3-9520-4C81-9251-507230B3AFF7}"/>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2" name="正方形/長方形 601">
          <a:extLst>
            <a:ext uri="{FF2B5EF4-FFF2-40B4-BE49-F238E27FC236}">
              <a16:creationId xmlns:a16="http://schemas.microsoft.com/office/drawing/2014/main" xmlns="" id="{1D745229-0514-423E-85AC-D203BC343273}"/>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3" name="正方形/長方形 602">
          <a:extLst>
            <a:ext uri="{FF2B5EF4-FFF2-40B4-BE49-F238E27FC236}">
              <a16:creationId xmlns:a16="http://schemas.microsoft.com/office/drawing/2014/main" xmlns="" id="{1C2EE5A6-E84D-423E-B229-5E227907817F}"/>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4" name="正方形/長方形 603">
          <a:extLst>
            <a:ext uri="{FF2B5EF4-FFF2-40B4-BE49-F238E27FC236}">
              <a16:creationId xmlns:a16="http://schemas.microsoft.com/office/drawing/2014/main" xmlns="" id="{E0D3F593-080C-4B9F-BD47-900F06C3C348}"/>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5" name="正方形/長方形 604">
          <a:extLst>
            <a:ext uri="{FF2B5EF4-FFF2-40B4-BE49-F238E27FC236}">
              <a16:creationId xmlns:a16="http://schemas.microsoft.com/office/drawing/2014/main" xmlns="" id="{B965A14B-0609-4F79-815C-94DBB26113F5}"/>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6" name="正方形/長方形 605">
          <a:extLst>
            <a:ext uri="{FF2B5EF4-FFF2-40B4-BE49-F238E27FC236}">
              <a16:creationId xmlns:a16="http://schemas.microsoft.com/office/drawing/2014/main" xmlns="" id="{E7A64A49-8F53-4B33-B84E-4F317B36CC12}"/>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7" name="テキスト ボックス 606">
          <a:extLst>
            <a:ext uri="{FF2B5EF4-FFF2-40B4-BE49-F238E27FC236}">
              <a16:creationId xmlns:a16="http://schemas.microsoft.com/office/drawing/2014/main" xmlns="" id="{11578FD3-C12E-49CD-A614-9358D210D72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8" name="直線コネクタ 607">
          <a:extLst>
            <a:ext uri="{FF2B5EF4-FFF2-40B4-BE49-F238E27FC236}">
              <a16:creationId xmlns:a16="http://schemas.microsoft.com/office/drawing/2014/main" xmlns="" id="{16918F44-C645-4C6D-80A3-0DE553E4498A}"/>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09" name="直線コネクタ 608">
          <a:extLst>
            <a:ext uri="{FF2B5EF4-FFF2-40B4-BE49-F238E27FC236}">
              <a16:creationId xmlns:a16="http://schemas.microsoft.com/office/drawing/2014/main" xmlns="" id="{2F3823A8-BF00-4B9D-B1B2-A87E957D690B}"/>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10" name="テキスト ボックス 609">
          <a:extLst>
            <a:ext uri="{FF2B5EF4-FFF2-40B4-BE49-F238E27FC236}">
              <a16:creationId xmlns:a16="http://schemas.microsoft.com/office/drawing/2014/main" xmlns="" id="{53280F98-EF7A-4603-ACB8-B54109CD9BC3}"/>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11" name="直線コネクタ 610">
          <a:extLst>
            <a:ext uri="{FF2B5EF4-FFF2-40B4-BE49-F238E27FC236}">
              <a16:creationId xmlns:a16="http://schemas.microsoft.com/office/drawing/2014/main" xmlns="" id="{E5F9C855-FC8B-41DB-8493-D650AE2627A9}"/>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12" name="テキスト ボックス 611">
          <a:extLst>
            <a:ext uri="{FF2B5EF4-FFF2-40B4-BE49-F238E27FC236}">
              <a16:creationId xmlns:a16="http://schemas.microsoft.com/office/drawing/2014/main" xmlns="" id="{6B0A5BD7-4AC1-4CCB-9993-7AA990DC5202}"/>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13" name="直線コネクタ 612">
          <a:extLst>
            <a:ext uri="{FF2B5EF4-FFF2-40B4-BE49-F238E27FC236}">
              <a16:creationId xmlns:a16="http://schemas.microsoft.com/office/drawing/2014/main" xmlns="" id="{0DA5C2E0-2684-426A-BFB5-218B96C38BA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14" name="テキスト ボックス 613">
          <a:extLst>
            <a:ext uri="{FF2B5EF4-FFF2-40B4-BE49-F238E27FC236}">
              <a16:creationId xmlns:a16="http://schemas.microsoft.com/office/drawing/2014/main" xmlns="" id="{03B09842-FEFF-44DF-9886-F2B26A5F6BE6}"/>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15" name="直線コネクタ 614">
          <a:extLst>
            <a:ext uri="{FF2B5EF4-FFF2-40B4-BE49-F238E27FC236}">
              <a16:creationId xmlns:a16="http://schemas.microsoft.com/office/drawing/2014/main" xmlns="" id="{BD51DC63-CA33-41A2-A809-4B84E2BAEA78}"/>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16" name="テキスト ボックス 615">
          <a:extLst>
            <a:ext uri="{FF2B5EF4-FFF2-40B4-BE49-F238E27FC236}">
              <a16:creationId xmlns:a16="http://schemas.microsoft.com/office/drawing/2014/main" xmlns="" id="{7A892F94-9286-4140-BC65-235377C7D14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17" name="直線コネクタ 616">
          <a:extLst>
            <a:ext uri="{FF2B5EF4-FFF2-40B4-BE49-F238E27FC236}">
              <a16:creationId xmlns:a16="http://schemas.microsoft.com/office/drawing/2014/main" xmlns="" id="{C1B6EEC3-AF51-4731-A8ED-B920ED17BB61}"/>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18" name="テキスト ボックス 617">
          <a:extLst>
            <a:ext uri="{FF2B5EF4-FFF2-40B4-BE49-F238E27FC236}">
              <a16:creationId xmlns:a16="http://schemas.microsoft.com/office/drawing/2014/main" xmlns="" id="{6AB810A9-5610-43F2-9071-7F5048F41B8D}"/>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9" name="直線コネクタ 618">
          <a:extLst>
            <a:ext uri="{FF2B5EF4-FFF2-40B4-BE49-F238E27FC236}">
              <a16:creationId xmlns:a16="http://schemas.microsoft.com/office/drawing/2014/main" xmlns="" id="{6C6DBDD9-294F-4BA4-A3F5-C9E181CF39B8}"/>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0" name="テキスト ボックス 619">
          <a:extLst>
            <a:ext uri="{FF2B5EF4-FFF2-40B4-BE49-F238E27FC236}">
              <a16:creationId xmlns:a16="http://schemas.microsoft.com/office/drawing/2014/main" xmlns="" id="{36EC69A4-A7D3-4265-AFB6-26C60EC277F5}"/>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1" name="【公民館】&#10;一人当たり面積グラフ枠">
          <a:extLst>
            <a:ext uri="{FF2B5EF4-FFF2-40B4-BE49-F238E27FC236}">
              <a16:creationId xmlns:a16="http://schemas.microsoft.com/office/drawing/2014/main" xmlns="" id="{A79573A8-103F-49DD-A939-87314FCB5A2E}"/>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100330</xdr:rowOff>
    </xdr:from>
    <xdr:to>
      <xdr:col>116</xdr:col>
      <xdr:colOff>62864</xdr:colOff>
      <xdr:row>108</xdr:row>
      <xdr:rowOff>142239</xdr:rowOff>
    </xdr:to>
    <xdr:cxnSp macro="">
      <xdr:nvCxnSpPr>
        <xdr:cNvPr id="622" name="直線コネクタ 621">
          <a:extLst>
            <a:ext uri="{FF2B5EF4-FFF2-40B4-BE49-F238E27FC236}">
              <a16:creationId xmlns:a16="http://schemas.microsoft.com/office/drawing/2014/main" xmlns="" id="{102901E4-5C28-4CB1-8B96-5242BCE99F7F}"/>
            </a:ext>
          </a:extLst>
        </xdr:cNvPr>
        <xdr:cNvCxnSpPr/>
      </xdr:nvCxnSpPr>
      <xdr:spPr>
        <a:xfrm flipV="1">
          <a:off x="22160864" y="17245330"/>
          <a:ext cx="0" cy="1413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146066</xdr:rowOff>
    </xdr:from>
    <xdr:ext cx="469744" cy="259045"/>
    <xdr:sp macro="" textlink="">
      <xdr:nvSpPr>
        <xdr:cNvPr id="623" name="【公民館】&#10;一人当たり面積最小値テキスト">
          <a:extLst>
            <a:ext uri="{FF2B5EF4-FFF2-40B4-BE49-F238E27FC236}">
              <a16:creationId xmlns:a16="http://schemas.microsoft.com/office/drawing/2014/main" xmlns="" id="{33C0F539-AE68-4702-AC00-983831EEC304}"/>
            </a:ext>
          </a:extLst>
        </xdr:cNvPr>
        <xdr:cNvSpPr txBox="1"/>
      </xdr:nvSpPr>
      <xdr:spPr>
        <a:xfrm>
          <a:off x="22199600" y="1866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142239</xdr:rowOff>
    </xdr:from>
    <xdr:to>
      <xdr:col>116</xdr:col>
      <xdr:colOff>152400</xdr:colOff>
      <xdr:row>108</xdr:row>
      <xdr:rowOff>142239</xdr:rowOff>
    </xdr:to>
    <xdr:cxnSp macro="">
      <xdr:nvCxnSpPr>
        <xdr:cNvPr id="624" name="直線コネクタ 623">
          <a:extLst>
            <a:ext uri="{FF2B5EF4-FFF2-40B4-BE49-F238E27FC236}">
              <a16:creationId xmlns:a16="http://schemas.microsoft.com/office/drawing/2014/main" xmlns="" id="{6178627E-8329-4969-A746-22D235D3B2F5}"/>
            </a:ext>
          </a:extLst>
        </xdr:cNvPr>
        <xdr:cNvCxnSpPr/>
      </xdr:nvCxnSpPr>
      <xdr:spPr>
        <a:xfrm>
          <a:off x="22072600" y="1865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47007</xdr:rowOff>
    </xdr:from>
    <xdr:ext cx="469744" cy="259045"/>
    <xdr:sp macro="" textlink="">
      <xdr:nvSpPr>
        <xdr:cNvPr id="625" name="【公民館】&#10;一人当たり面積最大値テキスト">
          <a:extLst>
            <a:ext uri="{FF2B5EF4-FFF2-40B4-BE49-F238E27FC236}">
              <a16:creationId xmlns:a16="http://schemas.microsoft.com/office/drawing/2014/main" xmlns="" id="{2234C352-2F63-4737-9029-9C3D124BD76E}"/>
            </a:ext>
          </a:extLst>
        </xdr:cNvPr>
        <xdr:cNvSpPr txBox="1"/>
      </xdr:nvSpPr>
      <xdr:spPr>
        <a:xfrm>
          <a:off x="22199600" y="17020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100330</xdr:rowOff>
    </xdr:from>
    <xdr:to>
      <xdr:col>116</xdr:col>
      <xdr:colOff>152400</xdr:colOff>
      <xdr:row>100</xdr:row>
      <xdr:rowOff>100330</xdr:rowOff>
    </xdr:to>
    <xdr:cxnSp macro="">
      <xdr:nvCxnSpPr>
        <xdr:cNvPr id="626" name="直線コネクタ 625">
          <a:extLst>
            <a:ext uri="{FF2B5EF4-FFF2-40B4-BE49-F238E27FC236}">
              <a16:creationId xmlns:a16="http://schemas.microsoft.com/office/drawing/2014/main" xmlns="" id="{82456259-6BFE-4FCC-938E-5447D5D56F6D}"/>
            </a:ext>
          </a:extLst>
        </xdr:cNvPr>
        <xdr:cNvCxnSpPr/>
      </xdr:nvCxnSpPr>
      <xdr:spPr>
        <a:xfrm>
          <a:off x="22072600" y="17245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146066</xdr:rowOff>
    </xdr:from>
    <xdr:ext cx="469744" cy="259045"/>
    <xdr:sp macro="" textlink="">
      <xdr:nvSpPr>
        <xdr:cNvPr id="627" name="【公民館】&#10;一人当たり面積平均値テキスト">
          <a:extLst>
            <a:ext uri="{FF2B5EF4-FFF2-40B4-BE49-F238E27FC236}">
              <a16:creationId xmlns:a16="http://schemas.microsoft.com/office/drawing/2014/main" xmlns="" id="{290D4BCF-1C92-4DD9-9BE0-9BDC7563650E}"/>
            </a:ext>
          </a:extLst>
        </xdr:cNvPr>
        <xdr:cNvSpPr txBox="1"/>
      </xdr:nvSpPr>
      <xdr:spPr>
        <a:xfrm>
          <a:off x="22199600" y="18148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123189</xdr:rowOff>
    </xdr:from>
    <xdr:to>
      <xdr:col>116</xdr:col>
      <xdr:colOff>114300</xdr:colOff>
      <xdr:row>107</xdr:row>
      <xdr:rowOff>53339</xdr:rowOff>
    </xdr:to>
    <xdr:sp macro="" textlink="">
      <xdr:nvSpPr>
        <xdr:cNvPr id="628" name="フローチャート: 判断 627">
          <a:extLst>
            <a:ext uri="{FF2B5EF4-FFF2-40B4-BE49-F238E27FC236}">
              <a16:creationId xmlns:a16="http://schemas.microsoft.com/office/drawing/2014/main" xmlns="" id="{5495A3A5-3C8E-4DE3-A0D2-2DFE531367D4}"/>
            </a:ext>
          </a:extLst>
        </xdr:cNvPr>
        <xdr:cNvSpPr/>
      </xdr:nvSpPr>
      <xdr:spPr>
        <a:xfrm>
          <a:off x="22110700" y="1829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96520</xdr:rowOff>
    </xdr:from>
    <xdr:to>
      <xdr:col>112</xdr:col>
      <xdr:colOff>38100</xdr:colOff>
      <xdr:row>107</xdr:row>
      <xdr:rowOff>26670</xdr:rowOff>
    </xdr:to>
    <xdr:sp macro="" textlink="">
      <xdr:nvSpPr>
        <xdr:cNvPr id="629" name="フローチャート: 判断 628">
          <a:extLst>
            <a:ext uri="{FF2B5EF4-FFF2-40B4-BE49-F238E27FC236}">
              <a16:creationId xmlns:a16="http://schemas.microsoft.com/office/drawing/2014/main" xmlns="" id="{4DF5BEE7-7218-4B3D-9E1C-CD4F0A0CCA81}"/>
            </a:ext>
          </a:extLst>
        </xdr:cNvPr>
        <xdr:cNvSpPr/>
      </xdr:nvSpPr>
      <xdr:spPr>
        <a:xfrm>
          <a:off x="21272500" y="1827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106680</xdr:rowOff>
    </xdr:from>
    <xdr:to>
      <xdr:col>107</xdr:col>
      <xdr:colOff>101600</xdr:colOff>
      <xdr:row>107</xdr:row>
      <xdr:rowOff>36830</xdr:rowOff>
    </xdr:to>
    <xdr:sp macro="" textlink="">
      <xdr:nvSpPr>
        <xdr:cNvPr id="630" name="フローチャート: 判断 629">
          <a:extLst>
            <a:ext uri="{FF2B5EF4-FFF2-40B4-BE49-F238E27FC236}">
              <a16:creationId xmlns:a16="http://schemas.microsoft.com/office/drawing/2014/main" xmlns="" id="{174999A2-C76E-491A-A693-79A01202B0E7}"/>
            </a:ext>
          </a:extLst>
        </xdr:cNvPr>
        <xdr:cNvSpPr/>
      </xdr:nvSpPr>
      <xdr:spPr>
        <a:xfrm>
          <a:off x="20383500" y="18280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143511</xdr:rowOff>
    </xdr:from>
    <xdr:to>
      <xdr:col>102</xdr:col>
      <xdr:colOff>165100</xdr:colOff>
      <xdr:row>107</xdr:row>
      <xdr:rowOff>73661</xdr:rowOff>
    </xdr:to>
    <xdr:sp macro="" textlink="">
      <xdr:nvSpPr>
        <xdr:cNvPr id="631" name="フローチャート: 判断 630">
          <a:extLst>
            <a:ext uri="{FF2B5EF4-FFF2-40B4-BE49-F238E27FC236}">
              <a16:creationId xmlns:a16="http://schemas.microsoft.com/office/drawing/2014/main" xmlns="" id="{45189001-61A3-43BD-B5A5-3F9EE5DF5090}"/>
            </a:ext>
          </a:extLst>
        </xdr:cNvPr>
        <xdr:cNvSpPr/>
      </xdr:nvSpPr>
      <xdr:spPr>
        <a:xfrm>
          <a:off x="19494500" y="1831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119380</xdr:rowOff>
    </xdr:from>
    <xdr:to>
      <xdr:col>98</xdr:col>
      <xdr:colOff>38100</xdr:colOff>
      <xdr:row>107</xdr:row>
      <xdr:rowOff>49530</xdr:rowOff>
    </xdr:to>
    <xdr:sp macro="" textlink="">
      <xdr:nvSpPr>
        <xdr:cNvPr id="632" name="フローチャート: 判断 631">
          <a:extLst>
            <a:ext uri="{FF2B5EF4-FFF2-40B4-BE49-F238E27FC236}">
              <a16:creationId xmlns:a16="http://schemas.microsoft.com/office/drawing/2014/main" xmlns="" id="{B43AA6B5-85AB-4720-9CC0-7F336EB788D6}"/>
            </a:ext>
          </a:extLst>
        </xdr:cNvPr>
        <xdr:cNvSpPr/>
      </xdr:nvSpPr>
      <xdr:spPr>
        <a:xfrm>
          <a:off x="18605500" y="1829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3" name="テキスト ボックス 632">
          <a:extLst>
            <a:ext uri="{FF2B5EF4-FFF2-40B4-BE49-F238E27FC236}">
              <a16:creationId xmlns:a16="http://schemas.microsoft.com/office/drawing/2014/main" xmlns="" id="{264C4D48-0FF4-4E63-9B92-EBD3D2A5903E}"/>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4" name="テキスト ボックス 633">
          <a:extLst>
            <a:ext uri="{FF2B5EF4-FFF2-40B4-BE49-F238E27FC236}">
              <a16:creationId xmlns:a16="http://schemas.microsoft.com/office/drawing/2014/main" xmlns="" id="{724B4697-3441-4BEB-A95B-6E1A1281AC5B}"/>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5" name="テキスト ボックス 634">
          <a:extLst>
            <a:ext uri="{FF2B5EF4-FFF2-40B4-BE49-F238E27FC236}">
              <a16:creationId xmlns:a16="http://schemas.microsoft.com/office/drawing/2014/main" xmlns="" id="{6AE78787-564F-46A4-AAB3-E86CD451EB3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6" name="テキスト ボックス 635">
          <a:extLst>
            <a:ext uri="{FF2B5EF4-FFF2-40B4-BE49-F238E27FC236}">
              <a16:creationId xmlns:a16="http://schemas.microsoft.com/office/drawing/2014/main" xmlns="" id="{689DA620-98F7-4D2E-A15D-DBC24150C99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7" name="テキスト ボックス 636">
          <a:extLst>
            <a:ext uri="{FF2B5EF4-FFF2-40B4-BE49-F238E27FC236}">
              <a16:creationId xmlns:a16="http://schemas.microsoft.com/office/drawing/2014/main" xmlns="" id="{9E46D2DC-0B9C-497F-93B0-E249BD624E06}"/>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91439</xdr:rowOff>
    </xdr:from>
    <xdr:to>
      <xdr:col>116</xdr:col>
      <xdr:colOff>114300</xdr:colOff>
      <xdr:row>109</xdr:row>
      <xdr:rowOff>21589</xdr:rowOff>
    </xdr:to>
    <xdr:sp macro="" textlink="">
      <xdr:nvSpPr>
        <xdr:cNvPr id="638" name="楕円 637">
          <a:extLst>
            <a:ext uri="{FF2B5EF4-FFF2-40B4-BE49-F238E27FC236}">
              <a16:creationId xmlns:a16="http://schemas.microsoft.com/office/drawing/2014/main" xmlns="" id="{399528A8-4AB1-4438-9041-6E05AB496671}"/>
            </a:ext>
          </a:extLst>
        </xdr:cNvPr>
        <xdr:cNvSpPr/>
      </xdr:nvSpPr>
      <xdr:spPr>
        <a:xfrm>
          <a:off x="22110700" y="1860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6366</xdr:rowOff>
    </xdr:from>
    <xdr:ext cx="469744" cy="259045"/>
    <xdr:sp macro="" textlink="">
      <xdr:nvSpPr>
        <xdr:cNvPr id="639" name="【公民館】&#10;一人当たり面積該当値テキスト">
          <a:extLst>
            <a:ext uri="{FF2B5EF4-FFF2-40B4-BE49-F238E27FC236}">
              <a16:creationId xmlns:a16="http://schemas.microsoft.com/office/drawing/2014/main" xmlns="" id="{97969F2D-D17A-402E-83B8-2F4D878E4C82}"/>
            </a:ext>
          </a:extLst>
        </xdr:cNvPr>
        <xdr:cNvSpPr txBox="1"/>
      </xdr:nvSpPr>
      <xdr:spPr>
        <a:xfrm>
          <a:off x="22199600" y="18522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91439</xdr:rowOff>
    </xdr:from>
    <xdr:to>
      <xdr:col>112</xdr:col>
      <xdr:colOff>38100</xdr:colOff>
      <xdr:row>109</xdr:row>
      <xdr:rowOff>21589</xdr:rowOff>
    </xdr:to>
    <xdr:sp macro="" textlink="">
      <xdr:nvSpPr>
        <xdr:cNvPr id="640" name="楕円 639">
          <a:extLst>
            <a:ext uri="{FF2B5EF4-FFF2-40B4-BE49-F238E27FC236}">
              <a16:creationId xmlns:a16="http://schemas.microsoft.com/office/drawing/2014/main" xmlns="" id="{B9E73DC7-B9F0-42CD-A991-F4E59832B288}"/>
            </a:ext>
          </a:extLst>
        </xdr:cNvPr>
        <xdr:cNvSpPr/>
      </xdr:nvSpPr>
      <xdr:spPr>
        <a:xfrm>
          <a:off x="21272500" y="1860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142239</xdr:rowOff>
    </xdr:from>
    <xdr:to>
      <xdr:col>116</xdr:col>
      <xdr:colOff>63500</xdr:colOff>
      <xdr:row>108</xdr:row>
      <xdr:rowOff>142239</xdr:rowOff>
    </xdr:to>
    <xdr:cxnSp macro="">
      <xdr:nvCxnSpPr>
        <xdr:cNvPr id="641" name="直線コネクタ 640">
          <a:extLst>
            <a:ext uri="{FF2B5EF4-FFF2-40B4-BE49-F238E27FC236}">
              <a16:creationId xmlns:a16="http://schemas.microsoft.com/office/drawing/2014/main" xmlns="" id="{C40944CE-9FB6-4A56-8C09-E39EFE872985}"/>
            </a:ext>
          </a:extLst>
        </xdr:cNvPr>
        <xdr:cNvCxnSpPr/>
      </xdr:nvCxnSpPr>
      <xdr:spPr>
        <a:xfrm>
          <a:off x="21323300" y="186588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91439</xdr:rowOff>
    </xdr:from>
    <xdr:to>
      <xdr:col>107</xdr:col>
      <xdr:colOff>101600</xdr:colOff>
      <xdr:row>109</xdr:row>
      <xdr:rowOff>21589</xdr:rowOff>
    </xdr:to>
    <xdr:sp macro="" textlink="">
      <xdr:nvSpPr>
        <xdr:cNvPr id="642" name="楕円 641">
          <a:extLst>
            <a:ext uri="{FF2B5EF4-FFF2-40B4-BE49-F238E27FC236}">
              <a16:creationId xmlns:a16="http://schemas.microsoft.com/office/drawing/2014/main" xmlns="" id="{FD3A17A5-31DF-47F0-BFA9-8123F8396B07}"/>
            </a:ext>
          </a:extLst>
        </xdr:cNvPr>
        <xdr:cNvSpPr/>
      </xdr:nvSpPr>
      <xdr:spPr>
        <a:xfrm>
          <a:off x="20383500" y="1860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142239</xdr:rowOff>
    </xdr:from>
    <xdr:to>
      <xdr:col>111</xdr:col>
      <xdr:colOff>177800</xdr:colOff>
      <xdr:row>108</xdr:row>
      <xdr:rowOff>142239</xdr:rowOff>
    </xdr:to>
    <xdr:cxnSp macro="">
      <xdr:nvCxnSpPr>
        <xdr:cNvPr id="643" name="直線コネクタ 642">
          <a:extLst>
            <a:ext uri="{FF2B5EF4-FFF2-40B4-BE49-F238E27FC236}">
              <a16:creationId xmlns:a16="http://schemas.microsoft.com/office/drawing/2014/main" xmlns="" id="{2058FD56-9DC9-49EB-8619-788720CC0336}"/>
            </a:ext>
          </a:extLst>
        </xdr:cNvPr>
        <xdr:cNvCxnSpPr/>
      </xdr:nvCxnSpPr>
      <xdr:spPr>
        <a:xfrm>
          <a:off x="20434300" y="186588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91439</xdr:rowOff>
    </xdr:from>
    <xdr:to>
      <xdr:col>102</xdr:col>
      <xdr:colOff>165100</xdr:colOff>
      <xdr:row>109</xdr:row>
      <xdr:rowOff>21589</xdr:rowOff>
    </xdr:to>
    <xdr:sp macro="" textlink="">
      <xdr:nvSpPr>
        <xdr:cNvPr id="644" name="楕円 643">
          <a:extLst>
            <a:ext uri="{FF2B5EF4-FFF2-40B4-BE49-F238E27FC236}">
              <a16:creationId xmlns:a16="http://schemas.microsoft.com/office/drawing/2014/main" xmlns="" id="{0D48A5AB-FFDC-4964-89AB-664AA59E100D}"/>
            </a:ext>
          </a:extLst>
        </xdr:cNvPr>
        <xdr:cNvSpPr/>
      </xdr:nvSpPr>
      <xdr:spPr>
        <a:xfrm>
          <a:off x="19494500" y="1860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142239</xdr:rowOff>
    </xdr:from>
    <xdr:to>
      <xdr:col>107</xdr:col>
      <xdr:colOff>50800</xdr:colOff>
      <xdr:row>108</xdr:row>
      <xdr:rowOff>142239</xdr:rowOff>
    </xdr:to>
    <xdr:cxnSp macro="">
      <xdr:nvCxnSpPr>
        <xdr:cNvPr id="645" name="直線コネクタ 644">
          <a:extLst>
            <a:ext uri="{FF2B5EF4-FFF2-40B4-BE49-F238E27FC236}">
              <a16:creationId xmlns:a16="http://schemas.microsoft.com/office/drawing/2014/main" xmlns="" id="{E0116CFA-2F99-4F95-AB4A-9F003C455239}"/>
            </a:ext>
          </a:extLst>
        </xdr:cNvPr>
        <xdr:cNvCxnSpPr/>
      </xdr:nvCxnSpPr>
      <xdr:spPr>
        <a:xfrm>
          <a:off x="19545300" y="186588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91439</xdr:rowOff>
    </xdr:from>
    <xdr:to>
      <xdr:col>98</xdr:col>
      <xdr:colOff>38100</xdr:colOff>
      <xdr:row>109</xdr:row>
      <xdr:rowOff>21589</xdr:rowOff>
    </xdr:to>
    <xdr:sp macro="" textlink="">
      <xdr:nvSpPr>
        <xdr:cNvPr id="646" name="楕円 645">
          <a:extLst>
            <a:ext uri="{FF2B5EF4-FFF2-40B4-BE49-F238E27FC236}">
              <a16:creationId xmlns:a16="http://schemas.microsoft.com/office/drawing/2014/main" xmlns="" id="{EA5DB57C-C98C-4754-A1AE-31FC0E2A0B5E}"/>
            </a:ext>
          </a:extLst>
        </xdr:cNvPr>
        <xdr:cNvSpPr/>
      </xdr:nvSpPr>
      <xdr:spPr>
        <a:xfrm>
          <a:off x="18605500" y="1860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142239</xdr:rowOff>
    </xdr:from>
    <xdr:to>
      <xdr:col>102</xdr:col>
      <xdr:colOff>114300</xdr:colOff>
      <xdr:row>108</xdr:row>
      <xdr:rowOff>142239</xdr:rowOff>
    </xdr:to>
    <xdr:cxnSp macro="">
      <xdr:nvCxnSpPr>
        <xdr:cNvPr id="647" name="直線コネクタ 646">
          <a:extLst>
            <a:ext uri="{FF2B5EF4-FFF2-40B4-BE49-F238E27FC236}">
              <a16:creationId xmlns:a16="http://schemas.microsoft.com/office/drawing/2014/main" xmlns="" id="{742CEDB4-6973-443F-8DAC-A43041349EDC}"/>
            </a:ext>
          </a:extLst>
        </xdr:cNvPr>
        <xdr:cNvCxnSpPr/>
      </xdr:nvCxnSpPr>
      <xdr:spPr>
        <a:xfrm>
          <a:off x="18656300" y="186588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43197</xdr:rowOff>
    </xdr:from>
    <xdr:ext cx="469744" cy="259045"/>
    <xdr:sp macro="" textlink="">
      <xdr:nvSpPr>
        <xdr:cNvPr id="648" name="n_1aveValue【公民館】&#10;一人当たり面積">
          <a:extLst>
            <a:ext uri="{FF2B5EF4-FFF2-40B4-BE49-F238E27FC236}">
              <a16:creationId xmlns:a16="http://schemas.microsoft.com/office/drawing/2014/main" xmlns="" id="{C8105940-C783-4209-8B12-997D6CB35A81}"/>
            </a:ext>
          </a:extLst>
        </xdr:cNvPr>
        <xdr:cNvSpPr txBox="1"/>
      </xdr:nvSpPr>
      <xdr:spPr>
        <a:xfrm>
          <a:off x="21075727" y="18045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53357</xdr:rowOff>
    </xdr:from>
    <xdr:ext cx="469744" cy="259045"/>
    <xdr:sp macro="" textlink="">
      <xdr:nvSpPr>
        <xdr:cNvPr id="649" name="n_2aveValue【公民館】&#10;一人当たり面積">
          <a:extLst>
            <a:ext uri="{FF2B5EF4-FFF2-40B4-BE49-F238E27FC236}">
              <a16:creationId xmlns:a16="http://schemas.microsoft.com/office/drawing/2014/main" xmlns="" id="{5BBCFD0C-3F47-4A22-9C2B-3556CD290192}"/>
            </a:ext>
          </a:extLst>
        </xdr:cNvPr>
        <xdr:cNvSpPr txBox="1"/>
      </xdr:nvSpPr>
      <xdr:spPr>
        <a:xfrm>
          <a:off x="20199427" y="1805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90188</xdr:rowOff>
    </xdr:from>
    <xdr:ext cx="469744" cy="259045"/>
    <xdr:sp macro="" textlink="">
      <xdr:nvSpPr>
        <xdr:cNvPr id="650" name="n_3aveValue【公民館】&#10;一人当たり面積">
          <a:extLst>
            <a:ext uri="{FF2B5EF4-FFF2-40B4-BE49-F238E27FC236}">
              <a16:creationId xmlns:a16="http://schemas.microsoft.com/office/drawing/2014/main" xmlns="" id="{61E983C4-E066-4DD8-A3A4-3178F11FADDD}"/>
            </a:ext>
          </a:extLst>
        </xdr:cNvPr>
        <xdr:cNvSpPr txBox="1"/>
      </xdr:nvSpPr>
      <xdr:spPr>
        <a:xfrm>
          <a:off x="19310427" y="1809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66057</xdr:rowOff>
    </xdr:from>
    <xdr:ext cx="469744" cy="259045"/>
    <xdr:sp macro="" textlink="">
      <xdr:nvSpPr>
        <xdr:cNvPr id="651" name="n_4aveValue【公民館】&#10;一人当たり面積">
          <a:extLst>
            <a:ext uri="{FF2B5EF4-FFF2-40B4-BE49-F238E27FC236}">
              <a16:creationId xmlns:a16="http://schemas.microsoft.com/office/drawing/2014/main" xmlns="" id="{BCFBBC61-BB4B-4025-9879-786343A69838}"/>
            </a:ext>
          </a:extLst>
        </xdr:cNvPr>
        <xdr:cNvSpPr txBox="1"/>
      </xdr:nvSpPr>
      <xdr:spPr>
        <a:xfrm>
          <a:off x="18421427" y="18068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12716</xdr:rowOff>
    </xdr:from>
    <xdr:ext cx="469744" cy="259045"/>
    <xdr:sp macro="" textlink="">
      <xdr:nvSpPr>
        <xdr:cNvPr id="652" name="n_1mainValue【公民館】&#10;一人当たり面積">
          <a:extLst>
            <a:ext uri="{FF2B5EF4-FFF2-40B4-BE49-F238E27FC236}">
              <a16:creationId xmlns:a16="http://schemas.microsoft.com/office/drawing/2014/main" xmlns="" id="{A890B25F-9350-42A4-9C01-65E6B2E56037}"/>
            </a:ext>
          </a:extLst>
        </xdr:cNvPr>
        <xdr:cNvSpPr txBox="1"/>
      </xdr:nvSpPr>
      <xdr:spPr>
        <a:xfrm>
          <a:off x="21075727" y="18700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12716</xdr:rowOff>
    </xdr:from>
    <xdr:ext cx="469744" cy="259045"/>
    <xdr:sp macro="" textlink="">
      <xdr:nvSpPr>
        <xdr:cNvPr id="653" name="n_2mainValue【公民館】&#10;一人当たり面積">
          <a:extLst>
            <a:ext uri="{FF2B5EF4-FFF2-40B4-BE49-F238E27FC236}">
              <a16:creationId xmlns:a16="http://schemas.microsoft.com/office/drawing/2014/main" xmlns="" id="{AF27FB22-B91F-451C-A500-113FC7F363F8}"/>
            </a:ext>
          </a:extLst>
        </xdr:cNvPr>
        <xdr:cNvSpPr txBox="1"/>
      </xdr:nvSpPr>
      <xdr:spPr>
        <a:xfrm>
          <a:off x="20199427" y="18700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12716</xdr:rowOff>
    </xdr:from>
    <xdr:ext cx="469744" cy="259045"/>
    <xdr:sp macro="" textlink="">
      <xdr:nvSpPr>
        <xdr:cNvPr id="654" name="n_3mainValue【公民館】&#10;一人当たり面積">
          <a:extLst>
            <a:ext uri="{FF2B5EF4-FFF2-40B4-BE49-F238E27FC236}">
              <a16:creationId xmlns:a16="http://schemas.microsoft.com/office/drawing/2014/main" xmlns="" id="{2F6BB832-06AF-4989-96E9-B371F21E0319}"/>
            </a:ext>
          </a:extLst>
        </xdr:cNvPr>
        <xdr:cNvSpPr txBox="1"/>
      </xdr:nvSpPr>
      <xdr:spPr>
        <a:xfrm>
          <a:off x="19310427" y="18700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109</xdr:row>
      <xdr:rowOff>12716</xdr:rowOff>
    </xdr:from>
    <xdr:ext cx="469744" cy="259045"/>
    <xdr:sp macro="" textlink="">
      <xdr:nvSpPr>
        <xdr:cNvPr id="655" name="n_4mainValue【公民館】&#10;一人当たり面積">
          <a:extLst>
            <a:ext uri="{FF2B5EF4-FFF2-40B4-BE49-F238E27FC236}">
              <a16:creationId xmlns:a16="http://schemas.microsoft.com/office/drawing/2014/main" xmlns="" id="{8E5D91FE-EB07-4420-8920-745DCC0F1DD9}"/>
            </a:ext>
          </a:extLst>
        </xdr:cNvPr>
        <xdr:cNvSpPr txBox="1"/>
      </xdr:nvSpPr>
      <xdr:spPr>
        <a:xfrm>
          <a:off x="18421427" y="18700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6" name="正方形/長方形 655">
          <a:extLst>
            <a:ext uri="{FF2B5EF4-FFF2-40B4-BE49-F238E27FC236}">
              <a16:creationId xmlns:a16="http://schemas.microsoft.com/office/drawing/2014/main" xmlns="" id="{EA26D0D7-410E-4284-BD0A-B6AED728EA86}"/>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7" name="正方形/長方形 656">
          <a:extLst>
            <a:ext uri="{FF2B5EF4-FFF2-40B4-BE49-F238E27FC236}">
              <a16:creationId xmlns:a16="http://schemas.microsoft.com/office/drawing/2014/main" xmlns="" id="{9208B577-5202-457C-9E12-56CF455D940F}"/>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8" name="テキスト ボックス 657">
          <a:extLst>
            <a:ext uri="{FF2B5EF4-FFF2-40B4-BE49-F238E27FC236}">
              <a16:creationId xmlns:a16="http://schemas.microsoft.com/office/drawing/2014/main" xmlns="" id="{AEC6517A-F029-4794-A9F4-23EB1C43D3CF}"/>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道路の有形固定資産減価償却率が類似団体と比較して低い状況にあるのは、道路資産の多くが取得原価不明で１円計上していることが大きく影響していると考えられる。その他、橋りょう、保育所、学校施設については、類似団体と比較しても老朽化が進んでいる。その中でも、学校施設においては、施設増築を行ったことで、有形固定資産減価償却率が改善した。保育所は早くから民営化を実施し、一人当たり面積は類似団体と比較して低くなっている。また、学校施設についても、複式学級等の学校はなく、一人あたり面積は類似団体と比較して低くなっている。引き続き、公共施設等総合管理計画及び個別施設計画に基づき老朽化対策等をおこなっていくが、子ども数の減少予測など、中長期的な視点で取り組んで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EC35C83F-CE10-40D6-9307-CF5AAE23A687}"/>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40C5DC71-92EB-4557-B86D-55FB0D0B349E}"/>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675BCE02-B847-42C8-9755-04BCEA39D888}"/>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F2FF25F1-1456-4851-BC79-87B5623E15F7}"/>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福岡県大木町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F63A2640-2F51-44EB-8741-4082EA3672D3}"/>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E5E80255-4C65-4F27-98A4-2C1C2224894F}"/>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614CADB0-A88D-4926-937D-DF0F7A8E6F32}"/>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E1050787-E0A7-4886-8346-692D56B534FC}"/>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EFD3DFEA-20EC-419E-B5D8-89C7A66598E9}"/>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2E119812-F873-463A-8809-5988EF8F8335}"/>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14,085
13,953
18.44
8,623,885
8,107,408
487,296
3,424,425
5,012,152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77C0D295-D0D6-40CD-8861-FC44B674F755}"/>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3C264E2C-F59C-4D42-A421-23663BD2E729}"/>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9AF3811E-FBD1-4FAA-A9D7-183473FE509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5AD80CD1-E8A6-408E-BE3C-3FD294E56BAB}"/>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7457BB52-01DC-4391-B311-FA9EE2229272}"/>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xmlns="" id="{6B5E9D13-210A-4D8D-8BFD-BF678069D17D}"/>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D0A81FC5-2333-48F5-B874-619A62BEEC9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FB16A2EC-6F4C-42D2-B723-891B3DFEBFD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0037C61E-54CA-4702-9CEF-BBD3ECF230BC}"/>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58061AE1-23B8-4090-A794-981D157E1C56}"/>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90A249FA-0D6A-4F09-8602-29202E2A8DA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60F707AF-42AF-4C31-8068-75936884AAEE}"/>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8684ADE9-9144-4B5D-80C2-6CBB82109D92}"/>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FD422F13-0C8A-403C-B565-C1659A601BA7}"/>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6AFE8FFF-B8CE-4650-86A0-680219AC0FC7}"/>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C7584AA0-B779-4840-9113-D9673B2BACF7}"/>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B1180993-3460-455A-84B2-2464930B0085}"/>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2F7FADC5-D80E-4E14-8683-4740403F648E}"/>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B14871F3-CF2D-4A9E-ABF6-337C1AFA9E76}"/>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xmlns="" id="{7F8CCDDC-DDE0-4EA3-A2C8-78C0B5C7E35E}"/>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xmlns="" id="{5700BDC8-CFE5-4D33-820D-741DBE2DEF41}"/>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xmlns="" id="{63370F6F-831C-44ED-A00B-6DF6844E24BF}"/>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xmlns="" id="{57C5D512-1C2A-4706-B7BC-727E91CA2B4A}"/>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xmlns="" id="{3A3CACAB-DACC-4725-A554-22730E55328C}"/>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xmlns="" id="{37E2F3ED-7B57-477A-A9C2-F391460E6179}"/>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xmlns="" id="{8F681EB4-5749-42D2-A952-5A7F25EDC932}"/>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xmlns="" id="{3CB10A26-9D24-419E-AD77-2D829F54404D}"/>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xmlns="" id="{A6332537-D62A-4347-B473-D44000FA7EDE}"/>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xmlns="" id="{3AE21A35-DBFC-4A21-B02E-EA4B0B4CC263}"/>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xmlns="" id="{04C87585-45EA-4600-8B1C-4B8097C95E1B}"/>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xmlns="" id="{9CD76086-543D-4C2A-B048-896EA788B043}"/>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xmlns="" id="{E2301F06-CE25-4DDD-85AF-B6F87B936E9C}"/>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xmlns="" id="{AC8E9EAC-9EE4-4097-82C2-77DED199CC01}"/>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xmlns="" id="{57B359B4-2D0B-4913-8462-E90611A3457D}"/>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xmlns="" id="{958A5D69-C4F1-492F-AFFA-F2362A082C36}"/>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xmlns="" id="{F389F875-257B-4242-939B-7557CE665CE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xmlns="" id="{CC743DE7-B412-4468-A473-07C46E95C7AD}"/>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xmlns="" id="{CCAC0009-3E00-44E5-B6F8-CFB2E2CDB143}"/>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xmlns="" id="{A123F58D-1FF0-49F2-AB94-620787A6FEFB}"/>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xmlns="" id="{9A0DFD87-EA14-4B32-8852-B41734C25F33}"/>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xmlns="" id="{080F4964-DB8C-4612-8D72-EA5834EF9912}"/>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xmlns="" id="{F4A28C8A-FCCC-4F6D-A940-CB78F53A9796}"/>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xmlns="" id="{9E5A9F9F-7944-4BCE-BB5F-658B9C9DB6D7}"/>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xmlns="" id="{6A588472-1563-470B-BF8C-12088801CA01}"/>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xmlns="" id="{166CC673-8AFB-4B6B-98A4-46C44AB2F3FA}"/>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xmlns="" id="{C77D2A01-B1F9-4BDD-AB44-07A16B16932A}"/>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20683</xdr:rowOff>
    </xdr:to>
    <xdr:cxnSp macro="">
      <xdr:nvCxnSpPr>
        <xdr:cNvPr id="58" name="直線コネクタ 57">
          <a:extLst>
            <a:ext uri="{FF2B5EF4-FFF2-40B4-BE49-F238E27FC236}">
              <a16:creationId xmlns:a16="http://schemas.microsoft.com/office/drawing/2014/main" xmlns="" id="{5D7F4B7B-F3C7-4185-B20C-C8402DFF55FA}"/>
            </a:ext>
          </a:extLst>
        </xdr:cNvPr>
        <xdr:cNvCxnSpPr/>
      </xdr:nvCxnSpPr>
      <xdr:spPr>
        <a:xfrm flipV="1">
          <a:off x="4634865" y="5660572"/>
          <a:ext cx="0" cy="1561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24510</xdr:rowOff>
    </xdr:from>
    <xdr:ext cx="405111" cy="259045"/>
    <xdr:sp macro="" textlink="">
      <xdr:nvSpPr>
        <xdr:cNvPr id="59" name="【図書館】&#10;有形固定資産減価償却率最小値テキスト">
          <a:extLst>
            <a:ext uri="{FF2B5EF4-FFF2-40B4-BE49-F238E27FC236}">
              <a16:creationId xmlns:a16="http://schemas.microsoft.com/office/drawing/2014/main" xmlns="" id="{5CFE4261-2F6F-4B6B-B840-E247AFCCC8EB}"/>
            </a:ext>
          </a:extLst>
        </xdr:cNvPr>
        <xdr:cNvSpPr txBox="1"/>
      </xdr:nvSpPr>
      <xdr:spPr>
        <a:xfrm>
          <a:off x="4673600" y="7225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20683</xdr:rowOff>
    </xdr:from>
    <xdr:to>
      <xdr:col>24</xdr:col>
      <xdr:colOff>152400</xdr:colOff>
      <xdr:row>42</xdr:row>
      <xdr:rowOff>20683</xdr:rowOff>
    </xdr:to>
    <xdr:cxnSp macro="">
      <xdr:nvCxnSpPr>
        <xdr:cNvPr id="60" name="直線コネクタ 59">
          <a:extLst>
            <a:ext uri="{FF2B5EF4-FFF2-40B4-BE49-F238E27FC236}">
              <a16:creationId xmlns:a16="http://schemas.microsoft.com/office/drawing/2014/main" xmlns="" id="{12952266-F01B-4A50-9F04-BF6E3B04AF54}"/>
            </a:ext>
          </a:extLst>
        </xdr:cNvPr>
        <xdr:cNvCxnSpPr/>
      </xdr:nvCxnSpPr>
      <xdr:spPr>
        <a:xfrm>
          <a:off x="4546600" y="722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図書館】&#10;有形固定資産減価償却率最大値テキスト">
          <a:extLst>
            <a:ext uri="{FF2B5EF4-FFF2-40B4-BE49-F238E27FC236}">
              <a16:creationId xmlns:a16="http://schemas.microsoft.com/office/drawing/2014/main" xmlns="" id="{002C4B5D-F1DF-4480-B466-28ABD104802F}"/>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xmlns="" id="{A46D766B-7375-40E9-8FB4-8E81CC625275}"/>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157316</xdr:rowOff>
    </xdr:from>
    <xdr:ext cx="405111" cy="259045"/>
    <xdr:sp macro="" textlink="">
      <xdr:nvSpPr>
        <xdr:cNvPr id="63" name="【図書館】&#10;有形固定資産減価償却率平均値テキスト">
          <a:extLst>
            <a:ext uri="{FF2B5EF4-FFF2-40B4-BE49-F238E27FC236}">
              <a16:creationId xmlns:a16="http://schemas.microsoft.com/office/drawing/2014/main" xmlns="" id="{2D173A7D-9F2A-48EC-9983-C7DF2FF39C8F}"/>
            </a:ext>
          </a:extLst>
        </xdr:cNvPr>
        <xdr:cNvSpPr txBox="1"/>
      </xdr:nvSpPr>
      <xdr:spPr>
        <a:xfrm>
          <a:off x="4673600" y="63295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7439</xdr:rowOff>
    </xdr:from>
    <xdr:to>
      <xdr:col>24</xdr:col>
      <xdr:colOff>114300</xdr:colOff>
      <xdr:row>37</xdr:row>
      <xdr:rowOff>109039</xdr:rowOff>
    </xdr:to>
    <xdr:sp macro="" textlink="">
      <xdr:nvSpPr>
        <xdr:cNvPr id="64" name="フローチャート: 判断 63">
          <a:extLst>
            <a:ext uri="{FF2B5EF4-FFF2-40B4-BE49-F238E27FC236}">
              <a16:creationId xmlns:a16="http://schemas.microsoft.com/office/drawing/2014/main" xmlns="" id="{E4E722A1-8DFE-49DE-AF71-FC3084298902}"/>
            </a:ext>
          </a:extLst>
        </xdr:cNvPr>
        <xdr:cNvSpPr/>
      </xdr:nvSpPr>
      <xdr:spPr>
        <a:xfrm>
          <a:off x="45847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36830</xdr:rowOff>
    </xdr:from>
    <xdr:to>
      <xdr:col>20</xdr:col>
      <xdr:colOff>38100</xdr:colOff>
      <xdr:row>37</xdr:row>
      <xdr:rowOff>138430</xdr:rowOff>
    </xdr:to>
    <xdr:sp macro="" textlink="">
      <xdr:nvSpPr>
        <xdr:cNvPr id="65" name="フローチャート: 判断 64">
          <a:extLst>
            <a:ext uri="{FF2B5EF4-FFF2-40B4-BE49-F238E27FC236}">
              <a16:creationId xmlns:a16="http://schemas.microsoft.com/office/drawing/2014/main" xmlns="" id="{504FD41A-5B30-4EF2-BC9D-F02AEB89362C}"/>
            </a:ext>
          </a:extLst>
        </xdr:cNvPr>
        <xdr:cNvSpPr/>
      </xdr:nvSpPr>
      <xdr:spPr>
        <a:xfrm>
          <a:off x="3746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2540</xdr:rowOff>
    </xdr:from>
    <xdr:to>
      <xdr:col>15</xdr:col>
      <xdr:colOff>101600</xdr:colOff>
      <xdr:row>37</xdr:row>
      <xdr:rowOff>104140</xdr:rowOff>
    </xdr:to>
    <xdr:sp macro="" textlink="">
      <xdr:nvSpPr>
        <xdr:cNvPr id="66" name="フローチャート: 判断 65">
          <a:extLst>
            <a:ext uri="{FF2B5EF4-FFF2-40B4-BE49-F238E27FC236}">
              <a16:creationId xmlns:a16="http://schemas.microsoft.com/office/drawing/2014/main" xmlns="" id="{DAE01BA6-905D-44C3-B85B-93AB76A2F950}"/>
            </a:ext>
          </a:extLst>
        </xdr:cNvPr>
        <xdr:cNvSpPr/>
      </xdr:nvSpPr>
      <xdr:spPr>
        <a:xfrm>
          <a:off x="2857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142966</xdr:rowOff>
    </xdr:from>
    <xdr:to>
      <xdr:col>10</xdr:col>
      <xdr:colOff>165100</xdr:colOff>
      <xdr:row>37</xdr:row>
      <xdr:rowOff>73116</xdr:rowOff>
    </xdr:to>
    <xdr:sp macro="" textlink="">
      <xdr:nvSpPr>
        <xdr:cNvPr id="67" name="フローチャート: 判断 66">
          <a:extLst>
            <a:ext uri="{FF2B5EF4-FFF2-40B4-BE49-F238E27FC236}">
              <a16:creationId xmlns:a16="http://schemas.microsoft.com/office/drawing/2014/main" xmlns="" id="{DCB83A7D-A071-4A69-9764-BFDBEC1EDA98}"/>
            </a:ext>
          </a:extLst>
        </xdr:cNvPr>
        <xdr:cNvSpPr/>
      </xdr:nvSpPr>
      <xdr:spPr>
        <a:xfrm>
          <a:off x="1968500" y="631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156028</xdr:rowOff>
    </xdr:from>
    <xdr:to>
      <xdr:col>6</xdr:col>
      <xdr:colOff>38100</xdr:colOff>
      <xdr:row>37</xdr:row>
      <xdr:rowOff>86178</xdr:rowOff>
    </xdr:to>
    <xdr:sp macro="" textlink="">
      <xdr:nvSpPr>
        <xdr:cNvPr id="68" name="フローチャート: 判断 67">
          <a:extLst>
            <a:ext uri="{FF2B5EF4-FFF2-40B4-BE49-F238E27FC236}">
              <a16:creationId xmlns:a16="http://schemas.microsoft.com/office/drawing/2014/main" xmlns="" id="{6A851C4B-F8B1-4507-87EE-D470C5E1C1A1}"/>
            </a:ext>
          </a:extLst>
        </xdr:cNvPr>
        <xdr:cNvSpPr/>
      </xdr:nvSpPr>
      <xdr:spPr>
        <a:xfrm>
          <a:off x="1079500" y="632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E738280C-0291-48A8-9283-C8B2605D02CA}"/>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3BEDB737-7A33-4F0D-9D56-7C50C5EDD567}"/>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xmlns="" id="{2F8E48F4-D714-451D-B2D9-F73B94A85701}"/>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xmlns="" id="{92BED4BF-4664-4E4B-99C8-4B8B80380689}"/>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xmlns="" id="{DDC40B20-820A-4981-8FE1-CB42E7C5B6C5}"/>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139700</xdr:rowOff>
    </xdr:from>
    <xdr:to>
      <xdr:col>24</xdr:col>
      <xdr:colOff>114300</xdr:colOff>
      <xdr:row>35</xdr:row>
      <xdr:rowOff>69850</xdr:rowOff>
    </xdr:to>
    <xdr:sp macro="" textlink="">
      <xdr:nvSpPr>
        <xdr:cNvPr id="74" name="楕円 73">
          <a:extLst>
            <a:ext uri="{FF2B5EF4-FFF2-40B4-BE49-F238E27FC236}">
              <a16:creationId xmlns:a16="http://schemas.microsoft.com/office/drawing/2014/main" xmlns="" id="{C9A8C556-F6CE-40FA-8B94-75286863789B}"/>
            </a:ext>
          </a:extLst>
        </xdr:cNvPr>
        <xdr:cNvSpPr/>
      </xdr:nvSpPr>
      <xdr:spPr>
        <a:xfrm>
          <a:off x="4584700" y="59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162577</xdr:rowOff>
    </xdr:from>
    <xdr:ext cx="405111" cy="259045"/>
    <xdr:sp macro="" textlink="">
      <xdr:nvSpPr>
        <xdr:cNvPr id="75" name="【図書館】&#10;有形固定資産減価償却率該当値テキスト">
          <a:extLst>
            <a:ext uri="{FF2B5EF4-FFF2-40B4-BE49-F238E27FC236}">
              <a16:creationId xmlns:a16="http://schemas.microsoft.com/office/drawing/2014/main" xmlns="" id="{DE0BD04D-FF6D-42CE-973A-1024CDA02489}"/>
            </a:ext>
          </a:extLst>
        </xdr:cNvPr>
        <xdr:cNvSpPr txBox="1"/>
      </xdr:nvSpPr>
      <xdr:spPr>
        <a:xfrm>
          <a:off x="4673600" y="582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107043</xdr:rowOff>
    </xdr:from>
    <xdr:to>
      <xdr:col>20</xdr:col>
      <xdr:colOff>38100</xdr:colOff>
      <xdr:row>35</xdr:row>
      <xdr:rowOff>37193</xdr:rowOff>
    </xdr:to>
    <xdr:sp macro="" textlink="">
      <xdr:nvSpPr>
        <xdr:cNvPr id="76" name="楕円 75">
          <a:extLst>
            <a:ext uri="{FF2B5EF4-FFF2-40B4-BE49-F238E27FC236}">
              <a16:creationId xmlns:a16="http://schemas.microsoft.com/office/drawing/2014/main" xmlns="" id="{2E6E5F48-0251-470E-9BD8-E470248E33DE}"/>
            </a:ext>
          </a:extLst>
        </xdr:cNvPr>
        <xdr:cNvSpPr/>
      </xdr:nvSpPr>
      <xdr:spPr>
        <a:xfrm>
          <a:off x="3746500" y="593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157843</xdr:rowOff>
    </xdr:from>
    <xdr:to>
      <xdr:col>24</xdr:col>
      <xdr:colOff>63500</xdr:colOff>
      <xdr:row>35</xdr:row>
      <xdr:rowOff>19050</xdr:rowOff>
    </xdr:to>
    <xdr:cxnSp macro="">
      <xdr:nvCxnSpPr>
        <xdr:cNvPr id="77" name="直線コネクタ 76">
          <a:extLst>
            <a:ext uri="{FF2B5EF4-FFF2-40B4-BE49-F238E27FC236}">
              <a16:creationId xmlns:a16="http://schemas.microsoft.com/office/drawing/2014/main" xmlns="" id="{A7F38401-50BE-476A-98A5-9356E01F4AD4}"/>
            </a:ext>
          </a:extLst>
        </xdr:cNvPr>
        <xdr:cNvCxnSpPr/>
      </xdr:nvCxnSpPr>
      <xdr:spPr>
        <a:xfrm>
          <a:off x="3797300" y="59871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74386</xdr:rowOff>
    </xdr:from>
    <xdr:to>
      <xdr:col>15</xdr:col>
      <xdr:colOff>101600</xdr:colOff>
      <xdr:row>35</xdr:row>
      <xdr:rowOff>4536</xdr:rowOff>
    </xdr:to>
    <xdr:sp macro="" textlink="">
      <xdr:nvSpPr>
        <xdr:cNvPr id="78" name="楕円 77">
          <a:extLst>
            <a:ext uri="{FF2B5EF4-FFF2-40B4-BE49-F238E27FC236}">
              <a16:creationId xmlns:a16="http://schemas.microsoft.com/office/drawing/2014/main" xmlns="" id="{9690C9E9-D981-4D78-A2CB-33168FD22AA6}"/>
            </a:ext>
          </a:extLst>
        </xdr:cNvPr>
        <xdr:cNvSpPr/>
      </xdr:nvSpPr>
      <xdr:spPr>
        <a:xfrm>
          <a:off x="2857500" y="590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125186</xdr:rowOff>
    </xdr:from>
    <xdr:to>
      <xdr:col>19</xdr:col>
      <xdr:colOff>177800</xdr:colOff>
      <xdr:row>34</xdr:row>
      <xdr:rowOff>157843</xdr:rowOff>
    </xdr:to>
    <xdr:cxnSp macro="">
      <xdr:nvCxnSpPr>
        <xdr:cNvPr id="79" name="直線コネクタ 78">
          <a:extLst>
            <a:ext uri="{FF2B5EF4-FFF2-40B4-BE49-F238E27FC236}">
              <a16:creationId xmlns:a16="http://schemas.microsoft.com/office/drawing/2014/main" xmlns="" id="{BD19FC37-A33D-43A9-B78F-4DE7ECDB47FF}"/>
            </a:ext>
          </a:extLst>
        </xdr:cNvPr>
        <xdr:cNvCxnSpPr/>
      </xdr:nvCxnSpPr>
      <xdr:spPr>
        <a:xfrm>
          <a:off x="2908300" y="59544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41728</xdr:rowOff>
    </xdr:from>
    <xdr:to>
      <xdr:col>10</xdr:col>
      <xdr:colOff>165100</xdr:colOff>
      <xdr:row>34</xdr:row>
      <xdr:rowOff>143328</xdr:rowOff>
    </xdr:to>
    <xdr:sp macro="" textlink="">
      <xdr:nvSpPr>
        <xdr:cNvPr id="80" name="楕円 79">
          <a:extLst>
            <a:ext uri="{FF2B5EF4-FFF2-40B4-BE49-F238E27FC236}">
              <a16:creationId xmlns:a16="http://schemas.microsoft.com/office/drawing/2014/main" xmlns="" id="{7A385596-D309-4153-9B49-1663A00DCCEB}"/>
            </a:ext>
          </a:extLst>
        </xdr:cNvPr>
        <xdr:cNvSpPr/>
      </xdr:nvSpPr>
      <xdr:spPr>
        <a:xfrm>
          <a:off x="1968500" y="587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92528</xdr:rowOff>
    </xdr:from>
    <xdr:to>
      <xdr:col>15</xdr:col>
      <xdr:colOff>50800</xdr:colOff>
      <xdr:row>34</xdr:row>
      <xdr:rowOff>125186</xdr:rowOff>
    </xdr:to>
    <xdr:cxnSp macro="">
      <xdr:nvCxnSpPr>
        <xdr:cNvPr id="81" name="直線コネクタ 80">
          <a:extLst>
            <a:ext uri="{FF2B5EF4-FFF2-40B4-BE49-F238E27FC236}">
              <a16:creationId xmlns:a16="http://schemas.microsoft.com/office/drawing/2014/main" xmlns="" id="{6E76EBA1-6F44-411E-A996-8283DCF3ADF7}"/>
            </a:ext>
          </a:extLst>
        </xdr:cNvPr>
        <xdr:cNvCxnSpPr/>
      </xdr:nvCxnSpPr>
      <xdr:spPr>
        <a:xfrm>
          <a:off x="2019300" y="592182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9072</xdr:rowOff>
    </xdr:from>
    <xdr:to>
      <xdr:col>6</xdr:col>
      <xdr:colOff>38100</xdr:colOff>
      <xdr:row>34</xdr:row>
      <xdr:rowOff>110672</xdr:rowOff>
    </xdr:to>
    <xdr:sp macro="" textlink="">
      <xdr:nvSpPr>
        <xdr:cNvPr id="82" name="楕円 81">
          <a:extLst>
            <a:ext uri="{FF2B5EF4-FFF2-40B4-BE49-F238E27FC236}">
              <a16:creationId xmlns:a16="http://schemas.microsoft.com/office/drawing/2014/main" xmlns="" id="{4FA8D575-C9F7-4371-A38F-89A2DEF696ED}"/>
            </a:ext>
          </a:extLst>
        </xdr:cNvPr>
        <xdr:cNvSpPr/>
      </xdr:nvSpPr>
      <xdr:spPr>
        <a:xfrm>
          <a:off x="1079500" y="583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59872</xdr:rowOff>
    </xdr:from>
    <xdr:to>
      <xdr:col>10</xdr:col>
      <xdr:colOff>114300</xdr:colOff>
      <xdr:row>34</xdr:row>
      <xdr:rowOff>92528</xdr:rowOff>
    </xdr:to>
    <xdr:cxnSp macro="">
      <xdr:nvCxnSpPr>
        <xdr:cNvPr id="83" name="直線コネクタ 82">
          <a:extLst>
            <a:ext uri="{FF2B5EF4-FFF2-40B4-BE49-F238E27FC236}">
              <a16:creationId xmlns:a16="http://schemas.microsoft.com/office/drawing/2014/main" xmlns="" id="{D17DCCA8-8592-477A-BC93-2E5B1238060F}"/>
            </a:ext>
          </a:extLst>
        </xdr:cNvPr>
        <xdr:cNvCxnSpPr/>
      </xdr:nvCxnSpPr>
      <xdr:spPr>
        <a:xfrm>
          <a:off x="1130300" y="58891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129557</xdr:rowOff>
    </xdr:from>
    <xdr:ext cx="405111" cy="259045"/>
    <xdr:sp macro="" textlink="">
      <xdr:nvSpPr>
        <xdr:cNvPr id="84" name="n_1aveValue【図書館】&#10;有形固定資産減価償却率">
          <a:extLst>
            <a:ext uri="{FF2B5EF4-FFF2-40B4-BE49-F238E27FC236}">
              <a16:creationId xmlns:a16="http://schemas.microsoft.com/office/drawing/2014/main" xmlns="" id="{45CA60A2-0D2C-419A-82B8-F8E078812658}"/>
            </a:ext>
          </a:extLst>
        </xdr:cNvPr>
        <xdr:cNvSpPr txBox="1"/>
      </xdr:nvSpPr>
      <xdr:spPr>
        <a:xfrm>
          <a:off x="3582044" y="647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95267</xdr:rowOff>
    </xdr:from>
    <xdr:ext cx="405111" cy="259045"/>
    <xdr:sp macro="" textlink="">
      <xdr:nvSpPr>
        <xdr:cNvPr id="85" name="n_2aveValue【図書館】&#10;有形固定資産減価償却率">
          <a:extLst>
            <a:ext uri="{FF2B5EF4-FFF2-40B4-BE49-F238E27FC236}">
              <a16:creationId xmlns:a16="http://schemas.microsoft.com/office/drawing/2014/main" xmlns="" id="{2B6F497F-6081-4532-8504-B43B16BC823F}"/>
            </a:ext>
          </a:extLst>
        </xdr:cNvPr>
        <xdr:cNvSpPr txBox="1"/>
      </xdr:nvSpPr>
      <xdr:spPr>
        <a:xfrm>
          <a:off x="2705744" y="643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64243</xdr:rowOff>
    </xdr:from>
    <xdr:ext cx="405111" cy="259045"/>
    <xdr:sp macro="" textlink="">
      <xdr:nvSpPr>
        <xdr:cNvPr id="86" name="n_3aveValue【図書館】&#10;有形固定資産減価償却率">
          <a:extLst>
            <a:ext uri="{FF2B5EF4-FFF2-40B4-BE49-F238E27FC236}">
              <a16:creationId xmlns:a16="http://schemas.microsoft.com/office/drawing/2014/main" xmlns="" id="{8C93A803-2224-421B-89D0-CA7419BCA8FB}"/>
            </a:ext>
          </a:extLst>
        </xdr:cNvPr>
        <xdr:cNvSpPr txBox="1"/>
      </xdr:nvSpPr>
      <xdr:spPr>
        <a:xfrm>
          <a:off x="1816744" y="6407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77305</xdr:rowOff>
    </xdr:from>
    <xdr:ext cx="405111" cy="259045"/>
    <xdr:sp macro="" textlink="">
      <xdr:nvSpPr>
        <xdr:cNvPr id="87" name="n_4aveValue【図書館】&#10;有形固定資産減価償却率">
          <a:extLst>
            <a:ext uri="{FF2B5EF4-FFF2-40B4-BE49-F238E27FC236}">
              <a16:creationId xmlns:a16="http://schemas.microsoft.com/office/drawing/2014/main" xmlns="" id="{78B5E2AB-1D14-4CA2-BDF0-A76108247F55}"/>
            </a:ext>
          </a:extLst>
        </xdr:cNvPr>
        <xdr:cNvSpPr txBox="1"/>
      </xdr:nvSpPr>
      <xdr:spPr>
        <a:xfrm>
          <a:off x="927744" y="6420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53720</xdr:rowOff>
    </xdr:from>
    <xdr:ext cx="405111" cy="259045"/>
    <xdr:sp macro="" textlink="">
      <xdr:nvSpPr>
        <xdr:cNvPr id="88" name="n_1mainValue【図書館】&#10;有形固定資産減価償却率">
          <a:extLst>
            <a:ext uri="{FF2B5EF4-FFF2-40B4-BE49-F238E27FC236}">
              <a16:creationId xmlns:a16="http://schemas.microsoft.com/office/drawing/2014/main" xmlns="" id="{4BB60A23-6FDA-446F-9940-0D68C1CDF1A2}"/>
            </a:ext>
          </a:extLst>
        </xdr:cNvPr>
        <xdr:cNvSpPr txBox="1"/>
      </xdr:nvSpPr>
      <xdr:spPr>
        <a:xfrm>
          <a:off x="3582044" y="5711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21063</xdr:rowOff>
    </xdr:from>
    <xdr:ext cx="405111" cy="259045"/>
    <xdr:sp macro="" textlink="">
      <xdr:nvSpPr>
        <xdr:cNvPr id="89" name="n_2mainValue【図書館】&#10;有形固定資産減価償却率">
          <a:extLst>
            <a:ext uri="{FF2B5EF4-FFF2-40B4-BE49-F238E27FC236}">
              <a16:creationId xmlns:a16="http://schemas.microsoft.com/office/drawing/2014/main" xmlns="" id="{B9FA37D4-AE47-4527-857B-F84B0BFD3F12}"/>
            </a:ext>
          </a:extLst>
        </xdr:cNvPr>
        <xdr:cNvSpPr txBox="1"/>
      </xdr:nvSpPr>
      <xdr:spPr>
        <a:xfrm>
          <a:off x="2705744" y="5678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159855</xdr:rowOff>
    </xdr:from>
    <xdr:ext cx="405111" cy="259045"/>
    <xdr:sp macro="" textlink="">
      <xdr:nvSpPr>
        <xdr:cNvPr id="90" name="n_3mainValue【図書館】&#10;有形固定資産減価償却率">
          <a:extLst>
            <a:ext uri="{FF2B5EF4-FFF2-40B4-BE49-F238E27FC236}">
              <a16:creationId xmlns:a16="http://schemas.microsoft.com/office/drawing/2014/main" xmlns="" id="{B7AB0BF4-C285-457A-A868-37505C6EF005}"/>
            </a:ext>
          </a:extLst>
        </xdr:cNvPr>
        <xdr:cNvSpPr txBox="1"/>
      </xdr:nvSpPr>
      <xdr:spPr>
        <a:xfrm>
          <a:off x="1816744" y="5646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127199</xdr:rowOff>
    </xdr:from>
    <xdr:ext cx="405111" cy="259045"/>
    <xdr:sp macro="" textlink="">
      <xdr:nvSpPr>
        <xdr:cNvPr id="91" name="n_4mainValue【図書館】&#10;有形固定資産減価償却率">
          <a:extLst>
            <a:ext uri="{FF2B5EF4-FFF2-40B4-BE49-F238E27FC236}">
              <a16:creationId xmlns:a16="http://schemas.microsoft.com/office/drawing/2014/main" xmlns="" id="{F5923FAE-23F8-4254-A2EF-88B95B8CFDDD}"/>
            </a:ext>
          </a:extLst>
        </xdr:cNvPr>
        <xdr:cNvSpPr txBox="1"/>
      </xdr:nvSpPr>
      <xdr:spPr>
        <a:xfrm>
          <a:off x="927744" y="5613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xmlns="" id="{5E5FC44A-C67D-4E54-AE6A-4FF08045337B}"/>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xmlns="" id="{E66314E0-13BA-4D1B-A9F1-B0A1CBD46B32}"/>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xmlns="" id="{040F42E7-7F72-42F1-805B-49B12676BA2E}"/>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xmlns="" id="{8D0C7AFF-4317-4F8C-834C-802ADD6FFC7D}"/>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xmlns="" id="{A7A98E0D-763D-4C08-9DFD-4C041B06E03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xmlns="" id="{2CBE43BB-7B5B-4EB8-8EE4-D29EAC8A8EDE}"/>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xmlns="" id="{01804E0C-76E7-4F44-8F18-5BF76078424E}"/>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xmlns="" id="{C2318914-2BD4-4B31-9447-753572B03E6E}"/>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xmlns="" id="{FEF03A83-3785-4E0F-9E4E-EA57DDF990BC}"/>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xmlns="" id="{68B45F02-0FC3-4666-B83E-4670C0204541}"/>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xmlns="" id="{0F831B0E-DB87-4C83-97BE-2D22427938D7}"/>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xmlns="" id="{0406DC76-0CD8-4645-B674-AC505C59EF54}"/>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xmlns="" id="{2940564C-97AB-4F06-A32C-23859B54904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xmlns="" id="{1C147524-455F-4FC3-B6A8-13D213F911E3}"/>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xmlns="" id="{EE08ED4A-1185-4650-AFD7-E3E1CD9BFC94}"/>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xmlns="" id="{AF446AEC-22B2-4EB8-847E-80AA95BC933D}"/>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xmlns="" id="{ADB77FBE-01A2-4B1B-A381-1EDADA763485}"/>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xmlns="" id="{4D697E1D-B6E4-4B2D-9CE6-22A481553584}"/>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xmlns="" id="{7D1A4A47-9526-4D43-94BE-9F8A4BEF51D8}"/>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xmlns="" id="{76E16300-922A-4F18-8E51-FA91EDDDEFC8}"/>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xmlns="" id="{CFD48743-460D-45C1-BE63-34A2C7213F2E}"/>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xmlns="" id="{7BF0B199-A1E6-407C-A977-A0283B6DD15C}"/>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xmlns="" id="{4B94B166-EF72-4F67-A88A-A05B0BD9377E}"/>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3810</xdr:rowOff>
    </xdr:from>
    <xdr:to>
      <xdr:col>54</xdr:col>
      <xdr:colOff>189865</xdr:colOff>
      <xdr:row>42</xdr:row>
      <xdr:rowOff>0</xdr:rowOff>
    </xdr:to>
    <xdr:cxnSp macro="">
      <xdr:nvCxnSpPr>
        <xdr:cNvPr id="115" name="直線コネクタ 114">
          <a:extLst>
            <a:ext uri="{FF2B5EF4-FFF2-40B4-BE49-F238E27FC236}">
              <a16:creationId xmlns:a16="http://schemas.microsoft.com/office/drawing/2014/main" xmlns="" id="{714DD4FC-D014-48FB-B0C7-9653C89A33E5}"/>
            </a:ext>
          </a:extLst>
        </xdr:cNvPr>
        <xdr:cNvCxnSpPr/>
      </xdr:nvCxnSpPr>
      <xdr:spPr>
        <a:xfrm flipV="1">
          <a:off x="10476865" y="5661660"/>
          <a:ext cx="0" cy="1539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3827</xdr:rowOff>
    </xdr:from>
    <xdr:ext cx="469744" cy="259045"/>
    <xdr:sp macro="" textlink="">
      <xdr:nvSpPr>
        <xdr:cNvPr id="116" name="【図書館】&#10;一人当たり面積最小値テキスト">
          <a:extLst>
            <a:ext uri="{FF2B5EF4-FFF2-40B4-BE49-F238E27FC236}">
              <a16:creationId xmlns:a16="http://schemas.microsoft.com/office/drawing/2014/main" xmlns="" id="{DA170F93-6D25-4910-A67D-E65394EC463E}"/>
            </a:ext>
          </a:extLst>
        </xdr:cNvPr>
        <xdr:cNvSpPr txBox="1"/>
      </xdr:nvSpPr>
      <xdr:spPr>
        <a:xfrm>
          <a:off x="10515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0</xdr:rowOff>
    </xdr:from>
    <xdr:to>
      <xdr:col>55</xdr:col>
      <xdr:colOff>88900</xdr:colOff>
      <xdr:row>42</xdr:row>
      <xdr:rowOff>0</xdr:rowOff>
    </xdr:to>
    <xdr:cxnSp macro="">
      <xdr:nvCxnSpPr>
        <xdr:cNvPr id="117" name="直線コネクタ 116">
          <a:extLst>
            <a:ext uri="{FF2B5EF4-FFF2-40B4-BE49-F238E27FC236}">
              <a16:creationId xmlns:a16="http://schemas.microsoft.com/office/drawing/2014/main" xmlns="" id="{50A4A41A-E586-4CA0-A890-85497CFDA602}"/>
            </a:ext>
          </a:extLst>
        </xdr:cNvPr>
        <xdr:cNvCxnSpPr/>
      </xdr:nvCxnSpPr>
      <xdr:spPr>
        <a:xfrm>
          <a:off x="10388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121937</xdr:rowOff>
    </xdr:from>
    <xdr:ext cx="469744" cy="259045"/>
    <xdr:sp macro="" textlink="">
      <xdr:nvSpPr>
        <xdr:cNvPr id="118" name="【図書館】&#10;一人当たり面積最大値テキスト">
          <a:extLst>
            <a:ext uri="{FF2B5EF4-FFF2-40B4-BE49-F238E27FC236}">
              <a16:creationId xmlns:a16="http://schemas.microsoft.com/office/drawing/2014/main" xmlns="" id="{01651B2A-EAD2-45AF-90A2-A906EF6BFCC9}"/>
            </a:ext>
          </a:extLst>
        </xdr:cNvPr>
        <xdr:cNvSpPr txBox="1"/>
      </xdr:nvSpPr>
      <xdr:spPr>
        <a:xfrm>
          <a:off x="10515600" y="5436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3810</xdr:rowOff>
    </xdr:from>
    <xdr:to>
      <xdr:col>55</xdr:col>
      <xdr:colOff>88900</xdr:colOff>
      <xdr:row>33</xdr:row>
      <xdr:rowOff>3810</xdr:rowOff>
    </xdr:to>
    <xdr:cxnSp macro="">
      <xdr:nvCxnSpPr>
        <xdr:cNvPr id="119" name="直線コネクタ 118">
          <a:extLst>
            <a:ext uri="{FF2B5EF4-FFF2-40B4-BE49-F238E27FC236}">
              <a16:creationId xmlns:a16="http://schemas.microsoft.com/office/drawing/2014/main" xmlns="" id="{F4484C17-3663-47BD-ABCE-6C5935C6BAB9}"/>
            </a:ext>
          </a:extLst>
        </xdr:cNvPr>
        <xdr:cNvCxnSpPr/>
      </xdr:nvCxnSpPr>
      <xdr:spPr>
        <a:xfrm>
          <a:off x="10388600" y="566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6367</xdr:rowOff>
    </xdr:from>
    <xdr:ext cx="469744" cy="259045"/>
    <xdr:sp macro="" textlink="">
      <xdr:nvSpPr>
        <xdr:cNvPr id="120" name="【図書館】&#10;一人当たり面積平均値テキスト">
          <a:extLst>
            <a:ext uri="{FF2B5EF4-FFF2-40B4-BE49-F238E27FC236}">
              <a16:creationId xmlns:a16="http://schemas.microsoft.com/office/drawing/2014/main" xmlns="" id="{17EF4662-866F-46F3-BA98-98A4B58AC8F9}"/>
            </a:ext>
          </a:extLst>
        </xdr:cNvPr>
        <xdr:cNvSpPr txBox="1"/>
      </xdr:nvSpPr>
      <xdr:spPr>
        <a:xfrm>
          <a:off x="10515600" y="66929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154940</xdr:rowOff>
    </xdr:from>
    <xdr:to>
      <xdr:col>55</xdr:col>
      <xdr:colOff>50800</xdr:colOff>
      <xdr:row>40</xdr:row>
      <xdr:rowOff>85090</xdr:rowOff>
    </xdr:to>
    <xdr:sp macro="" textlink="">
      <xdr:nvSpPr>
        <xdr:cNvPr id="121" name="フローチャート: 判断 120">
          <a:extLst>
            <a:ext uri="{FF2B5EF4-FFF2-40B4-BE49-F238E27FC236}">
              <a16:creationId xmlns:a16="http://schemas.microsoft.com/office/drawing/2014/main" xmlns="" id="{59E484F6-C0A6-4011-B811-BAAEB9C47FFF}"/>
            </a:ext>
          </a:extLst>
        </xdr:cNvPr>
        <xdr:cNvSpPr/>
      </xdr:nvSpPr>
      <xdr:spPr>
        <a:xfrm>
          <a:off x="10426700" y="684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139700</xdr:rowOff>
    </xdr:from>
    <xdr:to>
      <xdr:col>50</xdr:col>
      <xdr:colOff>165100</xdr:colOff>
      <xdr:row>40</xdr:row>
      <xdr:rowOff>69850</xdr:rowOff>
    </xdr:to>
    <xdr:sp macro="" textlink="">
      <xdr:nvSpPr>
        <xdr:cNvPr id="122" name="フローチャート: 判断 121">
          <a:extLst>
            <a:ext uri="{FF2B5EF4-FFF2-40B4-BE49-F238E27FC236}">
              <a16:creationId xmlns:a16="http://schemas.microsoft.com/office/drawing/2014/main" xmlns="" id="{EB948330-120F-486B-8150-9B595C32359B}"/>
            </a:ext>
          </a:extLst>
        </xdr:cNvPr>
        <xdr:cNvSpPr/>
      </xdr:nvSpPr>
      <xdr:spPr>
        <a:xfrm>
          <a:off x="95885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139700</xdr:rowOff>
    </xdr:from>
    <xdr:to>
      <xdr:col>46</xdr:col>
      <xdr:colOff>38100</xdr:colOff>
      <xdr:row>40</xdr:row>
      <xdr:rowOff>69850</xdr:rowOff>
    </xdr:to>
    <xdr:sp macro="" textlink="">
      <xdr:nvSpPr>
        <xdr:cNvPr id="123" name="フローチャート: 判断 122">
          <a:extLst>
            <a:ext uri="{FF2B5EF4-FFF2-40B4-BE49-F238E27FC236}">
              <a16:creationId xmlns:a16="http://schemas.microsoft.com/office/drawing/2014/main" xmlns="" id="{83A142B2-0615-4E71-9FDB-A59671628E81}"/>
            </a:ext>
          </a:extLst>
        </xdr:cNvPr>
        <xdr:cNvSpPr/>
      </xdr:nvSpPr>
      <xdr:spPr>
        <a:xfrm>
          <a:off x="86995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151130</xdr:rowOff>
    </xdr:from>
    <xdr:to>
      <xdr:col>41</xdr:col>
      <xdr:colOff>101600</xdr:colOff>
      <xdr:row>40</xdr:row>
      <xdr:rowOff>81280</xdr:rowOff>
    </xdr:to>
    <xdr:sp macro="" textlink="">
      <xdr:nvSpPr>
        <xdr:cNvPr id="124" name="フローチャート: 判断 123">
          <a:extLst>
            <a:ext uri="{FF2B5EF4-FFF2-40B4-BE49-F238E27FC236}">
              <a16:creationId xmlns:a16="http://schemas.microsoft.com/office/drawing/2014/main" xmlns="" id="{F41B9891-E6FA-4B39-A779-C3602A2896B3}"/>
            </a:ext>
          </a:extLst>
        </xdr:cNvPr>
        <xdr:cNvSpPr/>
      </xdr:nvSpPr>
      <xdr:spPr>
        <a:xfrm>
          <a:off x="78105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116840</xdr:rowOff>
    </xdr:from>
    <xdr:to>
      <xdr:col>36</xdr:col>
      <xdr:colOff>165100</xdr:colOff>
      <xdr:row>40</xdr:row>
      <xdr:rowOff>46990</xdr:rowOff>
    </xdr:to>
    <xdr:sp macro="" textlink="">
      <xdr:nvSpPr>
        <xdr:cNvPr id="125" name="フローチャート: 判断 124">
          <a:extLst>
            <a:ext uri="{FF2B5EF4-FFF2-40B4-BE49-F238E27FC236}">
              <a16:creationId xmlns:a16="http://schemas.microsoft.com/office/drawing/2014/main" xmlns="" id="{30857502-CA84-4F45-A6D1-1F49FD297BBB}"/>
            </a:ext>
          </a:extLst>
        </xdr:cNvPr>
        <xdr:cNvSpPr/>
      </xdr:nvSpPr>
      <xdr:spPr>
        <a:xfrm>
          <a:off x="6921500" y="680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xmlns="" id="{3A36F704-B560-4C4F-9ABA-1EFAAF0FEC9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xmlns="" id="{8FA89A0B-DD55-49FD-B0B8-4BB4683B6FCC}"/>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xmlns="" id="{443698B2-6341-40FC-871C-3F7D25C7072D}"/>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xmlns="" id="{36BF9D52-E6A6-4A51-8820-7CD4CA96A089}"/>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xmlns="" id="{E9CEDB4E-9AE7-4F04-8C58-9E3213A0EFFD}"/>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25400</xdr:rowOff>
    </xdr:from>
    <xdr:to>
      <xdr:col>55</xdr:col>
      <xdr:colOff>50800</xdr:colOff>
      <xdr:row>40</xdr:row>
      <xdr:rowOff>127000</xdr:rowOff>
    </xdr:to>
    <xdr:sp macro="" textlink="">
      <xdr:nvSpPr>
        <xdr:cNvPr id="131" name="楕円 130">
          <a:extLst>
            <a:ext uri="{FF2B5EF4-FFF2-40B4-BE49-F238E27FC236}">
              <a16:creationId xmlns:a16="http://schemas.microsoft.com/office/drawing/2014/main" xmlns="" id="{B906CB5C-A996-45EC-890A-A0DAEFDE5A6F}"/>
            </a:ext>
          </a:extLst>
        </xdr:cNvPr>
        <xdr:cNvSpPr/>
      </xdr:nvSpPr>
      <xdr:spPr>
        <a:xfrm>
          <a:off x="104267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3827</xdr:rowOff>
    </xdr:from>
    <xdr:ext cx="469744" cy="259045"/>
    <xdr:sp macro="" textlink="">
      <xdr:nvSpPr>
        <xdr:cNvPr id="132" name="【図書館】&#10;一人当たり面積該当値テキスト">
          <a:extLst>
            <a:ext uri="{FF2B5EF4-FFF2-40B4-BE49-F238E27FC236}">
              <a16:creationId xmlns:a16="http://schemas.microsoft.com/office/drawing/2014/main" xmlns="" id="{CA74F786-CD76-4D85-9CF8-B10D8B1373AF}"/>
            </a:ext>
          </a:extLst>
        </xdr:cNvPr>
        <xdr:cNvSpPr txBox="1"/>
      </xdr:nvSpPr>
      <xdr:spPr>
        <a:xfrm>
          <a:off x="10515600" y="68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29210</xdr:rowOff>
    </xdr:from>
    <xdr:to>
      <xdr:col>50</xdr:col>
      <xdr:colOff>165100</xdr:colOff>
      <xdr:row>40</xdr:row>
      <xdr:rowOff>130810</xdr:rowOff>
    </xdr:to>
    <xdr:sp macro="" textlink="">
      <xdr:nvSpPr>
        <xdr:cNvPr id="133" name="楕円 132">
          <a:extLst>
            <a:ext uri="{FF2B5EF4-FFF2-40B4-BE49-F238E27FC236}">
              <a16:creationId xmlns:a16="http://schemas.microsoft.com/office/drawing/2014/main" xmlns="" id="{E975DB6D-A4C2-4FD7-9F99-A76CA035A2FC}"/>
            </a:ext>
          </a:extLst>
        </xdr:cNvPr>
        <xdr:cNvSpPr/>
      </xdr:nvSpPr>
      <xdr:spPr>
        <a:xfrm>
          <a:off x="9588500" y="688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76200</xdr:rowOff>
    </xdr:from>
    <xdr:to>
      <xdr:col>55</xdr:col>
      <xdr:colOff>0</xdr:colOff>
      <xdr:row>40</xdr:row>
      <xdr:rowOff>80010</xdr:rowOff>
    </xdr:to>
    <xdr:cxnSp macro="">
      <xdr:nvCxnSpPr>
        <xdr:cNvPr id="134" name="直線コネクタ 133">
          <a:extLst>
            <a:ext uri="{FF2B5EF4-FFF2-40B4-BE49-F238E27FC236}">
              <a16:creationId xmlns:a16="http://schemas.microsoft.com/office/drawing/2014/main" xmlns="" id="{B52F2150-70A9-460E-ADC5-125201D18726}"/>
            </a:ext>
          </a:extLst>
        </xdr:cNvPr>
        <xdr:cNvCxnSpPr/>
      </xdr:nvCxnSpPr>
      <xdr:spPr>
        <a:xfrm flipV="1">
          <a:off x="9639300" y="693420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33020</xdr:rowOff>
    </xdr:from>
    <xdr:to>
      <xdr:col>46</xdr:col>
      <xdr:colOff>38100</xdr:colOff>
      <xdr:row>40</xdr:row>
      <xdr:rowOff>134620</xdr:rowOff>
    </xdr:to>
    <xdr:sp macro="" textlink="">
      <xdr:nvSpPr>
        <xdr:cNvPr id="135" name="楕円 134">
          <a:extLst>
            <a:ext uri="{FF2B5EF4-FFF2-40B4-BE49-F238E27FC236}">
              <a16:creationId xmlns:a16="http://schemas.microsoft.com/office/drawing/2014/main" xmlns="" id="{14B77BB5-82B5-4066-AA6B-608F1EB0386E}"/>
            </a:ext>
          </a:extLst>
        </xdr:cNvPr>
        <xdr:cNvSpPr/>
      </xdr:nvSpPr>
      <xdr:spPr>
        <a:xfrm>
          <a:off x="8699500" y="689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80010</xdr:rowOff>
    </xdr:from>
    <xdr:to>
      <xdr:col>50</xdr:col>
      <xdr:colOff>114300</xdr:colOff>
      <xdr:row>40</xdr:row>
      <xdr:rowOff>83820</xdr:rowOff>
    </xdr:to>
    <xdr:cxnSp macro="">
      <xdr:nvCxnSpPr>
        <xdr:cNvPr id="136" name="直線コネクタ 135">
          <a:extLst>
            <a:ext uri="{FF2B5EF4-FFF2-40B4-BE49-F238E27FC236}">
              <a16:creationId xmlns:a16="http://schemas.microsoft.com/office/drawing/2014/main" xmlns="" id="{FB66ABDA-4535-41B8-AF71-9AA1415A4B8A}"/>
            </a:ext>
          </a:extLst>
        </xdr:cNvPr>
        <xdr:cNvCxnSpPr/>
      </xdr:nvCxnSpPr>
      <xdr:spPr>
        <a:xfrm flipV="1">
          <a:off x="8750300" y="69380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33020</xdr:rowOff>
    </xdr:from>
    <xdr:to>
      <xdr:col>41</xdr:col>
      <xdr:colOff>101600</xdr:colOff>
      <xdr:row>40</xdr:row>
      <xdr:rowOff>134620</xdr:rowOff>
    </xdr:to>
    <xdr:sp macro="" textlink="">
      <xdr:nvSpPr>
        <xdr:cNvPr id="137" name="楕円 136">
          <a:extLst>
            <a:ext uri="{FF2B5EF4-FFF2-40B4-BE49-F238E27FC236}">
              <a16:creationId xmlns:a16="http://schemas.microsoft.com/office/drawing/2014/main" xmlns="" id="{C45D327B-8E0E-460A-8CEC-411C3F73668D}"/>
            </a:ext>
          </a:extLst>
        </xdr:cNvPr>
        <xdr:cNvSpPr/>
      </xdr:nvSpPr>
      <xdr:spPr>
        <a:xfrm>
          <a:off x="7810500" y="689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83820</xdr:rowOff>
    </xdr:from>
    <xdr:to>
      <xdr:col>45</xdr:col>
      <xdr:colOff>177800</xdr:colOff>
      <xdr:row>40</xdr:row>
      <xdr:rowOff>83820</xdr:rowOff>
    </xdr:to>
    <xdr:cxnSp macro="">
      <xdr:nvCxnSpPr>
        <xdr:cNvPr id="138" name="直線コネクタ 137">
          <a:extLst>
            <a:ext uri="{FF2B5EF4-FFF2-40B4-BE49-F238E27FC236}">
              <a16:creationId xmlns:a16="http://schemas.microsoft.com/office/drawing/2014/main" xmlns="" id="{C235F4DE-0952-431D-A336-0654884FB7C0}"/>
            </a:ext>
          </a:extLst>
        </xdr:cNvPr>
        <xdr:cNvCxnSpPr/>
      </xdr:nvCxnSpPr>
      <xdr:spPr>
        <a:xfrm>
          <a:off x="7861300" y="6941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33020</xdr:rowOff>
    </xdr:from>
    <xdr:to>
      <xdr:col>36</xdr:col>
      <xdr:colOff>165100</xdr:colOff>
      <xdr:row>40</xdr:row>
      <xdr:rowOff>134620</xdr:rowOff>
    </xdr:to>
    <xdr:sp macro="" textlink="">
      <xdr:nvSpPr>
        <xdr:cNvPr id="139" name="楕円 138">
          <a:extLst>
            <a:ext uri="{FF2B5EF4-FFF2-40B4-BE49-F238E27FC236}">
              <a16:creationId xmlns:a16="http://schemas.microsoft.com/office/drawing/2014/main" xmlns="" id="{157BBEBD-E662-4178-AFAA-FF5918B22217}"/>
            </a:ext>
          </a:extLst>
        </xdr:cNvPr>
        <xdr:cNvSpPr/>
      </xdr:nvSpPr>
      <xdr:spPr>
        <a:xfrm>
          <a:off x="6921500" y="689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83820</xdr:rowOff>
    </xdr:from>
    <xdr:to>
      <xdr:col>41</xdr:col>
      <xdr:colOff>50800</xdr:colOff>
      <xdr:row>40</xdr:row>
      <xdr:rowOff>83820</xdr:rowOff>
    </xdr:to>
    <xdr:cxnSp macro="">
      <xdr:nvCxnSpPr>
        <xdr:cNvPr id="140" name="直線コネクタ 139">
          <a:extLst>
            <a:ext uri="{FF2B5EF4-FFF2-40B4-BE49-F238E27FC236}">
              <a16:creationId xmlns:a16="http://schemas.microsoft.com/office/drawing/2014/main" xmlns="" id="{C0591BA4-748D-4623-90D5-EBF737D37E5A}"/>
            </a:ext>
          </a:extLst>
        </xdr:cNvPr>
        <xdr:cNvCxnSpPr/>
      </xdr:nvCxnSpPr>
      <xdr:spPr>
        <a:xfrm>
          <a:off x="6972300" y="6941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86377</xdr:rowOff>
    </xdr:from>
    <xdr:ext cx="469744" cy="259045"/>
    <xdr:sp macro="" textlink="">
      <xdr:nvSpPr>
        <xdr:cNvPr id="141" name="n_1aveValue【図書館】&#10;一人当たり面積">
          <a:extLst>
            <a:ext uri="{FF2B5EF4-FFF2-40B4-BE49-F238E27FC236}">
              <a16:creationId xmlns:a16="http://schemas.microsoft.com/office/drawing/2014/main" xmlns="" id="{5E189302-A27D-4711-B055-84E4B1052AB3}"/>
            </a:ext>
          </a:extLst>
        </xdr:cNvPr>
        <xdr:cNvSpPr txBox="1"/>
      </xdr:nvSpPr>
      <xdr:spPr>
        <a:xfrm>
          <a:off x="9391727" y="660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86377</xdr:rowOff>
    </xdr:from>
    <xdr:ext cx="469744" cy="259045"/>
    <xdr:sp macro="" textlink="">
      <xdr:nvSpPr>
        <xdr:cNvPr id="142" name="n_2aveValue【図書館】&#10;一人当たり面積">
          <a:extLst>
            <a:ext uri="{FF2B5EF4-FFF2-40B4-BE49-F238E27FC236}">
              <a16:creationId xmlns:a16="http://schemas.microsoft.com/office/drawing/2014/main" xmlns="" id="{E5A7F909-D802-45F5-91CB-20C6E29F9DAC}"/>
            </a:ext>
          </a:extLst>
        </xdr:cNvPr>
        <xdr:cNvSpPr txBox="1"/>
      </xdr:nvSpPr>
      <xdr:spPr>
        <a:xfrm>
          <a:off x="8515427" y="660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97807</xdr:rowOff>
    </xdr:from>
    <xdr:ext cx="469744" cy="259045"/>
    <xdr:sp macro="" textlink="">
      <xdr:nvSpPr>
        <xdr:cNvPr id="143" name="n_3aveValue【図書館】&#10;一人当たり面積">
          <a:extLst>
            <a:ext uri="{FF2B5EF4-FFF2-40B4-BE49-F238E27FC236}">
              <a16:creationId xmlns:a16="http://schemas.microsoft.com/office/drawing/2014/main" xmlns="" id="{FAA2955B-5544-458B-8381-2C1E9255C846}"/>
            </a:ext>
          </a:extLst>
        </xdr:cNvPr>
        <xdr:cNvSpPr txBox="1"/>
      </xdr:nvSpPr>
      <xdr:spPr>
        <a:xfrm>
          <a:off x="7626427" y="661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63517</xdr:rowOff>
    </xdr:from>
    <xdr:ext cx="469744" cy="259045"/>
    <xdr:sp macro="" textlink="">
      <xdr:nvSpPr>
        <xdr:cNvPr id="144" name="n_4aveValue【図書館】&#10;一人当たり面積">
          <a:extLst>
            <a:ext uri="{FF2B5EF4-FFF2-40B4-BE49-F238E27FC236}">
              <a16:creationId xmlns:a16="http://schemas.microsoft.com/office/drawing/2014/main" xmlns="" id="{E5E764FD-80ED-47DE-A23A-43D3008FFB00}"/>
            </a:ext>
          </a:extLst>
        </xdr:cNvPr>
        <xdr:cNvSpPr txBox="1"/>
      </xdr:nvSpPr>
      <xdr:spPr>
        <a:xfrm>
          <a:off x="6737427" y="657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121937</xdr:rowOff>
    </xdr:from>
    <xdr:ext cx="469744" cy="259045"/>
    <xdr:sp macro="" textlink="">
      <xdr:nvSpPr>
        <xdr:cNvPr id="145" name="n_1mainValue【図書館】&#10;一人当たり面積">
          <a:extLst>
            <a:ext uri="{FF2B5EF4-FFF2-40B4-BE49-F238E27FC236}">
              <a16:creationId xmlns:a16="http://schemas.microsoft.com/office/drawing/2014/main" xmlns="" id="{53E6EEEF-5936-4A01-8336-C9BFB605432B}"/>
            </a:ext>
          </a:extLst>
        </xdr:cNvPr>
        <xdr:cNvSpPr txBox="1"/>
      </xdr:nvSpPr>
      <xdr:spPr>
        <a:xfrm>
          <a:off x="9391727" y="697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125747</xdr:rowOff>
    </xdr:from>
    <xdr:ext cx="469744" cy="259045"/>
    <xdr:sp macro="" textlink="">
      <xdr:nvSpPr>
        <xdr:cNvPr id="146" name="n_2mainValue【図書館】&#10;一人当たり面積">
          <a:extLst>
            <a:ext uri="{FF2B5EF4-FFF2-40B4-BE49-F238E27FC236}">
              <a16:creationId xmlns:a16="http://schemas.microsoft.com/office/drawing/2014/main" xmlns="" id="{B0FD5AF6-CD50-4664-94AD-849676B43EC7}"/>
            </a:ext>
          </a:extLst>
        </xdr:cNvPr>
        <xdr:cNvSpPr txBox="1"/>
      </xdr:nvSpPr>
      <xdr:spPr>
        <a:xfrm>
          <a:off x="8515427" y="698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125747</xdr:rowOff>
    </xdr:from>
    <xdr:ext cx="469744" cy="259045"/>
    <xdr:sp macro="" textlink="">
      <xdr:nvSpPr>
        <xdr:cNvPr id="147" name="n_3mainValue【図書館】&#10;一人当たり面積">
          <a:extLst>
            <a:ext uri="{FF2B5EF4-FFF2-40B4-BE49-F238E27FC236}">
              <a16:creationId xmlns:a16="http://schemas.microsoft.com/office/drawing/2014/main" xmlns="" id="{F7D3AD13-17CE-47F3-9AD3-8C4EF7967F8E}"/>
            </a:ext>
          </a:extLst>
        </xdr:cNvPr>
        <xdr:cNvSpPr txBox="1"/>
      </xdr:nvSpPr>
      <xdr:spPr>
        <a:xfrm>
          <a:off x="7626427" y="698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125747</xdr:rowOff>
    </xdr:from>
    <xdr:ext cx="469744" cy="259045"/>
    <xdr:sp macro="" textlink="">
      <xdr:nvSpPr>
        <xdr:cNvPr id="148" name="n_4mainValue【図書館】&#10;一人当たり面積">
          <a:extLst>
            <a:ext uri="{FF2B5EF4-FFF2-40B4-BE49-F238E27FC236}">
              <a16:creationId xmlns:a16="http://schemas.microsoft.com/office/drawing/2014/main" xmlns="" id="{7A615115-2DDA-46AE-906A-CEE5365E2EF6}"/>
            </a:ext>
          </a:extLst>
        </xdr:cNvPr>
        <xdr:cNvSpPr txBox="1"/>
      </xdr:nvSpPr>
      <xdr:spPr>
        <a:xfrm>
          <a:off x="6737427" y="698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xmlns="" id="{5C65C708-3FFA-431F-AA2C-6BE49079EF74}"/>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xmlns="" id="{CF11BA71-763A-4C08-92CA-1297AC8329F4}"/>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xmlns="" id="{019E0106-BB3C-4A2B-AACC-2E2002F34EC7}"/>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xmlns="" id="{8A5D30E3-522B-4DA6-A0D2-9C9A92E7C58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xmlns="" id="{3D1C3AAE-CE02-4FCD-B0C4-5FE322867709}"/>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xmlns="" id="{18E025FC-E3B7-4BCF-823F-8CC91295A1EF}"/>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xmlns="" id="{DEE902CA-E9BC-4270-B126-CA8CBC5C3F47}"/>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xmlns="" id="{37304428-9EDB-41B1-A147-45A0E2B18B4A}"/>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xmlns="" id="{BF1AD7C9-E299-43E1-AAF4-9FCD1C7DF9B8}"/>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xmlns="" id="{B8A855CB-96BD-4F4A-998D-40F9FCECFA9A}"/>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xmlns="" id="{BF115810-B161-4705-BAA7-2368F1BC396A}"/>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xmlns="" id="{29D3A6AD-653A-4E7F-9DA7-C9668B54B63D}"/>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xmlns="" id="{82F07F05-911C-435C-A093-81A2E3BFE4D1}"/>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xmlns="" id="{603BA98E-2F9D-4321-AB64-001051FCC334}"/>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xmlns="" id="{6D2A9FC3-9F7F-471E-A89F-15EE517E65B6}"/>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xmlns="" id="{283BD456-7CB9-461A-99CF-5D747675E962}"/>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xmlns="" id="{6A326E23-C08C-4097-A700-588E6D153E59}"/>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xmlns="" id="{821285ED-7BE9-4AC6-9832-FA06D012F58A}"/>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xmlns="" id="{800D6308-5DB2-4D9A-86F4-9AC78A240638}"/>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xmlns="" id="{CEFB8059-C195-4485-8F2B-9E523E49833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xmlns="" id="{898F014E-E7FB-43B8-8E0F-516E06E64B32}"/>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xmlns="" id="{88F738DA-E4D5-49F6-9900-7790BB0DA2B7}"/>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xmlns="" id="{3881E427-5D0D-4580-8BE3-4B61AE689E0E}"/>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xmlns="" id="{41284007-A3E0-49D8-A123-07A5BED2359F}"/>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a16="http://schemas.microsoft.com/office/drawing/2014/main" xmlns="" id="{4B1BFA1D-8F41-448F-AEDC-43FEBF3A90C4}"/>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109401</xdr:rowOff>
    </xdr:from>
    <xdr:to>
      <xdr:col>24</xdr:col>
      <xdr:colOff>62865</xdr:colOff>
      <xdr:row>64</xdr:row>
      <xdr:rowOff>130628</xdr:rowOff>
    </xdr:to>
    <xdr:cxnSp macro="">
      <xdr:nvCxnSpPr>
        <xdr:cNvPr id="174" name="直線コネクタ 173">
          <a:extLst>
            <a:ext uri="{FF2B5EF4-FFF2-40B4-BE49-F238E27FC236}">
              <a16:creationId xmlns:a16="http://schemas.microsoft.com/office/drawing/2014/main" xmlns="" id="{7B724B86-21F0-4FD3-9633-A44507EAD11B}"/>
            </a:ext>
          </a:extLst>
        </xdr:cNvPr>
        <xdr:cNvCxnSpPr/>
      </xdr:nvCxnSpPr>
      <xdr:spPr>
        <a:xfrm flipV="1">
          <a:off x="4634865" y="9539151"/>
          <a:ext cx="0" cy="156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a:extLst>
            <a:ext uri="{FF2B5EF4-FFF2-40B4-BE49-F238E27FC236}">
              <a16:creationId xmlns:a16="http://schemas.microsoft.com/office/drawing/2014/main" xmlns="" id="{93194746-FED5-4C4A-9167-A9456D801943}"/>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a:extLst>
            <a:ext uri="{FF2B5EF4-FFF2-40B4-BE49-F238E27FC236}">
              <a16:creationId xmlns:a16="http://schemas.microsoft.com/office/drawing/2014/main" xmlns="" id="{23430DAD-3D22-4E47-853F-1FFF30CA807A}"/>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56078</xdr:rowOff>
    </xdr:from>
    <xdr:ext cx="340478" cy="259045"/>
    <xdr:sp macro="" textlink="">
      <xdr:nvSpPr>
        <xdr:cNvPr id="177" name="【体育館・プール】&#10;有形固定資産減価償却率最大値テキスト">
          <a:extLst>
            <a:ext uri="{FF2B5EF4-FFF2-40B4-BE49-F238E27FC236}">
              <a16:creationId xmlns:a16="http://schemas.microsoft.com/office/drawing/2014/main" xmlns="" id="{95518C01-68EC-4806-A688-E46844B03D6E}"/>
            </a:ext>
          </a:extLst>
        </xdr:cNvPr>
        <xdr:cNvSpPr txBox="1"/>
      </xdr:nvSpPr>
      <xdr:spPr>
        <a:xfrm>
          <a:off x="4673600" y="931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109401</xdr:rowOff>
    </xdr:from>
    <xdr:to>
      <xdr:col>24</xdr:col>
      <xdr:colOff>152400</xdr:colOff>
      <xdr:row>55</xdr:row>
      <xdr:rowOff>109401</xdr:rowOff>
    </xdr:to>
    <xdr:cxnSp macro="">
      <xdr:nvCxnSpPr>
        <xdr:cNvPr id="178" name="直線コネクタ 177">
          <a:extLst>
            <a:ext uri="{FF2B5EF4-FFF2-40B4-BE49-F238E27FC236}">
              <a16:creationId xmlns:a16="http://schemas.microsoft.com/office/drawing/2014/main" xmlns="" id="{AE8561BD-0193-4DA3-A586-00F35F9967CB}"/>
            </a:ext>
          </a:extLst>
        </xdr:cNvPr>
        <xdr:cNvCxnSpPr/>
      </xdr:nvCxnSpPr>
      <xdr:spPr>
        <a:xfrm>
          <a:off x="4546600" y="953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10903</xdr:rowOff>
    </xdr:from>
    <xdr:ext cx="405111" cy="259045"/>
    <xdr:sp macro="" textlink="">
      <xdr:nvSpPr>
        <xdr:cNvPr id="179" name="【体育館・プール】&#10;有形固定資産減価償却率平均値テキスト">
          <a:extLst>
            <a:ext uri="{FF2B5EF4-FFF2-40B4-BE49-F238E27FC236}">
              <a16:creationId xmlns:a16="http://schemas.microsoft.com/office/drawing/2014/main" xmlns="" id="{085BA489-BCD5-44DD-884B-FFFBDFFB4248}"/>
            </a:ext>
          </a:extLst>
        </xdr:cNvPr>
        <xdr:cNvSpPr txBox="1"/>
      </xdr:nvSpPr>
      <xdr:spPr>
        <a:xfrm>
          <a:off x="4673600" y="104693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32476</xdr:rowOff>
    </xdr:from>
    <xdr:to>
      <xdr:col>24</xdr:col>
      <xdr:colOff>114300</xdr:colOff>
      <xdr:row>61</xdr:row>
      <xdr:rowOff>134076</xdr:rowOff>
    </xdr:to>
    <xdr:sp macro="" textlink="">
      <xdr:nvSpPr>
        <xdr:cNvPr id="180" name="フローチャート: 判断 179">
          <a:extLst>
            <a:ext uri="{FF2B5EF4-FFF2-40B4-BE49-F238E27FC236}">
              <a16:creationId xmlns:a16="http://schemas.microsoft.com/office/drawing/2014/main" xmlns="" id="{B9819551-0A40-40BF-A11C-E5CA0A3E9D5D}"/>
            </a:ext>
          </a:extLst>
        </xdr:cNvPr>
        <xdr:cNvSpPr/>
      </xdr:nvSpPr>
      <xdr:spPr>
        <a:xfrm>
          <a:off x="45847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150041</xdr:rowOff>
    </xdr:from>
    <xdr:to>
      <xdr:col>20</xdr:col>
      <xdr:colOff>38100</xdr:colOff>
      <xdr:row>61</xdr:row>
      <xdr:rowOff>80191</xdr:rowOff>
    </xdr:to>
    <xdr:sp macro="" textlink="">
      <xdr:nvSpPr>
        <xdr:cNvPr id="181" name="フローチャート: 判断 180">
          <a:extLst>
            <a:ext uri="{FF2B5EF4-FFF2-40B4-BE49-F238E27FC236}">
              <a16:creationId xmlns:a16="http://schemas.microsoft.com/office/drawing/2014/main" xmlns="" id="{B8EFBD49-B9EF-4DC0-B64A-0E98CE057CE2}"/>
            </a:ext>
          </a:extLst>
        </xdr:cNvPr>
        <xdr:cNvSpPr/>
      </xdr:nvSpPr>
      <xdr:spPr>
        <a:xfrm>
          <a:off x="3746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140244</xdr:rowOff>
    </xdr:from>
    <xdr:to>
      <xdr:col>15</xdr:col>
      <xdr:colOff>101600</xdr:colOff>
      <xdr:row>61</xdr:row>
      <xdr:rowOff>70394</xdr:rowOff>
    </xdr:to>
    <xdr:sp macro="" textlink="">
      <xdr:nvSpPr>
        <xdr:cNvPr id="182" name="フローチャート: 判断 181">
          <a:extLst>
            <a:ext uri="{FF2B5EF4-FFF2-40B4-BE49-F238E27FC236}">
              <a16:creationId xmlns:a16="http://schemas.microsoft.com/office/drawing/2014/main" xmlns="" id="{50068760-10ED-4BC6-8400-7CDDDE2D615B}"/>
            </a:ext>
          </a:extLst>
        </xdr:cNvPr>
        <xdr:cNvSpPr/>
      </xdr:nvSpPr>
      <xdr:spPr>
        <a:xfrm>
          <a:off x="28575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133713</xdr:rowOff>
    </xdr:from>
    <xdr:to>
      <xdr:col>10</xdr:col>
      <xdr:colOff>165100</xdr:colOff>
      <xdr:row>61</xdr:row>
      <xdr:rowOff>63863</xdr:rowOff>
    </xdr:to>
    <xdr:sp macro="" textlink="">
      <xdr:nvSpPr>
        <xdr:cNvPr id="183" name="フローチャート: 判断 182">
          <a:extLst>
            <a:ext uri="{FF2B5EF4-FFF2-40B4-BE49-F238E27FC236}">
              <a16:creationId xmlns:a16="http://schemas.microsoft.com/office/drawing/2014/main" xmlns="" id="{03D624E7-ED00-4819-9718-EF9F070A9353}"/>
            </a:ext>
          </a:extLst>
        </xdr:cNvPr>
        <xdr:cNvSpPr/>
      </xdr:nvSpPr>
      <xdr:spPr>
        <a:xfrm>
          <a:off x="1968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123916</xdr:rowOff>
    </xdr:from>
    <xdr:to>
      <xdr:col>6</xdr:col>
      <xdr:colOff>38100</xdr:colOff>
      <xdr:row>61</xdr:row>
      <xdr:rowOff>54066</xdr:rowOff>
    </xdr:to>
    <xdr:sp macro="" textlink="">
      <xdr:nvSpPr>
        <xdr:cNvPr id="184" name="フローチャート: 判断 183">
          <a:extLst>
            <a:ext uri="{FF2B5EF4-FFF2-40B4-BE49-F238E27FC236}">
              <a16:creationId xmlns:a16="http://schemas.microsoft.com/office/drawing/2014/main" xmlns="" id="{05670051-C17C-45F7-BDFE-DE5B654E2F69}"/>
            </a:ext>
          </a:extLst>
        </xdr:cNvPr>
        <xdr:cNvSpPr/>
      </xdr:nvSpPr>
      <xdr:spPr>
        <a:xfrm>
          <a:off x="1079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xmlns="" id="{9BD6EC1E-1219-41AA-AAE3-EC2CEE022737}"/>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xmlns="" id="{A0E4E2B5-4769-4307-A7D5-42E8127BFF99}"/>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xmlns="" id="{A9107FA1-E0F5-44CB-8DC5-4D5D72CD1D22}"/>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xmlns="" id="{0899ED12-662F-49BC-B9EE-C503E052C2A3}"/>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xmlns="" id="{93D5A1D0-1408-4057-A0AD-3062213F3F44}"/>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16147</xdr:rowOff>
    </xdr:from>
    <xdr:to>
      <xdr:col>24</xdr:col>
      <xdr:colOff>114300</xdr:colOff>
      <xdr:row>60</xdr:row>
      <xdr:rowOff>117747</xdr:rowOff>
    </xdr:to>
    <xdr:sp macro="" textlink="">
      <xdr:nvSpPr>
        <xdr:cNvPr id="190" name="楕円 189">
          <a:extLst>
            <a:ext uri="{FF2B5EF4-FFF2-40B4-BE49-F238E27FC236}">
              <a16:creationId xmlns:a16="http://schemas.microsoft.com/office/drawing/2014/main" xmlns="" id="{554061DC-8215-4CEB-9C9A-D5896A8F3961}"/>
            </a:ext>
          </a:extLst>
        </xdr:cNvPr>
        <xdr:cNvSpPr/>
      </xdr:nvSpPr>
      <xdr:spPr>
        <a:xfrm>
          <a:off x="4584700" y="1030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39024</xdr:rowOff>
    </xdr:from>
    <xdr:ext cx="405111" cy="259045"/>
    <xdr:sp macro="" textlink="">
      <xdr:nvSpPr>
        <xdr:cNvPr id="191" name="【体育館・プール】&#10;有形固定資産減価償却率該当値テキスト">
          <a:extLst>
            <a:ext uri="{FF2B5EF4-FFF2-40B4-BE49-F238E27FC236}">
              <a16:creationId xmlns:a16="http://schemas.microsoft.com/office/drawing/2014/main" xmlns="" id="{631A0104-A60E-440F-AA1B-DE8BE58B0B4F}"/>
            </a:ext>
          </a:extLst>
        </xdr:cNvPr>
        <xdr:cNvSpPr txBox="1"/>
      </xdr:nvSpPr>
      <xdr:spPr>
        <a:xfrm>
          <a:off x="4673600" y="10154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71665</xdr:rowOff>
    </xdr:from>
    <xdr:to>
      <xdr:col>20</xdr:col>
      <xdr:colOff>38100</xdr:colOff>
      <xdr:row>62</xdr:row>
      <xdr:rowOff>1815</xdr:rowOff>
    </xdr:to>
    <xdr:sp macro="" textlink="">
      <xdr:nvSpPr>
        <xdr:cNvPr id="192" name="楕円 191">
          <a:extLst>
            <a:ext uri="{FF2B5EF4-FFF2-40B4-BE49-F238E27FC236}">
              <a16:creationId xmlns:a16="http://schemas.microsoft.com/office/drawing/2014/main" xmlns="" id="{89F7DFC2-4DAE-476F-BEC2-A48E5E8B7478}"/>
            </a:ext>
          </a:extLst>
        </xdr:cNvPr>
        <xdr:cNvSpPr/>
      </xdr:nvSpPr>
      <xdr:spPr>
        <a:xfrm>
          <a:off x="3746500" y="1053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66947</xdr:rowOff>
    </xdr:from>
    <xdr:to>
      <xdr:col>24</xdr:col>
      <xdr:colOff>63500</xdr:colOff>
      <xdr:row>61</xdr:row>
      <xdr:rowOff>122465</xdr:rowOff>
    </xdr:to>
    <xdr:cxnSp macro="">
      <xdr:nvCxnSpPr>
        <xdr:cNvPr id="193" name="直線コネクタ 192">
          <a:extLst>
            <a:ext uri="{FF2B5EF4-FFF2-40B4-BE49-F238E27FC236}">
              <a16:creationId xmlns:a16="http://schemas.microsoft.com/office/drawing/2014/main" xmlns="" id="{D417D2A2-0AB1-4F87-866E-CD930D420846}"/>
            </a:ext>
          </a:extLst>
        </xdr:cNvPr>
        <xdr:cNvCxnSpPr/>
      </xdr:nvCxnSpPr>
      <xdr:spPr>
        <a:xfrm flipV="1">
          <a:off x="3797300" y="10353947"/>
          <a:ext cx="838200" cy="226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35741</xdr:rowOff>
    </xdr:from>
    <xdr:to>
      <xdr:col>15</xdr:col>
      <xdr:colOff>101600</xdr:colOff>
      <xdr:row>61</xdr:row>
      <xdr:rowOff>137341</xdr:rowOff>
    </xdr:to>
    <xdr:sp macro="" textlink="">
      <xdr:nvSpPr>
        <xdr:cNvPr id="194" name="楕円 193">
          <a:extLst>
            <a:ext uri="{FF2B5EF4-FFF2-40B4-BE49-F238E27FC236}">
              <a16:creationId xmlns:a16="http://schemas.microsoft.com/office/drawing/2014/main" xmlns="" id="{3C878426-DE2F-46D9-AB2A-2190644C022B}"/>
            </a:ext>
          </a:extLst>
        </xdr:cNvPr>
        <xdr:cNvSpPr/>
      </xdr:nvSpPr>
      <xdr:spPr>
        <a:xfrm>
          <a:off x="2857500" y="1049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86541</xdr:rowOff>
    </xdr:from>
    <xdr:to>
      <xdr:col>19</xdr:col>
      <xdr:colOff>177800</xdr:colOff>
      <xdr:row>61</xdr:row>
      <xdr:rowOff>122465</xdr:rowOff>
    </xdr:to>
    <xdr:cxnSp macro="">
      <xdr:nvCxnSpPr>
        <xdr:cNvPr id="195" name="直線コネクタ 194">
          <a:extLst>
            <a:ext uri="{FF2B5EF4-FFF2-40B4-BE49-F238E27FC236}">
              <a16:creationId xmlns:a16="http://schemas.microsoft.com/office/drawing/2014/main" xmlns="" id="{83D64062-0B75-4BF0-8D2A-067FAB316F33}"/>
            </a:ext>
          </a:extLst>
        </xdr:cNvPr>
        <xdr:cNvCxnSpPr/>
      </xdr:nvCxnSpPr>
      <xdr:spPr>
        <a:xfrm>
          <a:off x="2908300" y="10544991"/>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169635</xdr:rowOff>
    </xdr:from>
    <xdr:to>
      <xdr:col>10</xdr:col>
      <xdr:colOff>165100</xdr:colOff>
      <xdr:row>61</xdr:row>
      <xdr:rowOff>99785</xdr:rowOff>
    </xdr:to>
    <xdr:sp macro="" textlink="">
      <xdr:nvSpPr>
        <xdr:cNvPr id="196" name="楕円 195">
          <a:extLst>
            <a:ext uri="{FF2B5EF4-FFF2-40B4-BE49-F238E27FC236}">
              <a16:creationId xmlns:a16="http://schemas.microsoft.com/office/drawing/2014/main" xmlns="" id="{36A89B8E-BECB-490F-9134-1BFB8B7C30A8}"/>
            </a:ext>
          </a:extLst>
        </xdr:cNvPr>
        <xdr:cNvSpPr/>
      </xdr:nvSpPr>
      <xdr:spPr>
        <a:xfrm>
          <a:off x="1968500" y="1045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48985</xdr:rowOff>
    </xdr:from>
    <xdr:to>
      <xdr:col>15</xdr:col>
      <xdr:colOff>50800</xdr:colOff>
      <xdr:row>61</xdr:row>
      <xdr:rowOff>86541</xdr:rowOff>
    </xdr:to>
    <xdr:cxnSp macro="">
      <xdr:nvCxnSpPr>
        <xdr:cNvPr id="197" name="直線コネクタ 196">
          <a:extLst>
            <a:ext uri="{FF2B5EF4-FFF2-40B4-BE49-F238E27FC236}">
              <a16:creationId xmlns:a16="http://schemas.microsoft.com/office/drawing/2014/main" xmlns="" id="{3DD9460D-40B9-4E73-B511-748C7902A203}"/>
            </a:ext>
          </a:extLst>
        </xdr:cNvPr>
        <xdr:cNvCxnSpPr/>
      </xdr:nvCxnSpPr>
      <xdr:spPr>
        <a:xfrm>
          <a:off x="2019300" y="10507435"/>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135346</xdr:rowOff>
    </xdr:from>
    <xdr:to>
      <xdr:col>6</xdr:col>
      <xdr:colOff>38100</xdr:colOff>
      <xdr:row>61</xdr:row>
      <xdr:rowOff>65496</xdr:rowOff>
    </xdr:to>
    <xdr:sp macro="" textlink="">
      <xdr:nvSpPr>
        <xdr:cNvPr id="198" name="楕円 197">
          <a:extLst>
            <a:ext uri="{FF2B5EF4-FFF2-40B4-BE49-F238E27FC236}">
              <a16:creationId xmlns:a16="http://schemas.microsoft.com/office/drawing/2014/main" xmlns="" id="{A8327054-73AC-42E5-A58E-2E4F60658D1A}"/>
            </a:ext>
          </a:extLst>
        </xdr:cNvPr>
        <xdr:cNvSpPr/>
      </xdr:nvSpPr>
      <xdr:spPr>
        <a:xfrm>
          <a:off x="1079500" y="1042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14696</xdr:rowOff>
    </xdr:from>
    <xdr:to>
      <xdr:col>10</xdr:col>
      <xdr:colOff>114300</xdr:colOff>
      <xdr:row>61</xdr:row>
      <xdr:rowOff>48985</xdr:rowOff>
    </xdr:to>
    <xdr:cxnSp macro="">
      <xdr:nvCxnSpPr>
        <xdr:cNvPr id="199" name="直線コネクタ 198">
          <a:extLst>
            <a:ext uri="{FF2B5EF4-FFF2-40B4-BE49-F238E27FC236}">
              <a16:creationId xmlns:a16="http://schemas.microsoft.com/office/drawing/2014/main" xmlns="" id="{CB6E857A-1F51-41C7-8AF3-E4F3196C352F}"/>
            </a:ext>
          </a:extLst>
        </xdr:cNvPr>
        <xdr:cNvCxnSpPr/>
      </xdr:nvCxnSpPr>
      <xdr:spPr>
        <a:xfrm>
          <a:off x="1130300" y="10473146"/>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96718</xdr:rowOff>
    </xdr:from>
    <xdr:ext cx="405111" cy="259045"/>
    <xdr:sp macro="" textlink="">
      <xdr:nvSpPr>
        <xdr:cNvPr id="200" name="n_1aveValue【体育館・プール】&#10;有形固定資産減価償却率">
          <a:extLst>
            <a:ext uri="{FF2B5EF4-FFF2-40B4-BE49-F238E27FC236}">
              <a16:creationId xmlns:a16="http://schemas.microsoft.com/office/drawing/2014/main" xmlns="" id="{72E9CA2A-4CFF-427D-AF02-CDB7DDEC163E}"/>
            </a:ext>
          </a:extLst>
        </xdr:cNvPr>
        <xdr:cNvSpPr txBox="1"/>
      </xdr:nvSpPr>
      <xdr:spPr>
        <a:xfrm>
          <a:off x="35820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86921</xdr:rowOff>
    </xdr:from>
    <xdr:ext cx="405111" cy="259045"/>
    <xdr:sp macro="" textlink="">
      <xdr:nvSpPr>
        <xdr:cNvPr id="201" name="n_2aveValue【体育館・プール】&#10;有形固定資産減価償却率">
          <a:extLst>
            <a:ext uri="{FF2B5EF4-FFF2-40B4-BE49-F238E27FC236}">
              <a16:creationId xmlns:a16="http://schemas.microsoft.com/office/drawing/2014/main" xmlns="" id="{8F7D291E-22A9-4D89-84C5-B06620E2979D}"/>
            </a:ext>
          </a:extLst>
        </xdr:cNvPr>
        <xdr:cNvSpPr txBox="1"/>
      </xdr:nvSpPr>
      <xdr:spPr>
        <a:xfrm>
          <a:off x="2705744" y="1020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80390</xdr:rowOff>
    </xdr:from>
    <xdr:ext cx="405111" cy="259045"/>
    <xdr:sp macro="" textlink="">
      <xdr:nvSpPr>
        <xdr:cNvPr id="202" name="n_3aveValue【体育館・プール】&#10;有形固定資産減価償却率">
          <a:extLst>
            <a:ext uri="{FF2B5EF4-FFF2-40B4-BE49-F238E27FC236}">
              <a16:creationId xmlns:a16="http://schemas.microsoft.com/office/drawing/2014/main" xmlns="" id="{8EBD1D48-714B-4F58-BC48-FAA0EBD99963}"/>
            </a:ext>
          </a:extLst>
        </xdr:cNvPr>
        <xdr:cNvSpPr txBox="1"/>
      </xdr:nvSpPr>
      <xdr:spPr>
        <a:xfrm>
          <a:off x="1816744" y="1019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70593</xdr:rowOff>
    </xdr:from>
    <xdr:ext cx="405111" cy="259045"/>
    <xdr:sp macro="" textlink="">
      <xdr:nvSpPr>
        <xdr:cNvPr id="203" name="n_4aveValue【体育館・プール】&#10;有形固定資産減価償却率">
          <a:extLst>
            <a:ext uri="{FF2B5EF4-FFF2-40B4-BE49-F238E27FC236}">
              <a16:creationId xmlns:a16="http://schemas.microsoft.com/office/drawing/2014/main" xmlns="" id="{A1636868-D42B-4325-9054-678AED7924E3}"/>
            </a:ext>
          </a:extLst>
        </xdr:cNvPr>
        <xdr:cNvSpPr txBox="1"/>
      </xdr:nvSpPr>
      <xdr:spPr>
        <a:xfrm>
          <a:off x="927744" y="1018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164392</xdr:rowOff>
    </xdr:from>
    <xdr:ext cx="405111" cy="259045"/>
    <xdr:sp macro="" textlink="">
      <xdr:nvSpPr>
        <xdr:cNvPr id="204" name="n_1mainValue【体育館・プール】&#10;有形固定資産減価償却率">
          <a:extLst>
            <a:ext uri="{FF2B5EF4-FFF2-40B4-BE49-F238E27FC236}">
              <a16:creationId xmlns:a16="http://schemas.microsoft.com/office/drawing/2014/main" xmlns="" id="{AF6E7405-7784-431F-9F2E-4812FB795633}"/>
            </a:ext>
          </a:extLst>
        </xdr:cNvPr>
        <xdr:cNvSpPr txBox="1"/>
      </xdr:nvSpPr>
      <xdr:spPr>
        <a:xfrm>
          <a:off x="3582044" y="1062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128468</xdr:rowOff>
    </xdr:from>
    <xdr:ext cx="405111" cy="259045"/>
    <xdr:sp macro="" textlink="">
      <xdr:nvSpPr>
        <xdr:cNvPr id="205" name="n_2mainValue【体育館・プール】&#10;有形固定資産減価償却率">
          <a:extLst>
            <a:ext uri="{FF2B5EF4-FFF2-40B4-BE49-F238E27FC236}">
              <a16:creationId xmlns:a16="http://schemas.microsoft.com/office/drawing/2014/main" xmlns="" id="{B7B973D2-24C8-4C86-9BD6-E9BF4CB3452A}"/>
            </a:ext>
          </a:extLst>
        </xdr:cNvPr>
        <xdr:cNvSpPr txBox="1"/>
      </xdr:nvSpPr>
      <xdr:spPr>
        <a:xfrm>
          <a:off x="2705744" y="10586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90912</xdr:rowOff>
    </xdr:from>
    <xdr:ext cx="405111" cy="259045"/>
    <xdr:sp macro="" textlink="">
      <xdr:nvSpPr>
        <xdr:cNvPr id="206" name="n_3mainValue【体育館・プール】&#10;有形固定資産減価償却率">
          <a:extLst>
            <a:ext uri="{FF2B5EF4-FFF2-40B4-BE49-F238E27FC236}">
              <a16:creationId xmlns:a16="http://schemas.microsoft.com/office/drawing/2014/main" xmlns="" id="{F20CB018-8CE3-4451-91FF-E70BE83D2084}"/>
            </a:ext>
          </a:extLst>
        </xdr:cNvPr>
        <xdr:cNvSpPr txBox="1"/>
      </xdr:nvSpPr>
      <xdr:spPr>
        <a:xfrm>
          <a:off x="1816744" y="10549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56623</xdr:rowOff>
    </xdr:from>
    <xdr:ext cx="405111" cy="259045"/>
    <xdr:sp macro="" textlink="">
      <xdr:nvSpPr>
        <xdr:cNvPr id="207" name="n_4mainValue【体育館・プール】&#10;有形固定資産減価償却率">
          <a:extLst>
            <a:ext uri="{FF2B5EF4-FFF2-40B4-BE49-F238E27FC236}">
              <a16:creationId xmlns:a16="http://schemas.microsoft.com/office/drawing/2014/main" xmlns="" id="{C5F1F2B9-E8E0-47BC-94F7-10DB014800F3}"/>
            </a:ext>
          </a:extLst>
        </xdr:cNvPr>
        <xdr:cNvSpPr txBox="1"/>
      </xdr:nvSpPr>
      <xdr:spPr>
        <a:xfrm>
          <a:off x="927744" y="10515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xmlns="" id="{A220C3A8-017A-44DF-9309-B1F7BAADB0F9}"/>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xmlns="" id="{42F316A6-5014-4B5A-84B9-12C7D0940085}"/>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xmlns="" id="{12D6B8EC-48C0-4962-B3EB-9F31C702A4A2}"/>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xmlns="" id="{45A487D0-69C4-400D-ABAA-DB48FDD9E7E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xmlns="" id="{09E5F232-FFB8-4373-B4A2-458F84160175}"/>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xmlns="" id="{1A8BB54E-43AA-4503-9063-7FC2279AE649}"/>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xmlns="" id="{8D7051DB-44C9-415C-AC15-CAD5D94FD641}"/>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xmlns="" id="{365192BF-E882-4B1C-BF86-944E503C424D}"/>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xmlns="" id="{F847E144-3C83-4D9F-8622-7A97B865C344}"/>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xmlns="" id="{C462A367-1171-4469-854C-1CF229C3591B}"/>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8" name="直線コネクタ 217">
          <a:extLst>
            <a:ext uri="{FF2B5EF4-FFF2-40B4-BE49-F238E27FC236}">
              <a16:creationId xmlns:a16="http://schemas.microsoft.com/office/drawing/2014/main" xmlns="" id="{BFB7FB5F-CABA-4814-B4F4-F2182CB4F281}"/>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9" name="テキスト ボックス 218">
          <a:extLst>
            <a:ext uri="{FF2B5EF4-FFF2-40B4-BE49-F238E27FC236}">
              <a16:creationId xmlns:a16="http://schemas.microsoft.com/office/drawing/2014/main" xmlns="" id="{A8FDF3AA-4293-4D5D-8DF6-EACE60087A15}"/>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0" name="直線コネクタ 219">
          <a:extLst>
            <a:ext uri="{FF2B5EF4-FFF2-40B4-BE49-F238E27FC236}">
              <a16:creationId xmlns:a16="http://schemas.microsoft.com/office/drawing/2014/main" xmlns="" id="{BC803F6D-CB11-4FCE-8554-A5DB817130D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21" name="テキスト ボックス 220">
          <a:extLst>
            <a:ext uri="{FF2B5EF4-FFF2-40B4-BE49-F238E27FC236}">
              <a16:creationId xmlns:a16="http://schemas.microsoft.com/office/drawing/2014/main" xmlns="" id="{68D7449F-5633-4EAB-9E77-839F80E5CC35}"/>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2" name="直線コネクタ 221">
          <a:extLst>
            <a:ext uri="{FF2B5EF4-FFF2-40B4-BE49-F238E27FC236}">
              <a16:creationId xmlns:a16="http://schemas.microsoft.com/office/drawing/2014/main" xmlns="" id="{1633E522-F6F1-493D-B047-DA8D2E8D8F47}"/>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3" name="テキスト ボックス 222">
          <a:extLst>
            <a:ext uri="{FF2B5EF4-FFF2-40B4-BE49-F238E27FC236}">
              <a16:creationId xmlns:a16="http://schemas.microsoft.com/office/drawing/2014/main" xmlns="" id="{9A031759-3EBD-407E-82B7-F022ADD6BAE4}"/>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4" name="直線コネクタ 223">
          <a:extLst>
            <a:ext uri="{FF2B5EF4-FFF2-40B4-BE49-F238E27FC236}">
              <a16:creationId xmlns:a16="http://schemas.microsoft.com/office/drawing/2014/main" xmlns="" id="{B9A967BB-B7F1-4F98-BE9F-E222004539A6}"/>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5" name="テキスト ボックス 224">
          <a:extLst>
            <a:ext uri="{FF2B5EF4-FFF2-40B4-BE49-F238E27FC236}">
              <a16:creationId xmlns:a16="http://schemas.microsoft.com/office/drawing/2014/main" xmlns="" id="{945D3118-0F33-42A8-B2A0-EE0B0D22E895}"/>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6" name="直線コネクタ 225">
          <a:extLst>
            <a:ext uri="{FF2B5EF4-FFF2-40B4-BE49-F238E27FC236}">
              <a16:creationId xmlns:a16="http://schemas.microsoft.com/office/drawing/2014/main" xmlns="" id="{00FB9986-A878-4684-8FD5-AE7F36C142B1}"/>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7" name="テキスト ボックス 226">
          <a:extLst>
            <a:ext uri="{FF2B5EF4-FFF2-40B4-BE49-F238E27FC236}">
              <a16:creationId xmlns:a16="http://schemas.microsoft.com/office/drawing/2014/main" xmlns="" id="{9A7B6933-0217-4F8F-B698-078447E86ECF}"/>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8" name="直線コネクタ 227">
          <a:extLst>
            <a:ext uri="{FF2B5EF4-FFF2-40B4-BE49-F238E27FC236}">
              <a16:creationId xmlns:a16="http://schemas.microsoft.com/office/drawing/2014/main" xmlns="" id="{86DFC19B-7474-4D17-88F8-8A808F9BCB31}"/>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9" name="テキスト ボックス 228">
          <a:extLst>
            <a:ext uri="{FF2B5EF4-FFF2-40B4-BE49-F238E27FC236}">
              <a16:creationId xmlns:a16="http://schemas.microsoft.com/office/drawing/2014/main" xmlns="" id="{4D69F6D9-2700-40AB-AF3F-60C3FE919762}"/>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0" name="直線コネクタ 229">
          <a:extLst>
            <a:ext uri="{FF2B5EF4-FFF2-40B4-BE49-F238E27FC236}">
              <a16:creationId xmlns:a16="http://schemas.microsoft.com/office/drawing/2014/main" xmlns="" id="{56A84DAE-6D5A-4070-B05B-8FDCDF7D832F}"/>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1" name="テキスト ボックス 230">
          <a:extLst>
            <a:ext uri="{FF2B5EF4-FFF2-40B4-BE49-F238E27FC236}">
              <a16:creationId xmlns:a16="http://schemas.microsoft.com/office/drawing/2014/main" xmlns="" id="{21ED736D-08E1-4B47-8E18-8D47E4C027FD}"/>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2" name="【体育館・プール】&#10;一人当たり面積グラフ枠">
          <a:extLst>
            <a:ext uri="{FF2B5EF4-FFF2-40B4-BE49-F238E27FC236}">
              <a16:creationId xmlns:a16="http://schemas.microsoft.com/office/drawing/2014/main" xmlns="" id="{6B369933-5BA6-456D-BD27-768707DA0ED8}"/>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124097</xdr:rowOff>
    </xdr:from>
    <xdr:to>
      <xdr:col>54</xdr:col>
      <xdr:colOff>189865</xdr:colOff>
      <xdr:row>64</xdr:row>
      <xdr:rowOff>3266</xdr:rowOff>
    </xdr:to>
    <xdr:cxnSp macro="">
      <xdr:nvCxnSpPr>
        <xdr:cNvPr id="233" name="直線コネクタ 232">
          <a:extLst>
            <a:ext uri="{FF2B5EF4-FFF2-40B4-BE49-F238E27FC236}">
              <a16:creationId xmlns:a16="http://schemas.microsoft.com/office/drawing/2014/main" xmlns="" id="{FB3BB24B-5D1C-426D-A024-AE985DB26E38}"/>
            </a:ext>
          </a:extLst>
        </xdr:cNvPr>
        <xdr:cNvCxnSpPr/>
      </xdr:nvCxnSpPr>
      <xdr:spPr>
        <a:xfrm flipV="1">
          <a:off x="10476865" y="9382397"/>
          <a:ext cx="0" cy="1593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7093</xdr:rowOff>
    </xdr:from>
    <xdr:ext cx="469744" cy="259045"/>
    <xdr:sp macro="" textlink="">
      <xdr:nvSpPr>
        <xdr:cNvPr id="234" name="【体育館・プール】&#10;一人当たり面積最小値テキスト">
          <a:extLst>
            <a:ext uri="{FF2B5EF4-FFF2-40B4-BE49-F238E27FC236}">
              <a16:creationId xmlns:a16="http://schemas.microsoft.com/office/drawing/2014/main" xmlns="" id="{3DB26E9D-6CCF-4366-AAAB-B7EB62C02CB7}"/>
            </a:ext>
          </a:extLst>
        </xdr:cNvPr>
        <xdr:cNvSpPr txBox="1"/>
      </xdr:nvSpPr>
      <xdr:spPr>
        <a:xfrm>
          <a:off x="10515600" y="10979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3266</xdr:rowOff>
    </xdr:from>
    <xdr:to>
      <xdr:col>55</xdr:col>
      <xdr:colOff>88900</xdr:colOff>
      <xdr:row>64</xdr:row>
      <xdr:rowOff>3266</xdr:rowOff>
    </xdr:to>
    <xdr:cxnSp macro="">
      <xdr:nvCxnSpPr>
        <xdr:cNvPr id="235" name="直線コネクタ 234">
          <a:extLst>
            <a:ext uri="{FF2B5EF4-FFF2-40B4-BE49-F238E27FC236}">
              <a16:creationId xmlns:a16="http://schemas.microsoft.com/office/drawing/2014/main" xmlns="" id="{51BE8CB2-ABEC-4804-AF6D-F39E8D81FA87}"/>
            </a:ext>
          </a:extLst>
        </xdr:cNvPr>
        <xdr:cNvCxnSpPr/>
      </xdr:nvCxnSpPr>
      <xdr:spPr>
        <a:xfrm>
          <a:off x="10388600" y="1097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70774</xdr:rowOff>
    </xdr:from>
    <xdr:ext cx="469744" cy="259045"/>
    <xdr:sp macro="" textlink="">
      <xdr:nvSpPr>
        <xdr:cNvPr id="236" name="【体育館・プール】&#10;一人当たり面積最大値テキスト">
          <a:extLst>
            <a:ext uri="{FF2B5EF4-FFF2-40B4-BE49-F238E27FC236}">
              <a16:creationId xmlns:a16="http://schemas.microsoft.com/office/drawing/2014/main" xmlns="" id="{EB72ECD7-C3F0-491E-8D0A-C410FB469CCB}"/>
            </a:ext>
          </a:extLst>
        </xdr:cNvPr>
        <xdr:cNvSpPr txBox="1"/>
      </xdr:nvSpPr>
      <xdr:spPr>
        <a:xfrm>
          <a:off x="10515600" y="9157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124097</xdr:rowOff>
    </xdr:from>
    <xdr:to>
      <xdr:col>55</xdr:col>
      <xdr:colOff>88900</xdr:colOff>
      <xdr:row>54</xdr:row>
      <xdr:rowOff>124097</xdr:rowOff>
    </xdr:to>
    <xdr:cxnSp macro="">
      <xdr:nvCxnSpPr>
        <xdr:cNvPr id="237" name="直線コネクタ 236">
          <a:extLst>
            <a:ext uri="{FF2B5EF4-FFF2-40B4-BE49-F238E27FC236}">
              <a16:creationId xmlns:a16="http://schemas.microsoft.com/office/drawing/2014/main" xmlns="" id="{1AB8C76C-B634-4903-8823-5EB4BBD2268D}"/>
            </a:ext>
          </a:extLst>
        </xdr:cNvPr>
        <xdr:cNvCxnSpPr/>
      </xdr:nvCxnSpPr>
      <xdr:spPr>
        <a:xfrm>
          <a:off x="10388600" y="9382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148426</xdr:rowOff>
    </xdr:from>
    <xdr:ext cx="469744" cy="259045"/>
    <xdr:sp macro="" textlink="">
      <xdr:nvSpPr>
        <xdr:cNvPr id="238" name="【体育館・プール】&#10;一人当たり面積平均値テキスト">
          <a:extLst>
            <a:ext uri="{FF2B5EF4-FFF2-40B4-BE49-F238E27FC236}">
              <a16:creationId xmlns:a16="http://schemas.microsoft.com/office/drawing/2014/main" xmlns="" id="{3CDC04EE-B22F-45BD-B762-A13BB43FABD6}"/>
            </a:ext>
          </a:extLst>
        </xdr:cNvPr>
        <xdr:cNvSpPr txBox="1"/>
      </xdr:nvSpPr>
      <xdr:spPr>
        <a:xfrm>
          <a:off x="10515600" y="10263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125549</xdr:rowOff>
    </xdr:from>
    <xdr:to>
      <xdr:col>55</xdr:col>
      <xdr:colOff>50800</xdr:colOff>
      <xdr:row>61</xdr:row>
      <xdr:rowOff>55699</xdr:rowOff>
    </xdr:to>
    <xdr:sp macro="" textlink="">
      <xdr:nvSpPr>
        <xdr:cNvPr id="239" name="フローチャート: 判断 238">
          <a:extLst>
            <a:ext uri="{FF2B5EF4-FFF2-40B4-BE49-F238E27FC236}">
              <a16:creationId xmlns:a16="http://schemas.microsoft.com/office/drawing/2014/main" xmlns="" id="{D5CAFF83-9780-4C2A-A49E-DBB2C8E9AB1C}"/>
            </a:ext>
          </a:extLst>
        </xdr:cNvPr>
        <xdr:cNvSpPr/>
      </xdr:nvSpPr>
      <xdr:spPr>
        <a:xfrm>
          <a:off x="104267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127181</xdr:rowOff>
    </xdr:from>
    <xdr:to>
      <xdr:col>50</xdr:col>
      <xdr:colOff>165100</xdr:colOff>
      <xdr:row>61</xdr:row>
      <xdr:rowOff>57331</xdr:rowOff>
    </xdr:to>
    <xdr:sp macro="" textlink="">
      <xdr:nvSpPr>
        <xdr:cNvPr id="240" name="フローチャート: 判断 239">
          <a:extLst>
            <a:ext uri="{FF2B5EF4-FFF2-40B4-BE49-F238E27FC236}">
              <a16:creationId xmlns:a16="http://schemas.microsoft.com/office/drawing/2014/main" xmlns="" id="{570E66D2-6A7D-4802-945A-56550D97E638}"/>
            </a:ext>
          </a:extLst>
        </xdr:cNvPr>
        <xdr:cNvSpPr/>
      </xdr:nvSpPr>
      <xdr:spPr>
        <a:xfrm>
          <a:off x="9588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150041</xdr:rowOff>
    </xdr:from>
    <xdr:to>
      <xdr:col>46</xdr:col>
      <xdr:colOff>38100</xdr:colOff>
      <xdr:row>61</xdr:row>
      <xdr:rowOff>80191</xdr:rowOff>
    </xdr:to>
    <xdr:sp macro="" textlink="">
      <xdr:nvSpPr>
        <xdr:cNvPr id="241" name="フローチャート: 判断 240">
          <a:extLst>
            <a:ext uri="{FF2B5EF4-FFF2-40B4-BE49-F238E27FC236}">
              <a16:creationId xmlns:a16="http://schemas.microsoft.com/office/drawing/2014/main" xmlns="" id="{48569470-2DAF-4F2F-95F9-05204CD830DF}"/>
            </a:ext>
          </a:extLst>
        </xdr:cNvPr>
        <xdr:cNvSpPr/>
      </xdr:nvSpPr>
      <xdr:spPr>
        <a:xfrm>
          <a:off x="8699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9616</xdr:rowOff>
    </xdr:from>
    <xdr:to>
      <xdr:col>41</xdr:col>
      <xdr:colOff>101600</xdr:colOff>
      <xdr:row>61</xdr:row>
      <xdr:rowOff>111216</xdr:rowOff>
    </xdr:to>
    <xdr:sp macro="" textlink="">
      <xdr:nvSpPr>
        <xdr:cNvPr id="242" name="フローチャート: 判断 241">
          <a:extLst>
            <a:ext uri="{FF2B5EF4-FFF2-40B4-BE49-F238E27FC236}">
              <a16:creationId xmlns:a16="http://schemas.microsoft.com/office/drawing/2014/main" xmlns="" id="{70066630-A153-4F75-A3AB-8F9B99B76851}"/>
            </a:ext>
          </a:extLst>
        </xdr:cNvPr>
        <xdr:cNvSpPr/>
      </xdr:nvSpPr>
      <xdr:spPr>
        <a:xfrm>
          <a:off x="78105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104322</xdr:rowOff>
    </xdr:from>
    <xdr:to>
      <xdr:col>36</xdr:col>
      <xdr:colOff>165100</xdr:colOff>
      <xdr:row>61</xdr:row>
      <xdr:rowOff>34472</xdr:rowOff>
    </xdr:to>
    <xdr:sp macro="" textlink="">
      <xdr:nvSpPr>
        <xdr:cNvPr id="243" name="フローチャート: 判断 242">
          <a:extLst>
            <a:ext uri="{FF2B5EF4-FFF2-40B4-BE49-F238E27FC236}">
              <a16:creationId xmlns:a16="http://schemas.microsoft.com/office/drawing/2014/main" xmlns="" id="{A1A2426E-60FF-422A-9383-E5AA823026B6}"/>
            </a:ext>
          </a:extLst>
        </xdr:cNvPr>
        <xdr:cNvSpPr/>
      </xdr:nvSpPr>
      <xdr:spPr>
        <a:xfrm>
          <a:off x="6921500" y="1039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xmlns="" id="{23B09EC0-9A51-44C7-9B5D-10E8D0B63F92}"/>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xmlns="" id="{E6607B41-B290-4B83-9ABD-B6F33465629A}"/>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xmlns="" id="{D6AF530F-2BED-4BB6-B63B-95F25363CC38}"/>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xmlns="" id="{20B7B31B-C297-427B-8B2F-4803F5C39673}"/>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8" name="テキスト ボックス 247">
          <a:extLst>
            <a:ext uri="{FF2B5EF4-FFF2-40B4-BE49-F238E27FC236}">
              <a16:creationId xmlns:a16="http://schemas.microsoft.com/office/drawing/2014/main" xmlns="" id="{678A7E7A-BEBD-4A23-8259-83D97CFEEC86}"/>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135346</xdr:rowOff>
    </xdr:from>
    <xdr:to>
      <xdr:col>55</xdr:col>
      <xdr:colOff>50800</xdr:colOff>
      <xdr:row>62</xdr:row>
      <xdr:rowOff>65496</xdr:rowOff>
    </xdr:to>
    <xdr:sp macro="" textlink="">
      <xdr:nvSpPr>
        <xdr:cNvPr id="249" name="楕円 248">
          <a:extLst>
            <a:ext uri="{FF2B5EF4-FFF2-40B4-BE49-F238E27FC236}">
              <a16:creationId xmlns:a16="http://schemas.microsoft.com/office/drawing/2014/main" xmlns="" id="{102E6715-D234-4215-8CD7-E3D9FAC6F6D4}"/>
            </a:ext>
          </a:extLst>
        </xdr:cNvPr>
        <xdr:cNvSpPr/>
      </xdr:nvSpPr>
      <xdr:spPr>
        <a:xfrm>
          <a:off x="10426700" y="1059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113773</xdr:rowOff>
    </xdr:from>
    <xdr:ext cx="469744" cy="259045"/>
    <xdr:sp macro="" textlink="">
      <xdr:nvSpPr>
        <xdr:cNvPr id="250" name="【体育館・プール】&#10;一人当たり面積該当値テキスト">
          <a:extLst>
            <a:ext uri="{FF2B5EF4-FFF2-40B4-BE49-F238E27FC236}">
              <a16:creationId xmlns:a16="http://schemas.microsoft.com/office/drawing/2014/main" xmlns="" id="{BEF4E231-E3DE-49D5-A9A5-41A4865ACC7A}"/>
            </a:ext>
          </a:extLst>
        </xdr:cNvPr>
        <xdr:cNvSpPr txBox="1"/>
      </xdr:nvSpPr>
      <xdr:spPr>
        <a:xfrm>
          <a:off x="10515600" y="10572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140244</xdr:rowOff>
    </xdr:from>
    <xdr:to>
      <xdr:col>50</xdr:col>
      <xdr:colOff>165100</xdr:colOff>
      <xdr:row>62</xdr:row>
      <xdr:rowOff>70394</xdr:rowOff>
    </xdr:to>
    <xdr:sp macro="" textlink="">
      <xdr:nvSpPr>
        <xdr:cNvPr id="251" name="楕円 250">
          <a:extLst>
            <a:ext uri="{FF2B5EF4-FFF2-40B4-BE49-F238E27FC236}">
              <a16:creationId xmlns:a16="http://schemas.microsoft.com/office/drawing/2014/main" xmlns="" id="{FCF9B5EA-1F21-4691-8AE4-331591AFD9B9}"/>
            </a:ext>
          </a:extLst>
        </xdr:cNvPr>
        <xdr:cNvSpPr/>
      </xdr:nvSpPr>
      <xdr:spPr>
        <a:xfrm>
          <a:off x="9588500" y="1059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14696</xdr:rowOff>
    </xdr:from>
    <xdr:to>
      <xdr:col>55</xdr:col>
      <xdr:colOff>0</xdr:colOff>
      <xdr:row>62</xdr:row>
      <xdr:rowOff>19594</xdr:rowOff>
    </xdr:to>
    <xdr:cxnSp macro="">
      <xdr:nvCxnSpPr>
        <xdr:cNvPr id="252" name="直線コネクタ 251">
          <a:extLst>
            <a:ext uri="{FF2B5EF4-FFF2-40B4-BE49-F238E27FC236}">
              <a16:creationId xmlns:a16="http://schemas.microsoft.com/office/drawing/2014/main" xmlns="" id="{73C236E8-F43A-42B8-81FB-CC33F44A4E8C}"/>
            </a:ext>
          </a:extLst>
        </xdr:cNvPr>
        <xdr:cNvCxnSpPr/>
      </xdr:nvCxnSpPr>
      <xdr:spPr>
        <a:xfrm flipV="1">
          <a:off x="9639300" y="10644596"/>
          <a:ext cx="8382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141877</xdr:rowOff>
    </xdr:from>
    <xdr:to>
      <xdr:col>46</xdr:col>
      <xdr:colOff>38100</xdr:colOff>
      <xdr:row>62</xdr:row>
      <xdr:rowOff>72027</xdr:rowOff>
    </xdr:to>
    <xdr:sp macro="" textlink="">
      <xdr:nvSpPr>
        <xdr:cNvPr id="253" name="楕円 252">
          <a:extLst>
            <a:ext uri="{FF2B5EF4-FFF2-40B4-BE49-F238E27FC236}">
              <a16:creationId xmlns:a16="http://schemas.microsoft.com/office/drawing/2014/main" xmlns="" id="{B278E9A2-A2D8-403C-9D37-12B30BC2D55A}"/>
            </a:ext>
          </a:extLst>
        </xdr:cNvPr>
        <xdr:cNvSpPr/>
      </xdr:nvSpPr>
      <xdr:spPr>
        <a:xfrm>
          <a:off x="8699500" y="1060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19594</xdr:rowOff>
    </xdr:from>
    <xdr:to>
      <xdr:col>50</xdr:col>
      <xdr:colOff>114300</xdr:colOff>
      <xdr:row>62</xdr:row>
      <xdr:rowOff>21227</xdr:rowOff>
    </xdr:to>
    <xdr:cxnSp macro="">
      <xdr:nvCxnSpPr>
        <xdr:cNvPr id="254" name="直線コネクタ 253">
          <a:extLst>
            <a:ext uri="{FF2B5EF4-FFF2-40B4-BE49-F238E27FC236}">
              <a16:creationId xmlns:a16="http://schemas.microsoft.com/office/drawing/2014/main" xmlns="" id="{B4DFEC2B-34C5-45D4-B09B-3B8AD63EDF54}"/>
            </a:ext>
          </a:extLst>
        </xdr:cNvPr>
        <xdr:cNvCxnSpPr/>
      </xdr:nvCxnSpPr>
      <xdr:spPr>
        <a:xfrm flipV="1">
          <a:off x="8750300" y="10649494"/>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143510</xdr:rowOff>
    </xdr:from>
    <xdr:to>
      <xdr:col>41</xdr:col>
      <xdr:colOff>101600</xdr:colOff>
      <xdr:row>62</xdr:row>
      <xdr:rowOff>73660</xdr:rowOff>
    </xdr:to>
    <xdr:sp macro="" textlink="">
      <xdr:nvSpPr>
        <xdr:cNvPr id="255" name="楕円 254">
          <a:extLst>
            <a:ext uri="{FF2B5EF4-FFF2-40B4-BE49-F238E27FC236}">
              <a16:creationId xmlns:a16="http://schemas.microsoft.com/office/drawing/2014/main" xmlns="" id="{5A8AD58B-454A-4D40-8065-0650B6D69D20}"/>
            </a:ext>
          </a:extLst>
        </xdr:cNvPr>
        <xdr:cNvSpPr/>
      </xdr:nvSpPr>
      <xdr:spPr>
        <a:xfrm>
          <a:off x="7810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21227</xdr:rowOff>
    </xdr:from>
    <xdr:to>
      <xdr:col>45</xdr:col>
      <xdr:colOff>177800</xdr:colOff>
      <xdr:row>62</xdr:row>
      <xdr:rowOff>22860</xdr:rowOff>
    </xdr:to>
    <xdr:cxnSp macro="">
      <xdr:nvCxnSpPr>
        <xdr:cNvPr id="256" name="直線コネクタ 255">
          <a:extLst>
            <a:ext uri="{FF2B5EF4-FFF2-40B4-BE49-F238E27FC236}">
              <a16:creationId xmlns:a16="http://schemas.microsoft.com/office/drawing/2014/main" xmlns="" id="{53191C01-585F-4C76-BA29-BBB15A91BA96}"/>
            </a:ext>
          </a:extLst>
        </xdr:cNvPr>
        <xdr:cNvCxnSpPr/>
      </xdr:nvCxnSpPr>
      <xdr:spPr>
        <a:xfrm flipV="1">
          <a:off x="7861300" y="10651127"/>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143510</xdr:rowOff>
    </xdr:from>
    <xdr:to>
      <xdr:col>36</xdr:col>
      <xdr:colOff>165100</xdr:colOff>
      <xdr:row>62</xdr:row>
      <xdr:rowOff>73660</xdr:rowOff>
    </xdr:to>
    <xdr:sp macro="" textlink="">
      <xdr:nvSpPr>
        <xdr:cNvPr id="257" name="楕円 256">
          <a:extLst>
            <a:ext uri="{FF2B5EF4-FFF2-40B4-BE49-F238E27FC236}">
              <a16:creationId xmlns:a16="http://schemas.microsoft.com/office/drawing/2014/main" xmlns="" id="{8CFEB7B9-6FBA-43BA-A836-E665500B72ED}"/>
            </a:ext>
          </a:extLst>
        </xdr:cNvPr>
        <xdr:cNvSpPr/>
      </xdr:nvSpPr>
      <xdr:spPr>
        <a:xfrm>
          <a:off x="6921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22860</xdr:rowOff>
    </xdr:from>
    <xdr:to>
      <xdr:col>41</xdr:col>
      <xdr:colOff>50800</xdr:colOff>
      <xdr:row>62</xdr:row>
      <xdr:rowOff>22860</xdr:rowOff>
    </xdr:to>
    <xdr:cxnSp macro="">
      <xdr:nvCxnSpPr>
        <xdr:cNvPr id="258" name="直線コネクタ 257">
          <a:extLst>
            <a:ext uri="{FF2B5EF4-FFF2-40B4-BE49-F238E27FC236}">
              <a16:creationId xmlns:a16="http://schemas.microsoft.com/office/drawing/2014/main" xmlns="" id="{98E4DA0F-1D66-485C-8BD2-E354AD2E3A6F}"/>
            </a:ext>
          </a:extLst>
        </xdr:cNvPr>
        <xdr:cNvCxnSpPr/>
      </xdr:nvCxnSpPr>
      <xdr:spPr>
        <a:xfrm>
          <a:off x="6972300" y="106527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73858</xdr:rowOff>
    </xdr:from>
    <xdr:ext cx="469744" cy="259045"/>
    <xdr:sp macro="" textlink="">
      <xdr:nvSpPr>
        <xdr:cNvPr id="259" name="n_1aveValue【体育館・プール】&#10;一人当たり面積">
          <a:extLst>
            <a:ext uri="{FF2B5EF4-FFF2-40B4-BE49-F238E27FC236}">
              <a16:creationId xmlns:a16="http://schemas.microsoft.com/office/drawing/2014/main" xmlns="" id="{FBC7F050-C02D-454C-A619-6F41DF314C46}"/>
            </a:ext>
          </a:extLst>
        </xdr:cNvPr>
        <xdr:cNvSpPr txBox="1"/>
      </xdr:nvSpPr>
      <xdr:spPr>
        <a:xfrm>
          <a:off x="9391727" y="10189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96718</xdr:rowOff>
    </xdr:from>
    <xdr:ext cx="469744" cy="259045"/>
    <xdr:sp macro="" textlink="">
      <xdr:nvSpPr>
        <xdr:cNvPr id="260" name="n_2aveValue【体育館・プール】&#10;一人当たり面積">
          <a:extLst>
            <a:ext uri="{FF2B5EF4-FFF2-40B4-BE49-F238E27FC236}">
              <a16:creationId xmlns:a16="http://schemas.microsoft.com/office/drawing/2014/main" xmlns="" id="{DF94B386-2172-412F-8871-6F3D0652E085}"/>
            </a:ext>
          </a:extLst>
        </xdr:cNvPr>
        <xdr:cNvSpPr txBox="1"/>
      </xdr:nvSpPr>
      <xdr:spPr>
        <a:xfrm>
          <a:off x="8515427" y="10212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127743</xdr:rowOff>
    </xdr:from>
    <xdr:ext cx="469744" cy="259045"/>
    <xdr:sp macro="" textlink="">
      <xdr:nvSpPr>
        <xdr:cNvPr id="261" name="n_3aveValue【体育館・プール】&#10;一人当たり面積">
          <a:extLst>
            <a:ext uri="{FF2B5EF4-FFF2-40B4-BE49-F238E27FC236}">
              <a16:creationId xmlns:a16="http://schemas.microsoft.com/office/drawing/2014/main" xmlns="" id="{95C5B7DB-FA83-4EDA-835C-7FD22A5E4110}"/>
            </a:ext>
          </a:extLst>
        </xdr:cNvPr>
        <xdr:cNvSpPr txBox="1"/>
      </xdr:nvSpPr>
      <xdr:spPr>
        <a:xfrm>
          <a:off x="7626427" y="1024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50999</xdr:rowOff>
    </xdr:from>
    <xdr:ext cx="469744" cy="259045"/>
    <xdr:sp macro="" textlink="">
      <xdr:nvSpPr>
        <xdr:cNvPr id="262" name="n_4aveValue【体育館・プール】&#10;一人当たり面積">
          <a:extLst>
            <a:ext uri="{FF2B5EF4-FFF2-40B4-BE49-F238E27FC236}">
              <a16:creationId xmlns:a16="http://schemas.microsoft.com/office/drawing/2014/main" xmlns="" id="{D4845177-CB38-4CF7-ADF9-6BA7267DD637}"/>
            </a:ext>
          </a:extLst>
        </xdr:cNvPr>
        <xdr:cNvSpPr txBox="1"/>
      </xdr:nvSpPr>
      <xdr:spPr>
        <a:xfrm>
          <a:off x="6737427" y="10166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61521</xdr:rowOff>
    </xdr:from>
    <xdr:ext cx="469744" cy="259045"/>
    <xdr:sp macro="" textlink="">
      <xdr:nvSpPr>
        <xdr:cNvPr id="263" name="n_1mainValue【体育館・プール】&#10;一人当たり面積">
          <a:extLst>
            <a:ext uri="{FF2B5EF4-FFF2-40B4-BE49-F238E27FC236}">
              <a16:creationId xmlns:a16="http://schemas.microsoft.com/office/drawing/2014/main" xmlns="" id="{38D43F59-D520-46AD-BBDC-0B2A9A660093}"/>
            </a:ext>
          </a:extLst>
        </xdr:cNvPr>
        <xdr:cNvSpPr txBox="1"/>
      </xdr:nvSpPr>
      <xdr:spPr>
        <a:xfrm>
          <a:off x="9391727" y="10691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63154</xdr:rowOff>
    </xdr:from>
    <xdr:ext cx="469744" cy="259045"/>
    <xdr:sp macro="" textlink="">
      <xdr:nvSpPr>
        <xdr:cNvPr id="264" name="n_2mainValue【体育館・プール】&#10;一人当たり面積">
          <a:extLst>
            <a:ext uri="{FF2B5EF4-FFF2-40B4-BE49-F238E27FC236}">
              <a16:creationId xmlns:a16="http://schemas.microsoft.com/office/drawing/2014/main" xmlns="" id="{374C6C2F-F5AF-4923-9B7C-EFC72899C7DC}"/>
            </a:ext>
          </a:extLst>
        </xdr:cNvPr>
        <xdr:cNvSpPr txBox="1"/>
      </xdr:nvSpPr>
      <xdr:spPr>
        <a:xfrm>
          <a:off x="8515427" y="10693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64787</xdr:rowOff>
    </xdr:from>
    <xdr:ext cx="469744" cy="259045"/>
    <xdr:sp macro="" textlink="">
      <xdr:nvSpPr>
        <xdr:cNvPr id="265" name="n_3mainValue【体育館・プール】&#10;一人当たり面積">
          <a:extLst>
            <a:ext uri="{FF2B5EF4-FFF2-40B4-BE49-F238E27FC236}">
              <a16:creationId xmlns:a16="http://schemas.microsoft.com/office/drawing/2014/main" xmlns="" id="{DE7AF211-DED4-4675-AA5C-70BCB4095352}"/>
            </a:ext>
          </a:extLst>
        </xdr:cNvPr>
        <xdr:cNvSpPr txBox="1"/>
      </xdr:nvSpPr>
      <xdr:spPr>
        <a:xfrm>
          <a:off x="7626427" y="1069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64787</xdr:rowOff>
    </xdr:from>
    <xdr:ext cx="469744" cy="259045"/>
    <xdr:sp macro="" textlink="">
      <xdr:nvSpPr>
        <xdr:cNvPr id="266" name="n_4mainValue【体育館・プール】&#10;一人当たり面積">
          <a:extLst>
            <a:ext uri="{FF2B5EF4-FFF2-40B4-BE49-F238E27FC236}">
              <a16:creationId xmlns:a16="http://schemas.microsoft.com/office/drawing/2014/main" xmlns="" id="{E3C3B9BE-6A0B-414F-B3D0-7AC356D7CE14}"/>
            </a:ext>
          </a:extLst>
        </xdr:cNvPr>
        <xdr:cNvSpPr txBox="1"/>
      </xdr:nvSpPr>
      <xdr:spPr>
        <a:xfrm>
          <a:off x="6737427" y="1069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7" name="正方形/長方形 266">
          <a:extLst>
            <a:ext uri="{FF2B5EF4-FFF2-40B4-BE49-F238E27FC236}">
              <a16:creationId xmlns:a16="http://schemas.microsoft.com/office/drawing/2014/main" xmlns="" id="{FBBADD82-6282-4242-8606-BE5A32B3B3EF}"/>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8" name="正方形/長方形 267">
          <a:extLst>
            <a:ext uri="{FF2B5EF4-FFF2-40B4-BE49-F238E27FC236}">
              <a16:creationId xmlns:a16="http://schemas.microsoft.com/office/drawing/2014/main" xmlns="" id="{4000CC6D-C932-4F31-BFA2-87F993E1F6A4}"/>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9" name="正方形/長方形 268">
          <a:extLst>
            <a:ext uri="{FF2B5EF4-FFF2-40B4-BE49-F238E27FC236}">
              <a16:creationId xmlns:a16="http://schemas.microsoft.com/office/drawing/2014/main" xmlns="" id="{70F4D6CC-8E84-4AE4-9FC8-EF31DAAB6916}"/>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0" name="正方形/長方形 269">
          <a:extLst>
            <a:ext uri="{FF2B5EF4-FFF2-40B4-BE49-F238E27FC236}">
              <a16:creationId xmlns:a16="http://schemas.microsoft.com/office/drawing/2014/main" xmlns="" id="{F9277B08-9D5A-402A-9989-A86EBAD9AB98}"/>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1" name="正方形/長方形 270">
          <a:extLst>
            <a:ext uri="{FF2B5EF4-FFF2-40B4-BE49-F238E27FC236}">
              <a16:creationId xmlns:a16="http://schemas.microsoft.com/office/drawing/2014/main" xmlns="" id="{D5FECF5B-3B75-4F9C-95EA-C71A826F3774}"/>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2" name="正方形/長方形 271">
          <a:extLst>
            <a:ext uri="{FF2B5EF4-FFF2-40B4-BE49-F238E27FC236}">
              <a16:creationId xmlns:a16="http://schemas.microsoft.com/office/drawing/2014/main" xmlns="" id="{FA6D7E60-DA1C-4C87-9880-710D87DC171C}"/>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3" name="正方形/長方形 272">
          <a:extLst>
            <a:ext uri="{FF2B5EF4-FFF2-40B4-BE49-F238E27FC236}">
              <a16:creationId xmlns:a16="http://schemas.microsoft.com/office/drawing/2014/main" xmlns="" id="{50F88C77-6EDA-417A-9615-240CD036913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4" name="正方形/長方形 273">
          <a:extLst>
            <a:ext uri="{FF2B5EF4-FFF2-40B4-BE49-F238E27FC236}">
              <a16:creationId xmlns:a16="http://schemas.microsoft.com/office/drawing/2014/main" xmlns="" id="{9B7E8311-D606-4D84-864D-2704711883B1}"/>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5" name="正方形/長方形 274">
          <a:extLst>
            <a:ext uri="{FF2B5EF4-FFF2-40B4-BE49-F238E27FC236}">
              <a16:creationId xmlns:a16="http://schemas.microsoft.com/office/drawing/2014/main" xmlns="" id="{F559BA86-9648-4E1D-8338-EA9048EC790A}"/>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6" name="正方形/長方形 275">
          <a:extLst>
            <a:ext uri="{FF2B5EF4-FFF2-40B4-BE49-F238E27FC236}">
              <a16:creationId xmlns:a16="http://schemas.microsoft.com/office/drawing/2014/main" xmlns="" id="{83CEBB19-9D59-45ED-9FFB-03D4F022AB64}"/>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7" name="正方形/長方形 276">
          <a:extLst>
            <a:ext uri="{FF2B5EF4-FFF2-40B4-BE49-F238E27FC236}">
              <a16:creationId xmlns:a16="http://schemas.microsoft.com/office/drawing/2014/main" xmlns="" id="{2F673DD9-7BE6-4FC3-9F05-457178E896C1}"/>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8" name="正方形/長方形 277">
          <a:extLst>
            <a:ext uri="{FF2B5EF4-FFF2-40B4-BE49-F238E27FC236}">
              <a16:creationId xmlns:a16="http://schemas.microsoft.com/office/drawing/2014/main" xmlns="" id="{D68654B0-9A17-4A99-B5F8-ABCC154D5789}"/>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9" name="正方形/長方形 278">
          <a:extLst>
            <a:ext uri="{FF2B5EF4-FFF2-40B4-BE49-F238E27FC236}">
              <a16:creationId xmlns:a16="http://schemas.microsoft.com/office/drawing/2014/main" xmlns="" id="{1E858990-7F6E-477D-9B6A-652D1FDF7595}"/>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0" name="正方形/長方形 279">
          <a:extLst>
            <a:ext uri="{FF2B5EF4-FFF2-40B4-BE49-F238E27FC236}">
              <a16:creationId xmlns:a16="http://schemas.microsoft.com/office/drawing/2014/main" xmlns="" id="{59509FE5-CE08-460B-BB00-7E1510430CD5}"/>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1" name="正方形/長方形 280">
          <a:extLst>
            <a:ext uri="{FF2B5EF4-FFF2-40B4-BE49-F238E27FC236}">
              <a16:creationId xmlns:a16="http://schemas.microsoft.com/office/drawing/2014/main" xmlns="" id="{08D37E95-6CFB-4987-AB05-16BBC1F1E5CB}"/>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2" name="正方形/長方形 281">
          <a:extLst>
            <a:ext uri="{FF2B5EF4-FFF2-40B4-BE49-F238E27FC236}">
              <a16:creationId xmlns:a16="http://schemas.microsoft.com/office/drawing/2014/main" xmlns="" id="{52A7DC07-9B4C-48FB-8545-155F30942766}"/>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3" name="正方形/長方形 282">
          <a:extLst>
            <a:ext uri="{FF2B5EF4-FFF2-40B4-BE49-F238E27FC236}">
              <a16:creationId xmlns:a16="http://schemas.microsoft.com/office/drawing/2014/main" xmlns="" id="{510D29DC-F01E-40AA-8CCE-3AD672E78328}"/>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4" name="正方形/長方形 283">
          <a:extLst>
            <a:ext uri="{FF2B5EF4-FFF2-40B4-BE49-F238E27FC236}">
              <a16:creationId xmlns:a16="http://schemas.microsoft.com/office/drawing/2014/main" xmlns="" id="{5BC5AD94-9717-4B9A-BCB4-37174E9A0CA7}"/>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5" name="正方形/長方形 284">
          <a:extLst>
            <a:ext uri="{FF2B5EF4-FFF2-40B4-BE49-F238E27FC236}">
              <a16:creationId xmlns:a16="http://schemas.microsoft.com/office/drawing/2014/main" xmlns="" id="{C6342503-984E-493E-AFCF-DF7539EFF5FD}"/>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6" name="正方形/長方形 285">
          <a:extLst>
            <a:ext uri="{FF2B5EF4-FFF2-40B4-BE49-F238E27FC236}">
              <a16:creationId xmlns:a16="http://schemas.microsoft.com/office/drawing/2014/main" xmlns="" id="{757CD3D7-6595-4693-963F-91E06DC6E37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7" name="正方形/長方形 286">
          <a:extLst>
            <a:ext uri="{FF2B5EF4-FFF2-40B4-BE49-F238E27FC236}">
              <a16:creationId xmlns:a16="http://schemas.microsoft.com/office/drawing/2014/main" xmlns="" id="{1BBB6238-05C5-4605-907D-2D9B1EE9D95C}"/>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8" name="正方形/長方形 287">
          <a:extLst>
            <a:ext uri="{FF2B5EF4-FFF2-40B4-BE49-F238E27FC236}">
              <a16:creationId xmlns:a16="http://schemas.microsoft.com/office/drawing/2014/main" xmlns="" id="{99C07166-68AE-4ED9-A245-E04794CC80BE}"/>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9" name="正方形/長方形 288">
          <a:extLst>
            <a:ext uri="{FF2B5EF4-FFF2-40B4-BE49-F238E27FC236}">
              <a16:creationId xmlns:a16="http://schemas.microsoft.com/office/drawing/2014/main" xmlns="" id="{1BBA46EB-1C6A-4988-ADAA-8DFD39CC8117}"/>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0" name="正方形/長方形 289">
          <a:extLst>
            <a:ext uri="{FF2B5EF4-FFF2-40B4-BE49-F238E27FC236}">
              <a16:creationId xmlns:a16="http://schemas.microsoft.com/office/drawing/2014/main" xmlns="" id="{191DA90F-AF30-4739-8779-B107C5C1916C}"/>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91" name="正方形/長方形 290">
          <a:extLst>
            <a:ext uri="{FF2B5EF4-FFF2-40B4-BE49-F238E27FC236}">
              <a16:creationId xmlns:a16="http://schemas.microsoft.com/office/drawing/2014/main" xmlns="" id="{69C8FF7B-F9E8-44C8-96DE-B062DEBA2EA8}"/>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2" name="正方形/長方形 291">
          <a:extLst>
            <a:ext uri="{FF2B5EF4-FFF2-40B4-BE49-F238E27FC236}">
              <a16:creationId xmlns:a16="http://schemas.microsoft.com/office/drawing/2014/main" xmlns="" id="{1F066318-33DB-4DFE-82C0-C3C6679192F2}"/>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3" name="正方形/長方形 292">
          <a:extLst>
            <a:ext uri="{FF2B5EF4-FFF2-40B4-BE49-F238E27FC236}">
              <a16:creationId xmlns:a16="http://schemas.microsoft.com/office/drawing/2014/main" xmlns="" id="{049D1707-0F6D-4FB6-8759-74C51B071B4F}"/>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4" name="正方形/長方形 293">
          <a:extLst>
            <a:ext uri="{FF2B5EF4-FFF2-40B4-BE49-F238E27FC236}">
              <a16:creationId xmlns:a16="http://schemas.microsoft.com/office/drawing/2014/main" xmlns="" id="{4ACBD45D-A391-4D70-A75E-5E0FCCAC42D4}"/>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5" name="正方形/長方形 294">
          <a:extLst>
            <a:ext uri="{FF2B5EF4-FFF2-40B4-BE49-F238E27FC236}">
              <a16:creationId xmlns:a16="http://schemas.microsoft.com/office/drawing/2014/main" xmlns="" id="{83DACE05-DEDC-4CBC-A0CF-C8BF44F781E3}"/>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6" name="正方形/長方形 295">
          <a:extLst>
            <a:ext uri="{FF2B5EF4-FFF2-40B4-BE49-F238E27FC236}">
              <a16:creationId xmlns:a16="http://schemas.microsoft.com/office/drawing/2014/main" xmlns="" id="{F859CEF7-F252-4B4D-AD16-7C6E1376DE5A}"/>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7" name="正方形/長方形 296">
          <a:extLst>
            <a:ext uri="{FF2B5EF4-FFF2-40B4-BE49-F238E27FC236}">
              <a16:creationId xmlns:a16="http://schemas.microsoft.com/office/drawing/2014/main" xmlns="" id="{5C065E43-7007-4C76-B160-107C37B4699D}"/>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8" name="正方形/長方形 297">
          <a:extLst>
            <a:ext uri="{FF2B5EF4-FFF2-40B4-BE49-F238E27FC236}">
              <a16:creationId xmlns:a16="http://schemas.microsoft.com/office/drawing/2014/main" xmlns="" id="{C5A15B1A-ACCD-4DD0-BA83-68EF3FAA60F6}"/>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9" name="正方形/長方形 298">
          <a:extLst>
            <a:ext uri="{FF2B5EF4-FFF2-40B4-BE49-F238E27FC236}">
              <a16:creationId xmlns:a16="http://schemas.microsoft.com/office/drawing/2014/main" xmlns="" id="{465C59A0-6AFB-4EA2-93BF-BBDD5A5FEC69}"/>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00" name="正方形/長方形 299">
          <a:extLst>
            <a:ext uri="{FF2B5EF4-FFF2-40B4-BE49-F238E27FC236}">
              <a16:creationId xmlns:a16="http://schemas.microsoft.com/office/drawing/2014/main" xmlns="" id="{ED3BC939-516F-43DD-886F-37FD5E90B5A7}"/>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01" name="正方形/長方形 300">
          <a:extLst>
            <a:ext uri="{FF2B5EF4-FFF2-40B4-BE49-F238E27FC236}">
              <a16:creationId xmlns:a16="http://schemas.microsoft.com/office/drawing/2014/main" xmlns="" id="{71FE3D85-9931-419C-B24F-80ECDFE2965C}"/>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2" name="正方形/長方形 301">
          <a:extLst>
            <a:ext uri="{FF2B5EF4-FFF2-40B4-BE49-F238E27FC236}">
              <a16:creationId xmlns:a16="http://schemas.microsoft.com/office/drawing/2014/main" xmlns="" id="{3FE6C941-20B7-4E52-84EF-DE6A4DD72924}"/>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3" name="正方形/長方形 302">
          <a:extLst>
            <a:ext uri="{FF2B5EF4-FFF2-40B4-BE49-F238E27FC236}">
              <a16:creationId xmlns:a16="http://schemas.microsoft.com/office/drawing/2014/main" xmlns="" id="{269B5C22-63F3-4A17-808E-24E5AFE29409}"/>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4" name="正方形/長方形 303">
          <a:extLst>
            <a:ext uri="{FF2B5EF4-FFF2-40B4-BE49-F238E27FC236}">
              <a16:creationId xmlns:a16="http://schemas.microsoft.com/office/drawing/2014/main" xmlns="" id="{0615DAB1-1295-4CC5-8FC0-2D5124F44E85}"/>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5" name="正方形/長方形 304">
          <a:extLst>
            <a:ext uri="{FF2B5EF4-FFF2-40B4-BE49-F238E27FC236}">
              <a16:creationId xmlns:a16="http://schemas.microsoft.com/office/drawing/2014/main" xmlns="" id="{94FD32C4-4A82-4595-A193-0B81111AA3C1}"/>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6" name="正方形/長方形 305">
          <a:extLst>
            <a:ext uri="{FF2B5EF4-FFF2-40B4-BE49-F238E27FC236}">
              <a16:creationId xmlns:a16="http://schemas.microsoft.com/office/drawing/2014/main" xmlns="" id="{537C20C2-71B5-432D-866B-BDD3AD3B126C}"/>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7" name="テキスト ボックス 306">
          <a:extLst>
            <a:ext uri="{FF2B5EF4-FFF2-40B4-BE49-F238E27FC236}">
              <a16:creationId xmlns:a16="http://schemas.microsoft.com/office/drawing/2014/main" xmlns="" id="{72D0AD86-D7EE-4FCE-AE6F-0DF7F28D5488}"/>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8" name="直線コネクタ 307">
          <a:extLst>
            <a:ext uri="{FF2B5EF4-FFF2-40B4-BE49-F238E27FC236}">
              <a16:creationId xmlns:a16="http://schemas.microsoft.com/office/drawing/2014/main" xmlns="" id="{FBAA1501-1224-47A4-8B25-77DEAED187BF}"/>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9" name="テキスト ボックス 308">
          <a:extLst>
            <a:ext uri="{FF2B5EF4-FFF2-40B4-BE49-F238E27FC236}">
              <a16:creationId xmlns:a16="http://schemas.microsoft.com/office/drawing/2014/main" xmlns="" id="{AF19C4AA-6B41-4537-9E06-B8E6E1E2BB1F}"/>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10" name="直線コネクタ 309">
          <a:extLst>
            <a:ext uri="{FF2B5EF4-FFF2-40B4-BE49-F238E27FC236}">
              <a16:creationId xmlns:a16="http://schemas.microsoft.com/office/drawing/2014/main" xmlns="" id="{773AB513-0B58-49DC-A208-C993628CC928}"/>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11" name="テキスト ボックス 310">
          <a:extLst>
            <a:ext uri="{FF2B5EF4-FFF2-40B4-BE49-F238E27FC236}">
              <a16:creationId xmlns:a16="http://schemas.microsoft.com/office/drawing/2014/main" xmlns="" id="{5D3EAD2A-80E0-450A-A441-CEDB79CBE5E9}"/>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12" name="直線コネクタ 311">
          <a:extLst>
            <a:ext uri="{FF2B5EF4-FFF2-40B4-BE49-F238E27FC236}">
              <a16:creationId xmlns:a16="http://schemas.microsoft.com/office/drawing/2014/main" xmlns="" id="{F9B4A2D0-07A1-4D9C-A98F-4693EE1F852A}"/>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13" name="テキスト ボックス 312">
          <a:extLst>
            <a:ext uri="{FF2B5EF4-FFF2-40B4-BE49-F238E27FC236}">
              <a16:creationId xmlns:a16="http://schemas.microsoft.com/office/drawing/2014/main" xmlns="" id="{9D18079F-17D7-4B01-A828-7FCC102D2DE1}"/>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14" name="直線コネクタ 313">
          <a:extLst>
            <a:ext uri="{FF2B5EF4-FFF2-40B4-BE49-F238E27FC236}">
              <a16:creationId xmlns:a16="http://schemas.microsoft.com/office/drawing/2014/main" xmlns="" id="{5AFD7221-BEC8-406E-ABB3-D6D68226227D}"/>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5" name="テキスト ボックス 314">
          <a:extLst>
            <a:ext uri="{FF2B5EF4-FFF2-40B4-BE49-F238E27FC236}">
              <a16:creationId xmlns:a16="http://schemas.microsoft.com/office/drawing/2014/main" xmlns="" id="{950D86C8-197B-4AB8-AEA7-B20D3D440BEC}"/>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6" name="直線コネクタ 315">
          <a:extLst>
            <a:ext uri="{FF2B5EF4-FFF2-40B4-BE49-F238E27FC236}">
              <a16:creationId xmlns:a16="http://schemas.microsoft.com/office/drawing/2014/main" xmlns="" id="{67E0B43C-525C-41E7-B4F5-87003BDD22F3}"/>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7" name="テキスト ボックス 316">
          <a:extLst>
            <a:ext uri="{FF2B5EF4-FFF2-40B4-BE49-F238E27FC236}">
              <a16:creationId xmlns:a16="http://schemas.microsoft.com/office/drawing/2014/main" xmlns="" id="{8178554C-5356-473F-B5C5-79202C6432A7}"/>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8" name="直線コネクタ 317">
          <a:extLst>
            <a:ext uri="{FF2B5EF4-FFF2-40B4-BE49-F238E27FC236}">
              <a16:creationId xmlns:a16="http://schemas.microsoft.com/office/drawing/2014/main" xmlns="" id="{2BA16619-5C28-492B-A7CB-4FEE5C183127}"/>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19" name="テキスト ボックス 318">
          <a:extLst>
            <a:ext uri="{FF2B5EF4-FFF2-40B4-BE49-F238E27FC236}">
              <a16:creationId xmlns:a16="http://schemas.microsoft.com/office/drawing/2014/main" xmlns="" id="{8D988114-C365-453C-8922-17CFD9CD9F81}"/>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20" name="直線コネクタ 319">
          <a:extLst>
            <a:ext uri="{FF2B5EF4-FFF2-40B4-BE49-F238E27FC236}">
              <a16:creationId xmlns:a16="http://schemas.microsoft.com/office/drawing/2014/main" xmlns="" id="{59E12618-27C0-44F7-8305-EE629BFD8848}"/>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21" name="テキスト ボックス 320">
          <a:extLst>
            <a:ext uri="{FF2B5EF4-FFF2-40B4-BE49-F238E27FC236}">
              <a16:creationId xmlns:a16="http://schemas.microsoft.com/office/drawing/2014/main" xmlns="" id="{74F5F219-0C5A-44AB-823F-BE38A0C4FBC2}"/>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22" name="【一般廃棄物処理施設】&#10;有形固定資産減価償却率グラフ枠">
          <a:extLst>
            <a:ext uri="{FF2B5EF4-FFF2-40B4-BE49-F238E27FC236}">
              <a16:creationId xmlns:a16="http://schemas.microsoft.com/office/drawing/2014/main" xmlns="" id="{2D7C14B5-D497-45AA-9014-AD5231810FA8}"/>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169545</xdr:rowOff>
    </xdr:from>
    <xdr:to>
      <xdr:col>85</xdr:col>
      <xdr:colOff>126364</xdr:colOff>
      <xdr:row>42</xdr:row>
      <xdr:rowOff>38100</xdr:rowOff>
    </xdr:to>
    <xdr:cxnSp macro="">
      <xdr:nvCxnSpPr>
        <xdr:cNvPr id="323" name="直線コネクタ 322">
          <a:extLst>
            <a:ext uri="{FF2B5EF4-FFF2-40B4-BE49-F238E27FC236}">
              <a16:creationId xmlns:a16="http://schemas.microsoft.com/office/drawing/2014/main" xmlns="" id="{CFB78D04-D8EF-4383-8F64-83F4C91DFF31}"/>
            </a:ext>
          </a:extLst>
        </xdr:cNvPr>
        <xdr:cNvCxnSpPr/>
      </xdr:nvCxnSpPr>
      <xdr:spPr>
        <a:xfrm flipV="1">
          <a:off x="16318864" y="5655945"/>
          <a:ext cx="0" cy="1583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24" name="【一般廃棄物処理施設】&#10;有形固定資産減価償却率最小値テキスト">
          <a:extLst>
            <a:ext uri="{FF2B5EF4-FFF2-40B4-BE49-F238E27FC236}">
              <a16:creationId xmlns:a16="http://schemas.microsoft.com/office/drawing/2014/main" xmlns="" id="{8C84AFD8-AA16-434C-9F3C-022660451E34}"/>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25" name="直線コネクタ 324">
          <a:extLst>
            <a:ext uri="{FF2B5EF4-FFF2-40B4-BE49-F238E27FC236}">
              <a16:creationId xmlns:a16="http://schemas.microsoft.com/office/drawing/2014/main" xmlns="" id="{920594B1-0A65-4CB7-BC6E-49845DCA93DC}"/>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116222</xdr:rowOff>
    </xdr:from>
    <xdr:ext cx="405111" cy="259045"/>
    <xdr:sp macro="" textlink="">
      <xdr:nvSpPr>
        <xdr:cNvPr id="326" name="【一般廃棄物処理施設】&#10;有形固定資産減価償却率最大値テキスト">
          <a:extLst>
            <a:ext uri="{FF2B5EF4-FFF2-40B4-BE49-F238E27FC236}">
              <a16:creationId xmlns:a16="http://schemas.microsoft.com/office/drawing/2014/main" xmlns="" id="{34E72694-C6CF-48FC-AF34-5569926D2C11}"/>
            </a:ext>
          </a:extLst>
        </xdr:cNvPr>
        <xdr:cNvSpPr txBox="1"/>
      </xdr:nvSpPr>
      <xdr:spPr>
        <a:xfrm>
          <a:off x="16357600" y="5431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169545</xdr:rowOff>
    </xdr:from>
    <xdr:to>
      <xdr:col>86</xdr:col>
      <xdr:colOff>25400</xdr:colOff>
      <xdr:row>32</xdr:row>
      <xdr:rowOff>169545</xdr:rowOff>
    </xdr:to>
    <xdr:cxnSp macro="">
      <xdr:nvCxnSpPr>
        <xdr:cNvPr id="327" name="直線コネクタ 326">
          <a:extLst>
            <a:ext uri="{FF2B5EF4-FFF2-40B4-BE49-F238E27FC236}">
              <a16:creationId xmlns:a16="http://schemas.microsoft.com/office/drawing/2014/main" xmlns="" id="{490418F5-83CB-45C4-B74E-67C019365A4A}"/>
            </a:ext>
          </a:extLst>
        </xdr:cNvPr>
        <xdr:cNvCxnSpPr/>
      </xdr:nvCxnSpPr>
      <xdr:spPr>
        <a:xfrm>
          <a:off x="16230600" y="5655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156227</xdr:rowOff>
    </xdr:from>
    <xdr:ext cx="405111" cy="259045"/>
    <xdr:sp macro="" textlink="">
      <xdr:nvSpPr>
        <xdr:cNvPr id="328" name="【一般廃棄物処理施設】&#10;有形固定資産減価償却率平均値テキスト">
          <a:extLst>
            <a:ext uri="{FF2B5EF4-FFF2-40B4-BE49-F238E27FC236}">
              <a16:creationId xmlns:a16="http://schemas.microsoft.com/office/drawing/2014/main" xmlns="" id="{4AF1BA67-606F-431D-B631-9FFA5EC783F1}"/>
            </a:ext>
          </a:extLst>
        </xdr:cNvPr>
        <xdr:cNvSpPr txBox="1"/>
      </xdr:nvSpPr>
      <xdr:spPr>
        <a:xfrm>
          <a:off x="16357600" y="6499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6350</xdr:rowOff>
    </xdr:from>
    <xdr:to>
      <xdr:col>85</xdr:col>
      <xdr:colOff>177800</xdr:colOff>
      <xdr:row>38</xdr:row>
      <xdr:rowOff>107950</xdr:rowOff>
    </xdr:to>
    <xdr:sp macro="" textlink="">
      <xdr:nvSpPr>
        <xdr:cNvPr id="329" name="フローチャート: 判断 328">
          <a:extLst>
            <a:ext uri="{FF2B5EF4-FFF2-40B4-BE49-F238E27FC236}">
              <a16:creationId xmlns:a16="http://schemas.microsoft.com/office/drawing/2014/main" xmlns="" id="{EDC55551-E7D8-4138-B8C5-CB2B745554D1}"/>
            </a:ext>
          </a:extLst>
        </xdr:cNvPr>
        <xdr:cNvSpPr/>
      </xdr:nvSpPr>
      <xdr:spPr>
        <a:xfrm>
          <a:off x="162687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19685</xdr:rowOff>
    </xdr:from>
    <xdr:to>
      <xdr:col>81</xdr:col>
      <xdr:colOff>101600</xdr:colOff>
      <xdr:row>38</xdr:row>
      <xdr:rowOff>121285</xdr:rowOff>
    </xdr:to>
    <xdr:sp macro="" textlink="">
      <xdr:nvSpPr>
        <xdr:cNvPr id="330" name="フローチャート: 判断 329">
          <a:extLst>
            <a:ext uri="{FF2B5EF4-FFF2-40B4-BE49-F238E27FC236}">
              <a16:creationId xmlns:a16="http://schemas.microsoft.com/office/drawing/2014/main" xmlns="" id="{D7056ACA-F7D4-492C-9E4A-671DD1A82FB1}"/>
            </a:ext>
          </a:extLst>
        </xdr:cNvPr>
        <xdr:cNvSpPr/>
      </xdr:nvSpPr>
      <xdr:spPr>
        <a:xfrm>
          <a:off x="15430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21590</xdr:rowOff>
    </xdr:from>
    <xdr:to>
      <xdr:col>76</xdr:col>
      <xdr:colOff>165100</xdr:colOff>
      <xdr:row>38</xdr:row>
      <xdr:rowOff>123190</xdr:rowOff>
    </xdr:to>
    <xdr:sp macro="" textlink="">
      <xdr:nvSpPr>
        <xdr:cNvPr id="331" name="フローチャート: 判断 330">
          <a:extLst>
            <a:ext uri="{FF2B5EF4-FFF2-40B4-BE49-F238E27FC236}">
              <a16:creationId xmlns:a16="http://schemas.microsoft.com/office/drawing/2014/main" xmlns="" id="{D66358A9-3D75-4DF9-988B-0E27B76BBF46}"/>
            </a:ext>
          </a:extLst>
        </xdr:cNvPr>
        <xdr:cNvSpPr/>
      </xdr:nvSpPr>
      <xdr:spPr>
        <a:xfrm>
          <a:off x="14541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145415</xdr:rowOff>
    </xdr:from>
    <xdr:to>
      <xdr:col>72</xdr:col>
      <xdr:colOff>38100</xdr:colOff>
      <xdr:row>38</xdr:row>
      <xdr:rowOff>75565</xdr:rowOff>
    </xdr:to>
    <xdr:sp macro="" textlink="">
      <xdr:nvSpPr>
        <xdr:cNvPr id="332" name="フローチャート: 判断 331">
          <a:extLst>
            <a:ext uri="{FF2B5EF4-FFF2-40B4-BE49-F238E27FC236}">
              <a16:creationId xmlns:a16="http://schemas.microsoft.com/office/drawing/2014/main" xmlns="" id="{B52D4EF0-21FF-4936-AC00-04BCF1FE957C}"/>
            </a:ext>
          </a:extLst>
        </xdr:cNvPr>
        <xdr:cNvSpPr/>
      </xdr:nvSpPr>
      <xdr:spPr>
        <a:xfrm>
          <a:off x="13652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23495</xdr:rowOff>
    </xdr:from>
    <xdr:to>
      <xdr:col>67</xdr:col>
      <xdr:colOff>101600</xdr:colOff>
      <xdr:row>38</xdr:row>
      <xdr:rowOff>125095</xdr:rowOff>
    </xdr:to>
    <xdr:sp macro="" textlink="">
      <xdr:nvSpPr>
        <xdr:cNvPr id="333" name="フローチャート: 判断 332">
          <a:extLst>
            <a:ext uri="{FF2B5EF4-FFF2-40B4-BE49-F238E27FC236}">
              <a16:creationId xmlns:a16="http://schemas.microsoft.com/office/drawing/2014/main" xmlns="" id="{5DEDDDB5-DBDF-426A-8C51-32001D3BA76D}"/>
            </a:ext>
          </a:extLst>
        </xdr:cNvPr>
        <xdr:cNvSpPr/>
      </xdr:nvSpPr>
      <xdr:spPr>
        <a:xfrm>
          <a:off x="12763500" y="653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4" name="テキスト ボックス 333">
          <a:extLst>
            <a:ext uri="{FF2B5EF4-FFF2-40B4-BE49-F238E27FC236}">
              <a16:creationId xmlns:a16="http://schemas.microsoft.com/office/drawing/2014/main" xmlns="" id="{AC33B529-0D4E-4939-9194-D4E0884CF85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5" name="テキスト ボックス 334">
          <a:extLst>
            <a:ext uri="{FF2B5EF4-FFF2-40B4-BE49-F238E27FC236}">
              <a16:creationId xmlns:a16="http://schemas.microsoft.com/office/drawing/2014/main" xmlns="" id="{612659E6-2C97-4034-930D-D9584C75A3D5}"/>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6" name="テキスト ボックス 335">
          <a:extLst>
            <a:ext uri="{FF2B5EF4-FFF2-40B4-BE49-F238E27FC236}">
              <a16:creationId xmlns:a16="http://schemas.microsoft.com/office/drawing/2014/main" xmlns="" id="{454BD483-C48E-404B-BBC9-0D8C64BC93F1}"/>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7" name="テキスト ボックス 336">
          <a:extLst>
            <a:ext uri="{FF2B5EF4-FFF2-40B4-BE49-F238E27FC236}">
              <a16:creationId xmlns:a16="http://schemas.microsoft.com/office/drawing/2014/main" xmlns="" id="{5E2466C8-EFC1-40A7-A9D9-194F090A83C4}"/>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8" name="テキスト ボックス 337">
          <a:extLst>
            <a:ext uri="{FF2B5EF4-FFF2-40B4-BE49-F238E27FC236}">
              <a16:creationId xmlns:a16="http://schemas.microsoft.com/office/drawing/2014/main" xmlns="" id="{13812A10-67D3-4534-B7D7-8143676476DC}"/>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57785</xdr:rowOff>
    </xdr:from>
    <xdr:to>
      <xdr:col>85</xdr:col>
      <xdr:colOff>177800</xdr:colOff>
      <xdr:row>37</xdr:row>
      <xdr:rowOff>159385</xdr:rowOff>
    </xdr:to>
    <xdr:sp macro="" textlink="">
      <xdr:nvSpPr>
        <xdr:cNvPr id="339" name="楕円 338">
          <a:extLst>
            <a:ext uri="{FF2B5EF4-FFF2-40B4-BE49-F238E27FC236}">
              <a16:creationId xmlns:a16="http://schemas.microsoft.com/office/drawing/2014/main" xmlns="" id="{73BAD453-13D6-4BA9-80D0-ED7F117C731C}"/>
            </a:ext>
          </a:extLst>
        </xdr:cNvPr>
        <xdr:cNvSpPr/>
      </xdr:nvSpPr>
      <xdr:spPr>
        <a:xfrm>
          <a:off x="16268700" y="640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80662</xdr:rowOff>
    </xdr:from>
    <xdr:ext cx="405111" cy="259045"/>
    <xdr:sp macro="" textlink="">
      <xdr:nvSpPr>
        <xdr:cNvPr id="340" name="【一般廃棄物処理施設】&#10;有形固定資産減価償却率該当値テキスト">
          <a:extLst>
            <a:ext uri="{FF2B5EF4-FFF2-40B4-BE49-F238E27FC236}">
              <a16:creationId xmlns:a16="http://schemas.microsoft.com/office/drawing/2014/main" xmlns="" id="{FECCA56E-6CE3-4E05-8A31-981D47626250}"/>
            </a:ext>
          </a:extLst>
        </xdr:cNvPr>
        <xdr:cNvSpPr txBox="1"/>
      </xdr:nvSpPr>
      <xdr:spPr>
        <a:xfrm>
          <a:off x="16357600" y="6252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166370</xdr:rowOff>
    </xdr:from>
    <xdr:to>
      <xdr:col>81</xdr:col>
      <xdr:colOff>101600</xdr:colOff>
      <xdr:row>37</xdr:row>
      <xdr:rowOff>96520</xdr:rowOff>
    </xdr:to>
    <xdr:sp macro="" textlink="">
      <xdr:nvSpPr>
        <xdr:cNvPr id="341" name="楕円 340">
          <a:extLst>
            <a:ext uri="{FF2B5EF4-FFF2-40B4-BE49-F238E27FC236}">
              <a16:creationId xmlns:a16="http://schemas.microsoft.com/office/drawing/2014/main" xmlns="" id="{C3B1D69D-E57C-455A-B45A-AEA0BDFD02EB}"/>
            </a:ext>
          </a:extLst>
        </xdr:cNvPr>
        <xdr:cNvSpPr/>
      </xdr:nvSpPr>
      <xdr:spPr>
        <a:xfrm>
          <a:off x="15430500" y="633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45720</xdr:rowOff>
    </xdr:from>
    <xdr:to>
      <xdr:col>85</xdr:col>
      <xdr:colOff>127000</xdr:colOff>
      <xdr:row>37</xdr:row>
      <xdr:rowOff>108585</xdr:rowOff>
    </xdr:to>
    <xdr:cxnSp macro="">
      <xdr:nvCxnSpPr>
        <xdr:cNvPr id="342" name="直線コネクタ 341">
          <a:extLst>
            <a:ext uri="{FF2B5EF4-FFF2-40B4-BE49-F238E27FC236}">
              <a16:creationId xmlns:a16="http://schemas.microsoft.com/office/drawing/2014/main" xmlns="" id="{FAD29261-7E50-4B8A-B4AF-FB3619DB9309}"/>
            </a:ext>
          </a:extLst>
        </xdr:cNvPr>
        <xdr:cNvCxnSpPr/>
      </xdr:nvCxnSpPr>
      <xdr:spPr>
        <a:xfrm>
          <a:off x="15481300" y="6389370"/>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99695</xdr:rowOff>
    </xdr:from>
    <xdr:to>
      <xdr:col>76</xdr:col>
      <xdr:colOff>165100</xdr:colOff>
      <xdr:row>37</xdr:row>
      <xdr:rowOff>29845</xdr:rowOff>
    </xdr:to>
    <xdr:sp macro="" textlink="">
      <xdr:nvSpPr>
        <xdr:cNvPr id="343" name="楕円 342">
          <a:extLst>
            <a:ext uri="{FF2B5EF4-FFF2-40B4-BE49-F238E27FC236}">
              <a16:creationId xmlns:a16="http://schemas.microsoft.com/office/drawing/2014/main" xmlns="" id="{BBA5C613-3129-4C8C-97DB-1801FFE0EF75}"/>
            </a:ext>
          </a:extLst>
        </xdr:cNvPr>
        <xdr:cNvSpPr/>
      </xdr:nvSpPr>
      <xdr:spPr>
        <a:xfrm>
          <a:off x="14541500" y="627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150495</xdr:rowOff>
    </xdr:from>
    <xdr:to>
      <xdr:col>81</xdr:col>
      <xdr:colOff>50800</xdr:colOff>
      <xdr:row>37</xdr:row>
      <xdr:rowOff>45720</xdr:rowOff>
    </xdr:to>
    <xdr:cxnSp macro="">
      <xdr:nvCxnSpPr>
        <xdr:cNvPr id="344" name="直線コネクタ 343">
          <a:extLst>
            <a:ext uri="{FF2B5EF4-FFF2-40B4-BE49-F238E27FC236}">
              <a16:creationId xmlns:a16="http://schemas.microsoft.com/office/drawing/2014/main" xmlns="" id="{3A18C38F-8638-44F1-B1EA-88526119070D}"/>
            </a:ext>
          </a:extLst>
        </xdr:cNvPr>
        <xdr:cNvCxnSpPr/>
      </xdr:nvCxnSpPr>
      <xdr:spPr>
        <a:xfrm>
          <a:off x="14592300" y="632269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8255</xdr:rowOff>
    </xdr:from>
    <xdr:to>
      <xdr:col>72</xdr:col>
      <xdr:colOff>38100</xdr:colOff>
      <xdr:row>36</xdr:row>
      <xdr:rowOff>109855</xdr:rowOff>
    </xdr:to>
    <xdr:sp macro="" textlink="">
      <xdr:nvSpPr>
        <xdr:cNvPr id="345" name="楕円 344">
          <a:extLst>
            <a:ext uri="{FF2B5EF4-FFF2-40B4-BE49-F238E27FC236}">
              <a16:creationId xmlns:a16="http://schemas.microsoft.com/office/drawing/2014/main" xmlns="" id="{758F68B2-8EA2-4BE5-9C52-1FFADE6C0C3F}"/>
            </a:ext>
          </a:extLst>
        </xdr:cNvPr>
        <xdr:cNvSpPr/>
      </xdr:nvSpPr>
      <xdr:spPr>
        <a:xfrm>
          <a:off x="13652500" y="618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59055</xdr:rowOff>
    </xdr:from>
    <xdr:to>
      <xdr:col>76</xdr:col>
      <xdr:colOff>114300</xdr:colOff>
      <xdr:row>36</xdr:row>
      <xdr:rowOff>150495</xdr:rowOff>
    </xdr:to>
    <xdr:cxnSp macro="">
      <xdr:nvCxnSpPr>
        <xdr:cNvPr id="346" name="直線コネクタ 345">
          <a:extLst>
            <a:ext uri="{FF2B5EF4-FFF2-40B4-BE49-F238E27FC236}">
              <a16:creationId xmlns:a16="http://schemas.microsoft.com/office/drawing/2014/main" xmlns="" id="{E7A113B8-333B-4812-9D8A-87BDEC961874}"/>
            </a:ext>
          </a:extLst>
        </xdr:cNvPr>
        <xdr:cNvCxnSpPr/>
      </xdr:nvCxnSpPr>
      <xdr:spPr>
        <a:xfrm>
          <a:off x="13703300" y="6231255"/>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105410</xdr:rowOff>
    </xdr:from>
    <xdr:to>
      <xdr:col>67</xdr:col>
      <xdr:colOff>101600</xdr:colOff>
      <xdr:row>36</xdr:row>
      <xdr:rowOff>35560</xdr:rowOff>
    </xdr:to>
    <xdr:sp macro="" textlink="">
      <xdr:nvSpPr>
        <xdr:cNvPr id="347" name="楕円 346">
          <a:extLst>
            <a:ext uri="{FF2B5EF4-FFF2-40B4-BE49-F238E27FC236}">
              <a16:creationId xmlns:a16="http://schemas.microsoft.com/office/drawing/2014/main" xmlns="" id="{1B89B356-CC22-4A95-945E-BF6536403FB3}"/>
            </a:ext>
          </a:extLst>
        </xdr:cNvPr>
        <xdr:cNvSpPr/>
      </xdr:nvSpPr>
      <xdr:spPr>
        <a:xfrm>
          <a:off x="12763500" y="610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156210</xdr:rowOff>
    </xdr:from>
    <xdr:to>
      <xdr:col>71</xdr:col>
      <xdr:colOff>177800</xdr:colOff>
      <xdr:row>36</xdr:row>
      <xdr:rowOff>59055</xdr:rowOff>
    </xdr:to>
    <xdr:cxnSp macro="">
      <xdr:nvCxnSpPr>
        <xdr:cNvPr id="348" name="直線コネクタ 347">
          <a:extLst>
            <a:ext uri="{FF2B5EF4-FFF2-40B4-BE49-F238E27FC236}">
              <a16:creationId xmlns:a16="http://schemas.microsoft.com/office/drawing/2014/main" xmlns="" id="{F9BE2624-270A-4135-9668-0494109C33E9}"/>
            </a:ext>
          </a:extLst>
        </xdr:cNvPr>
        <xdr:cNvCxnSpPr/>
      </xdr:nvCxnSpPr>
      <xdr:spPr>
        <a:xfrm>
          <a:off x="12814300" y="6156960"/>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112412</xdr:rowOff>
    </xdr:from>
    <xdr:ext cx="405111" cy="259045"/>
    <xdr:sp macro="" textlink="">
      <xdr:nvSpPr>
        <xdr:cNvPr id="349" name="n_1aveValue【一般廃棄物処理施設】&#10;有形固定資産減価償却率">
          <a:extLst>
            <a:ext uri="{FF2B5EF4-FFF2-40B4-BE49-F238E27FC236}">
              <a16:creationId xmlns:a16="http://schemas.microsoft.com/office/drawing/2014/main" xmlns="" id="{A419F611-A204-469C-8E0E-D3E7543A8214}"/>
            </a:ext>
          </a:extLst>
        </xdr:cNvPr>
        <xdr:cNvSpPr txBox="1"/>
      </xdr:nvSpPr>
      <xdr:spPr>
        <a:xfrm>
          <a:off x="15266044" y="662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114317</xdr:rowOff>
    </xdr:from>
    <xdr:ext cx="405111" cy="259045"/>
    <xdr:sp macro="" textlink="">
      <xdr:nvSpPr>
        <xdr:cNvPr id="350" name="n_2aveValue【一般廃棄物処理施設】&#10;有形固定資産減価償却率">
          <a:extLst>
            <a:ext uri="{FF2B5EF4-FFF2-40B4-BE49-F238E27FC236}">
              <a16:creationId xmlns:a16="http://schemas.microsoft.com/office/drawing/2014/main" xmlns="" id="{EC023E01-AAAD-4CA5-93D3-98F0FC071C54}"/>
            </a:ext>
          </a:extLst>
        </xdr:cNvPr>
        <xdr:cNvSpPr txBox="1"/>
      </xdr:nvSpPr>
      <xdr:spPr>
        <a:xfrm>
          <a:off x="14389744" y="662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66692</xdr:rowOff>
    </xdr:from>
    <xdr:ext cx="405111" cy="259045"/>
    <xdr:sp macro="" textlink="">
      <xdr:nvSpPr>
        <xdr:cNvPr id="351" name="n_3aveValue【一般廃棄物処理施設】&#10;有形固定資産減価償却率">
          <a:extLst>
            <a:ext uri="{FF2B5EF4-FFF2-40B4-BE49-F238E27FC236}">
              <a16:creationId xmlns:a16="http://schemas.microsoft.com/office/drawing/2014/main" xmlns="" id="{2A94735B-566D-492D-AA05-67B56CEC9F29}"/>
            </a:ext>
          </a:extLst>
        </xdr:cNvPr>
        <xdr:cNvSpPr txBox="1"/>
      </xdr:nvSpPr>
      <xdr:spPr>
        <a:xfrm>
          <a:off x="13500744" y="658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116222</xdr:rowOff>
    </xdr:from>
    <xdr:ext cx="405111" cy="259045"/>
    <xdr:sp macro="" textlink="">
      <xdr:nvSpPr>
        <xdr:cNvPr id="352" name="n_4aveValue【一般廃棄物処理施設】&#10;有形固定資産減価償却率">
          <a:extLst>
            <a:ext uri="{FF2B5EF4-FFF2-40B4-BE49-F238E27FC236}">
              <a16:creationId xmlns:a16="http://schemas.microsoft.com/office/drawing/2014/main" xmlns="" id="{605833D8-B7B0-4565-881B-D42DA429C05B}"/>
            </a:ext>
          </a:extLst>
        </xdr:cNvPr>
        <xdr:cNvSpPr txBox="1"/>
      </xdr:nvSpPr>
      <xdr:spPr>
        <a:xfrm>
          <a:off x="12611744" y="663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113047</xdr:rowOff>
    </xdr:from>
    <xdr:ext cx="405111" cy="259045"/>
    <xdr:sp macro="" textlink="">
      <xdr:nvSpPr>
        <xdr:cNvPr id="353" name="n_1mainValue【一般廃棄物処理施設】&#10;有形固定資産減価償却率">
          <a:extLst>
            <a:ext uri="{FF2B5EF4-FFF2-40B4-BE49-F238E27FC236}">
              <a16:creationId xmlns:a16="http://schemas.microsoft.com/office/drawing/2014/main" xmlns="" id="{7DC12F80-C2F9-4D38-91F1-0DE726D7A943}"/>
            </a:ext>
          </a:extLst>
        </xdr:cNvPr>
        <xdr:cNvSpPr txBox="1"/>
      </xdr:nvSpPr>
      <xdr:spPr>
        <a:xfrm>
          <a:off x="15266044" y="611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46372</xdr:rowOff>
    </xdr:from>
    <xdr:ext cx="405111" cy="259045"/>
    <xdr:sp macro="" textlink="">
      <xdr:nvSpPr>
        <xdr:cNvPr id="354" name="n_2mainValue【一般廃棄物処理施設】&#10;有形固定資産減価償却率">
          <a:extLst>
            <a:ext uri="{FF2B5EF4-FFF2-40B4-BE49-F238E27FC236}">
              <a16:creationId xmlns:a16="http://schemas.microsoft.com/office/drawing/2014/main" xmlns="" id="{8306BA5C-7CD4-45D2-ACB5-222FE493A84E}"/>
            </a:ext>
          </a:extLst>
        </xdr:cNvPr>
        <xdr:cNvSpPr txBox="1"/>
      </xdr:nvSpPr>
      <xdr:spPr>
        <a:xfrm>
          <a:off x="14389744" y="604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126382</xdr:rowOff>
    </xdr:from>
    <xdr:ext cx="405111" cy="259045"/>
    <xdr:sp macro="" textlink="">
      <xdr:nvSpPr>
        <xdr:cNvPr id="355" name="n_3mainValue【一般廃棄物処理施設】&#10;有形固定資産減価償却率">
          <a:extLst>
            <a:ext uri="{FF2B5EF4-FFF2-40B4-BE49-F238E27FC236}">
              <a16:creationId xmlns:a16="http://schemas.microsoft.com/office/drawing/2014/main" xmlns="" id="{B03F2327-070D-4F50-A957-6A56724C5216}"/>
            </a:ext>
          </a:extLst>
        </xdr:cNvPr>
        <xdr:cNvSpPr txBox="1"/>
      </xdr:nvSpPr>
      <xdr:spPr>
        <a:xfrm>
          <a:off x="13500744" y="595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52087</xdr:rowOff>
    </xdr:from>
    <xdr:ext cx="405111" cy="259045"/>
    <xdr:sp macro="" textlink="">
      <xdr:nvSpPr>
        <xdr:cNvPr id="356" name="n_4mainValue【一般廃棄物処理施設】&#10;有形固定資産減価償却率">
          <a:extLst>
            <a:ext uri="{FF2B5EF4-FFF2-40B4-BE49-F238E27FC236}">
              <a16:creationId xmlns:a16="http://schemas.microsoft.com/office/drawing/2014/main" xmlns="" id="{5553BFC2-7E77-4055-A9A3-7675E1DAEE34}"/>
            </a:ext>
          </a:extLst>
        </xdr:cNvPr>
        <xdr:cNvSpPr txBox="1"/>
      </xdr:nvSpPr>
      <xdr:spPr>
        <a:xfrm>
          <a:off x="12611744" y="588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7" name="正方形/長方形 356">
          <a:extLst>
            <a:ext uri="{FF2B5EF4-FFF2-40B4-BE49-F238E27FC236}">
              <a16:creationId xmlns:a16="http://schemas.microsoft.com/office/drawing/2014/main" xmlns="" id="{97B81A73-EFFD-434E-B874-4EAC5566CBB5}"/>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8" name="正方形/長方形 357">
          <a:extLst>
            <a:ext uri="{FF2B5EF4-FFF2-40B4-BE49-F238E27FC236}">
              <a16:creationId xmlns:a16="http://schemas.microsoft.com/office/drawing/2014/main" xmlns="" id="{A62345F8-8E1E-4A09-8375-AB222665742D}"/>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9" name="正方形/長方形 358">
          <a:extLst>
            <a:ext uri="{FF2B5EF4-FFF2-40B4-BE49-F238E27FC236}">
              <a16:creationId xmlns:a16="http://schemas.microsoft.com/office/drawing/2014/main" xmlns="" id="{1651940C-53C7-4F3B-8D2B-C1DB1E782425}"/>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0" name="正方形/長方形 359">
          <a:extLst>
            <a:ext uri="{FF2B5EF4-FFF2-40B4-BE49-F238E27FC236}">
              <a16:creationId xmlns:a16="http://schemas.microsoft.com/office/drawing/2014/main" xmlns="" id="{D67474C6-09CC-49D3-A7F8-73939B6CFE95}"/>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1" name="正方形/長方形 360">
          <a:extLst>
            <a:ext uri="{FF2B5EF4-FFF2-40B4-BE49-F238E27FC236}">
              <a16:creationId xmlns:a16="http://schemas.microsoft.com/office/drawing/2014/main" xmlns="" id="{39380D2E-7467-43CF-BC7C-2D67048AAD0D}"/>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2" name="正方形/長方形 361">
          <a:extLst>
            <a:ext uri="{FF2B5EF4-FFF2-40B4-BE49-F238E27FC236}">
              <a16:creationId xmlns:a16="http://schemas.microsoft.com/office/drawing/2014/main" xmlns="" id="{9CABCFB5-DBC6-440B-B0FA-49D64DD69EC9}"/>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3" name="正方形/長方形 362">
          <a:extLst>
            <a:ext uri="{FF2B5EF4-FFF2-40B4-BE49-F238E27FC236}">
              <a16:creationId xmlns:a16="http://schemas.microsoft.com/office/drawing/2014/main" xmlns="" id="{67DF288A-96A9-4D01-A60E-ECFE93310B4C}"/>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4" name="正方形/長方形 363">
          <a:extLst>
            <a:ext uri="{FF2B5EF4-FFF2-40B4-BE49-F238E27FC236}">
              <a16:creationId xmlns:a16="http://schemas.microsoft.com/office/drawing/2014/main" xmlns="" id="{1F5894E3-2FB9-4FD2-9CCF-F1EABF7F6E09}"/>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5" name="テキスト ボックス 364">
          <a:extLst>
            <a:ext uri="{FF2B5EF4-FFF2-40B4-BE49-F238E27FC236}">
              <a16:creationId xmlns:a16="http://schemas.microsoft.com/office/drawing/2014/main" xmlns="" id="{C58EBB83-1400-443C-9B7B-73FF48DDBF94}"/>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6" name="直線コネクタ 365">
          <a:extLst>
            <a:ext uri="{FF2B5EF4-FFF2-40B4-BE49-F238E27FC236}">
              <a16:creationId xmlns:a16="http://schemas.microsoft.com/office/drawing/2014/main" xmlns="" id="{885484DC-9CD4-4C1D-BDB2-A44599AAEEF2}"/>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7" name="直線コネクタ 366">
          <a:extLst>
            <a:ext uri="{FF2B5EF4-FFF2-40B4-BE49-F238E27FC236}">
              <a16:creationId xmlns:a16="http://schemas.microsoft.com/office/drawing/2014/main" xmlns="" id="{8115FD75-2463-40AE-A4E0-75E964D0DB75}"/>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68" name="テキスト ボックス 367">
          <a:extLst>
            <a:ext uri="{FF2B5EF4-FFF2-40B4-BE49-F238E27FC236}">
              <a16:creationId xmlns:a16="http://schemas.microsoft.com/office/drawing/2014/main" xmlns="" id="{E38E6427-6DD2-46C1-B54E-A5C2B199C0DB}"/>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9" name="直線コネクタ 368">
          <a:extLst>
            <a:ext uri="{FF2B5EF4-FFF2-40B4-BE49-F238E27FC236}">
              <a16:creationId xmlns:a16="http://schemas.microsoft.com/office/drawing/2014/main" xmlns="" id="{332335BE-8720-41B4-8CBA-5B5037CD3C74}"/>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70" name="テキスト ボックス 369">
          <a:extLst>
            <a:ext uri="{FF2B5EF4-FFF2-40B4-BE49-F238E27FC236}">
              <a16:creationId xmlns:a16="http://schemas.microsoft.com/office/drawing/2014/main" xmlns="" id="{A472037A-0032-42DA-9A6A-14E5C8082ED3}"/>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71" name="直線コネクタ 370">
          <a:extLst>
            <a:ext uri="{FF2B5EF4-FFF2-40B4-BE49-F238E27FC236}">
              <a16:creationId xmlns:a16="http://schemas.microsoft.com/office/drawing/2014/main" xmlns="" id="{E211C57C-2752-4CEE-8527-B4A49755BAF5}"/>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72" name="テキスト ボックス 371">
          <a:extLst>
            <a:ext uri="{FF2B5EF4-FFF2-40B4-BE49-F238E27FC236}">
              <a16:creationId xmlns:a16="http://schemas.microsoft.com/office/drawing/2014/main" xmlns="" id="{8F19C903-F6C3-4CED-84E4-3738132390F7}"/>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73" name="直線コネクタ 372">
          <a:extLst>
            <a:ext uri="{FF2B5EF4-FFF2-40B4-BE49-F238E27FC236}">
              <a16:creationId xmlns:a16="http://schemas.microsoft.com/office/drawing/2014/main" xmlns="" id="{2AAA4C30-3502-4C72-A28D-F3CDC8CE93E7}"/>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74" name="テキスト ボックス 373">
          <a:extLst>
            <a:ext uri="{FF2B5EF4-FFF2-40B4-BE49-F238E27FC236}">
              <a16:creationId xmlns:a16="http://schemas.microsoft.com/office/drawing/2014/main" xmlns="" id="{D03203BB-DCC0-4C2B-98F6-1B9A32DCDD2A}"/>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5" name="直線コネクタ 374">
          <a:extLst>
            <a:ext uri="{FF2B5EF4-FFF2-40B4-BE49-F238E27FC236}">
              <a16:creationId xmlns:a16="http://schemas.microsoft.com/office/drawing/2014/main" xmlns="" id="{D6CFFEED-A922-4350-A9F9-B85AF149F0F4}"/>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76" name="テキスト ボックス 375">
          <a:extLst>
            <a:ext uri="{FF2B5EF4-FFF2-40B4-BE49-F238E27FC236}">
              <a16:creationId xmlns:a16="http://schemas.microsoft.com/office/drawing/2014/main" xmlns="" id="{9B733CFB-735A-4812-89D9-D78D008D6F68}"/>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7" name="【一般廃棄物処理施設】&#10;一人当たり有形固定資産（償却資産）額グラフ枠">
          <a:extLst>
            <a:ext uri="{FF2B5EF4-FFF2-40B4-BE49-F238E27FC236}">
              <a16:creationId xmlns:a16="http://schemas.microsoft.com/office/drawing/2014/main" xmlns="" id="{FB2A8B4F-3119-4697-A40E-AA56798D8CE2}"/>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163772</xdr:rowOff>
    </xdr:from>
    <xdr:to>
      <xdr:col>116</xdr:col>
      <xdr:colOff>62864</xdr:colOff>
      <xdr:row>41</xdr:row>
      <xdr:rowOff>128543</xdr:rowOff>
    </xdr:to>
    <xdr:cxnSp macro="">
      <xdr:nvCxnSpPr>
        <xdr:cNvPr id="378" name="直線コネクタ 377">
          <a:extLst>
            <a:ext uri="{FF2B5EF4-FFF2-40B4-BE49-F238E27FC236}">
              <a16:creationId xmlns:a16="http://schemas.microsoft.com/office/drawing/2014/main" xmlns="" id="{D7E35C3D-A4AE-4F1D-9C98-918637268F54}"/>
            </a:ext>
          </a:extLst>
        </xdr:cNvPr>
        <xdr:cNvCxnSpPr/>
      </xdr:nvCxnSpPr>
      <xdr:spPr>
        <a:xfrm flipV="1">
          <a:off x="22160864" y="5821622"/>
          <a:ext cx="0" cy="1336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132370</xdr:rowOff>
    </xdr:from>
    <xdr:ext cx="469744" cy="259045"/>
    <xdr:sp macro="" textlink="">
      <xdr:nvSpPr>
        <xdr:cNvPr id="379" name="【一般廃棄物処理施設】&#10;一人当たり有形固定資産（償却資産）額最小値テキスト">
          <a:extLst>
            <a:ext uri="{FF2B5EF4-FFF2-40B4-BE49-F238E27FC236}">
              <a16:creationId xmlns:a16="http://schemas.microsoft.com/office/drawing/2014/main" xmlns="" id="{6BECCD16-38F4-4824-8597-A1D1B84632BD}"/>
            </a:ext>
          </a:extLst>
        </xdr:cNvPr>
        <xdr:cNvSpPr txBox="1"/>
      </xdr:nvSpPr>
      <xdr:spPr>
        <a:xfrm>
          <a:off x="22199600" y="7161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128543</xdr:rowOff>
    </xdr:from>
    <xdr:to>
      <xdr:col>116</xdr:col>
      <xdr:colOff>152400</xdr:colOff>
      <xdr:row>41</xdr:row>
      <xdr:rowOff>128543</xdr:rowOff>
    </xdr:to>
    <xdr:cxnSp macro="">
      <xdr:nvCxnSpPr>
        <xdr:cNvPr id="380" name="直線コネクタ 379">
          <a:extLst>
            <a:ext uri="{FF2B5EF4-FFF2-40B4-BE49-F238E27FC236}">
              <a16:creationId xmlns:a16="http://schemas.microsoft.com/office/drawing/2014/main" xmlns="" id="{453C828D-D5B6-4759-81A1-9C07ABCFA8E0}"/>
            </a:ext>
          </a:extLst>
        </xdr:cNvPr>
        <xdr:cNvCxnSpPr/>
      </xdr:nvCxnSpPr>
      <xdr:spPr>
        <a:xfrm>
          <a:off x="22072600" y="7157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110449</xdr:rowOff>
    </xdr:from>
    <xdr:ext cx="599010" cy="259045"/>
    <xdr:sp macro="" textlink="">
      <xdr:nvSpPr>
        <xdr:cNvPr id="381" name="【一般廃棄物処理施設】&#10;一人当たり有形固定資産（償却資産）額最大値テキスト">
          <a:extLst>
            <a:ext uri="{FF2B5EF4-FFF2-40B4-BE49-F238E27FC236}">
              <a16:creationId xmlns:a16="http://schemas.microsoft.com/office/drawing/2014/main" xmlns="" id="{7BC7B340-F415-4AF4-9CED-27A437ED30B2}"/>
            </a:ext>
          </a:extLst>
        </xdr:cNvPr>
        <xdr:cNvSpPr txBox="1"/>
      </xdr:nvSpPr>
      <xdr:spPr>
        <a:xfrm>
          <a:off x="22199600" y="5596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163772</xdr:rowOff>
    </xdr:from>
    <xdr:to>
      <xdr:col>116</xdr:col>
      <xdr:colOff>152400</xdr:colOff>
      <xdr:row>33</xdr:row>
      <xdr:rowOff>163772</xdr:rowOff>
    </xdr:to>
    <xdr:cxnSp macro="">
      <xdr:nvCxnSpPr>
        <xdr:cNvPr id="382" name="直線コネクタ 381">
          <a:extLst>
            <a:ext uri="{FF2B5EF4-FFF2-40B4-BE49-F238E27FC236}">
              <a16:creationId xmlns:a16="http://schemas.microsoft.com/office/drawing/2014/main" xmlns="" id="{884D7DD3-BB6E-4765-8174-0A64FDB9C935}"/>
            </a:ext>
          </a:extLst>
        </xdr:cNvPr>
        <xdr:cNvCxnSpPr/>
      </xdr:nvCxnSpPr>
      <xdr:spPr>
        <a:xfrm>
          <a:off x="22072600" y="5821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109852</xdr:rowOff>
    </xdr:from>
    <xdr:ext cx="599010" cy="259045"/>
    <xdr:sp macro="" textlink="">
      <xdr:nvSpPr>
        <xdr:cNvPr id="383" name="【一般廃棄物処理施設】&#10;一人当たり有形固定資産（償却資産）額平均値テキスト">
          <a:extLst>
            <a:ext uri="{FF2B5EF4-FFF2-40B4-BE49-F238E27FC236}">
              <a16:creationId xmlns:a16="http://schemas.microsoft.com/office/drawing/2014/main" xmlns="" id="{5D6887BE-5AC4-4640-88C0-F1524AA0194A}"/>
            </a:ext>
          </a:extLst>
        </xdr:cNvPr>
        <xdr:cNvSpPr txBox="1"/>
      </xdr:nvSpPr>
      <xdr:spPr>
        <a:xfrm>
          <a:off x="22199600" y="66249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86975</xdr:rowOff>
    </xdr:from>
    <xdr:to>
      <xdr:col>116</xdr:col>
      <xdr:colOff>114300</xdr:colOff>
      <xdr:row>40</xdr:row>
      <xdr:rowOff>17125</xdr:rowOff>
    </xdr:to>
    <xdr:sp macro="" textlink="">
      <xdr:nvSpPr>
        <xdr:cNvPr id="384" name="フローチャート: 判断 383">
          <a:extLst>
            <a:ext uri="{FF2B5EF4-FFF2-40B4-BE49-F238E27FC236}">
              <a16:creationId xmlns:a16="http://schemas.microsoft.com/office/drawing/2014/main" xmlns="" id="{60DD28C4-2305-4E21-93AD-4D6E16B5F824}"/>
            </a:ext>
          </a:extLst>
        </xdr:cNvPr>
        <xdr:cNvSpPr/>
      </xdr:nvSpPr>
      <xdr:spPr>
        <a:xfrm>
          <a:off x="22110700" y="677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96113</xdr:rowOff>
    </xdr:from>
    <xdr:to>
      <xdr:col>112</xdr:col>
      <xdr:colOff>38100</xdr:colOff>
      <xdr:row>40</xdr:row>
      <xdr:rowOff>26263</xdr:rowOff>
    </xdr:to>
    <xdr:sp macro="" textlink="">
      <xdr:nvSpPr>
        <xdr:cNvPr id="385" name="フローチャート: 判断 384">
          <a:extLst>
            <a:ext uri="{FF2B5EF4-FFF2-40B4-BE49-F238E27FC236}">
              <a16:creationId xmlns:a16="http://schemas.microsoft.com/office/drawing/2014/main" xmlns="" id="{71856572-F97A-4375-8456-695D172B6C8C}"/>
            </a:ext>
          </a:extLst>
        </xdr:cNvPr>
        <xdr:cNvSpPr/>
      </xdr:nvSpPr>
      <xdr:spPr>
        <a:xfrm>
          <a:off x="21272500" y="6782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105645</xdr:rowOff>
    </xdr:from>
    <xdr:to>
      <xdr:col>107</xdr:col>
      <xdr:colOff>101600</xdr:colOff>
      <xdr:row>40</xdr:row>
      <xdr:rowOff>35795</xdr:rowOff>
    </xdr:to>
    <xdr:sp macro="" textlink="">
      <xdr:nvSpPr>
        <xdr:cNvPr id="386" name="フローチャート: 判断 385">
          <a:extLst>
            <a:ext uri="{FF2B5EF4-FFF2-40B4-BE49-F238E27FC236}">
              <a16:creationId xmlns:a16="http://schemas.microsoft.com/office/drawing/2014/main" xmlns="" id="{DF6E9F56-712E-4B51-9DCE-20092FC0914C}"/>
            </a:ext>
          </a:extLst>
        </xdr:cNvPr>
        <xdr:cNvSpPr/>
      </xdr:nvSpPr>
      <xdr:spPr>
        <a:xfrm>
          <a:off x="20383500" y="679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101165</xdr:rowOff>
    </xdr:from>
    <xdr:to>
      <xdr:col>102</xdr:col>
      <xdr:colOff>165100</xdr:colOff>
      <xdr:row>40</xdr:row>
      <xdr:rowOff>31315</xdr:rowOff>
    </xdr:to>
    <xdr:sp macro="" textlink="">
      <xdr:nvSpPr>
        <xdr:cNvPr id="387" name="フローチャート: 判断 386">
          <a:extLst>
            <a:ext uri="{FF2B5EF4-FFF2-40B4-BE49-F238E27FC236}">
              <a16:creationId xmlns:a16="http://schemas.microsoft.com/office/drawing/2014/main" xmlns="" id="{208B32F9-A131-4832-AA30-8BEAA1775677}"/>
            </a:ext>
          </a:extLst>
        </xdr:cNvPr>
        <xdr:cNvSpPr/>
      </xdr:nvSpPr>
      <xdr:spPr>
        <a:xfrm>
          <a:off x="19494500" y="678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79777</xdr:rowOff>
    </xdr:from>
    <xdr:to>
      <xdr:col>98</xdr:col>
      <xdr:colOff>38100</xdr:colOff>
      <xdr:row>40</xdr:row>
      <xdr:rowOff>9927</xdr:rowOff>
    </xdr:to>
    <xdr:sp macro="" textlink="">
      <xdr:nvSpPr>
        <xdr:cNvPr id="388" name="フローチャート: 判断 387">
          <a:extLst>
            <a:ext uri="{FF2B5EF4-FFF2-40B4-BE49-F238E27FC236}">
              <a16:creationId xmlns:a16="http://schemas.microsoft.com/office/drawing/2014/main" xmlns="" id="{28510ECA-45EF-460F-A6AE-847AC6CE7B5D}"/>
            </a:ext>
          </a:extLst>
        </xdr:cNvPr>
        <xdr:cNvSpPr/>
      </xdr:nvSpPr>
      <xdr:spPr>
        <a:xfrm>
          <a:off x="18605500" y="676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9" name="テキスト ボックス 388">
          <a:extLst>
            <a:ext uri="{FF2B5EF4-FFF2-40B4-BE49-F238E27FC236}">
              <a16:creationId xmlns:a16="http://schemas.microsoft.com/office/drawing/2014/main" xmlns="" id="{4A049E83-5B11-4D5F-9337-5C2AADB6DC4A}"/>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0" name="テキスト ボックス 389">
          <a:extLst>
            <a:ext uri="{FF2B5EF4-FFF2-40B4-BE49-F238E27FC236}">
              <a16:creationId xmlns:a16="http://schemas.microsoft.com/office/drawing/2014/main" xmlns="" id="{9C14237D-543F-4C38-BC05-229E6453C4D2}"/>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1" name="テキスト ボックス 390">
          <a:extLst>
            <a:ext uri="{FF2B5EF4-FFF2-40B4-BE49-F238E27FC236}">
              <a16:creationId xmlns:a16="http://schemas.microsoft.com/office/drawing/2014/main" xmlns="" id="{BA9E9F80-BC60-479D-8FB4-A114F435A6F5}"/>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2" name="テキスト ボックス 391">
          <a:extLst>
            <a:ext uri="{FF2B5EF4-FFF2-40B4-BE49-F238E27FC236}">
              <a16:creationId xmlns:a16="http://schemas.microsoft.com/office/drawing/2014/main" xmlns="" id="{95D88983-E331-4ACA-8A6D-4AE85092D2A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3" name="テキスト ボックス 392">
          <a:extLst>
            <a:ext uri="{FF2B5EF4-FFF2-40B4-BE49-F238E27FC236}">
              <a16:creationId xmlns:a16="http://schemas.microsoft.com/office/drawing/2014/main" xmlns="" id="{5F26977D-4374-4E63-92B2-5C75650AC4D6}"/>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2688</xdr:rowOff>
    </xdr:from>
    <xdr:to>
      <xdr:col>116</xdr:col>
      <xdr:colOff>114300</xdr:colOff>
      <xdr:row>40</xdr:row>
      <xdr:rowOff>104288</xdr:rowOff>
    </xdr:to>
    <xdr:sp macro="" textlink="">
      <xdr:nvSpPr>
        <xdr:cNvPr id="394" name="楕円 393">
          <a:extLst>
            <a:ext uri="{FF2B5EF4-FFF2-40B4-BE49-F238E27FC236}">
              <a16:creationId xmlns:a16="http://schemas.microsoft.com/office/drawing/2014/main" xmlns="" id="{B255E4DE-89F9-48C0-B1F9-FE7172A02D9F}"/>
            </a:ext>
          </a:extLst>
        </xdr:cNvPr>
        <xdr:cNvSpPr/>
      </xdr:nvSpPr>
      <xdr:spPr>
        <a:xfrm>
          <a:off x="22110700" y="6860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152565</xdr:rowOff>
    </xdr:from>
    <xdr:ext cx="599010" cy="259045"/>
    <xdr:sp macro="" textlink="">
      <xdr:nvSpPr>
        <xdr:cNvPr id="395" name="【一般廃棄物処理施設】&#10;一人当たり有形固定資産（償却資産）額該当値テキスト">
          <a:extLst>
            <a:ext uri="{FF2B5EF4-FFF2-40B4-BE49-F238E27FC236}">
              <a16:creationId xmlns:a16="http://schemas.microsoft.com/office/drawing/2014/main" xmlns="" id="{E80AFF22-94FF-4978-BAC7-F02A42FBBD52}"/>
            </a:ext>
          </a:extLst>
        </xdr:cNvPr>
        <xdr:cNvSpPr txBox="1"/>
      </xdr:nvSpPr>
      <xdr:spPr>
        <a:xfrm>
          <a:off x="22199600" y="6839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12871</xdr:rowOff>
    </xdr:from>
    <xdr:to>
      <xdr:col>112</xdr:col>
      <xdr:colOff>38100</xdr:colOff>
      <xdr:row>40</xdr:row>
      <xdr:rowOff>114471</xdr:rowOff>
    </xdr:to>
    <xdr:sp macro="" textlink="">
      <xdr:nvSpPr>
        <xdr:cNvPr id="396" name="楕円 395">
          <a:extLst>
            <a:ext uri="{FF2B5EF4-FFF2-40B4-BE49-F238E27FC236}">
              <a16:creationId xmlns:a16="http://schemas.microsoft.com/office/drawing/2014/main" xmlns="" id="{9D60B708-5F03-41EB-B32F-6C01F561E8EC}"/>
            </a:ext>
          </a:extLst>
        </xdr:cNvPr>
        <xdr:cNvSpPr/>
      </xdr:nvSpPr>
      <xdr:spPr>
        <a:xfrm>
          <a:off x="21272500" y="6870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53488</xdr:rowOff>
    </xdr:from>
    <xdr:to>
      <xdr:col>116</xdr:col>
      <xdr:colOff>63500</xdr:colOff>
      <xdr:row>40</xdr:row>
      <xdr:rowOff>63671</xdr:rowOff>
    </xdr:to>
    <xdr:cxnSp macro="">
      <xdr:nvCxnSpPr>
        <xdr:cNvPr id="397" name="直線コネクタ 396">
          <a:extLst>
            <a:ext uri="{FF2B5EF4-FFF2-40B4-BE49-F238E27FC236}">
              <a16:creationId xmlns:a16="http://schemas.microsoft.com/office/drawing/2014/main" xmlns="" id="{6995A8B2-FCA7-4FE5-A487-0F4A04DE4C62}"/>
            </a:ext>
          </a:extLst>
        </xdr:cNvPr>
        <xdr:cNvCxnSpPr/>
      </xdr:nvCxnSpPr>
      <xdr:spPr>
        <a:xfrm flipV="1">
          <a:off x="21323300" y="6911488"/>
          <a:ext cx="838200" cy="10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16832</xdr:rowOff>
    </xdr:from>
    <xdr:to>
      <xdr:col>107</xdr:col>
      <xdr:colOff>101600</xdr:colOff>
      <xdr:row>40</xdr:row>
      <xdr:rowOff>118432</xdr:rowOff>
    </xdr:to>
    <xdr:sp macro="" textlink="">
      <xdr:nvSpPr>
        <xdr:cNvPr id="398" name="楕円 397">
          <a:extLst>
            <a:ext uri="{FF2B5EF4-FFF2-40B4-BE49-F238E27FC236}">
              <a16:creationId xmlns:a16="http://schemas.microsoft.com/office/drawing/2014/main" xmlns="" id="{9FE837C3-4134-4CDA-AEEB-6975265BF9A0}"/>
            </a:ext>
          </a:extLst>
        </xdr:cNvPr>
        <xdr:cNvSpPr/>
      </xdr:nvSpPr>
      <xdr:spPr>
        <a:xfrm>
          <a:off x="20383500" y="687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63671</xdr:rowOff>
    </xdr:from>
    <xdr:to>
      <xdr:col>111</xdr:col>
      <xdr:colOff>177800</xdr:colOff>
      <xdr:row>40</xdr:row>
      <xdr:rowOff>67632</xdr:rowOff>
    </xdr:to>
    <xdr:cxnSp macro="">
      <xdr:nvCxnSpPr>
        <xdr:cNvPr id="399" name="直線コネクタ 398">
          <a:extLst>
            <a:ext uri="{FF2B5EF4-FFF2-40B4-BE49-F238E27FC236}">
              <a16:creationId xmlns:a16="http://schemas.microsoft.com/office/drawing/2014/main" xmlns="" id="{DD748514-D55B-408C-A533-6456188B3365}"/>
            </a:ext>
          </a:extLst>
        </xdr:cNvPr>
        <xdr:cNvCxnSpPr/>
      </xdr:nvCxnSpPr>
      <xdr:spPr>
        <a:xfrm flipV="1">
          <a:off x="20434300" y="6921671"/>
          <a:ext cx="889000" cy="3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20549</xdr:rowOff>
    </xdr:from>
    <xdr:to>
      <xdr:col>102</xdr:col>
      <xdr:colOff>165100</xdr:colOff>
      <xdr:row>40</xdr:row>
      <xdr:rowOff>122149</xdr:rowOff>
    </xdr:to>
    <xdr:sp macro="" textlink="">
      <xdr:nvSpPr>
        <xdr:cNvPr id="400" name="楕円 399">
          <a:extLst>
            <a:ext uri="{FF2B5EF4-FFF2-40B4-BE49-F238E27FC236}">
              <a16:creationId xmlns:a16="http://schemas.microsoft.com/office/drawing/2014/main" xmlns="" id="{C235F328-4508-441B-A4AA-8E549A41BBF6}"/>
            </a:ext>
          </a:extLst>
        </xdr:cNvPr>
        <xdr:cNvSpPr/>
      </xdr:nvSpPr>
      <xdr:spPr>
        <a:xfrm>
          <a:off x="19494500" y="6878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67632</xdr:rowOff>
    </xdr:from>
    <xdr:to>
      <xdr:col>107</xdr:col>
      <xdr:colOff>50800</xdr:colOff>
      <xdr:row>40</xdr:row>
      <xdr:rowOff>71349</xdr:rowOff>
    </xdr:to>
    <xdr:cxnSp macro="">
      <xdr:nvCxnSpPr>
        <xdr:cNvPr id="401" name="直線コネクタ 400">
          <a:extLst>
            <a:ext uri="{FF2B5EF4-FFF2-40B4-BE49-F238E27FC236}">
              <a16:creationId xmlns:a16="http://schemas.microsoft.com/office/drawing/2014/main" xmlns="" id="{C5117427-D60A-4BC7-89B3-93E98FF72B90}"/>
            </a:ext>
          </a:extLst>
        </xdr:cNvPr>
        <xdr:cNvCxnSpPr/>
      </xdr:nvCxnSpPr>
      <xdr:spPr>
        <a:xfrm flipV="1">
          <a:off x="19545300" y="6925632"/>
          <a:ext cx="889000" cy="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20080</xdr:rowOff>
    </xdr:from>
    <xdr:to>
      <xdr:col>98</xdr:col>
      <xdr:colOff>38100</xdr:colOff>
      <xdr:row>40</xdr:row>
      <xdr:rowOff>121680</xdr:rowOff>
    </xdr:to>
    <xdr:sp macro="" textlink="">
      <xdr:nvSpPr>
        <xdr:cNvPr id="402" name="楕円 401">
          <a:extLst>
            <a:ext uri="{FF2B5EF4-FFF2-40B4-BE49-F238E27FC236}">
              <a16:creationId xmlns:a16="http://schemas.microsoft.com/office/drawing/2014/main" xmlns="" id="{5F4CA35B-7AE0-47DD-8192-7CACF1358CED}"/>
            </a:ext>
          </a:extLst>
        </xdr:cNvPr>
        <xdr:cNvSpPr/>
      </xdr:nvSpPr>
      <xdr:spPr>
        <a:xfrm>
          <a:off x="18605500" y="687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70880</xdr:rowOff>
    </xdr:from>
    <xdr:to>
      <xdr:col>102</xdr:col>
      <xdr:colOff>114300</xdr:colOff>
      <xdr:row>40</xdr:row>
      <xdr:rowOff>71349</xdr:rowOff>
    </xdr:to>
    <xdr:cxnSp macro="">
      <xdr:nvCxnSpPr>
        <xdr:cNvPr id="403" name="直線コネクタ 402">
          <a:extLst>
            <a:ext uri="{FF2B5EF4-FFF2-40B4-BE49-F238E27FC236}">
              <a16:creationId xmlns:a16="http://schemas.microsoft.com/office/drawing/2014/main" xmlns="" id="{921084AC-1960-43C7-B527-98F196E36289}"/>
            </a:ext>
          </a:extLst>
        </xdr:cNvPr>
        <xdr:cNvCxnSpPr/>
      </xdr:nvCxnSpPr>
      <xdr:spPr>
        <a:xfrm>
          <a:off x="18656300" y="6928880"/>
          <a:ext cx="889000" cy="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42790</xdr:rowOff>
    </xdr:from>
    <xdr:ext cx="599010" cy="259045"/>
    <xdr:sp macro="" textlink="">
      <xdr:nvSpPr>
        <xdr:cNvPr id="404" name="n_1aveValue【一般廃棄物処理施設】&#10;一人当たり有形固定資産（償却資産）額">
          <a:extLst>
            <a:ext uri="{FF2B5EF4-FFF2-40B4-BE49-F238E27FC236}">
              <a16:creationId xmlns:a16="http://schemas.microsoft.com/office/drawing/2014/main" xmlns="" id="{BCE8B457-BB2E-498C-84B6-184105636320}"/>
            </a:ext>
          </a:extLst>
        </xdr:cNvPr>
        <xdr:cNvSpPr txBox="1"/>
      </xdr:nvSpPr>
      <xdr:spPr>
        <a:xfrm>
          <a:off x="21011095" y="6557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52322</xdr:rowOff>
    </xdr:from>
    <xdr:ext cx="599010" cy="259045"/>
    <xdr:sp macro="" textlink="">
      <xdr:nvSpPr>
        <xdr:cNvPr id="405" name="n_2aveValue【一般廃棄物処理施設】&#10;一人当たり有形固定資産（償却資産）額">
          <a:extLst>
            <a:ext uri="{FF2B5EF4-FFF2-40B4-BE49-F238E27FC236}">
              <a16:creationId xmlns:a16="http://schemas.microsoft.com/office/drawing/2014/main" xmlns="" id="{6525CBB5-3E3F-4B37-93FF-2FD36FF6E9EB}"/>
            </a:ext>
          </a:extLst>
        </xdr:cNvPr>
        <xdr:cNvSpPr txBox="1"/>
      </xdr:nvSpPr>
      <xdr:spPr>
        <a:xfrm>
          <a:off x="20134795" y="6567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47842</xdr:rowOff>
    </xdr:from>
    <xdr:ext cx="599010" cy="259045"/>
    <xdr:sp macro="" textlink="">
      <xdr:nvSpPr>
        <xdr:cNvPr id="406" name="n_3aveValue【一般廃棄物処理施設】&#10;一人当たり有形固定資産（償却資産）額">
          <a:extLst>
            <a:ext uri="{FF2B5EF4-FFF2-40B4-BE49-F238E27FC236}">
              <a16:creationId xmlns:a16="http://schemas.microsoft.com/office/drawing/2014/main" xmlns="" id="{B4CB5631-4DFC-46B0-995B-CF58B9EB4E8B}"/>
            </a:ext>
          </a:extLst>
        </xdr:cNvPr>
        <xdr:cNvSpPr txBox="1"/>
      </xdr:nvSpPr>
      <xdr:spPr>
        <a:xfrm>
          <a:off x="19245795" y="6562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26454</xdr:rowOff>
    </xdr:from>
    <xdr:ext cx="599010" cy="259045"/>
    <xdr:sp macro="" textlink="">
      <xdr:nvSpPr>
        <xdr:cNvPr id="407" name="n_4aveValue【一般廃棄物処理施設】&#10;一人当たり有形固定資産（償却資産）額">
          <a:extLst>
            <a:ext uri="{FF2B5EF4-FFF2-40B4-BE49-F238E27FC236}">
              <a16:creationId xmlns:a16="http://schemas.microsoft.com/office/drawing/2014/main" xmlns="" id="{D9C5D5B1-A142-4465-A673-2A52CE8D2A4D}"/>
            </a:ext>
          </a:extLst>
        </xdr:cNvPr>
        <xdr:cNvSpPr txBox="1"/>
      </xdr:nvSpPr>
      <xdr:spPr>
        <a:xfrm>
          <a:off x="18356795" y="6541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40</xdr:row>
      <xdr:rowOff>105598</xdr:rowOff>
    </xdr:from>
    <xdr:ext cx="599010" cy="259045"/>
    <xdr:sp macro="" textlink="">
      <xdr:nvSpPr>
        <xdr:cNvPr id="408" name="n_1mainValue【一般廃棄物処理施設】&#10;一人当たり有形固定資産（償却資産）額">
          <a:extLst>
            <a:ext uri="{FF2B5EF4-FFF2-40B4-BE49-F238E27FC236}">
              <a16:creationId xmlns:a16="http://schemas.microsoft.com/office/drawing/2014/main" xmlns="" id="{ABD2BA54-CF4D-42F1-8F46-9A9D63CDAA7C}"/>
            </a:ext>
          </a:extLst>
        </xdr:cNvPr>
        <xdr:cNvSpPr txBox="1"/>
      </xdr:nvSpPr>
      <xdr:spPr>
        <a:xfrm>
          <a:off x="21011095" y="6963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109559</xdr:rowOff>
    </xdr:from>
    <xdr:ext cx="599010" cy="259045"/>
    <xdr:sp macro="" textlink="">
      <xdr:nvSpPr>
        <xdr:cNvPr id="409" name="n_2mainValue【一般廃棄物処理施設】&#10;一人当たり有形固定資産（償却資産）額">
          <a:extLst>
            <a:ext uri="{FF2B5EF4-FFF2-40B4-BE49-F238E27FC236}">
              <a16:creationId xmlns:a16="http://schemas.microsoft.com/office/drawing/2014/main" xmlns="" id="{EB966245-CBAC-4471-8622-3CF76AE4266D}"/>
            </a:ext>
          </a:extLst>
        </xdr:cNvPr>
        <xdr:cNvSpPr txBox="1"/>
      </xdr:nvSpPr>
      <xdr:spPr>
        <a:xfrm>
          <a:off x="20134795" y="6967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113276</xdr:rowOff>
    </xdr:from>
    <xdr:ext cx="599010" cy="259045"/>
    <xdr:sp macro="" textlink="">
      <xdr:nvSpPr>
        <xdr:cNvPr id="410" name="n_3mainValue【一般廃棄物処理施設】&#10;一人当たり有形固定資産（償却資産）額">
          <a:extLst>
            <a:ext uri="{FF2B5EF4-FFF2-40B4-BE49-F238E27FC236}">
              <a16:creationId xmlns:a16="http://schemas.microsoft.com/office/drawing/2014/main" xmlns="" id="{FFC1B95F-779B-4C27-A1BD-679E18510330}"/>
            </a:ext>
          </a:extLst>
        </xdr:cNvPr>
        <xdr:cNvSpPr txBox="1"/>
      </xdr:nvSpPr>
      <xdr:spPr>
        <a:xfrm>
          <a:off x="19245795" y="6971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112807</xdr:rowOff>
    </xdr:from>
    <xdr:ext cx="599010" cy="259045"/>
    <xdr:sp macro="" textlink="">
      <xdr:nvSpPr>
        <xdr:cNvPr id="411" name="n_4mainValue【一般廃棄物処理施設】&#10;一人当たり有形固定資産（償却資産）額">
          <a:extLst>
            <a:ext uri="{FF2B5EF4-FFF2-40B4-BE49-F238E27FC236}">
              <a16:creationId xmlns:a16="http://schemas.microsoft.com/office/drawing/2014/main" xmlns="" id="{D57D2FFE-71F1-4BA8-99FE-BEFA95A35FFC}"/>
            </a:ext>
          </a:extLst>
        </xdr:cNvPr>
        <xdr:cNvSpPr txBox="1"/>
      </xdr:nvSpPr>
      <xdr:spPr>
        <a:xfrm>
          <a:off x="18356795" y="6970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2" name="正方形/長方形 411">
          <a:extLst>
            <a:ext uri="{FF2B5EF4-FFF2-40B4-BE49-F238E27FC236}">
              <a16:creationId xmlns:a16="http://schemas.microsoft.com/office/drawing/2014/main" xmlns="" id="{84A0DD69-08F7-4DDC-9ADB-39E26B548A44}"/>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3" name="正方形/長方形 412">
          <a:extLst>
            <a:ext uri="{FF2B5EF4-FFF2-40B4-BE49-F238E27FC236}">
              <a16:creationId xmlns:a16="http://schemas.microsoft.com/office/drawing/2014/main" xmlns="" id="{C3679E25-FF47-4BE2-BF38-BFB123875C6C}"/>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4" name="正方形/長方形 413">
          <a:extLst>
            <a:ext uri="{FF2B5EF4-FFF2-40B4-BE49-F238E27FC236}">
              <a16:creationId xmlns:a16="http://schemas.microsoft.com/office/drawing/2014/main" xmlns="" id="{770C2FBB-AAD3-4175-A598-5B629C23BFC6}"/>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5" name="正方形/長方形 414">
          <a:extLst>
            <a:ext uri="{FF2B5EF4-FFF2-40B4-BE49-F238E27FC236}">
              <a16:creationId xmlns:a16="http://schemas.microsoft.com/office/drawing/2014/main" xmlns="" id="{39347175-9E80-4B6C-9C95-416811D99AE9}"/>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6" name="正方形/長方形 415">
          <a:extLst>
            <a:ext uri="{FF2B5EF4-FFF2-40B4-BE49-F238E27FC236}">
              <a16:creationId xmlns:a16="http://schemas.microsoft.com/office/drawing/2014/main" xmlns="" id="{41BE5EAF-8D1C-4E4D-8D27-AE65A62BAB2E}"/>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7" name="正方形/長方形 416">
          <a:extLst>
            <a:ext uri="{FF2B5EF4-FFF2-40B4-BE49-F238E27FC236}">
              <a16:creationId xmlns:a16="http://schemas.microsoft.com/office/drawing/2014/main" xmlns="" id="{A07CEC66-A451-4588-B6F6-9E74D3F5357A}"/>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8" name="正方形/長方形 417">
          <a:extLst>
            <a:ext uri="{FF2B5EF4-FFF2-40B4-BE49-F238E27FC236}">
              <a16:creationId xmlns:a16="http://schemas.microsoft.com/office/drawing/2014/main" xmlns="" id="{F6173563-ACA0-4442-B068-A2545ECDDDFA}"/>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9" name="正方形/長方形 418">
          <a:extLst>
            <a:ext uri="{FF2B5EF4-FFF2-40B4-BE49-F238E27FC236}">
              <a16:creationId xmlns:a16="http://schemas.microsoft.com/office/drawing/2014/main" xmlns="" id="{2ECE5DF3-1D8E-4536-A7B7-7C52695DEE38}"/>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20" name="正方形/長方形 419">
          <a:extLst>
            <a:ext uri="{FF2B5EF4-FFF2-40B4-BE49-F238E27FC236}">
              <a16:creationId xmlns:a16="http://schemas.microsoft.com/office/drawing/2014/main" xmlns="" id="{E13EA96E-8E98-4F4E-976D-88DFFAC0CB2C}"/>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1" name="正方形/長方形 420">
          <a:extLst>
            <a:ext uri="{FF2B5EF4-FFF2-40B4-BE49-F238E27FC236}">
              <a16:creationId xmlns:a16="http://schemas.microsoft.com/office/drawing/2014/main" xmlns="" id="{A8D1526B-406D-4720-9F97-85F7FEBA674E}"/>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2" name="正方形/長方形 421">
          <a:extLst>
            <a:ext uri="{FF2B5EF4-FFF2-40B4-BE49-F238E27FC236}">
              <a16:creationId xmlns:a16="http://schemas.microsoft.com/office/drawing/2014/main" xmlns="" id="{82814577-320C-4CB2-82BC-E9C97DA006F4}"/>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3" name="正方形/長方形 422">
          <a:extLst>
            <a:ext uri="{FF2B5EF4-FFF2-40B4-BE49-F238E27FC236}">
              <a16:creationId xmlns:a16="http://schemas.microsoft.com/office/drawing/2014/main" xmlns="" id="{A665283A-FD10-4121-82FB-2FD4562AE0C6}"/>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4" name="正方形/長方形 423">
          <a:extLst>
            <a:ext uri="{FF2B5EF4-FFF2-40B4-BE49-F238E27FC236}">
              <a16:creationId xmlns:a16="http://schemas.microsoft.com/office/drawing/2014/main" xmlns="" id="{B015FAFB-A05C-4695-BE7A-2D86955D56E1}"/>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5" name="正方形/長方形 424">
          <a:extLst>
            <a:ext uri="{FF2B5EF4-FFF2-40B4-BE49-F238E27FC236}">
              <a16:creationId xmlns:a16="http://schemas.microsoft.com/office/drawing/2014/main" xmlns="" id="{4D48E613-0879-45FE-9C03-CE71007333B3}"/>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6" name="正方形/長方形 425">
          <a:extLst>
            <a:ext uri="{FF2B5EF4-FFF2-40B4-BE49-F238E27FC236}">
              <a16:creationId xmlns:a16="http://schemas.microsoft.com/office/drawing/2014/main" xmlns="" id="{9E4CDC16-D6CB-4E2D-A038-21171099AC8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7" name="正方形/長方形 426">
          <a:extLst>
            <a:ext uri="{FF2B5EF4-FFF2-40B4-BE49-F238E27FC236}">
              <a16:creationId xmlns:a16="http://schemas.microsoft.com/office/drawing/2014/main" xmlns="" id="{1E14F4D6-E756-42DB-86FE-506C7B61C05D}"/>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28" name="正方形/長方形 427">
          <a:extLst>
            <a:ext uri="{FF2B5EF4-FFF2-40B4-BE49-F238E27FC236}">
              <a16:creationId xmlns:a16="http://schemas.microsoft.com/office/drawing/2014/main" xmlns="" id="{AB5BA73F-0B6C-45C4-A074-7477EE75719B}"/>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9" name="正方形/長方形 428">
          <a:extLst>
            <a:ext uri="{FF2B5EF4-FFF2-40B4-BE49-F238E27FC236}">
              <a16:creationId xmlns:a16="http://schemas.microsoft.com/office/drawing/2014/main" xmlns="" id="{EE0E7F0B-6135-4D9F-85EB-357AE96CE894}"/>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30" name="正方形/長方形 429">
          <a:extLst>
            <a:ext uri="{FF2B5EF4-FFF2-40B4-BE49-F238E27FC236}">
              <a16:creationId xmlns:a16="http://schemas.microsoft.com/office/drawing/2014/main" xmlns="" id="{B2808A10-BD17-4611-95A7-BAA5EBEC5333}"/>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31" name="正方形/長方形 430">
          <a:extLst>
            <a:ext uri="{FF2B5EF4-FFF2-40B4-BE49-F238E27FC236}">
              <a16:creationId xmlns:a16="http://schemas.microsoft.com/office/drawing/2014/main" xmlns="" id="{04858127-BC52-4D5A-860A-37D66A7F98EE}"/>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32" name="正方形/長方形 431">
          <a:extLst>
            <a:ext uri="{FF2B5EF4-FFF2-40B4-BE49-F238E27FC236}">
              <a16:creationId xmlns:a16="http://schemas.microsoft.com/office/drawing/2014/main" xmlns="" id="{D3A21C5A-C49E-49B7-9D51-F472A3513F33}"/>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33" name="正方形/長方形 432">
          <a:extLst>
            <a:ext uri="{FF2B5EF4-FFF2-40B4-BE49-F238E27FC236}">
              <a16:creationId xmlns:a16="http://schemas.microsoft.com/office/drawing/2014/main" xmlns="" id="{DF11F0F0-6A56-439D-9125-D7345856F85D}"/>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34" name="正方形/長方形 433">
          <a:extLst>
            <a:ext uri="{FF2B5EF4-FFF2-40B4-BE49-F238E27FC236}">
              <a16:creationId xmlns:a16="http://schemas.microsoft.com/office/drawing/2014/main" xmlns="" id="{4520A557-BD1D-4FC9-AE4C-743C60690761}"/>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5" name="正方形/長方形 434">
          <a:extLst>
            <a:ext uri="{FF2B5EF4-FFF2-40B4-BE49-F238E27FC236}">
              <a16:creationId xmlns:a16="http://schemas.microsoft.com/office/drawing/2014/main" xmlns="" id="{57AB67FF-CCE9-441F-9165-24478873C26E}"/>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36" name="テキスト ボックス 435">
          <a:extLst>
            <a:ext uri="{FF2B5EF4-FFF2-40B4-BE49-F238E27FC236}">
              <a16:creationId xmlns:a16="http://schemas.microsoft.com/office/drawing/2014/main" xmlns="" id="{0C5050D5-2C66-4713-9DDF-FF5BC71C8473}"/>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37" name="直線コネクタ 436">
          <a:extLst>
            <a:ext uri="{FF2B5EF4-FFF2-40B4-BE49-F238E27FC236}">
              <a16:creationId xmlns:a16="http://schemas.microsoft.com/office/drawing/2014/main" xmlns="" id="{8655F3A8-D2AE-47B8-A593-BA20919A8FF3}"/>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38" name="テキスト ボックス 437">
          <a:extLst>
            <a:ext uri="{FF2B5EF4-FFF2-40B4-BE49-F238E27FC236}">
              <a16:creationId xmlns:a16="http://schemas.microsoft.com/office/drawing/2014/main" xmlns="" id="{63341BFB-10E6-4F4F-8872-9BFE7EEBF44E}"/>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439" name="直線コネクタ 438">
          <a:extLst>
            <a:ext uri="{FF2B5EF4-FFF2-40B4-BE49-F238E27FC236}">
              <a16:creationId xmlns:a16="http://schemas.microsoft.com/office/drawing/2014/main" xmlns="" id="{E8493B06-DEC8-49C6-8E2D-91DC7D49AFB2}"/>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440" name="テキスト ボックス 439">
          <a:extLst>
            <a:ext uri="{FF2B5EF4-FFF2-40B4-BE49-F238E27FC236}">
              <a16:creationId xmlns:a16="http://schemas.microsoft.com/office/drawing/2014/main" xmlns="" id="{BE07A8F8-5370-4867-9F86-459BB9B071A8}"/>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41" name="直線コネクタ 440">
          <a:extLst>
            <a:ext uri="{FF2B5EF4-FFF2-40B4-BE49-F238E27FC236}">
              <a16:creationId xmlns:a16="http://schemas.microsoft.com/office/drawing/2014/main" xmlns="" id="{320182A4-9BA6-4993-A7DF-31299B7EC594}"/>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42" name="テキスト ボックス 441">
          <a:extLst>
            <a:ext uri="{FF2B5EF4-FFF2-40B4-BE49-F238E27FC236}">
              <a16:creationId xmlns:a16="http://schemas.microsoft.com/office/drawing/2014/main" xmlns="" id="{F998AB00-4524-4B8A-BB49-2BD930E28EF7}"/>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43" name="直線コネクタ 442">
          <a:extLst>
            <a:ext uri="{FF2B5EF4-FFF2-40B4-BE49-F238E27FC236}">
              <a16:creationId xmlns:a16="http://schemas.microsoft.com/office/drawing/2014/main" xmlns="" id="{FC729E2D-AE7B-46D5-89A2-CFF1E46F8CAA}"/>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44" name="テキスト ボックス 443">
          <a:extLst>
            <a:ext uri="{FF2B5EF4-FFF2-40B4-BE49-F238E27FC236}">
              <a16:creationId xmlns:a16="http://schemas.microsoft.com/office/drawing/2014/main" xmlns="" id="{D50C54DF-740E-404B-B977-53436437BBAF}"/>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45" name="直線コネクタ 444">
          <a:extLst>
            <a:ext uri="{FF2B5EF4-FFF2-40B4-BE49-F238E27FC236}">
              <a16:creationId xmlns:a16="http://schemas.microsoft.com/office/drawing/2014/main" xmlns="" id="{CD044792-31B5-49C0-BC22-CB524AA936E5}"/>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46" name="テキスト ボックス 445">
          <a:extLst>
            <a:ext uri="{FF2B5EF4-FFF2-40B4-BE49-F238E27FC236}">
              <a16:creationId xmlns:a16="http://schemas.microsoft.com/office/drawing/2014/main" xmlns="" id="{5874EFFD-BE7A-4BC2-B138-2F2D51EB748D}"/>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47" name="直線コネクタ 446">
          <a:extLst>
            <a:ext uri="{FF2B5EF4-FFF2-40B4-BE49-F238E27FC236}">
              <a16:creationId xmlns:a16="http://schemas.microsoft.com/office/drawing/2014/main" xmlns="" id="{96A8BADC-CBF6-44CA-A70E-C3140F7F19DE}"/>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48" name="テキスト ボックス 447">
          <a:extLst>
            <a:ext uri="{FF2B5EF4-FFF2-40B4-BE49-F238E27FC236}">
              <a16:creationId xmlns:a16="http://schemas.microsoft.com/office/drawing/2014/main" xmlns="" id="{4E46BF56-0C9E-40DB-A009-AEE2A9FCD4D8}"/>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49" name="直線コネクタ 448">
          <a:extLst>
            <a:ext uri="{FF2B5EF4-FFF2-40B4-BE49-F238E27FC236}">
              <a16:creationId xmlns:a16="http://schemas.microsoft.com/office/drawing/2014/main" xmlns="" id="{74B6E71D-E487-4327-8078-E29E74D95DF3}"/>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450" name="テキスト ボックス 449">
          <a:extLst>
            <a:ext uri="{FF2B5EF4-FFF2-40B4-BE49-F238E27FC236}">
              <a16:creationId xmlns:a16="http://schemas.microsoft.com/office/drawing/2014/main" xmlns="" id="{58FD8B21-9399-4C17-9466-D706B5E3C64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51" name="直線コネクタ 450">
          <a:extLst>
            <a:ext uri="{FF2B5EF4-FFF2-40B4-BE49-F238E27FC236}">
              <a16:creationId xmlns:a16="http://schemas.microsoft.com/office/drawing/2014/main" xmlns="" id="{D9B203E2-E3C9-455B-A672-22B103BF063A}"/>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52" name="【消防施設】&#10;有形固定資産減価償却率グラフ枠">
          <a:extLst>
            <a:ext uri="{FF2B5EF4-FFF2-40B4-BE49-F238E27FC236}">
              <a16:creationId xmlns:a16="http://schemas.microsoft.com/office/drawing/2014/main" xmlns="" id="{180D2E3B-27D5-4C90-9D83-E2CD78694FC2}"/>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101781</xdr:rowOff>
    </xdr:from>
    <xdr:to>
      <xdr:col>85</xdr:col>
      <xdr:colOff>126364</xdr:colOff>
      <xdr:row>86</xdr:row>
      <xdr:rowOff>57694</xdr:rowOff>
    </xdr:to>
    <xdr:cxnSp macro="">
      <xdr:nvCxnSpPr>
        <xdr:cNvPr id="453" name="直線コネクタ 452">
          <a:extLst>
            <a:ext uri="{FF2B5EF4-FFF2-40B4-BE49-F238E27FC236}">
              <a16:creationId xmlns:a16="http://schemas.microsoft.com/office/drawing/2014/main" xmlns="" id="{A131246F-4847-4B43-BB7F-7BE80F025FB3}"/>
            </a:ext>
          </a:extLst>
        </xdr:cNvPr>
        <xdr:cNvCxnSpPr/>
      </xdr:nvCxnSpPr>
      <xdr:spPr>
        <a:xfrm flipV="1">
          <a:off x="16318864" y="13474881"/>
          <a:ext cx="0" cy="1327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61521</xdr:rowOff>
    </xdr:from>
    <xdr:ext cx="405111" cy="259045"/>
    <xdr:sp macro="" textlink="">
      <xdr:nvSpPr>
        <xdr:cNvPr id="454" name="【消防施設】&#10;有形固定資産減価償却率最小値テキスト">
          <a:extLst>
            <a:ext uri="{FF2B5EF4-FFF2-40B4-BE49-F238E27FC236}">
              <a16:creationId xmlns:a16="http://schemas.microsoft.com/office/drawing/2014/main" xmlns="" id="{87E50136-CF55-4DB6-BA2C-AFD24CE109FB}"/>
            </a:ext>
          </a:extLst>
        </xdr:cNvPr>
        <xdr:cNvSpPr txBox="1"/>
      </xdr:nvSpPr>
      <xdr:spPr>
        <a:xfrm>
          <a:off x="16357600" y="1480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57694</xdr:rowOff>
    </xdr:from>
    <xdr:to>
      <xdr:col>86</xdr:col>
      <xdr:colOff>25400</xdr:colOff>
      <xdr:row>86</xdr:row>
      <xdr:rowOff>57694</xdr:rowOff>
    </xdr:to>
    <xdr:cxnSp macro="">
      <xdr:nvCxnSpPr>
        <xdr:cNvPr id="455" name="直線コネクタ 454">
          <a:extLst>
            <a:ext uri="{FF2B5EF4-FFF2-40B4-BE49-F238E27FC236}">
              <a16:creationId xmlns:a16="http://schemas.microsoft.com/office/drawing/2014/main" xmlns="" id="{5E4086C1-5738-4008-A912-09328EBC39A7}"/>
            </a:ext>
          </a:extLst>
        </xdr:cNvPr>
        <xdr:cNvCxnSpPr/>
      </xdr:nvCxnSpPr>
      <xdr:spPr>
        <a:xfrm>
          <a:off x="16230600" y="1480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48458</xdr:rowOff>
    </xdr:from>
    <xdr:ext cx="405111" cy="259045"/>
    <xdr:sp macro="" textlink="">
      <xdr:nvSpPr>
        <xdr:cNvPr id="456" name="【消防施設】&#10;有形固定資産減価償却率最大値テキスト">
          <a:extLst>
            <a:ext uri="{FF2B5EF4-FFF2-40B4-BE49-F238E27FC236}">
              <a16:creationId xmlns:a16="http://schemas.microsoft.com/office/drawing/2014/main" xmlns="" id="{21439045-E7AC-4C5D-B158-787F43857B88}"/>
            </a:ext>
          </a:extLst>
        </xdr:cNvPr>
        <xdr:cNvSpPr txBox="1"/>
      </xdr:nvSpPr>
      <xdr:spPr>
        <a:xfrm>
          <a:off x="16357600" y="13250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101781</xdr:rowOff>
    </xdr:from>
    <xdr:to>
      <xdr:col>86</xdr:col>
      <xdr:colOff>25400</xdr:colOff>
      <xdr:row>78</xdr:row>
      <xdr:rowOff>101781</xdr:rowOff>
    </xdr:to>
    <xdr:cxnSp macro="">
      <xdr:nvCxnSpPr>
        <xdr:cNvPr id="457" name="直線コネクタ 456">
          <a:extLst>
            <a:ext uri="{FF2B5EF4-FFF2-40B4-BE49-F238E27FC236}">
              <a16:creationId xmlns:a16="http://schemas.microsoft.com/office/drawing/2014/main" xmlns="" id="{5DC97415-880A-48BB-8EDD-5091A7613CA6}"/>
            </a:ext>
          </a:extLst>
        </xdr:cNvPr>
        <xdr:cNvCxnSpPr/>
      </xdr:nvCxnSpPr>
      <xdr:spPr>
        <a:xfrm>
          <a:off x="16230600" y="13474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35940</xdr:rowOff>
    </xdr:from>
    <xdr:ext cx="405111" cy="259045"/>
    <xdr:sp macro="" textlink="">
      <xdr:nvSpPr>
        <xdr:cNvPr id="458" name="【消防施設】&#10;有形固定資産減価償却率平均値テキスト">
          <a:extLst>
            <a:ext uri="{FF2B5EF4-FFF2-40B4-BE49-F238E27FC236}">
              <a16:creationId xmlns:a16="http://schemas.microsoft.com/office/drawing/2014/main" xmlns="" id="{A2340B16-A952-48BC-B30D-ECBA8F03502B}"/>
            </a:ext>
          </a:extLst>
        </xdr:cNvPr>
        <xdr:cNvSpPr txBox="1"/>
      </xdr:nvSpPr>
      <xdr:spPr>
        <a:xfrm>
          <a:off x="16357600" y="140948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57513</xdr:rowOff>
    </xdr:from>
    <xdr:to>
      <xdr:col>85</xdr:col>
      <xdr:colOff>177800</xdr:colOff>
      <xdr:row>82</xdr:row>
      <xdr:rowOff>159113</xdr:rowOff>
    </xdr:to>
    <xdr:sp macro="" textlink="">
      <xdr:nvSpPr>
        <xdr:cNvPr id="459" name="フローチャート: 判断 458">
          <a:extLst>
            <a:ext uri="{FF2B5EF4-FFF2-40B4-BE49-F238E27FC236}">
              <a16:creationId xmlns:a16="http://schemas.microsoft.com/office/drawing/2014/main" xmlns="" id="{8E3016C6-DD12-4CBE-B38D-8464C39E0102}"/>
            </a:ext>
          </a:extLst>
        </xdr:cNvPr>
        <xdr:cNvSpPr/>
      </xdr:nvSpPr>
      <xdr:spPr>
        <a:xfrm>
          <a:off x="16268700" y="1411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108131</xdr:rowOff>
    </xdr:from>
    <xdr:to>
      <xdr:col>81</xdr:col>
      <xdr:colOff>101600</xdr:colOff>
      <xdr:row>83</xdr:row>
      <xdr:rowOff>38281</xdr:rowOff>
    </xdr:to>
    <xdr:sp macro="" textlink="">
      <xdr:nvSpPr>
        <xdr:cNvPr id="460" name="フローチャート: 判断 459">
          <a:extLst>
            <a:ext uri="{FF2B5EF4-FFF2-40B4-BE49-F238E27FC236}">
              <a16:creationId xmlns:a16="http://schemas.microsoft.com/office/drawing/2014/main" xmlns="" id="{B2919FE4-9456-4047-A28E-9FCBA3D1E27B}"/>
            </a:ext>
          </a:extLst>
        </xdr:cNvPr>
        <xdr:cNvSpPr/>
      </xdr:nvSpPr>
      <xdr:spPr>
        <a:xfrm>
          <a:off x="15430500" y="1416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54248</xdr:rowOff>
    </xdr:from>
    <xdr:to>
      <xdr:col>76</xdr:col>
      <xdr:colOff>165100</xdr:colOff>
      <xdr:row>82</xdr:row>
      <xdr:rowOff>155848</xdr:rowOff>
    </xdr:to>
    <xdr:sp macro="" textlink="">
      <xdr:nvSpPr>
        <xdr:cNvPr id="461" name="フローチャート: 判断 460">
          <a:extLst>
            <a:ext uri="{FF2B5EF4-FFF2-40B4-BE49-F238E27FC236}">
              <a16:creationId xmlns:a16="http://schemas.microsoft.com/office/drawing/2014/main" xmlns="" id="{D54F62CB-0CDC-4C30-8E9A-FBFFD376EB35}"/>
            </a:ext>
          </a:extLst>
        </xdr:cNvPr>
        <xdr:cNvSpPr/>
      </xdr:nvSpPr>
      <xdr:spPr>
        <a:xfrm>
          <a:off x="14541500" y="1411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52614</xdr:rowOff>
    </xdr:from>
    <xdr:to>
      <xdr:col>72</xdr:col>
      <xdr:colOff>38100</xdr:colOff>
      <xdr:row>82</xdr:row>
      <xdr:rowOff>154214</xdr:rowOff>
    </xdr:to>
    <xdr:sp macro="" textlink="">
      <xdr:nvSpPr>
        <xdr:cNvPr id="462" name="フローチャート: 判断 461">
          <a:extLst>
            <a:ext uri="{FF2B5EF4-FFF2-40B4-BE49-F238E27FC236}">
              <a16:creationId xmlns:a16="http://schemas.microsoft.com/office/drawing/2014/main" xmlns="" id="{89F301E0-1E14-4757-9266-D16970F0D6C7}"/>
            </a:ext>
          </a:extLst>
        </xdr:cNvPr>
        <xdr:cNvSpPr/>
      </xdr:nvSpPr>
      <xdr:spPr>
        <a:xfrm>
          <a:off x="13652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99968</xdr:rowOff>
    </xdr:from>
    <xdr:to>
      <xdr:col>67</xdr:col>
      <xdr:colOff>101600</xdr:colOff>
      <xdr:row>83</xdr:row>
      <xdr:rowOff>30118</xdr:rowOff>
    </xdr:to>
    <xdr:sp macro="" textlink="">
      <xdr:nvSpPr>
        <xdr:cNvPr id="463" name="フローチャート: 判断 462">
          <a:extLst>
            <a:ext uri="{FF2B5EF4-FFF2-40B4-BE49-F238E27FC236}">
              <a16:creationId xmlns:a16="http://schemas.microsoft.com/office/drawing/2014/main" xmlns="" id="{ACE3E7A2-46BB-4485-8CCC-37B9D6D0DB7C}"/>
            </a:ext>
          </a:extLst>
        </xdr:cNvPr>
        <xdr:cNvSpPr/>
      </xdr:nvSpPr>
      <xdr:spPr>
        <a:xfrm>
          <a:off x="12763500" y="1415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64" name="テキスト ボックス 463">
          <a:extLst>
            <a:ext uri="{FF2B5EF4-FFF2-40B4-BE49-F238E27FC236}">
              <a16:creationId xmlns:a16="http://schemas.microsoft.com/office/drawing/2014/main" xmlns="" id="{C5D279F3-35BE-4089-A7DC-DB22E5B15D59}"/>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65" name="テキスト ボックス 464">
          <a:extLst>
            <a:ext uri="{FF2B5EF4-FFF2-40B4-BE49-F238E27FC236}">
              <a16:creationId xmlns:a16="http://schemas.microsoft.com/office/drawing/2014/main" xmlns="" id="{D0CFE74E-EEA0-451B-B814-10EF39B03364}"/>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66" name="テキスト ボックス 465">
          <a:extLst>
            <a:ext uri="{FF2B5EF4-FFF2-40B4-BE49-F238E27FC236}">
              <a16:creationId xmlns:a16="http://schemas.microsoft.com/office/drawing/2014/main" xmlns="" id="{B75374B3-29E6-419E-9D00-A0EE2BD5CA41}"/>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67" name="テキスト ボックス 466">
          <a:extLst>
            <a:ext uri="{FF2B5EF4-FFF2-40B4-BE49-F238E27FC236}">
              <a16:creationId xmlns:a16="http://schemas.microsoft.com/office/drawing/2014/main" xmlns="" id="{655262EF-5B6F-48D4-BCC0-BE260DDD103F}"/>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68" name="テキスト ボックス 467">
          <a:extLst>
            <a:ext uri="{FF2B5EF4-FFF2-40B4-BE49-F238E27FC236}">
              <a16:creationId xmlns:a16="http://schemas.microsoft.com/office/drawing/2014/main" xmlns="" id="{C4A54547-365F-4F69-9ACC-C6DCBF92B4D6}"/>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95069</xdr:rowOff>
    </xdr:from>
    <xdr:to>
      <xdr:col>85</xdr:col>
      <xdr:colOff>177800</xdr:colOff>
      <xdr:row>82</xdr:row>
      <xdr:rowOff>25219</xdr:rowOff>
    </xdr:to>
    <xdr:sp macro="" textlink="">
      <xdr:nvSpPr>
        <xdr:cNvPr id="469" name="楕円 468">
          <a:extLst>
            <a:ext uri="{FF2B5EF4-FFF2-40B4-BE49-F238E27FC236}">
              <a16:creationId xmlns:a16="http://schemas.microsoft.com/office/drawing/2014/main" xmlns="" id="{83005AA8-51B1-4505-A2C8-EA3795E09B24}"/>
            </a:ext>
          </a:extLst>
        </xdr:cNvPr>
        <xdr:cNvSpPr/>
      </xdr:nvSpPr>
      <xdr:spPr>
        <a:xfrm>
          <a:off x="16268700" y="1398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117946</xdr:rowOff>
    </xdr:from>
    <xdr:ext cx="405111" cy="259045"/>
    <xdr:sp macro="" textlink="">
      <xdr:nvSpPr>
        <xdr:cNvPr id="470" name="【消防施設】&#10;有形固定資産減価償却率該当値テキスト">
          <a:extLst>
            <a:ext uri="{FF2B5EF4-FFF2-40B4-BE49-F238E27FC236}">
              <a16:creationId xmlns:a16="http://schemas.microsoft.com/office/drawing/2014/main" xmlns="" id="{6F313D67-AE89-4F9F-9765-CCD3D6B70B45}"/>
            </a:ext>
          </a:extLst>
        </xdr:cNvPr>
        <xdr:cNvSpPr txBox="1"/>
      </xdr:nvSpPr>
      <xdr:spPr>
        <a:xfrm>
          <a:off x="16357600" y="13833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99968</xdr:rowOff>
    </xdr:from>
    <xdr:to>
      <xdr:col>81</xdr:col>
      <xdr:colOff>101600</xdr:colOff>
      <xdr:row>82</xdr:row>
      <xdr:rowOff>30118</xdr:rowOff>
    </xdr:to>
    <xdr:sp macro="" textlink="">
      <xdr:nvSpPr>
        <xdr:cNvPr id="471" name="楕円 470">
          <a:extLst>
            <a:ext uri="{FF2B5EF4-FFF2-40B4-BE49-F238E27FC236}">
              <a16:creationId xmlns:a16="http://schemas.microsoft.com/office/drawing/2014/main" xmlns="" id="{2AD6C0DB-0CEC-493B-A184-D6A5C04CAA82}"/>
            </a:ext>
          </a:extLst>
        </xdr:cNvPr>
        <xdr:cNvSpPr/>
      </xdr:nvSpPr>
      <xdr:spPr>
        <a:xfrm>
          <a:off x="15430500" y="1398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145869</xdr:rowOff>
    </xdr:from>
    <xdr:to>
      <xdr:col>85</xdr:col>
      <xdr:colOff>127000</xdr:colOff>
      <xdr:row>81</xdr:row>
      <xdr:rowOff>150768</xdr:rowOff>
    </xdr:to>
    <xdr:cxnSp macro="">
      <xdr:nvCxnSpPr>
        <xdr:cNvPr id="472" name="直線コネクタ 471">
          <a:extLst>
            <a:ext uri="{FF2B5EF4-FFF2-40B4-BE49-F238E27FC236}">
              <a16:creationId xmlns:a16="http://schemas.microsoft.com/office/drawing/2014/main" xmlns="" id="{F385D4E1-196A-49D5-BAC3-7F8CFCC2FF54}"/>
            </a:ext>
          </a:extLst>
        </xdr:cNvPr>
        <xdr:cNvCxnSpPr/>
      </xdr:nvCxnSpPr>
      <xdr:spPr>
        <a:xfrm flipV="1">
          <a:off x="15481300" y="14033319"/>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33020</xdr:rowOff>
    </xdr:from>
    <xdr:to>
      <xdr:col>76</xdr:col>
      <xdr:colOff>165100</xdr:colOff>
      <xdr:row>80</xdr:row>
      <xdr:rowOff>134620</xdr:rowOff>
    </xdr:to>
    <xdr:sp macro="" textlink="">
      <xdr:nvSpPr>
        <xdr:cNvPr id="473" name="楕円 472">
          <a:extLst>
            <a:ext uri="{FF2B5EF4-FFF2-40B4-BE49-F238E27FC236}">
              <a16:creationId xmlns:a16="http://schemas.microsoft.com/office/drawing/2014/main" xmlns="" id="{243C6ED2-4E92-4F2D-A9A4-79C177E04BC1}"/>
            </a:ext>
          </a:extLst>
        </xdr:cNvPr>
        <xdr:cNvSpPr/>
      </xdr:nvSpPr>
      <xdr:spPr>
        <a:xfrm>
          <a:off x="14541500" y="1374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83820</xdr:rowOff>
    </xdr:from>
    <xdr:to>
      <xdr:col>81</xdr:col>
      <xdr:colOff>50800</xdr:colOff>
      <xdr:row>81</xdr:row>
      <xdr:rowOff>150768</xdr:rowOff>
    </xdr:to>
    <xdr:cxnSp macro="">
      <xdr:nvCxnSpPr>
        <xdr:cNvPr id="474" name="直線コネクタ 473">
          <a:extLst>
            <a:ext uri="{FF2B5EF4-FFF2-40B4-BE49-F238E27FC236}">
              <a16:creationId xmlns:a16="http://schemas.microsoft.com/office/drawing/2014/main" xmlns="" id="{1BF03D66-1F40-4A8C-8D95-337FDDCED1C1}"/>
            </a:ext>
          </a:extLst>
        </xdr:cNvPr>
        <xdr:cNvCxnSpPr/>
      </xdr:nvCxnSpPr>
      <xdr:spPr>
        <a:xfrm>
          <a:off x="14592300" y="13799820"/>
          <a:ext cx="889000" cy="238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1995</xdr:rowOff>
    </xdr:from>
    <xdr:to>
      <xdr:col>72</xdr:col>
      <xdr:colOff>38100</xdr:colOff>
      <xdr:row>80</xdr:row>
      <xdr:rowOff>103595</xdr:rowOff>
    </xdr:to>
    <xdr:sp macro="" textlink="">
      <xdr:nvSpPr>
        <xdr:cNvPr id="475" name="楕円 474">
          <a:extLst>
            <a:ext uri="{FF2B5EF4-FFF2-40B4-BE49-F238E27FC236}">
              <a16:creationId xmlns:a16="http://schemas.microsoft.com/office/drawing/2014/main" xmlns="" id="{87BBE8BD-3B48-4303-92C6-A37DEE0D2232}"/>
            </a:ext>
          </a:extLst>
        </xdr:cNvPr>
        <xdr:cNvSpPr/>
      </xdr:nvSpPr>
      <xdr:spPr>
        <a:xfrm>
          <a:off x="13652500" y="1371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52795</xdr:rowOff>
    </xdr:from>
    <xdr:to>
      <xdr:col>76</xdr:col>
      <xdr:colOff>114300</xdr:colOff>
      <xdr:row>80</xdr:row>
      <xdr:rowOff>83820</xdr:rowOff>
    </xdr:to>
    <xdr:cxnSp macro="">
      <xdr:nvCxnSpPr>
        <xdr:cNvPr id="476" name="直線コネクタ 475">
          <a:extLst>
            <a:ext uri="{FF2B5EF4-FFF2-40B4-BE49-F238E27FC236}">
              <a16:creationId xmlns:a16="http://schemas.microsoft.com/office/drawing/2014/main" xmlns="" id="{136EC57B-8967-4EFF-BF4D-24EB683E3B02}"/>
            </a:ext>
          </a:extLst>
        </xdr:cNvPr>
        <xdr:cNvCxnSpPr/>
      </xdr:nvCxnSpPr>
      <xdr:spPr>
        <a:xfrm>
          <a:off x="13703300" y="13768795"/>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160382</xdr:rowOff>
    </xdr:from>
    <xdr:to>
      <xdr:col>67</xdr:col>
      <xdr:colOff>101600</xdr:colOff>
      <xdr:row>80</xdr:row>
      <xdr:rowOff>90532</xdr:rowOff>
    </xdr:to>
    <xdr:sp macro="" textlink="">
      <xdr:nvSpPr>
        <xdr:cNvPr id="477" name="楕円 476">
          <a:extLst>
            <a:ext uri="{FF2B5EF4-FFF2-40B4-BE49-F238E27FC236}">
              <a16:creationId xmlns:a16="http://schemas.microsoft.com/office/drawing/2014/main" xmlns="" id="{DB71AAB1-4C3C-4BA1-A6FE-BED3D149B18E}"/>
            </a:ext>
          </a:extLst>
        </xdr:cNvPr>
        <xdr:cNvSpPr/>
      </xdr:nvSpPr>
      <xdr:spPr>
        <a:xfrm>
          <a:off x="12763500" y="1370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39732</xdr:rowOff>
    </xdr:from>
    <xdr:to>
      <xdr:col>71</xdr:col>
      <xdr:colOff>177800</xdr:colOff>
      <xdr:row>80</xdr:row>
      <xdr:rowOff>52795</xdr:rowOff>
    </xdr:to>
    <xdr:cxnSp macro="">
      <xdr:nvCxnSpPr>
        <xdr:cNvPr id="478" name="直線コネクタ 477">
          <a:extLst>
            <a:ext uri="{FF2B5EF4-FFF2-40B4-BE49-F238E27FC236}">
              <a16:creationId xmlns:a16="http://schemas.microsoft.com/office/drawing/2014/main" xmlns="" id="{F4824B0E-370C-42B9-882C-BDD3BD3D36DA}"/>
            </a:ext>
          </a:extLst>
        </xdr:cNvPr>
        <xdr:cNvCxnSpPr/>
      </xdr:nvCxnSpPr>
      <xdr:spPr>
        <a:xfrm>
          <a:off x="12814300" y="13755732"/>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29408</xdr:rowOff>
    </xdr:from>
    <xdr:ext cx="405111" cy="259045"/>
    <xdr:sp macro="" textlink="">
      <xdr:nvSpPr>
        <xdr:cNvPr id="479" name="n_1aveValue【消防施設】&#10;有形固定資産減価償却率">
          <a:extLst>
            <a:ext uri="{FF2B5EF4-FFF2-40B4-BE49-F238E27FC236}">
              <a16:creationId xmlns:a16="http://schemas.microsoft.com/office/drawing/2014/main" xmlns="" id="{90C64B63-5B33-43A1-AD47-CFF9149D169C}"/>
            </a:ext>
          </a:extLst>
        </xdr:cNvPr>
        <xdr:cNvSpPr txBox="1"/>
      </xdr:nvSpPr>
      <xdr:spPr>
        <a:xfrm>
          <a:off x="15266044" y="1425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146975</xdr:rowOff>
    </xdr:from>
    <xdr:ext cx="405111" cy="259045"/>
    <xdr:sp macro="" textlink="">
      <xdr:nvSpPr>
        <xdr:cNvPr id="480" name="n_2aveValue【消防施設】&#10;有形固定資産減価償却率">
          <a:extLst>
            <a:ext uri="{FF2B5EF4-FFF2-40B4-BE49-F238E27FC236}">
              <a16:creationId xmlns:a16="http://schemas.microsoft.com/office/drawing/2014/main" xmlns="" id="{6A493059-06FB-452E-9D67-BE70CA647B96}"/>
            </a:ext>
          </a:extLst>
        </xdr:cNvPr>
        <xdr:cNvSpPr txBox="1"/>
      </xdr:nvSpPr>
      <xdr:spPr>
        <a:xfrm>
          <a:off x="14389744" y="14205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145341</xdr:rowOff>
    </xdr:from>
    <xdr:ext cx="405111" cy="259045"/>
    <xdr:sp macro="" textlink="">
      <xdr:nvSpPr>
        <xdr:cNvPr id="481" name="n_3aveValue【消防施設】&#10;有形固定資産減価償却率">
          <a:extLst>
            <a:ext uri="{FF2B5EF4-FFF2-40B4-BE49-F238E27FC236}">
              <a16:creationId xmlns:a16="http://schemas.microsoft.com/office/drawing/2014/main" xmlns="" id="{729410DF-072D-4873-AB80-28764E8E3091}"/>
            </a:ext>
          </a:extLst>
        </xdr:cNvPr>
        <xdr:cNvSpPr txBox="1"/>
      </xdr:nvSpPr>
      <xdr:spPr>
        <a:xfrm>
          <a:off x="13500744" y="1420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21245</xdr:rowOff>
    </xdr:from>
    <xdr:ext cx="405111" cy="259045"/>
    <xdr:sp macro="" textlink="">
      <xdr:nvSpPr>
        <xdr:cNvPr id="482" name="n_4aveValue【消防施設】&#10;有形固定資産減価償却率">
          <a:extLst>
            <a:ext uri="{FF2B5EF4-FFF2-40B4-BE49-F238E27FC236}">
              <a16:creationId xmlns:a16="http://schemas.microsoft.com/office/drawing/2014/main" xmlns="" id="{AEC1EFF4-0135-4004-8042-63DA7AB5F6BE}"/>
            </a:ext>
          </a:extLst>
        </xdr:cNvPr>
        <xdr:cNvSpPr txBox="1"/>
      </xdr:nvSpPr>
      <xdr:spPr>
        <a:xfrm>
          <a:off x="12611744" y="14251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46645</xdr:rowOff>
    </xdr:from>
    <xdr:ext cx="405111" cy="259045"/>
    <xdr:sp macro="" textlink="">
      <xdr:nvSpPr>
        <xdr:cNvPr id="483" name="n_1mainValue【消防施設】&#10;有形固定資産減価償却率">
          <a:extLst>
            <a:ext uri="{FF2B5EF4-FFF2-40B4-BE49-F238E27FC236}">
              <a16:creationId xmlns:a16="http://schemas.microsoft.com/office/drawing/2014/main" xmlns="" id="{FD929976-8316-4082-AC8E-28D66911D878}"/>
            </a:ext>
          </a:extLst>
        </xdr:cNvPr>
        <xdr:cNvSpPr txBox="1"/>
      </xdr:nvSpPr>
      <xdr:spPr>
        <a:xfrm>
          <a:off x="15266044" y="13762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151147</xdr:rowOff>
    </xdr:from>
    <xdr:ext cx="405111" cy="259045"/>
    <xdr:sp macro="" textlink="">
      <xdr:nvSpPr>
        <xdr:cNvPr id="484" name="n_2mainValue【消防施設】&#10;有形固定資産減価償却率">
          <a:extLst>
            <a:ext uri="{FF2B5EF4-FFF2-40B4-BE49-F238E27FC236}">
              <a16:creationId xmlns:a16="http://schemas.microsoft.com/office/drawing/2014/main" xmlns="" id="{B0ECA035-7F91-4F17-A0EB-B63F782BEECB}"/>
            </a:ext>
          </a:extLst>
        </xdr:cNvPr>
        <xdr:cNvSpPr txBox="1"/>
      </xdr:nvSpPr>
      <xdr:spPr>
        <a:xfrm>
          <a:off x="14389744" y="1352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120122</xdr:rowOff>
    </xdr:from>
    <xdr:ext cx="405111" cy="259045"/>
    <xdr:sp macro="" textlink="">
      <xdr:nvSpPr>
        <xdr:cNvPr id="485" name="n_3mainValue【消防施設】&#10;有形固定資産減価償却率">
          <a:extLst>
            <a:ext uri="{FF2B5EF4-FFF2-40B4-BE49-F238E27FC236}">
              <a16:creationId xmlns:a16="http://schemas.microsoft.com/office/drawing/2014/main" xmlns="" id="{EE068CBB-3264-4B69-835A-6C11FBA7D686}"/>
            </a:ext>
          </a:extLst>
        </xdr:cNvPr>
        <xdr:cNvSpPr txBox="1"/>
      </xdr:nvSpPr>
      <xdr:spPr>
        <a:xfrm>
          <a:off x="13500744" y="1349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107059</xdr:rowOff>
    </xdr:from>
    <xdr:ext cx="405111" cy="259045"/>
    <xdr:sp macro="" textlink="">
      <xdr:nvSpPr>
        <xdr:cNvPr id="486" name="n_4mainValue【消防施設】&#10;有形固定資産減価償却率">
          <a:extLst>
            <a:ext uri="{FF2B5EF4-FFF2-40B4-BE49-F238E27FC236}">
              <a16:creationId xmlns:a16="http://schemas.microsoft.com/office/drawing/2014/main" xmlns="" id="{1446995A-0B92-4FC7-9928-9B1933B298CE}"/>
            </a:ext>
          </a:extLst>
        </xdr:cNvPr>
        <xdr:cNvSpPr txBox="1"/>
      </xdr:nvSpPr>
      <xdr:spPr>
        <a:xfrm>
          <a:off x="12611744" y="13480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87" name="正方形/長方形 486">
          <a:extLst>
            <a:ext uri="{FF2B5EF4-FFF2-40B4-BE49-F238E27FC236}">
              <a16:creationId xmlns:a16="http://schemas.microsoft.com/office/drawing/2014/main" xmlns="" id="{85E4084C-C78F-4049-8D80-58CB2A635A7C}"/>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8" name="正方形/長方形 487">
          <a:extLst>
            <a:ext uri="{FF2B5EF4-FFF2-40B4-BE49-F238E27FC236}">
              <a16:creationId xmlns:a16="http://schemas.microsoft.com/office/drawing/2014/main" xmlns="" id="{57095A30-4E35-4426-9E81-D8D1ABD5FB73}"/>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89" name="正方形/長方形 488">
          <a:extLst>
            <a:ext uri="{FF2B5EF4-FFF2-40B4-BE49-F238E27FC236}">
              <a16:creationId xmlns:a16="http://schemas.microsoft.com/office/drawing/2014/main" xmlns="" id="{48248EC1-27FA-4FEE-890D-5968143C0CAB}"/>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90" name="正方形/長方形 489">
          <a:extLst>
            <a:ext uri="{FF2B5EF4-FFF2-40B4-BE49-F238E27FC236}">
              <a16:creationId xmlns:a16="http://schemas.microsoft.com/office/drawing/2014/main" xmlns="" id="{8B7304E4-1F7D-4AE7-9396-240581FFAE8E}"/>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91" name="正方形/長方形 490">
          <a:extLst>
            <a:ext uri="{FF2B5EF4-FFF2-40B4-BE49-F238E27FC236}">
              <a16:creationId xmlns:a16="http://schemas.microsoft.com/office/drawing/2014/main" xmlns="" id="{2C98DBFA-A13F-480B-8137-F91C51AE4EAD}"/>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92" name="正方形/長方形 491">
          <a:extLst>
            <a:ext uri="{FF2B5EF4-FFF2-40B4-BE49-F238E27FC236}">
              <a16:creationId xmlns:a16="http://schemas.microsoft.com/office/drawing/2014/main" xmlns="" id="{EC346221-CFBD-41EB-8517-68F41957BE0F}"/>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93" name="正方形/長方形 492">
          <a:extLst>
            <a:ext uri="{FF2B5EF4-FFF2-40B4-BE49-F238E27FC236}">
              <a16:creationId xmlns:a16="http://schemas.microsoft.com/office/drawing/2014/main" xmlns="" id="{EACFA67A-4F89-476E-86E3-0C75ECB03C0C}"/>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94" name="正方形/長方形 493">
          <a:extLst>
            <a:ext uri="{FF2B5EF4-FFF2-40B4-BE49-F238E27FC236}">
              <a16:creationId xmlns:a16="http://schemas.microsoft.com/office/drawing/2014/main" xmlns="" id="{89D39471-9DE2-4B9D-BFE8-463AEE3976CA}"/>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95" name="テキスト ボックス 494">
          <a:extLst>
            <a:ext uri="{FF2B5EF4-FFF2-40B4-BE49-F238E27FC236}">
              <a16:creationId xmlns:a16="http://schemas.microsoft.com/office/drawing/2014/main" xmlns="" id="{69D7E278-1CB6-4C46-89F3-EA07E8B1EE9E}"/>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96" name="直線コネクタ 495">
          <a:extLst>
            <a:ext uri="{FF2B5EF4-FFF2-40B4-BE49-F238E27FC236}">
              <a16:creationId xmlns:a16="http://schemas.microsoft.com/office/drawing/2014/main" xmlns="" id="{A06F5C9D-9477-4B6D-B50D-E9D23D3B955D}"/>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97" name="直線コネクタ 496">
          <a:extLst>
            <a:ext uri="{FF2B5EF4-FFF2-40B4-BE49-F238E27FC236}">
              <a16:creationId xmlns:a16="http://schemas.microsoft.com/office/drawing/2014/main" xmlns="" id="{458730CC-FDEF-4740-8D1F-92C77C49D746}"/>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98" name="テキスト ボックス 497">
          <a:extLst>
            <a:ext uri="{FF2B5EF4-FFF2-40B4-BE49-F238E27FC236}">
              <a16:creationId xmlns:a16="http://schemas.microsoft.com/office/drawing/2014/main" xmlns="" id="{04F15EFF-57FE-4162-98F2-4C4FF3FDF8EC}"/>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99" name="直線コネクタ 498">
          <a:extLst>
            <a:ext uri="{FF2B5EF4-FFF2-40B4-BE49-F238E27FC236}">
              <a16:creationId xmlns:a16="http://schemas.microsoft.com/office/drawing/2014/main" xmlns="" id="{C118966B-64CF-4AB1-8C48-06A3A1A4F13D}"/>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00" name="テキスト ボックス 499">
          <a:extLst>
            <a:ext uri="{FF2B5EF4-FFF2-40B4-BE49-F238E27FC236}">
              <a16:creationId xmlns:a16="http://schemas.microsoft.com/office/drawing/2014/main" xmlns="" id="{6A49C3B5-658D-4F92-88BB-C9167ED8C2DC}"/>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01" name="直線コネクタ 500">
          <a:extLst>
            <a:ext uri="{FF2B5EF4-FFF2-40B4-BE49-F238E27FC236}">
              <a16:creationId xmlns:a16="http://schemas.microsoft.com/office/drawing/2014/main" xmlns="" id="{2851CD92-537F-4BAE-8136-166323B10091}"/>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02" name="テキスト ボックス 501">
          <a:extLst>
            <a:ext uri="{FF2B5EF4-FFF2-40B4-BE49-F238E27FC236}">
              <a16:creationId xmlns:a16="http://schemas.microsoft.com/office/drawing/2014/main" xmlns="" id="{1F1BD049-7ADB-4543-80EC-2C09E92DF6B1}"/>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03" name="直線コネクタ 502">
          <a:extLst>
            <a:ext uri="{FF2B5EF4-FFF2-40B4-BE49-F238E27FC236}">
              <a16:creationId xmlns:a16="http://schemas.microsoft.com/office/drawing/2014/main" xmlns="" id="{CA844043-4C04-4FAF-9D4E-5E8C011FB28E}"/>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04" name="テキスト ボックス 503">
          <a:extLst>
            <a:ext uri="{FF2B5EF4-FFF2-40B4-BE49-F238E27FC236}">
              <a16:creationId xmlns:a16="http://schemas.microsoft.com/office/drawing/2014/main" xmlns="" id="{FC8622C3-5F67-4B7F-BB33-4485CC8DA965}"/>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05" name="直線コネクタ 504">
          <a:extLst>
            <a:ext uri="{FF2B5EF4-FFF2-40B4-BE49-F238E27FC236}">
              <a16:creationId xmlns:a16="http://schemas.microsoft.com/office/drawing/2014/main" xmlns="" id="{E11D9EAB-5163-4CC2-AA4E-3D9C1004316E}"/>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06" name="テキスト ボックス 505">
          <a:extLst>
            <a:ext uri="{FF2B5EF4-FFF2-40B4-BE49-F238E27FC236}">
              <a16:creationId xmlns:a16="http://schemas.microsoft.com/office/drawing/2014/main" xmlns="" id="{1F7F6D70-4F8F-4B74-8C53-67D6143AC9A2}"/>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07" name="直線コネクタ 506">
          <a:extLst>
            <a:ext uri="{FF2B5EF4-FFF2-40B4-BE49-F238E27FC236}">
              <a16:creationId xmlns:a16="http://schemas.microsoft.com/office/drawing/2014/main" xmlns="" id="{ED357CFA-9C4E-4398-8CD7-8AE3E35BF9EF}"/>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08" name="テキスト ボックス 507">
          <a:extLst>
            <a:ext uri="{FF2B5EF4-FFF2-40B4-BE49-F238E27FC236}">
              <a16:creationId xmlns:a16="http://schemas.microsoft.com/office/drawing/2014/main" xmlns="" id="{6F074338-E5B6-48E3-8552-602CC4E31A6D}"/>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09" name="【消防施設】&#10;一人当たり面積グラフ枠">
          <a:extLst>
            <a:ext uri="{FF2B5EF4-FFF2-40B4-BE49-F238E27FC236}">
              <a16:creationId xmlns:a16="http://schemas.microsoft.com/office/drawing/2014/main" xmlns="" id="{15620B61-4854-4350-B79A-16733E0A181E}"/>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13336</xdr:rowOff>
    </xdr:from>
    <xdr:to>
      <xdr:col>116</xdr:col>
      <xdr:colOff>62864</xdr:colOff>
      <xdr:row>86</xdr:row>
      <xdr:rowOff>59055</xdr:rowOff>
    </xdr:to>
    <xdr:cxnSp macro="">
      <xdr:nvCxnSpPr>
        <xdr:cNvPr id="510" name="直線コネクタ 509">
          <a:extLst>
            <a:ext uri="{FF2B5EF4-FFF2-40B4-BE49-F238E27FC236}">
              <a16:creationId xmlns:a16="http://schemas.microsoft.com/office/drawing/2014/main" xmlns="" id="{D4131B79-4AC3-4000-A091-D3AE2ADAA3A9}"/>
            </a:ext>
          </a:extLst>
        </xdr:cNvPr>
        <xdr:cNvCxnSpPr/>
      </xdr:nvCxnSpPr>
      <xdr:spPr>
        <a:xfrm flipV="1">
          <a:off x="22160864" y="13386436"/>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62882</xdr:rowOff>
    </xdr:from>
    <xdr:ext cx="469744" cy="259045"/>
    <xdr:sp macro="" textlink="">
      <xdr:nvSpPr>
        <xdr:cNvPr id="511" name="【消防施設】&#10;一人当たり面積最小値テキスト">
          <a:extLst>
            <a:ext uri="{FF2B5EF4-FFF2-40B4-BE49-F238E27FC236}">
              <a16:creationId xmlns:a16="http://schemas.microsoft.com/office/drawing/2014/main" xmlns="" id="{6663D2CC-41C4-4B1D-9BD5-721B615D237A}"/>
            </a:ext>
          </a:extLst>
        </xdr:cNvPr>
        <xdr:cNvSpPr txBox="1"/>
      </xdr:nvSpPr>
      <xdr:spPr>
        <a:xfrm>
          <a:off x="22199600" y="14807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59055</xdr:rowOff>
    </xdr:from>
    <xdr:to>
      <xdr:col>116</xdr:col>
      <xdr:colOff>152400</xdr:colOff>
      <xdr:row>86</xdr:row>
      <xdr:rowOff>59055</xdr:rowOff>
    </xdr:to>
    <xdr:cxnSp macro="">
      <xdr:nvCxnSpPr>
        <xdr:cNvPr id="512" name="直線コネクタ 511">
          <a:extLst>
            <a:ext uri="{FF2B5EF4-FFF2-40B4-BE49-F238E27FC236}">
              <a16:creationId xmlns:a16="http://schemas.microsoft.com/office/drawing/2014/main" xmlns="" id="{BE64A1FF-FB03-4797-B0DC-0F8B50FB484C}"/>
            </a:ext>
          </a:extLst>
        </xdr:cNvPr>
        <xdr:cNvCxnSpPr/>
      </xdr:nvCxnSpPr>
      <xdr:spPr>
        <a:xfrm>
          <a:off x="22072600" y="1480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131463</xdr:rowOff>
    </xdr:from>
    <xdr:ext cx="469744" cy="259045"/>
    <xdr:sp macro="" textlink="">
      <xdr:nvSpPr>
        <xdr:cNvPr id="513" name="【消防施設】&#10;一人当たり面積最大値テキスト">
          <a:extLst>
            <a:ext uri="{FF2B5EF4-FFF2-40B4-BE49-F238E27FC236}">
              <a16:creationId xmlns:a16="http://schemas.microsoft.com/office/drawing/2014/main" xmlns="" id="{0113F19B-3DAD-4BE8-BFBF-750DCEFFCB33}"/>
            </a:ext>
          </a:extLst>
        </xdr:cNvPr>
        <xdr:cNvSpPr txBox="1"/>
      </xdr:nvSpPr>
      <xdr:spPr>
        <a:xfrm>
          <a:off x="22199600" y="13161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13336</xdr:rowOff>
    </xdr:from>
    <xdr:to>
      <xdr:col>116</xdr:col>
      <xdr:colOff>152400</xdr:colOff>
      <xdr:row>78</xdr:row>
      <xdr:rowOff>13336</xdr:rowOff>
    </xdr:to>
    <xdr:cxnSp macro="">
      <xdr:nvCxnSpPr>
        <xdr:cNvPr id="514" name="直線コネクタ 513">
          <a:extLst>
            <a:ext uri="{FF2B5EF4-FFF2-40B4-BE49-F238E27FC236}">
              <a16:creationId xmlns:a16="http://schemas.microsoft.com/office/drawing/2014/main" xmlns="" id="{D2CB31CA-5965-4CFA-8B31-AAE1DCD803B2}"/>
            </a:ext>
          </a:extLst>
        </xdr:cNvPr>
        <xdr:cNvCxnSpPr/>
      </xdr:nvCxnSpPr>
      <xdr:spPr>
        <a:xfrm>
          <a:off x="22072600" y="13386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128288</xdr:rowOff>
    </xdr:from>
    <xdr:ext cx="469744" cy="259045"/>
    <xdr:sp macro="" textlink="">
      <xdr:nvSpPr>
        <xdr:cNvPr id="515" name="【消防施設】&#10;一人当たり面積平均値テキスト">
          <a:extLst>
            <a:ext uri="{FF2B5EF4-FFF2-40B4-BE49-F238E27FC236}">
              <a16:creationId xmlns:a16="http://schemas.microsoft.com/office/drawing/2014/main" xmlns="" id="{BAED2BD0-C5EA-4D4F-9745-400E6E6DB35F}"/>
            </a:ext>
          </a:extLst>
        </xdr:cNvPr>
        <xdr:cNvSpPr txBox="1"/>
      </xdr:nvSpPr>
      <xdr:spPr>
        <a:xfrm>
          <a:off x="22199600" y="143586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105411</xdr:rowOff>
    </xdr:from>
    <xdr:to>
      <xdr:col>116</xdr:col>
      <xdr:colOff>114300</xdr:colOff>
      <xdr:row>85</xdr:row>
      <xdr:rowOff>35561</xdr:rowOff>
    </xdr:to>
    <xdr:sp macro="" textlink="">
      <xdr:nvSpPr>
        <xdr:cNvPr id="516" name="フローチャート: 判断 515">
          <a:extLst>
            <a:ext uri="{FF2B5EF4-FFF2-40B4-BE49-F238E27FC236}">
              <a16:creationId xmlns:a16="http://schemas.microsoft.com/office/drawing/2014/main" xmlns="" id="{C5406F3D-5615-4E14-BD3B-887E772D74BD}"/>
            </a:ext>
          </a:extLst>
        </xdr:cNvPr>
        <xdr:cNvSpPr/>
      </xdr:nvSpPr>
      <xdr:spPr>
        <a:xfrm>
          <a:off x="22110700" y="1450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4445</xdr:rowOff>
    </xdr:from>
    <xdr:to>
      <xdr:col>112</xdr:col>
      <xdr:colOff>38100</xdr:colOff>
      <xdr:row>85</xdr:row>
      <xdr:rowOff>106045</xdr:rowOff>
    </xdr:to>
    <xdr:sp macro="" textlink="">
      <xdr:nvSpPr>
        <xdr:cNvPr id="517" name="フローチャート: 判断 516">
          <a:extLst>
            <a:ext uri="{FF2B5EF4-FFF2-40B4-BE49-F238E27FC236}">
              <a16:creationId xmlns:a16="http://schemas.microsoft.com/office/drawing/2014/main" xmlns="" id="{D2190364-3160-4EC8-B0B3-595A17A2C88B}"/>
            </a:ext>
          </a:extLst>
        </xdr:cNvPr>
        <xdr:cNvSpPr/>
      </xdr:nvSpPr>
      <xdr:spPr>
        <a:xfrm>
          <a:off x="21272500" y="1457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6350</xdr:rowOff>
    </xdr:from>
    <xdr:to>
      <xdr:col>107</xdr:col>
      <xdr:colOff>101600</xdr:colOff>
      <xdr:row>85</xdr:row>
      <xdr:rowOff>107950</xdr:rowOff>
    </xdr:to>
    <xdr:sp macro="" textlink="">
      <xdr:nvSpPr>
        <xdr:cNvPr id="518" name="フローチャート: 判断 517">
          <a:extLst>
            <a:ext uri="{FF2B5EF4-FFF2-40B4-BE49-F238E27FC236}">
              <a16:creationId xmlns:a16="http://schemas.microsoft.com/office/drawing/2014/main" xmlns="" id="{AEA1A0B7-C2B3-418B-93DF-236B7074FADA}"/>
            </a:ext>
          </a:extLst>
        </xdr:cNvPr>
        <xdr:cNvSpPr/>
      </xdr:nvSpPr>
      <xdr:spPr>
        <a:xfrm>
          <a:off x="20383500" y="1457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10161</xdr:rowOff>
    </xdr:from>
    <xdr:to>
      <xdr:col>102</xdr:col>
      <xdr:colOff>165100</xdr:colOff>
      <xdr:row>85</xdr:row>
      <xdr:rowOff>111761</xdr:rowOff>
    </xdr:to>
    <xdr:sp macro="" textlink="">
      <xdr:nvSpPr>
        <xdr:cNvPr id="519" name="フローチャート: 判断 518">
          <a:extLst>
            <a:ext uri="{FF2B5EF4-FFF2-40B4-BE49-F238E27FC236}">
              <a16:creationId xmlns:a16="http://schemas.microsoft.com/office/drawing/2014/main" xmlns="" id="{CFA2BEFC-D871-4AA0-B165-5E5489446052}"/>
            </a:ext>
          </a:extLst>
        </xdr:cNvPr>
        <xdr:cNvSpPr/>
      </xdr:nvSpPr>
      <xdr:spPr>
        <a:xfrm>
          <a:off x="19494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132080</xdr:rowOff>
    </xdr:from>
    <xdr:to>
      <xdr:col>98</xdr:col>
      <xdr:colOff>38100</xdr:colOff>
      <xdr:row>85</xdr:row>
      <xdr:rowOff>62230</xdr:rowOff>
    </xdr:to>
    <xdr:sp macro="" textlink="">
      <xdr:nvSpPr>
        <xdr:cNvPr id="520" name="フローチャート: 判断 519">
          <a:extLst>
            <a:ext uri="{FF2B5EF4-FFF2-40B4-BE49-F238E27FC236}">
              <a16:creationId xmlns:a16="http://schemas.microsoft.com/office/drawing/2014/main" xmlns="" id="{01A0C46C-3433-47BE-B278-A2F857521376}"/>
            </a:ext>
          </a:extLst>
        </xdr:cNvPr>
        <xdr:cNvSpPr/>
      </xdr:nvSpPr>
      <xdr:spPr>
        <a:xfrm>
          <a:off x="18605500" y="1453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21" name="テキスト ボックス 520">
          <a:extLst>
            <a:ext uri="{FF2B5EF4-FFF2-40B4-BE49-F238E27FC236}">
              <a16:creationId xmlns:a16="http://schemas.microsoft.com/office/drawing/2014/main" xmlns="" id="{162689B0-991F-4B82-B079-A73C3DBA8C01}"/>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22" name="テキスト ボックス 521">
          <a:extLst>
            <a:ext uri="{FF2B5EF4-FFF2-40B4-BE49-F238E27FC236}">
              <a16:creationId xmlns:a16="http://schemas.microsoft.com/office/drawing/2014/main" xmlns="" id="{24A82DF9-D8CB-4B5F-9A1D-00B906844C06}"/>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23" name="テキスト ボックス 522">
          <a:extLst>
            <a:ext uri="{FF2B5EF4-FFF2-40B4-BE49-F238E27FC236}">
              <a16:creationId xmlns:a16="http://schemas.microsoft.com/office/drawing/2014/main" xmlns="" id="{4C7A00C4-6DDF-4230-B883-0C194FF723C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24" name="テキスト ボックス 523">
          <a:extLst>
            <a:ext uri="{FF2B5EF4-FFF2-40B4-BE49-F238E27FC236}">
              <a16:creationId xmlns:a16="http://schemas.microsoft.com/office/drawing/2014/main" xmlns="" id="{EB4291D0-9D31-4DAD-A757-758EA82DDB9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25" name="テキスト ボックス 524">
          <a:extLst>
            <a:ext uri="{FF2B5EF4-FFF2-40B4-BE49-F238E27FC236}">
              <a16:creationId xmlns:a16="http://schemas.microsoft.com/office/drawing/2014/main" xmlns="" id="{05316D93-2412-41D4-887E-103E6F2EDB28}"/>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52070</xdr:rowOff>
    </xdr:from>
    <xdr:to>
      <xdr:col>116</xdr:col>
      <xdr:colOff>114300</xdr:colOff>
      <xdr:row>85</xdr:row>
      <xdr:rowOff>153670</xdr:rowOff>
    </xdr:to>
    <xdr:sp macro="" textlink="">
      <xdr:nvSpPr>
        <xdr:cNvPr id="526" name="楕円 525">
          <a:extLst>
            <a:ext uri="{FF2B5EF4-FFF2-40B4-BE49-F238E27FC236}">
              <a16:creationId xmlns:a16="http://schemas.microsoft.com/office/drawing/2014/main" xmlns="" id="{36AA7719-E1F6-4CF8-83CF-D6895CB73B62}"/>
            </a:ext>
          </a:extLst>
        </xdr:cNvPr>
        <xdr:cNvSpPr/>
      </xdr:nvSpPr>
      <xdr:spPr>
        <a:xfrm>
          <a:off x="22110700" y="1462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30497</xdr:rowOff>
    </xdr:from>
    <xdr:ext cx="469744" cy="259045"/>
    <xdr:sp macro="" textlink="">
      <xdr:nvSpPr>
        <xdr:cNvPr id="527" name="【消防施設】&#10;一人当たり面積該当値テキスト">
          <a:extLst>
            <a:ext uri="{FF2B5EF4-FFF2-40B4-BE49-F238E27FC236}">
              <a16:creationId xmlns:a16="http://schemas.microsoft.com/office/drawing/2014/main" xmlns="" id="{1A45F36A-D34D-4786-81DE-E3E5A5DABC7F}"/>
            </a:ext>
          </a:extLst>
        </xdr:cNvPr>
        <xdr:cNvSpPr txBox="1"/>
      </xdr:nvSpPr>
      <xdr:spPr>
        <a:xfrm>
          <a:off x="22199600" y="1460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53975</xdr:rowOff>
    </xdr:from>
    <xdr:to>
      <xdr:col>112</xdr:col>
      <xdr:colOff>38100</xdr:colOff>
      <xdr:row>85</xdr:row>
      <xdr:rowOff>155575</xdr:rowOff>
    </xdr:to>
    <xdr:sp macro="" textlink="">
      <xdr:nvSpPr>
        <xdr:cNvPr id="528" name="楕円 527">
          <a:extLst>
            <a:ext uri="{FF2B5EF4-FFF2-40B4-BE49-F238E27FC236}">
              <a16:creationId xmlns:a16="http://schemas.microsoft.com/office/drawing/2014/main" xmlns="" id="{AFC2B33C-0286-40C6-BA89-B8B5FFE7DC43}"/>
            </a:ext>
          </a:extLst>
        </xdr:cNvPr>
        <xdr:cNvSpPr/>
      </xdr:nvSpPr>
      <xdr:spPr>
        <a:xfrm>
          <a:off x="21272500" y="1462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102870</xdr:rowOff>
    </xdr:from>
    <xdr:to>
      <xdr:col>116</xdr:col>
      <xdr:colOff>63500</xdr:colOff>
      <xdr:row>85</xdr:row>
      <xdr:rowOff>104775</xdr:rowOff>
    </xdr:to>
    <xdr:cxnSp macro="">
      <xdr:nvCxnSpPr>
        <xdr:cNvPr id="529" name="直線コネクタ 528">
          <a:extLst>
            <a:ext uri="{FF2B5EF4-FFF2-40B4-BE49-F238E27FC236}">
              <a16:creationId xmlns:a16="http://schemas.microsoft.com/office/drawing/2014/main" xmlns="" id="{6748CF2B-1C8F-47C9-BFFF-E3385817B014}"/>
            </a:ext>
          </a:extLst>
        </xdr:cNvPr>
        <xdr:cNvCxnSpPr/>
      </xdr:nvCxnSpPr>
      <xdr:spPr>
        <a:xfrm flipV="1">
          <a:off x="21323300" y="1467612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48261</xdr:rowOff>
    </xdr:from>
    <xdr:to>
      <xdr:col>107</xdr:col>
      <xdr:colOff>101600</xdr:colOff>
      <xdr:row>85</xdr:row>
      <xdr:rowOff>149861</xdr:rowOff>
    </xdr:to>
    <xdr:sp macro="" textlink="">
      <xdr:nvSpPr>
        <xdr:cNvPr id="530" name="楕円 529">
          <a:extLst>
            <a:ext uri="{FF2B5EF4-FFF2-40B4-BE49-F238E27FC236}">
              <a16:creationId xmlns:a16="http://schemas.microsoft.com/office/drawing/2014/main" xmlns="" id="{FE852AF3-629A-48D5-AE59-96662339CE74}"/>
            </a:ext>
          </a:extLst>
        </xdr:cNvPr>
        <xdr:cNvSpPr/>
      </xdr:nvSpPr>
      <xdr:spPr>
        <a:xfrm>
          <a:off x="20383500" y="1462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99061</xdr:rowOff>
    </xdr:from>
    <xdr:to>
      <xdr:col>111</xdr:col>
      <xdr:colOff>177800</xdr:colOff>
      <xdr:row>85</xdr:row>
      <xdr:rowOff>104775</xdr:rowOff>
    </xdr:to>
    <xdr:cxnSp macro="">
      <xdr:nvCxnSpPr>
        <xdr:cNvPr id="531" name="直線コネクタ 530">
          <a:extLst>
            <a:ext uri="{FF2B5EF4-FFF2-40B4-BE49-F238E27FC236}">
              <a16:creationId xmlns:a16="http://schemas.microsoft.com/office/drawing/2014/main" xmlns="" id="{5A087FA1-38AE-4480-9331-AEDA97AF2647}"/>
            </a:ext>
          </a:extLst>
        </xdr:cNvPr>
        <xdr:cNvCxnSpPr/>
      </xdr:nvCxnSpPr>
      <xdr:spPr>
        <a:xfrm>
          <a:off x="20434300" y="14672311"/>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44450</xdr:rowOff>
    </xdr:from>
    <xdr:to>
      <xdr:col>102</xdr:col>
      <xdr:colOff>165100</xdr:colOff>
      <xdr:row>85</xdr:row>
      <xdr:rowOff>146050</xdr:rowOff>
    </xdr:to>
    <xdr:sp macro="" textlink="">
      <xdr:nvSpPr>
        <xdr:cNvPr id="532" name="楕円 531">
          <a:extLst>
            <a:ext uri="{FF2B5EF4-FFF2-40B4-BE49-F238E27FC236}">
              <a16:creationId xmlns:a16="http://schemas.microsoft.com/office/drawing/2014/main" xmlns="" id="{978740B3-99FD-43E4-9C0D-926CC063267F}"/>
            </a:ext>
          </a:extLst>
        </xdr:cNvPr>
        <xdr:cNvSpPr/>
      </xdr:nvSpPr>
      <xdr:spPr>
        <a:xfrm>
          <a:off x="19494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95250</xdr:rowOff>
    </xdr:from>
    <xdr:to>
      <xdr:col>107</xdr:col>
      <xdr:colOff>50800</xdr:colOff>
      <xdr:row>85</xdr:row>
      <xdr:rowOff>99061</xdr:rowOff>
    </xdr:to>
    <xdr:cxnSp macro="">
      <xdr:nvCxnSpPr>
        <xdr:cNvPr id="533" name="直線コネクタ 532">
          <a:extLst>
            <a:ext uri="{FF2B5EF4-FFF2-40B4-BE49-F238E27FC236}">
              <a16:creationId xmlns:a16="http://schemas.microsoft.com/office/drawing/2014/main" xmlns="" id="{5CF9C56D-FB9D-4EBA-B647-E49F0EA78788}"/>
            </a:ext>
          </a:extLst>
        </xdr:cNvPr>
        <xdr:cNvCxnSpPr/>
      </xdr:nvCxnSpPr>
      <xdr:spPr>
        <a:xfrm>
          <a:off x="19545300" y="146685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38736</xdr:rowOff>
    </xdr:from>
    <xdr:to>
      <xdr:col>98</xdr:col>
      <xdr:colOff>38100</xdr:colOff>
      <xdr:row>85</xdr:row>
      <xdr:rowOff>140336</xdr:rowOff>
    </xdr:to>
    <xdr:sp macro="" textlink="">
      <xdr:nvSpPr>
        <xdr:cNvPr id="534" name="楕円 533">
          <a:extLst>
            <a:ext uri="{FF2B5EF4-FFF2-40B4-BE49-F238E27FC236}">
              <a16:creationId xmlns:a16="http://schemas.microsoft.com/office/drawing/2014/main" xmlns="" id="{88C56B82-452C-436B-AF81-49C9BE5CC745}"/>
            </a:ext>
          </a:extLst>
        </xdr:cNvPr>
        <xdr:cNvSpPr/>
      </xdr:nvSpPr>
      <xdr:spPr>
        <a:xfrm>
          <a:off x="18605500" y="1461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89536</xdr:rowOff>
    </xdr:from>
    <xdr:to>
      <xdr:col>102</xdr:col>
      <xdr:colOff>114300</xdr:colOff>
      <xdr:row>85</xdr:row>
      <xdr:rowOff>95250</xdr:rowOff>
    </xdr:to>
    <xdr:cxnSp macro="">
      <xdr:nvCxnSpPr>
        <xdr:cNvPr id="535" name="直線コネクタ 534">
          <a:extLst>
            <a:ext uri="{FF2B5EF4-FFF2-40B4-BE49-F238E27FC236}">
              <a16:creationId xmlns:a16="http://schemas.microsoft.com/office/drawing/2014/main" xmlns="" id="{F6A04779-A05F-466F-AA19-D389A2D00B38}"/>
            </a:ext>
          </a:extLst>
        </xdr:cNvPr>
        <xdr:cNvCxnSpPr/>
      </xdr:nvCxnSpPr>
      <xdr:spPr>
        <a:xfrm>
          <a:off x="18656300" y="14662786"/>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122572</xdr:rowOff>
    </xdr:from>
    <xdr:ext cx="469744" cy="259045"/>
    <xdr:sp macro="" textlink="">
      <xdr:nvSpPr>
        <xdr:cNvPr id="536" name="n_1aveValue【消防施設】&#10;一人当たり面積">
          <a:extLst>
            <a:ext uri="{FF2B5EF4-FFF2-40B4-BE49-F238E27FC236}">
              <a16:creationId xmlns:a16="http://schemas.microsoft.com/office/drawing/2014/main" xmlns="" id="{FA92760E-6641-410E-ABBC-1ED5FFB286DA}"/>
            </a:ext>
          </a:extLst>
        </xdr:cNvPr>
        <xdr:cNvSpPr txBox="1"/>
      </xdr:nvSpPr>
      <xdr:spPr>
        <a:xfrm>
          <a:off x="21075727" y="14352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124477</xdr:rowOff>
    </xdr:from>
    <xdr:ext cx="469744" cy="259045"/>
    <xdr:sp macro="" textlink="">
      <xdr:nvSpPr>
        <xdr:cNvPr id="537" name="n_2aveValue【消防施設】&#10;一人当たり面積">
          <a:extLst>
            <a:ext uri="{FF2B5EF4-FFF2-40B4-BE49-F238E27FC236}">
              <a16:creationId xmlns:a16="http://schemas.microsoft.com/office/drawing/2014/main" xmlns="" id="{2C981E6E-AC4E-46D9-8BF2-03A3FC923C3C}"/>
            </a:ext>
          </a:extLst>
        </xdr:cNvPr>
        <xdr:cNvSpPr txBox="1"/>
      </xdr:nvSpPr>
      <xdr:spPr>
        <a:xfrm>
          <a:off x="20199427" y="1435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128288</xdr:rowOff>
    </xdr:from>
    <xdr:ext cx="469744" cy="259045"/>
    <xdr:sp macro="" textlink="">
      <xdr:nvSpPr>
        <xdr:cNvPr id="538" name="n_3aveValue【消防施設】&#10;一人当たり面積">
          <a:extLst>
            <a:ext uri="{FF2B5EF4-FFF2-40B4-BE49-F238E27FC236}">
              <a16:creationId xmlns:a16="http://schemas.microsoft.com/office/drawing/2014/main" xmlns="" id="{47000F67-33DA-48D7-85F6-3C38C5057F6F}"/>
            </a:ext>
          </a:extLst>
        </xdr:cNvPr>
        <xdr:cNvSpPr txBox="1"/>
      </xdr:nvSpPr>
      <xdr:spPr>
        <a:xfrm>
          <a:off x="19310427"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78757</xdr:rowOff>
    </xdr:from>
    <xdr:ext cx="469744" cy="259045"/>
    <xdr:sp macro="" textlink="">
      <xdr:nvSpPr>
        <xdr:cNvPr id="539" name="n_4aveValue【消防施設】&#10;一人当たり面積">
          <a:extLst>
            <a:ext uri="{FF2B5EF4-FFF2-40B4-BE49-F238E27FC236}">
              <a16:creationId xmlns:a16="http://schemas.microsoft.com/office/drawing/2014/main" xmlns="" id="{C6734FD0-CDB6-4513-AA05-92B7BA7BC17D}"/>
            </a:ext>
          </a:extLst>
        </xdr:cNvPr>
        <xdr:cNvSpPr txBox="1"/>
      </xdr:nvSpPr>
      <xdr:spPr>
        <a:xfrm>
          <a:off x="18421427" y="1430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146702</xdr:rowOff>
    </xdr:from>
    <xdr:ext cx="469744" cy="259045"/>
    <xdr:sp macro="" textlink="">
      <xdr:nvSpPr>
        <xdr:cNvPr id="540" name="n_1mainValue【消防施設】&#10;一人当たり面積">
          <a:extLst>
            <a:ext uri="{FF2B5EF4-FFF2-40B4-BE49-F238E27FC236}">
              <a16:creationId xmlns:a16="http://schemas.microsoft.com/office/drawing/2014/main" xmlns="" id="{134DF3F9-6165-4026-8F49-5747DE26EB2D}"/>
            </a:ext>
          </a:extLst>
        </xdr:cNvPr>
        <xdr:cNvSpPr txBox="1"/>
      </xdr:nvSpPr>
      <xdr:spPr>
        <a:xfrm>
          <a:off x="21075727" y="14719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140988</xdr:rowOff>
    </xdr:from>
    <xdr:ext cx="469744" cy="259045"/>
    <xdr:sp macro="" textlink="">
      <xdr:nvSpPr>
        <xdr:cNvPr id="541" name="n_2mainValue【消防施設】&#10;一人当たり面積">
          <a:extLst>
            <a:ext uri="{FF2B5EF4-FFF2-40B4-BE49-F238E27FC236}">
              <a16:creationId xmlns:a16="http://schemas.microsoft.com/office/drawing/2014/main" xmlns="" id="{C4DCC67F-F03A-4F23-816D-C7DF58A1FE06}"/>
            </a:ext>
          </a:extLst>
        </xdr:cNvPr>
        <xdr:cNvSpPr txBox="1"/>
      </xdr:nvSpPr>
      <xdr:spPr>
        <a:xfrm>
          <a:off x="20199427" y="1471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137177</xdr:rowOff>
    </xdr:from>
    <xdr:ext cx="469744" cy="259045"/>
    <xdr:sp macro="" textlink="">
      <xdr:nvSpPr>
        <xdr:cNvPr id="542" name="n_3mainValue【消防施設】&#10;一人当たり面積">
          <a:extLst>
            <a:ext uri="{FF2B5EF4-FFF2-40B4-BE49-F238E27FC236}">
              <a16:creationId xmlns:a16="http://schemas.microsoft.com/office/drawing/2014/main" xmlns="" id="{86755825-7242-41F0-8F78-62E12641728A}"/>
            </a:ext>
          </a:extLst>
        </xdr:cNvPr>
        <xdr:cNvSpPr txBox="1"/>
      </xdr:nvSpPr>
      <xdr:spPr>
        <a:xfrm>
          <a:off x="19310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131463</xdr:rowOff>
    </xdr:from>
    <xdr:ext cx="469744" cy="259045"/>
    <xdr:sp macro="" textlink="">
      <xdr:nvSpPr>
        <xdr:cNvPr id="543" name="n_4mainValue【消防施設】&#10;一人当たり面積">
          <a:extLst>
            <a:ext uri="{FF2B5EF4-FFF2-40B4-BE49-F238E27FC236}">
              <a16:creationId xmlns:a16="http://schemas.microsoft.com/office/drawing/2014/main" xmlns="" id="{4241DC2F-030F-4F61-BB5D-0CDC36BC7BDB}"/>
            </a:ext>
          </a:extLst>
        </xdr:cNvPr>
        <xdr:cNvSpPr txBox="1"/>
      </xdr:nvSpPr>
      <xdr:spPr>
        <a:xfrm>
          <a:off x="18421427" y="1470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4" name="正方形/長方形 543">
          <a:extLst>
            <a:ext uri="{FF2B5EF4-FFF2-40B4-BE49-F238E27FC236}">
              <a16:creationId xmlns:a16="http://schemas.microsoft.com/office/drawing/2014/main" xmlns="" id="{9FE06DAD-184F-408E-AB8A-10A13B502B0E}"/>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5" name="正方形/長方形 544">
          <a:extLst>
            <a:ext uri="{FF2B5EF4-FFF2-40B4-BE49-F238E27FC236}">
              <a16:creationId xmlns:a16="http://schemas.microsoft.com/office/drawing/2014/main" xmlns="" id="{6547782D-E5F6-4D0B-8401-19BEA0A9785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6" name="正方形/長方形 545">
          <a:extLst>
            <a:ext uri="{FF2B5EF4-FFF2-40B4-BE49-F238E27FC236}">
              <a16:creationId xmlns:a16="http://schemas.microsoft.com/office/drawing/2014/main" xmlns="" id="{9DBFC331-2870-45C8-A5EB-02ADCFCA58F5}"/>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7" name="正方形/長方形 546">
          <a:extLst>
            <a:ext uri="{FF2B5EF4-FFF2-40B4-BE49-F238E27FC236}">
              <a16:creationId xmlns:a16="http://schemas.microsoft.com/office/drawing/2014/main" xmlns="" id="{A94F78F4-D1E4-4D1E-A9F1-6FB0D09EB8BC}"/>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8" name="正方形/長方形 547">
          <a:extLst>
            <a:ext uri="{FF2B5EF4-FFF2-40B4-BE49-F238E27FC236}">
              <a16:creationId xmlns:a16="http://schemas.microsoft.com/office/drawing/2014/main" xmlns="" id="{2F1DEC32-6873-415F-96D5-72373F6622B3}"/>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9" name="正方形/長方形 548">
          <a:extLst>
            <a:ext uri="{FF2B5EF4-FFF2-40B4-BE49-F238E27FC236}">
              <a16:creationId xmlns:a16="http://schemas.microsoft.com/office/drawing/2014/main" xmlns="" id="{1CD3A085-F84B-428B-AA33-BCAE681AB1DF}"/>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0" name="正方形/長方形 549">
          <a:extLst>
            <a:ext uri="{FF2B5EF4-FFF2-40B4-BE49-F238E27FC236}">
              <a16:creationId xmlns:a16="http://schemas.microsoft.com/office/drawing/2014/main" xmlns="" id="{BD6A83B3-94DA-4010-8882-3D2A93522547}"/>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1" name="正方形/長方形 550">
          <a:extLst>
            <a:ext uri="{FF2B5EF4-FFF2-40B4-BE49-F238E27FC236}">
              <a16:creationId xmlns:a16="http://schemas.microsoft.com/office/drawing/2014/main" xmlns="" id="{7AECECFC-6BC8-4D5A-9B19-00EC54FB3073}"/>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2" name="テキスト ボックス 551">
          <a:extLst>
            <a:ext uri="{FF2B5EF4-FFF2-40B4-BE49-F238E27FC236}">
              <a16:creationId xmlns:a16="http://schemas.microsoft.com/office/drawing/2014/main" xmlns="" id="{D18C0CDF-0180-4A1B-80E2-EC2EA8EEB73D}"/>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3" name="直線コネクタ 552">
          <a:extLst>
            <a:ext uri="{FF2B5EF4-FFF2-40B4-BE49-F238E27FC236}">
              <a16:creationId xmlns:a16="http://schemas.microsoft.com/office/drawing/2014/main" xmlns="" id="{07EECE30-7406-4C9A-BA77-3B25F3C839D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54" name="テキスト ボックス 553">
          <a:extLst>
            <a:ext uri="{FF2B5EF4-FFF2-40B4-BE49-F238E27FC236}">
              <a16:creationId xmlns:a16="http://schemas.microsoft.com/office/drawing/2014/main" xmlns="" id="{CFEE7BDE-0D52-43FC-B672-8341135CB66A}"/>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55" name="直線コネクタ 554">
          <a:extLst>
            <a:ext uri="{FF2B5EF4-FFF2-40B4-BE49-F238E27FC236}">
              <a16:creationId xmlns:a16="http://schemas.microsoft.com/office/drawing/2014/main" xmlns="" id="{87103BE5-AE89-4E7C-BA6C-EA81B7CE876D}"/>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56" name="テキスト ボックス 555">
          <a:extLst>
            <a:ext uri="{FF2B5EF4-FFF2-40B4-BE49-F238E27FC236}">
              <a16:creationId xmlns:a16="http://schemas.microsoft.com/office/drawing/2014/main" xmlns="" id="{0DD3F0E2-E73E-4583-92B0-37E92BC82722}"/>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7" name="直線コネクタ 556">
          <a:extLst>
            <a:ext uri="{FF2B5EF4-FFF2-40B4-BE49-F238E27FC236}">
              <a16:creationId xmlns:a16="http://schemas.microsoft.com/office/drawing/2014/main" xmlns="" id="{F02077B5-79C7-43B2-B263-D277E765C97B}"/>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8" name="テキスト ボックス 557">
          <a:extLst>
            <a:ext uri="{FF2B5EF4-FFF2-40B4-BE49-F238E27FC236}">
              <a16:creationId xmlns:a16="http://schemas.microsoft.com/office/drawing/2014/main" xmlns="" id="{8745E309-3C8F-4326-A79F-AF9819AC00AE}"/>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9" name="直線コネクタ 558">
          <a:extLst>
            <a:ext uri="{FF2B5EF4-FFF2-40B4-BE49-F238E27FC236}">
              <a16:creationId xmlns:a16="http://schemas.microsoft.com/office/drawing/2014/main" xmlns="" id="{A098E0F3-EDC6-437C-90DE-9AEC0AFABD1C}"/>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60" name="テキスト ボックス 559">
          <a:extLst>
            <a:ext uri="{FF2B5EF4-FFF2-40B4-BE49-F238E27FC236}">
              <a16:creationId xmlns:a16="http://schemas.microsoft.com/office/drawing/2014/main" xmlns="" id="{9C3268F7-6A5E-403E-811A-86D4502B6FC9}"/>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61" name="直線コネクタ 560">
          <a:extLst>
            <a:ext uri="{FF2B5EF4-FFF2-40B4-BE49-F238E27FC236}">
              <a16:creationId xmlns:a16="http://schemas.microsoft.com/office/drawing/2014/main" xmlns="" id="{40EE3845-B67C-4B7A-AE7B-FDF7465CE468}"/>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62" name="テキスト ボックス 561">
          <a:extLst>
            <a:ext uri="{FF2B5EF4-FFF2-40B4-BE49-F238E27FC236}">
              <a16:creationId xmlns:a16="http://schemas.microsoft.com/office/drawing/2014/main" xmlns="" id="{B6F46257-C35B-48DA-8433-AAFCAC75817A}"/>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63" name="直線コネクタ 562">
          <a:extLst>
            <a:ext uri="{FF2B5EF4-FFF2-40B4-BE49-F238E27FC236}">
              <a16:creationId xmlns:a16="http://schemas.microsoft.com/office/drawing/2014/main" xmlns="" id="{978B4DCC-114E-4D20-9290-ADC112F9C59B}"/>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4" name="テキスト ボックス 563">
          <a:extLst>
            <a:ext uri="{FF2B5EF4-FFF2-40B4-BE49-F238E27FC236}">
              <a16:creationId xmlns:a16="http://schemas.microsoft.com/office/drawing/2014/main" xmlns="" id="{432F2F3D-F3CB-48BB-AEAD-9EC72CDA5279}"/>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5" name="直線コネクタ 564">
          <a:extLst>
            <a:ext uri="{FF2B5EF4-FFF2-40B4-BE49-F238E27FC236}">
              <a16:creationId xmlns:a16="http://schemas.microsoft.com/office/drawing/2014/main" xmlns="" id="{93F8168C-E3F4-4CC1-B4D7-D646E3D5163F}"/>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66" name="テキスト ボックス 565">
          <a:extLst>
            <a:ext uri="{FF2B5EF4-FFF2-40B4-BE49-F238E27FC236}">
              <a16:creationId xmlns:a16="http://schemas.microsoft.com/office/drawing/2014/main" xmlns="" id="{FFE41391-9434-4456-8EF0-68546E9D4959}"/>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7" name="直線コネクタ 566">
          <a:extLst>
            <a:ext uri="{FF2B5EF4-FFF2-40B4-BE49-F238E27FC236}">
              <a16:creationId xmlns:a16="http://schemas.microsoft.com/office/drawing/2014/main" xmlns="" id="{12A3571C-7735-4533-B441-428B6C777F0C}"/>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8" name="【庁舎】&#10;有形固定資産減価償却率グラフ枠">
          <a:extLst>
            <a:ext uri="{FF2B5EF4-FFF2-40B4-BE49-F238E27FC236}">
              <a16:creationId xmlns:a16="http://schemas.microsoft.com/office/drawing/2014/main" xmlns="" id="{8EB887A8-A9EA-4850-B69D-20AB2D9F91DD}"/>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121920</xdr:rowOff>
    </xdr:from>
    <xdr:to>
      <xdr:col>85</xdr:col>
      <xdr:colOff>126364</xdr:colOff>
      <xdr:row>109</xdr:row>
      <xdr:rowOff>19050</xdr:rowOff>
    </xdr:to>
    <xdr:cxnSp macro="">
      <xdr:nvCxnSpPr>
        <xdr:cNvPr id="569" name="直線コネクタ 568">
          <a:extLst>
            <a:ext uri="{FF2B5EF4-FFF2-40B4-BE49-F238E27FC236}">
              <a16:creationId xmlns:a16="http://schemas.microsoft.com/office/drawing/2014/main" xmlns="" id="{4D3E8620-0832-4635-B78C-6426084F2286}"/>
            </a:ext>
          </a:extLst>
        </xdr:cNvPr>
        <xdr:cNvCxnSpPr/>
      </xdr:nvCxnSpPr>
      <xdr:spPr>
        <a:xfrm flipV="1">
          <a:off x="16318864" y="1709547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22877</xdr:rowOff>
    </xdr:from>
    <xdr:ext cx="405111" cy="259045"/>
    <xdr:sp macro="" textlink="">
      <xdr:nvSpPr>
        <xdr:cNvPr id="570" name="【庁舎】&#10;有形固定資産減価償却率最小値テキスト">
          <a:extLst>
            <a:ext uri="{FF2B5EF4-FFF2-40B4-BE49-F238E27FC236}">
              <a16:creationId xmlns:a16="http://schemas.microsoft.com/office/drawing/2014/main" xmlns="" id="{FF3AA35F-4FDB-4835-955A-E8958CDD386D}"/>
            </a:ext>
          </a:extLst>
        </xdr:cNvPr>
        <xdr:cNvSpPr txBox="1"/>
      </xdr:nvSpPr>
      <xdr:spPr>
        <a:xfrm>
          <a:off x="16357600" y="187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19050</xdr:rowOff>
    </xdr:from>
    <xdr:to>
      <xdr:col>86</xdr:col>
      <xdr:colOff>25400</xdr:colOff>
      <xdr:row>109</xdr:row>
      <xdr:rowOff>19050</xdr:rowOff>
    </xdr:to>
    <xdr:cxnSp macro="">
      <xdr:nvCxnSpPr>
        <xdr:cNvPr id="571" name="直線コネクタ 570">
          <a:extLst>
            <a:ext uri="{FF2B5EF4-FFF2-40B4-BE49-F238E27FC236}">
              <a16:creationId xmlns:a16="http://schemas.microsoft.com/office/drawing/2014/main" xmlns="" id="{64F43F47-C099-49D1-9305-F999DCF9A39C}"/>
            </a:ext>
          </a:extLst>
        </xdr:cNvPr>
        <xdr:cNvCxnSpPr/>
      </xdr:nvCxnSpPr>
      <xdr:spPr>
        <a:xfrm>
          <a:off x="16230600" y="1870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68597</xdr:rowOff>
    </xdr:from>
    <xdr:ext cx="340478" cy="259045"/>
    <xdr:sp macro="" textlink="">
      <xdr:nvSpPr>
        <xdr:cNvPr id="572" name="【庁舎】&#10;有形固定資産減価償却率最大値テキスト">
          <a:extLst>
            <a:ext uri="{FF2B5EF4-FFF2-40B4-BE49-F238E27FC236}">
              <a16:creationId xmlns:a16="http://schemas.microsoft.com/office/drawing/2014/main" xmlns="" id="{99E671D9-4AA3-4AA8-80F8-00003C6424FB}"/>
            </a:ext>
          </a:extLst>
        </xdr:cNvPr>
        <xdr:cNvSpPr txBox="1"/>
      </xdr:nvSpPr>
      <xdr:spPr>
        <a:xfrm>
          <a:off x="16357600" y="168706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121920</xdr:rowOff>
    </xdr:from>
    <xdr:to>
      <xdr:col>86</xdr:col>
      <xdr:colOff>25400</xdr:colOff>
      <xdr:row>99</xdr:row>
      <xdr:rowOff>121920</xdr:rowOff>
    </xdr:to>
    <xdr:cxnSp macro="">
      <xdr:nvCxnSpPr>
        <xdr:cNvPr id="573" name="直線コネクタ 572">
          <a:extLst>
            <a:ext uri="{FF2B5EF4-FFF2-40B4-BE49-F238E27FC236}">
              <a16:creationId xmlns:a16="http://schemas.microsoft.com/office/drawing/2014/main" xmlns="" id="{64526069-7BCA-4AF0-9A1E-349756FA0043}"/>
            </a:ext>
          </a:extLst>
        </xdr:cNvPr>
        <xdr:cNvCxnSpPr/>
      </xdr:nvCxnSpPr>
      <xdr:spPr>
        <a:xfrm>
          <a:off x="16230600" y="1709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121756</xdr:rowOff>
    </xdr:from>
    <xdr:ext cx="405111" cy="259045"/>
    <xdr:sp macro="" textlink="">
      <xdr:nvSpPr>
        <xdr:cNvPr id="574" name="【庁舎】&#10;有形固定資産減価償却率平均値テキスト">
          <a:extLst>
            <a:ext uri="{FF2B5EF4-FFF2-40B4-BE49-F238E27FC236}">
              <a16:creationId xmlns:a16="http://schemas.microsoft.com/office/drawing/2014/main" xmlns="" id="{622B6C9D-6C9F-4C7E-A7F2-D773D9F1C68B}"/>
            </a:ext>
          </a:extLst>
        </xdr:cNvPr>
        <xdr:cNvSpPr txBox="1"/>
      </xdr:nvSpPr>
      <xdr:spPr>
        <a:xfrm>
          <a:off x="16357600" y="17781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98879</xdr:rowOff>
    </xdr:from>
    <xdr:to>
      <xdr:col>85</xdr:col>
      <xdr:colOff>177800</xdr:colOff>
      <xdr:row>105</xdr:row>
      <xdr:rowOff>29029</xdr:rowOff>
    </xdr:to>
    <xdr:sp macro="" textlink="">
      <xdr:nvSpPr>
        <xdr:cNvPr id="575" name="フローチャート: 判断 574">
          <a:extLst>
            <a:ext uri="{FF2B5EF4-FFF2-40B4-BE49-F238E27FC236}">
              <a16:creationId xmlns:a16="http://schemas.microsoft.com/office/drawing/2014/main" xmlns="" id="{28C8031B-0941-4AF1-B28D-FCE94E93C1BE}"/>
            </a:ext>
          </a:extLst>
        </xdr:cNvPr>
        <xdr:cNvSpPr/>
      </xdr:nvSpPr>
      <xdr:spPr>
        <a:xfrm>
          <a:off x="162687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84182</xdr:rowOff>
    </xdr:from>
    <xdr:to>
      <xdr:col>81</xdr:col>
      <xdr:colOff>101600</xdr:colOff>
      <xdr:row>105</xdr:row>
      <xdr:rowOff>14332</xdr:rowOff>
    </xdr:to>
    <xdr:sp macro="" textlink="">
      <xdr:nvSpPr>
        <xdr:cNvPr id="576" name="フローチャート: 判断 575">
          <a:extLst>
            <a:ext uri="{FF2B5EF4-FFF2-40B4-BE49-F238E27FC236}">
              <a16:creationId xmlns:a16="http://schemas.microsoft.com/office/drawing/2014/main" xmlns="" id="{62DFFF2B-7C67-4667-800A-807110BC7383}"/>
            </a:ext>
          </a:extLst>
        </xdr:cNvPr>
        <xdr:cNvSpPr/>
      </xdr:nvSpPr>
      <xdr:spPr>
        <a:xfrm>
          <a:off x="154305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72752</xdr:rowOff>
    </xdr:from>
    <xdr:to>
      <xdr:col>76</xdr:col>
      <xdr:colOff>165100</xdr:colOff>
      <xdr:row>105</xdr:row>
      <xdr:rowOff>2902</xdr:rowOff>
    </xdr:to>
    <xdr:sp macro="" textlink="">
      <xdr:nvSpPr>
        <xdr:cNvPr id="577" name="フローチャート: 判断 576">
          <a:extLst>
            <a:ext uri="{FF2B5EF4-FFF2-40B4-BE49-F238E27FC236}">
              <a16:creationId xmlns:a16="http://schemas.microsoft.com/office/drawing/2014/main" xmlns="" id="{D0AA915D-DA4E-4188-8E9F-E8EB03A661B1}"/>
            </a:ext>
          </a:extLst>
        </xdr:cNvPr>
        <xdr:cNvSpPr/>
      </xdr:nvSpPr>
      <xdr:spPr>
        <a:xfrm>
          <a:off x="14541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97245</xdr:rowOff>
    </xdr:from>
    <xdr:to>
      <xdr:col>72</xdr:col>
      <xdr:colOff>38100</xdr:colOff>
      <xdr:row>105</xdr:row>
      <xdr:rowOff>27395</xdr:rowOff>
    </xdr:to>
    <xdr:sp macro="" textlink="">
      <xdr:nvSpPr>
        <xdr:cNvPr id="578" name="フローチャート: 判断 577">
          <a:extLst>
            <a:ext uri="{FF2B5EF4-FFF2-40B4-BE49-F238E27FC236}">
              <a16:creationId xmlns:a16="http://schemas.microsoft.com/office/drawing/2014/main" xmlns="" id="{6FD1B87C-FF5C-4354-B224-F6E020BB102D}"/>
            </a:ext>
          </a:extLst>
        </xdr:cNvPr>
        <xdr:cNvSpPr/>
      </xdr:nvSpPr>
      <xdr:spPr>
        <a:xfrm>
          <a:off x="136525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48261</xdr:rowOff>
    </xdr:from>
    <xdr:to>
      <xdr:col>67</xdr:col>
      <xdr:colOff>101600</xdr:colOff>
      <xdr:row>104</xdr:row>
      <xdr:rowOff>149861</xdr:rowOff>
    </xdr:to>
    <xdr:sp macro="" textlink="">
      <xdr:nvSpPr>
        <xdr:cNvPr id="579" name="フローチャート: 判断 578">
          <a:extLst>
            <a:ext uri="{FF2B5EF4-FFF2-40B4-BE49-F238E27FC236}">
              <a16:creationId xmlns:a16="http://schemas.microsoft.com/office/drawing/2014/main" xmlns="" id="{E043787D-AE1B-4EE6-B24D-BAC4C6C8F4C4}"/>
            </a:ext>
          </a:extLst>
        </xdr:cNvPr>
        <xdr:cNvSpPr/>
      </xdr:nvSpPr>
      <xdr:spPr>
        <a:xfrm>
          <a:off x="12763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80" name="テキスト ボックス 579">
          <a:extLst>
            <a:ext uri="{FF2B5EF4-FFF2-40B4-BE49-F238E27FC236}">
              <a16:creationId xmlns:a16="http://schemas.microsoft.com/office/drawing/2014/main" xmlns="" id="{E13F796F-3E1D-4A53-A607-57B0330CBE74}"/>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1" name="テキスト ボックス 580">
          <a:extLst>
            <a:ext uri="{FF2B5EF4-FFF2-40B4-BE49-F238E27FC236}">
              <a16:creationId xmlns:a16="http://schemas.microsoft.com/office/drawing/2014/main" xmlns="" id="{37562199-7B90-453F-8BB6-5009F1CB01B5}"/>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2" name="テキスト ボックス 581">
          <a:extLst>
            <a:ext uri="{FF2B5EF4-FFF2-40B4-BE49-F238E27FC236}">
              <a16:creationId xmlns:a16="http://schemas.microsoft.com/office/drawing/2014/main" xmlns="" id="{8918ED3F-8929-4160-91F2-83D6B8288893}"/>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3" name="テキスト ボックス 582">
          <a:extLst>
            <a:ext uri="{FF2B5EF4-FFF2-40B4-BE49-F238E27FC236}">
              <a16:creationId xmlns:a16="http://schemas.microsoft.com/office/drawing/2014/main" xmlns="" id="{EA1DC3C5-5AA1-4B60-8797-32DD9F74136E}"/>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4" name="テキスト ボックス 583">
          <a:extLst>
            <a:ext uri="{FF2B5EF4-FFF2-40B4-BE49-F238E27FC236}">
              <a16:creationId xmlns:a16="http://schemas.microsoft.com/office/drawing/2014/main" xmlns="" id="{C6392DCD-0F82-440B-91C0-181DC85C336F}"/>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126637</xdr:rowOff>
    </xdr:from>
    <xdr:to>
      <xdr:col>85</xdr:col>
      <xdr:colOff>177800</xdr:colOff>
      <xdr:row>107</xdr:row>
      <xdr:rowOff>56787</xdr:rowOff>
    </xdr:to>
    <xdr:sp macro="" textlink="">
      <xdr:nvSpPr>
        <xdr:cNvPr id="585" name="楕円 584">
          <a:extLst>
            <a:ext uri="{FF2B5EF4-FFF2-40B4-BE49-F238E27FC236}">
              <a16:creationId xmlns:a16="http://schemas.microsoft.com/office/drawing/2014/main" xmlns="" id="{89BBA624-2EF4-4C86-94E9-F65548E35CAE}"/>
            </a:ext>
          </a:extLst>
        </xdr:cNvPr>
        <xdr:cNvSpPr/>
      </xdr:nvSpPr>
      <xdr:spPr>
        <a:xfrm>
          <a:off x="16268700" y="1830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105064</xdr:rowOff>
    </xdr:from>
    <xdr:ext cx="405111" cy="259045"/>
    <xdr:sp macro="" textlink="">
      <xdr:nvSpPr>
        <xdr:cNvPr id="586" name="【庁舎】&#10;有形固定資産減価償却率該当値テキスト">
          <a:extLst>
            <a:ext uri="{FF2B5EF4-FFF2-40B4-BE49-F238E27FC236}">
              <a16:creationId xmlns:a16="http://schemas.microsoft.com/office/drawing/2014/main" xmlns="" id="{E05892C8-7AA8-49BE-A2FA-D780F607ADC5}"/>
            </a:ext>
          </a:extLst>
        </xdr:cNvPr>
        <xdr:cNvSpPr txBox="1"/>
      </xdr:nvSpPr>
      <xdr:spPr>
        <a:xfrm>
          <a:off x="16357600" y="18278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79284</xdr:rowOff>
    </xdr:from>
    <xdr:to>
      <xdr:col>81</xdr:col>
      <xdr:colOff>101600</xdr:colOff>
      <xdr:row>107</xdr:row>
      <xdr:rowOff>9434</xdr:rowOff>
    </xdr:to>
    <xdr:sp macro="" textlink="">
      <xdr:nvSpPr>
        <xdr:cNvPr id="587" name="楕円 586">
          <a:extLst>
            <a:ext uri="{FF2B5EF4-FFF2-40B4-BE49-F238E27FC236}">
              <a16:creationId xmlns:a16="http://schemas.microsoft.com/office/drawing/2014/main" xmlns="" id="{1AE8AFDA-84E4-4B61-8ACD-DCF6091BCC40}"/>
            </a:ext>
          </a:extLst>
        </xdr:cNvPr>
        <xdr:cNvSpPr/>
      </xdr:nvSpPr>
      <xdr:spPr>
        <a:xfrm>
          <a:off x="15430500" y="1825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130084</xdr:rowOff>
    </xdr:from>
    <xdr:to>
      <xdr:col>85</xdr:col>
      <xdr:colOff>127000</xdr:colOff>
      <xdr:row>107</xdr:row>
      <xdr:rowOff>5987</xdr:rowOff>
    </xdr:to>
    <xdr:cxnSp macro="">
      <xdr:nvCxnSpPr>
        <xdr:cNvPr id="588" name="直線コネクタ 587">
          <a:extLst>
            <a:ext uri="{FF2B5EF4-FFF2-40B4-BE49-F238E27FC236}">
              <a16:creationId xmlns:a16="http://schemas.microsoft.com/office/drawing/2014/main" xmlns="" id="{C4DE853A-8521-4670-BBD8-80AF11FE795C}"/>
            </a:ext>
          </a:extLst>
        </xdr:cNvPr>
        <xdr:cNvCxnSpPr/>
      </xdr:nvCxnSpPr>
      <xdr:spPr>
        <a:xfrm>
          <a:off x="15481300" y="18303784"/>
          <a:ext cx="8382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46627</xdr:rowOff>
    </xdr:from>
    <xdr:to>
      <xdr:col>76</xdr:col>
      <xdr:colOff>165100</xdr:colOff>
      <xdr:row>106</xdr:row>
      <xdr:rowOff>148227</xdr:rowOff>
    </xdr:to>
    <xdr:sp macro="" textlink="">
      <xdr:nvSpPr>
        <xdr:cNvPr id="589" name="楕円 588">
          <a:extLst>
            <a:ext uri="{FF2B5EF4-FFF2-40B4-BE49-F238E27FC236}">
              <a16:creationId xmlns:a16="http://schemas.microsoft.com/office/drawing/2014/main" xmlns="" id="{ECCC526A-95EB-464C-85F4-229E02EB994C}"/>
            </a:ext>
          </a:extLst>
        </xdr:cNvPr>
        <xdr:cNvSpPr/>
      </xdr:nvSpPr>
      <xdr:spPr>
        <a:xfrm>
          <a:off x="14541500" y="1822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97427</xdr:rowOff>
    </xdr:from>
    <xdr:to>
      <xdr:col>81</xdr:col>
      <xdr:colOff>50800</xdr:colOff>
      <xdr:row>106</xdr:row>
      <xdr:rowOff>130084</xdr:rowOff>
    </xdr:to>
    <xdr:cxnSp macro="">
      <xdr:nvCxnSpPr>
        <xdr:cNvPr id="590" name="直線コネクタ 589">
          <a:extLst>
            <a:ext uri="{FF2B5EF4-FFF2-40B4-BE49-F238E27FC236}">
              <a16:creationId xmlns:a16="http://schemas.microsoft.com/office/drawing/2014/main" xmlns="" id="{B2772EA7-AE1E-419A-B265-9C1FCE16859C}"/>
            </a:ext>
          </a:extLst>
        </xdr:cNvPr>
        <xdr:cNvCxnSpPr/>
      </xdr:nvCxnSpPr>
      <xdr:spPr>
        <a:xfrm>
          <a:off x="14592300" y="1827112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13970</xdr:rowOff>
    </xdr:from>
    <xdr:to>
      <xdr:col>72</xdr:col>
      <xdr:colOff>38100</xdr:colOff>
      <xdr:row>106</xdr:row>
      <xdr:rowOff>115570</xdr:rowOff>
    </xdr:to>
    <xdr:sp macro="" textlink="">
      <xdr:nvSpPr>
        <xdr:cNvPr id="591" name="楕円 590">
          <a:extLst>
            <a:ext uri="{FF2B5EF4-FFF2-40B4-BE49-F238E27FC236}">
              <a16:creationId xmlns:a16="http://schemas.microsoft.com/office/drawing/2014/main" xmlns="" id="{0E54C39F-D73F-4639-B9F2-6F2D6065A8FA}"/>
            </a:ext>
          </a:extLst>
        </xdr:cNvPr>
        <xdr:cNvSpPr/>
      </xdr:nvSpPr>
      <xdr:spPr>
        <a:xfrm>
          <a:off x="13652500" y="1818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64770</xdr:rowOff>
    </xdr:from>
    <xdr:to>
      <xdr:col>76</xdr:col>
      <xdr:colOff>114300</xdr:colOff>
      <xdr:row>106</xdr:row>
      <xdr:rowOff>97427</xdr:rowOff>
    </xdr:to>
    <xdr:cxnSp macro="">
      <xdr:nvCxnSpPr>
        <xdr:cNvPr id="592" name="直線コネクタ 591">
          <a:extLst>
            <a:ext uri="{FF2B5EF4-FFF2-40B4-BE49-F238E27FC236}">
              <a16:creationId xmlns:a16="http://schemas.microsoft.com/office/drawing/2014/main" xmlns="" id="{D0F387FB-37BA-4A50-A64F-4AEC9A927DD3}"/>
            </a:ext>
          </a:extLst>
        </xdr:cNvPr>
        <xdr:cNvCxnSpPr/>
      </xdr:nvCxnSpPr>
      <xdr:spPr>
        <a:xfrm>
          <a:off x="13703300" y="1823847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159294</xdr:rowOff>
    </xdr:from>
    <xdr:to>
      <xdr:col>67</xdr:col>
      <xdr:colOff>101600</xdr:colOff>
      <xdr:row>106</xdr:row>
      <xdr:rowOff>89444</xdr:rowOff>
    </xdr:to>
    <xdr:sp macro="" textlink="">
      <xdr:nvSpPr>
        <xdr:cNvPr id="593" name="楕円 592">
          <a:extLst>
            <a:ext uri="{FF2B5EF4-FFF2-40B4-BE49-F238E27FC236}">
              <a16:creationId xmlns:a16="http://schemas.microsoft.com/office/drawing/2014/main" xmlns="" id="{7A94740B-33D7-4B0E-A963-6E904FF5662E}"/>
            </a:ext>
          </a:extLst>
        </xdr:cNvPr>
        <xdr:cNvSpPr/>
      </xdr:nvSpPr>
      <xdr:spPr>
        <a:xfrm>
          <a:off x="12763500" y="1816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38644</xdr:rowOff>
    </xdr:from>
    <xdr:to>
      <xdr:col>71</xdr:col>
      <xdr:colOff>177800</xdr:colOff>
      <xdr:row>106</xdr:row>
      <xdr:rowOff>64770</xdr:rowOff>
    </xdr:to>
    <xdr:cxnSp macro="">
      <xdr:nvCxnSpPr>
        <xdr:cNvPr id="594" name="直線コネクタ 593">
          <a:extLst>
            <a:ext uri="{FF2B5EF4-FFF2-40B4-BE49-F238E27FC236}">
              <a16:creationId xmlns:a16="http://schemas.microsoft.com/office/drawing/2014/main" xmlns="" id="{06364912-7F5C-4C88-BA4E-F959FB35D065}"/>
            </a:ext>
          </a:extLst>
        </xdr:cNvPr>
        <xdr:cNvCxnSpPr/>
      </xdr:nvCxnSpPr>
      <xdr:spPr>
        <a:xfrm>
          <a:off x="12814300" y="1821234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30859</xdr:rowOff>
    </xdr:from>
    <xdr:ext cx="405111" cy="259045"/>
    <xdr:sp macro="" textlink="">
      <xdr:nvSpPr>
        <xdr:cNvPr id="595" name="n_1aveValue【庁舎】&#10;有形固定資産減価償却率">
          <a:extLst>
            <a:ext uri="{FF2B5EF4-FFF2-40B4-BE49-F238E27FC236}">
              <a16:creationId xmlns:a16="http://schemas.microsoft.com/office/drawing/2014/main" xmlns="" id="{FBF03A2E-86D0-48D9-8F38-DBDBDC2D4A50}"/>
            </a:ext>
          </a:extLst>
        </xdr:cNvPr>
        <xdr:cNvSpPr txBox="1"/>
      </xdr:nvSpPr>
      <xdr:spPr>
        <a:xfrm>
          <a:off x="15266044" y="17690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19429</xdr:rowOff>
    </xdr:from>
    <xdr:ext cx="405111" cy="259045"/>
    <xdr:sp macro="" textlink="">
      <xdr:nvSpPr>
        <xdr:cNvPr id="596" name="n_2aveValue【庁舎】&#10;有形固定資産減価償却率">
          <a:extLst>
            <a:ext uri="{FF2B5EF4-FFF2-40B4-BE49-F238E27FC236}">
              <a16:creationId xmlns:a16="http://schemas.microsoft.com/office/drawing/2014/main" xmlns="" id="{3CF98437-BE40-4E9C-89AD-6AE29BCBB88D}"/>
            </a:ext>
          </a:extLst>
        </xdr:cNvPr>
        <xdr:cNvSpPr txBox="1"/>
      </xdr:nvSpPr>
      <xdr:spPr>
        <a:xfrm>
          <a:off x="143897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43922</xdr:rowOff>
    </xdr:from>
    <xdr:ext cx="405111" cy="259045"/>
    <xdr:sp macro="" textlink="">
      <xdr:nvSpPr>
        <xdr:cNvPr id="597" name="n_3aveValue【庁舎】&#10;有形固定資産減価償却率">
          <a:extLst>
            <a:ext uri="{FF2B5EF4-FFF2-40B4-BE49-F238E27FC236}">
              <a16:creationId xmlns:a16="http://schemas.microsoft.com/office/drawing/2014/main" xmlns="" id="{9440D613-E16E-44D0-9754-C820C6968F7B}"/>
            </a:ext>
          </a:extLst>
        </xdr:cNvPr>
        <xdr:cNvSpPr txBox="1"/>
      </xdr:nvSpPr>
      <xdr:spPr>
        <a:xfrm>
          <a:off x="13500744" y="1770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166388</xdr:rowOff>
    </xdr:from>
    <xdr:ext cx="405111" cy="259045"/>
    <xdr:sp macro="" textlink="">
      <xdr:nvSpPr>
        <xdr:cNvPr id="598" name="n_4aveValue【庁舎】&#10;有形固定資産減価償却率">
          <a:extLst>
            <a:ext uri="{FF2B5EF4-FFF2-40B4-BE49-F238E27FC236}">
              <a16:creationId xmlns:a16="http://schemas.microsoft.com/office/drawing/2014/main" xmlns="" id="{8C44E511-07A6-46D5-8B38-716A3FAA5F44}"/>
            </a:ext>
          </a:extLst>
        </xdr:cNvPr>
        <xdr:cNvSpPr txBox="1"/>
      </xdr:nvSpPr>
      <xdr:spPr>
        <a:xfrm>
          <a:off x="126117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561</xdr:rowOff>
    </xdr:from>
    <xdr:ext cx="405111" cy="259045"/>
    <xdr:sp macro="" textlink="">
      <xdr:nvSpPr>
        <xdr:cNvPr id="599" name="n_1mainValue【庁舎】&#10;有形固定資産減価償却率">
          <a:extLst>
            <a:ext uri="{FF2B5EF4-FFF2-40B4-BE49-F238E27FC236}">
              <a16:creationId xmlns:a16="http://schemas.microsoft.com/office/drawing/2014/main" xmlns="" id="{58E7FA39-446A-4170-B6BE-24496D8FE5D4}"/>
            </a:ext>
          </a:extLst>
        </xdr:cNvPr>
        <xdr:cNvSpPr txBox="1"/>
      </xdr:nvSpPr>
      <xdr:spPr>
        <a:xfrm>
          <a:off x="15266044" y="18345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139354</xdr:rowOff>
    </xdr:from>
    <xdr:ext cx="405111" cy="259045"/>
    <xdr:sp macro="" textlink="">
      <xdr:nvSpPr>
        <xdr:cNvPr id="600" name="n_2mainValue【庁舎】&#10;有形固定資産減価償却率">
          <a:extLst>
            <a:ext uri="{FF2B5EF4-FFF2-40B4-BE49-F238E27FC236}">
              <a16:creationId xmlns:a16="http://schemas.microsoft.com/office/drawing/2014/main" xmlns="" id="{41338F62-F93F-4AB6-BA64-7703C55048A3}"/>
            </a:ext>
          </a:extLst>
        </xdr:cNvPr>
        <xdr:cNvSpPr txBox="1"/>
      </xdr:nvSpPr>
      <xdr:spPr>
        <a:xfrm>
          <a:off x="14389744" y="18313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106697</xdr:rowOff>
    </xdr:from>
    <xdr:ext cx="405111" cy="259045"/>
    <xdr:sp macro="" textlink="">
      <xdr:nvSpPr>
        <xdr:cNvPr id="601" name="n_3mainValue【庁舎】&#10;有形固定資産減価償却率">
          <a:extLst>
            <a:ext uri="{FF2B5EF4-FFF2-40B4-BE49-F238E27FC236}">
              <a16:creationId xmlns:a16="http://schemas.microsoft.com/office/drawing/2014/main" xmlns="" id="{2BF5BA10-C929-4F09-BE8A-308833D92859}"/>
            </a:ext>
          </a:extLst>
        </xdr:cNvPr>
        <xdr:cNvSpPr txBox="1"/>
      </xdr:nvSpPr>
      <xdr:spPr>
        <a:xfrm>
          <a:off x="13500744" y="1828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80571</xdr:rowOff>
    </xdr:from>
    <xdr:ext cx="405111" cy="259045"/>
    <xdr:sp macro="" textlink="">
      <xdr:nvSpPr>
        <xdr:cNvPr id="602" name="n_4mainValue【庁舎】&#10;有形固定資産減価償却率">
          <a:extLst>
            <a:ext uri="{FF2B5EF4-FFF2-40B4-BE49-F238E27FC236}">
              <a16:creationId xmlns:a16="http://schemas.microsoft.com/office/drawing/2014/main" xmlns="" id="{B11900E3-1E82-482F-9105-57B34602882C}"/>
            </a:ext>
          </a:extLst>
        </xdr:cNvPr>
        <xdr:cNvSpPr txBox="1"/>
      </xdr:nvSpPr>
      <xdr:spPr>
        <a:xfrm>
          <a:off x="12611744" y="1825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3" name="正方形/長方形 602">
          <a:extLst>
            <a:ext uri="{FF2B5EF4-FFF2-40B4-BE49-F238E27FC236}">
              <a16:creationId xmlns:a16="http://schemas.microsoft.com/office/drawing/2014/main" xmlns="" id="{0537C623-07F9-4A85-8E9B-D8FA2C091055}"/>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4" name="正方形/長方形 603">
          <a:extLst>
            <a:ext uri="{FF2B5EF4-FFF2-40B4-BE49-F238E27FC236}">
              <a16:creationId xmlns:a16="http://schemas.microsoft.com/office/drawing/2014/main" xmlns="" id="{10EFD86F-53B9-4827-A020-34DF596FD31C}"/>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5" name="正方形/長方形 604">
          <a:extLst>
            <a:ext uri="{FF2B5EF4-FFF2-40B4-BE49-F238E27FC236}">
              <a16:creationId xmlns:a16="http://schemas.microsoft.com/office/drawing/2014/main" xmlns="" id="{F9C70B9C-FA2E-4CD2-9092-73C0DE146D4B}"/>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6" name="正方形/長方形 605">
          <a:extLst>
            <a:ext uri="{FF2B5EF4-FFF2-40B4-BE49-F238E27FC236}">
              <a16:creationId xmlns:a16="http://schemas.microsoft.com/office/drawing/2014/main" xmlns="" id="{833B4C63-16BA-4BEA-BAB2-5739F0027F74}"/>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7" name="正方形/長方形 606">
          <a:extLst>
            <a:ext uri="{FF2B5EF4-FFF2-40B4-BE49-F238E27FC236}">
              <a16:creationId xmlns:a16="http://schemas.microsoft.com/office/drawing/2014/main" xmlns="" id="{D7F8636C-749F-45AE-8DC1-8F0BDC695B6E}"/>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8" name="正方形/長方形 607">
          <a:extLst>
            <a:ext uri="{FF2B5EF4-FFF2-40B4-BE49-F238E27FC236}">
              <a16:creationId xmlns:a16="http://schemas.microsoft.com/office/drawing/2014/main" xmlns="" id="{C0CEFE95-D005-4CAE-840E-51382112275D}"/>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9" name="正方形/長方形 608">
          <a:extLst>
            <a:ext uri="{FF2B5EF4-FFF2-40B4-BE49-F238E27FC236}">
              <a16:creationId xmlns:a16="http://schemas.microsoft.com/office/drawing/2014/main" xmlns="" id="{34D5AC87-2222-4A82-B33C-CC8364E8D287}"/>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10" name="正方形/長方形 609">
          <a:extLst>
            <a:ext uri="{FF2B5EF4-FFF2-40B4-BE49-F238E27FC236}">
              <a16:creationId xmlns:a16="http://schemas.microsoft.com/office/drawing/2014/main" xmlns="" id="{B5903CC8-E31D-473D-909E-F0C4693CDDC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11" name="テキスト ボックス 610">
          <a:extLst>
            <a:ext uri="{FF2B5EF4-FFF2-40B4-BE49-F238E27FC236}">
              <a16:creationId xmlns:a16="http://schemas.microsoft.com/office/drawing/2014/main" xmlns="" id="{9FB5DCED-C532-4C30-BD63-3D7081E37CCA}"/>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2" name="直線コネクタ 611">
          <a:extLst>
            <a:ext uri="{FF2B5EF4-FFF2-40B4-BE49-F238E27FC236}">
              <a16:creationId xmlns:a16="http://schemas.microsoft.com/office/drawing/2014/main" xmlns="" id="{C1E627FC-8BEB-4F0C-83E0-705C8C49312C}"/>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13" name="直線コネクタ 612">
          <a:extLst>
            <a:ext uri="{FF2B5EF4-FFF2-40B4-BE49-F238E27FC236}">
              <a16:creationId xmlns:a16="http://schemas.microsoft.com/office/drawing/2014/main" xmlns="" id="{5E40DCDD-66F0-45A5-A478-E6ACFD1F34D1}"/>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14" name="テキスト ボックス 613">
          <a:extLst>
            <a:ext uri="{FF2B5EF4-FFF2-40B4-BE49-F238E27FC236}">
              <a16:creationId xmlns:a16="http://schemas.microsoft.com/office/drawing/2014/main" xmlns="" id="{846533A8-189C-41C3-824A-6176013E0329}"/>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15" name="直線コネクタ 614">
          <a:extLst>
            <a:ext uri="{FF2B5EF4-FFF2-40B4-BE49-F238E27FC236}">
              <a16:creationId xmlns:a16="http://schemas.microsoft.com/office/drawing/2014/main" xmlns="" id="{15A894A3-D2CA-432E-8663-8E6B15D9960F}"/>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16" name="テキスト ボックス 615">
          <a:extLst>
            <a:ext uri="{FF2B5EF4-FFF2-40B4-BE49-F238E27FC236}">
              <a16:creationId xmlns:a16="http://schemas.microsoft.com/office/drawing/2014/main" xmlns="" id="{CF6DFA57-293F-43B4-AA10-CCBED78A6F55}"/>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17" name="直線コネクタ 616">
          <a:extLst>
            <a:ext uri="{FF2B5EF4-FFF2-40B4-BE49-F238E27FC236}">
              <a16:creationId xmlns:a16="http://schemas.microsoft.com/office/drawing/2014/main" xmlns="" id="{DC172831-3E0E-4D5B-B10B-7AEA1F9625F3}"/>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18" name="テキスト ボックス 617">
          <a:extLst>
            <a:ext uri="{FF2B5EF4-FFF2-40B4-BE49-F238E27FC236}">
              <a16:creationId xmlns:a16="http://schemas.microsoft.com/office/drawing/2014/main" xmlns="" id="{E1F37A58-E1B2-48CB-9AE0-805B044A4054}"/>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19" name="直線コネクタ 618">
          <a:extLst>
            <a:ext uri="{FF2B5EF4-FFF2-40B4-BE49-F238E27FC236}">
              <a16:creationId xmlns:a16="http://schemas.microsoft.com/office/drawing/2014/main" xmlns="" id="{2281AE9E-C4C6-4DF9-B376-1FE032E7AFE2}"/>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20" name="テキスト ボックス 619">
          <a:extLst>
            <a:ext uri="{FF2B5EF4-FFF2-40B4-BE49-F238E27FC236}">
              <a16:creationId xmlns:a16="http://schemas.microsoft.com/office/drawing/2014/main" xmlns="" id="{C02C6B4B-4D1F-4219-8E76-9A45728482A2}"/>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1" name="直線コネクタ 620">
          <a:extLst>
            <a:ext uri="{FF2B5EF4-FFF2-40B4-BE49-F238E27FC236}">
              <a16:creationId xmlns:a16="http://schemas.microsoft.com/office/drawing/2014/main" xmlns="" id="{23C49AC8-5522-41B5-A9F8-A8310C9BD08A}"/>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2" name="テキスト ボックス 621">
          <a:extLst>
            <a:ext uri="{FF2B5EF4-FFF2-40B4-BE49-F238E27FC236}">
              <a16:creationId xmlns:a16="http://schemas.microsoft.com/office/drawing/2014/main" xmlns="" id="{0929C222-845E-45B5-9702-8A80E83A7657}"/>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3" name="【庁舎】&#10;一人当たり面積グラフ枠">
          <a:extLst>
            <a:ext uri="{FF2B5EF4-FFF2-40B4-BE49-F238E27FC236}">
              <a16:creationId xmlns:a16="http://schemas.microsoft.com/office/drawing/2014/main" xmlns="" id="{9B1E21D9-F9A9-42AD-A885-20560F886171}"/>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166726</xdr:rowOff>
    </xdr:from>
    <xdr:to>
      <xdr:col>116</xdr:col>
      <xdr:colOff>62864</xdr:colOff>
      <xdr:row>108</xdr:row>
      <xdr:rowOff>10364</xdr:rowOff>
    </xdr:to>
    <xdr:cxnSp macro="">
      <xdr:nvCxnSpPr>
        <xdr:cNvPr id="624" name="直線コネクタ 623">
          <a:extLst>
            <a:ext uri="{FF2B5EF4-FFF2-40B4-BE49-F238E27FC236}">
              <a16:creationId xmlns:a16="http://schemas.microsoft.com/office/drawing/2014/main" xmlns="" id="{22A262F6-4179-44DB-9DED-43A474F5A683}"/>
            </a:ext>
          </a:extLst>
        </xdr:cNvPr>
        <xdr:cNvCxnSpPr/>
      </xdr:nvCxnSpPr>
      <xdr:spPr>
        <a:xfrm flipV="1">
          <a:off x="22160864" y="17483176"/>
          <a:ext cx="0" cy="1043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14191</xdr:rowOff>
    </xdr:from>
    <xdr:ext cx="469744" cy="259045"/>
    <xdr:sp macro="" textlink="">
      <xdr:nvSpPr>
        <xdr:cNvPr id="625" name="【庁舎】&#10;一人当たり面積最小値テキスト">
          <a:extLst>
            <a:ext uri="{FF2B5EF4-FFF2-40B4-BE49-F238E27FC236}">
              <a16:creationId xmlns:a16="http://schemas.microsoft.com/office/drawing/2014/main" xmlns="" id="{FE466346-2AB1-4E50-96AC-B73A3E2AB896}"/>
            </a:ext>
          </a:extLst>
        </xdr:cNvPr>
        <xdr:cNvSpPr txBox="1"/>
      </xdr:nvSpPr>
      <xdr:spPr>
        <a:xfrm>
          <a:off x="22199600" y="18530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10364</xdr:rowOff>
    </xdr:from>
    <xdr:to>
      <xdr:col>116</xdr:col>
      <xdr:colOff>152400</xdr:colOff>
      <xdr:row>108</xdr:row>
      <xdr:rowOff>10364</xdr:rowOff>
    </xdr:to>
    <xdr:cxnSp macro="">
      <xdr:nvCxnSpPr>
        <xdr:cNvPr id="626" name="直線コネクタ 625">
          <a:extLst>
            <a:ext uri="{FF2B5EF4-FFF2-40B4-BE49-F238E27FC236}">
              <a16:creationId xmlns:a16="http://schemas.microsoft.com/office/drawing/2014/main" xmlns="" id="{1A66E8E6-B5B8-4571-8083-D09E831E450F}"/>
            </a:ext>
          </a:extLst>
        </xdr:cNvPr>
        <xdr:cNvCxnSpPr/>
      </xdr:nvCxnSpPr>
      <xdr:spPr>
        <a:xfrm>
          <a:off x="22072600" y="18526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113403</xdr:rowOff>
    </xdr:from>
    <xdr:ext cx="469744" cy="259045"/>
    <xdr:sp macro="" textlink="">
      <xdr:nvSpPr>
        <xdr:cNvPr id="627" name="【庁舎】&#10;一人当たり面積最大値テキスト">
          <a:extLst>
            <a:ext uri="{FF2B5EF4-FFF2-40B4-BE49-F238E27FC236}">
              <a16:creationId xmlns:a16="http://schemas.microsoft.com/office/drawing/2014/main" xmlns="" id="{E87A87BA-C289-4D22-8F48-C861A4D4B264}"/>
            </a:ext>
          </a:extLst>
        </xdr:cNvPr>
        <xdr:cNvSpPr txBox="1"/>
      </xdr:nvSpPr>
      <xdr:spPr>
        <a:xfrm>
          <a:off x="22199600" y="1725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166726</xdr:rowOff>
    </xdr:from>
    <xdr:to>
      <xdr:col>116</xdr:col>
      <xdr:colOff>152400</xdr:colOff>
      <xdr:row>101</xdr:row>
      <xdr:rowOff>166726</xdr:rowOff>
    </xdr:to>
    <xdr:cxnSp macro="">
      <xdr:nvCxnSpPr>
        <xdr:cNvPr id="628" name="直線コネクタ 627">
          <a:extLst>
            <a:ext uri="{FF2B5EF4-FFF2-40B4-BE49-F238E27FC236}">
              <a16:creationId xmlns:a16="http://schemas.microsoft.com/office/drawing/2014/main" xmlns="" id="{E30A222E-C074-4105-8422-B8705D3B122D}"/>
            </a:ext>
          </a:extLst>
        </xdr:cNvPr>
        <xdr:cNvCxnSpPr/>
      </xdr:nvCxnSpPr>
      <xdr:spPr>
        <a:xfrm>
          <a:off x="22072600" y="17483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6672</xdr:rowOff>
    </xdr:from>
    <xdr:ext cx="469744" cy="259045"/>
    <xdr:sp macro="" textlink="">
      <xdr:nvSpPr>
        <xdr:cNvPr id="629" name="【庁舎】&#10;一人当たり面積平均値テキスト">
          <a:extLst>
            <a:ext uri="{FF2B5EF4-FFF2-40B4-BE49-F238E27FC236}">
              <a16:creationId xmlns:a16="http://schemas.microsoft.com/office/drawing/2014/main" xmlns="" id="{EE9E351D-B4FC-4677-8A31-A357102FF0D4}"/>
            </a:ext>
          </a:extLst>
        </xdr:cNvPr>
        <xdr:cNvSpPr txBox="1"/>
      </xdr:nvSpPr>
      <xdr:spPr>
        <a:xfrm>
          <a:off x="22199600" y="18180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155245</xdr:rowOff>
    </xdr:from>
    <xdr:to>
      <xdr:col>116</xdr:col>
      <xdr:colOff>114300</xdr:colOff>
      <xdr:row>107</xdr:row>
      <xdr:rowOff>85395</xdr:rowOff>
    </xdr:to>
    <xdr:sp macro="" textlink="">
      <xdr:nvSpPr>
        <xdr:cNvPr id="630" name="フローチャート: 判断 629">
          <a:extLst>
            <a:ext uri="{FF2B5EF4-FFF2-40B4-BE49-F238E27FC236}">
              <a16:creationId xmlns:a16="http://schemas.microsoft.com/office/drawing/2014/main" xmlns="" id="{82C7E3BF-A210-404B-8B93-BC48856F8275}"/>
            </a:ext>
          </a:extLst>
        </xdr:cNvPr>
        <xdr:cNvSpPr/>
      </xdr:nvSpPr>
      <xdr:spPr>
        <a:xfrm>
          <a:off x="22110700" y="1832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151588</xdr:rowOff>
    </xdr:from>
    <xdr:to>
      <xdr:col>112</xdr:col>
      <xdr:colOff>38100</xdr:colOff>
      <xdr:row>107</xdr:row>
      <xdr:rowOff>81738</xdr:rowOff>
    </xdr:to>
    <xdr:sp macro="" textlink="">
      <xdr:nvSpPr>
        <xdr:cNvPr id="631" name="フローチャート: 判断 630">
          <a:extLst>
            <a:ext uri="{FF2B5EF4-FFF2-40B4-BE49-F238E27FC236}">
              <a16:creationId xmlns:a16="http://schemas.microsoft.com/office/drawing/2014/main" xmlns="" id="{4AC440ED-2A93-453D-AD22-D994ADE75226}"/>
            </a:ext>
          </a:extLst>
        </xdr:cNvPr>
        <xdr:cNvSpPr/>
      </xdr:nvSpPr>
      <xdr:spPr>
        <a:xfrm>
          <a:off x="21272500" y="1832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7113</xdr:rowOff>
    </xdr:from>
    <xdr:to>
      <xdr:col>107</xdr:col>
      <xdr:colOff>101600</xdr:colOff>
      <xdr:row>107</xdr:row>
      <xdr:rowOff>108713</xdr:rowOff>
    </xdr:to>
    <xdr:sp macro="" textlink="">
      <xdr:nvSpPr>
        <xdr:cNvPr id="632" name="フローチャート: 判断 631">
          <a:extLst>
            <a:ext uri="{FF2B5EF4-FFF2-40B4-BE49-F238E27FC236}">
              <a16:creationId xmlns:a16="http://schemas.microsoft.com/office/drawing/2014/main" xmlns="" id="{4F56B7C4-22EE-4B33-A0F3-32E6F541D309}"/>
            </a:ext>
          </a:extLst>
        </xdr:cNvPr>
        <xdr:cNvSpPr/>
      </xdr:nvSpPr>
      <xdr:spPr>
        <a:xfrm>
          <a:off x="20383500" y="18352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11685</xdr:rowOff>
    </xdr:from>
    <xdr:to>
      <xdr:col>102</xdr:col>
      <xdr:colOff>165100</xdr:colOff>
      <xdr:row>107</xdr:row>
      <xdr:rowOff>113285</xdr:rowOff>
    </xdr:to>
    <xdr:sp macro="" textlink="">
      <xdr:nvSpPr>
        <xdr:cNvPr id="633" name="フローチャート: 判断 632">
          <a:extLst>
            <a:ext uri="{FF2B5EF4-FFF2-40B4-BE49-F238E27FC236}">
              <a16:creationId xmlns:a16="http://schemas.microsoft.com/office/drawing/2014/main" xmlns="" id="{42D18DF0-2E86-4237-866D-2E314B171054}"/>
            </a:ext>
          </a:extLst>
        </xdr:cNvPr>
        <xdr:cNvSpPr/>
      </xdr:nvSpPr>
      <xdr:spPr>
        <a:xfrm>
          <a:off x="19494500" y="1835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16714</xdr:rowOff>
    </xdr:from>
    <xdr:to>
      <xdr:col>98</xdr:col>
      <xdr:colOff>38100</xdr:colOff>
      <xdr:row>107</xdr:row>
      <xdr:rowOff>118314</xdr:rowOff>
    </xdr:to>
    <xdr:sp macro="" textlink="">
      <xdr:nvSpPr>
        <xdr:cNvPr id="634" name="フローチャート: 判断 633">
          <a:extLst>
            <a:ext uri="{FF2B5EF4-FFF2-40B4-BE49-F238E27FC236}">
              <a16:creationId xmlns:a16="http://schemas.microsoft.com/office/drawing/2014/main" xmlns="" id="{67ADBDCA-2EC2-4EB4-B1F5-F63F334015D9}"/>
            </a:ext>
          </a:extLst>
        </xdr:cNvPr>
        <xdr:cNvSpPr/>
      </xdr:nvSpPr>
      <xdr:spPr>
        <a:xfrm>
          <a:off x="18605500" y="18361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5" name="テキスト ボックス 634">
          <a:extLst>
            <a:ext uri="{FF2B5EF4-FFF2-40B4-BE49-F238E27FC236}">
              <a16:creationId xmlns:a16="http://schemas.microsoft.com/office/drawing/2014/main" xmlns="" id="{D930D7DC-BC69-4A5E-9B28-752A3A16B8F2}"/>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6" name="テキスト ボックス 635">
          <a:extLst>
            <a:ext uri="{FF2B5EF4-FFF2-40B4-BE49-F238E27FC236}">
              <a16:creationId xmlns:a16="http://schemas.microsoft.com/office/drawing/2014/main" xmlns="" id="{94A6FB33-CFA2-4F24-A5C3-A3249F8E0DED}"/>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7" name="テキスト ボックス 636">
          <a:extLst>
            <a:ext uri="{FF2B5EF4-FFF2-40B4-BE49-F238E27FC236}">
              <a16:creationId xmlns:a16="http://schemas.microsoft.com/office/drawing/2014/main" xmlns="" id="{4A57D0C1-A584-4B21-AC37-173C142EFB9A}"/>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8" name="テキスト ボックス 637">
          <a:extLst>
            <a:ext uri="{FF2B5EF4-FFF2-40B4-BE49-F238E27FC236}">
              <a16:creationId xmlns:a16="http://schemas.microsoft.com/office/drawing/2014/main" xmlns="" id="{57948A9E-F711-4052-985D-6D69892C3E15}"/>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9" name="テキスト ボックス 638">
          <a:extLst>
            <a:ext uri="{FF2B5EF4-FFF2-40B4-BE49-F238E27FC236}">
              <a16:creationId xmlns:a16="http://schemas.microsoft.com/office/drawing/2014/main" xmlns="" id="{D8CA0D00-094A-4FAB-ADCE-793C30A910F5}"/>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72949</xdr:rowOff>
    </xdr:from>
    <xdr:to>
      <xdr:col>116</xdr:col>
      <xdr:colOff>114300</xdr:colOff>
      <xdr:row>108</xdr:row>
      <xdr:rowOff>3099</xdr:rowOff>
    </xdr:to>
    <xdr:sp macro="" textlink="">
      <xdr:nvSpPr>
        <xdr:cNvPr id="640" name="楕円 639">
          <a:extLst>
            <a:ext uri="{FF2B5EF4-FFF2-40B4-BE49-F238E27FC236}">
              <a16:creationId xmlns:a16="http://schemas.microsoft.com/office/drawing/2014/main" xmlns="" id="{FC574C0C-2AE7-4FE3-B411-A48EE0455C26}"/>
            </a:ext>
          </a:extLst>
        </xdr:cNvPr>
        <xdr:cNvSpPr/>
      </xdr:nvSpPr>
      <xdr:spPr>
        <a:xfrm>
          <a:off x="22110700" y="18418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159326</xdr:rowOff>
    </xdr:from>
    <xdr:ext cx="469744" cy="259045"/>
    <xdr:sp macro="" textlink="">
      <xdr:nvSpPr>
        <xdr:cNvPr id="641" name="【庁舎】&#10;一人当たり面積該当値テキスト">
          <a:extLst>
            <a:ext uri="{FF2B5EF4-FFF2-40B4-BE49-F238E27FC236}">
              <a16:creationId xmlns:a16="http://schemas.microsoft.com/office/drawing/2014/main" xmlns="" id="{0997BBE2-4A97-45FF-B3DB-CF54D0220AB7}"/>
            </a:ext>
          </a:extLst>
        </xdr:cNvPr>
        <xdr:cNvSpPr txBox="1"/>
      </xdr:nvSpPr>
      <xdr:spPr>
        <a:xfrm>
          <a:off x="22199600" y="18333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73864</xdr:rowOff>
    </xdr:from>
    <xdr:to>
      <xdr:col>112</xdr:col>
      <xdr:colOff>38100</xdr:colOff>
      <xdr:row>108</xdr:row>
      <xdr:rowOff>4014</xdr:rowOff>
    </xdr:to>
    <xdr:sp macro="" textlink="">
      <xdr:nvSpPr>
        <xdr:cNvPr id="642" name="楕円 641">
          <a:extLst>
            <a:ext uri="{FF2B5EF4-FFF2-40B4-BE49-F238E27FC236}">
              <a16:creationId xmlns:a16="http://schemas.microsoft.com/office/drawing/2014/main" xmlns="" id="{4AFAA130-2EEA-4FBB-8C0E-93D336E085E9}"/>
            </a:ext>
          </a:extLst>
        </xdr:cNvPr>
        <xdr:cNvSpPr/>
      </xdr:nvSpPr>
      <xdr:spPr>
        <a:xfrm>
          <a:off x="21272500" y="1841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123749</xdr:rowOff>
    </xdr:from>
    <xdr:to>
      <xdr:col>116</xdr:col>
      <xdr:colOff>63500</xdr:colOff>
      <xdr:row>107</xdr:row>
      <xdr:rowOff>124664</xdr:rowOff>
    </xdr:to>
    <xdr:cxnSp macro="">
      <xdr:nvCxnSpPr>
        <xdr:cNvPr id="643" name="直線コネクタ 642">
          <a:extLst>
            <a:ext uri="{FF2B5EF4-FFF2-40B4-BE49-F238E27FC236}">
              <a16:creationId xmlns:a16="http://schemas.microsoft.com/office/drawing/2014/main" xmlns="" id="{5807FCC0-7200-4247-A04E-C99EDE00C0B1}"/>
            </a:ext>
          </a:extLst>
        </xdr:cNvPr>
        <xdr:cNvCxnSpPr/>
      </xdr:nvCxnSpPr>
      <xdr:spPr>
        <a:xfrm flipV="1">
          <a:off x="21323300" y="18468899"/>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74321</xdr:rowOff>
    </xdr:from>
    <xdr:to>
      <xdr:col>107</xdr:col>
      <xdr:colOff>101600</xdr:colOff>
      <xdr:row>108</xdr:row>
      <xdr:rowOff>4471</xdr:rowOff>
    </xdr:to>
    <xdr:sp macro="" textlink="">
      <xdr:nvSpPr>
        <xdr:cNvPr id="644" name="楕円 643">
          <a:extLst>
            <a:ext uri="{FF2B5EF4-FFF2-40B4-BE49-F238E27FC236}">
              <a16:creationId xmlns:a16="http://schemas.microsoft.com/office/drawing/2014/main" xmlns="" id="{52650F99-04EB-49B4-961B-9AAF51E8BB22}"/>
            </a:ext>
          </a:extLst>
        </xdr:cNvPr>
        <xdr:cNvSpPr/>
      </xdr:nvSpPr>
      <xdr:spPr>
        <a:xfrm>
          <a:off x="20383500" y="18419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124664</xdr:rowOff>
    </xdr:from>
    <xdr:to>
      <xdr:col>111</xdr:col>
      <xdr:colOff>177800</xdr:colOff>
      <xdr:row>107</xdr:row>
      <xdr:rowOff>125121</xdr:rowOff>
    </xdr:to>
    <xdr:cxnSp macro="">
      <xdr:nvCxnSpPr>
        <xdr:cNvPr id="645" name="直線コネクタ 644">
          <a:extLst>
            <a:ext uri="{FF2B5EF4-FFF2-40B4-BE49-F238E27FC236}">
              <a16:creationId xmlns:a16="http://schemas.microsoft.com/office/drawing/2014/main" xmlns="" id="{329E5098-BF5A-4E78-9B7D-BED9B981A4AF}"/>
            </a:ext>
          </a:extLst>
        </xdr:cNvPr>
        <xdr:cNvCxnSpPr/>
      </xdr:nvCxnSpPr>
      <xdr:spPr>
        <a:xfrm flipV="1">
          <a:off x="20434300" y="18469814"/>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74777</xdr:rowOff>
    </xdr:from>
    <xdr:to>
      <xdr:col>102</xdr:col>
      <xdr:colOff>165100</xdr:colOff>
      <xdr:row>108</xdr:row>
      <xdr:rowOff>4927</xdr:rowOff>
    </xdr:to>
    <xdr:sp macro="" textlink="">
      <xdr:nvSpPr>
        <xdr:cNvPr id="646" name="楕円 645">
          <a:extLst>
            <a:ext uri="{FF2B5EF4-FFF2-40B4-BE49-F238E27FC236}">
              <a16:creationId xmlns:a16="http://schemas.microsoft.com/office/drawing/2014/main" xmlns="" id="{5E18AB62-D0B4-406A-8316-2FECADC0B5D4}"/>
            </a:ext>
          </a:extLst>
        </xdr:cNvPr>
        <xdr:cNvSpPr/>
      </xdr:nvSpPr>
      <xdr:spPr>
        <a:xfrm>
          <a:off x="19494500" y="18419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125121</xdr:rowOff>
    </xdr:from>
    <xdr:to>
      <xdr:col>107</xdr:col>
      <xdr:colOff>50800</xdr:colOff>
      <xdr:row>107</xdr:row>
      <xdr:rowOff>125577</xdr:rowOff>
    </xdr:to>
    <xdr:cxnSp macro="">
      <xdr:nvCxnSpPr>
        <xdr:cNvPr id="647" name="直線コネクタ 646">
          <a:extLst>
            <a:ext uri="{FF2B5EF4-FFF2-40B4-BE49-F238E27FC236}">
              <a16:creationId xmlns:a16="http://schemas.microsoft.com/office/drawing/2014/main" xmlns="" id="{DF47C60F-0E15-4669-986C-15BE87370FFA}"/>
            </a:ext>
          </a:extLst>
        </xdr:cNvPr>
        <xdr:cNvCxnSpPr/>
      </xdr:nvCxnSpPr>
      <xdr:spPr>
        <a:xfrm flipV="1">
          <a:off x="19545300" y="18470271"/>
          <a:ext cx="889000" cy="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74777</xdr:rowOff>
    </xdr:from>
    <xdr:to>
      <xdr:col>98</xdr:col>
      <xdr:colOff>38100</xdr:colOff>
      <xdr:row>108</xdr:row>
      <xdr:rowOff>4927</xdr:rowOff>
    </xdr:to>
    <xdr:sp macro="" textlink="">
      <xdr:nvSpPr>
        <xdr:cNvPr id="648" name="楕円 647">
          <a:extLst>
            <a:ext uri="{FF2B5EF4-FFF2-40B4-BE49-F238E27FC236}">
              <a16:creationId xmlns:a16="http://schemas.microsoft.com/office/drawing/2014/main" xmlns="" id="{F37FAEFB-D925-4B81-8029-7A3878FD046D}"/>
            </a:ext>
          </a:extLst>
        </xdr:cNvPr>
        <xdr:cNvSpPr/>
      </xdr:nvSpPr>
      <xdr:spPr>
        <a:xfrm>
          <a:off x="18605500" y="18419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125577</xdr:rowOff>
    </xdr:from>
    <xdr:to>
      <xdr:col>102</xdr:col>
      <xdr:colOff>114300</xdr:colOff>
      <xdr:row>107</xdr:row>
      <xdr:rowOff>125577</xdr:rowOff>
    </xdr:to>
    <xdr:cxnSp macro="">
      <xdr:nvCxnSpPr>
        <xdr:cNvPr id="649" name="直線コネクタ 648">
          <a:extLst>
            <a:ext uri="{FF2B5EF4-FFF2-40B4-BE49-F238E27FC236}">
              <a16:creationId xmlns:a16="http://schemas.microsoft.com/office/drawing/2014/main" xmlns="" id="{0F5990F0-6526-46B5-9410-7D9EED67F294}"/>
            </a:ext>
          </a:extLst>
        </xdr:cNvPr>
        <xdr:cNvCxnSpPr/>
      </xdr:nvCxnSpPr>
      <xdr:spPr>
        <a:xfrm>
          <a:off x="18656300" y="1847072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98265</xdr:rowOff>
    </xdr:from>
    <xdr:ext cx="469744" cy="259045"/>
    <xdr:sp macro="" textlink="">
      <xdr:nvSpPr>
        <xdr:cNvPr id="650" name="n_1aveValue【庁舎】&#10;一人当たり面積">
          <a:extLst>
            <a:ext uri="{FF2B5EF4-FFF2-40B4-BE49-F238E27FC236}">
              <a16:creationId xmlns:a16="http://schemas.microsoft.com/office/drawing/2014/main" xmlns="" id="{04C72D87-2444-48DD-8EBD-8B000ECE5105}"/>
            </a:ext>
          </a:extLst>
        </xdr:cNvPr>
        <xdr:cNvSpPr txBox="1"/>
      </xdr:nvSpPr>
      <xdr:spPr>
        <a:xfrm>
          <a:off x="21075727" y="1810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125240</xdr:rowOff>
    </xdr:from>
    <xdr:ext cx="469744" cy="259045"/>
    <xdr:sp macro="" textlink="">
      <xdr:nvSpPr>
        <xdr:cNvPr id="651" name="n_2aveValue【庁舎】&#10;一人当たり面積">
          <a:extLst>
            <a:ext uri="{FF2B5EF4-FFF2-40B4-BE49-F238E27FC236}">
              <a16:creationId xmlns:a16="http://schemas.microsoft.com/office/drawing/2014/main" xmlns="" id="{823B2C23-B1F0-48F1-B762-E3449D118FE3}"/>
            </a:ext>
          </a:extLst>
        </xdr:cNvPr>
        <xdr:cNvSpPr txBox="1"/>
      </xdr:nvSpPr>
      <xdr:spPr>
        <a:xfrm>
          <a:off x="20199427" y="1812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129812</xdr:rowOff>
    </xdr:from>
    <xdr:ext cx="469744" cy="259045"/>
    <xdr:sp macro="" textlink="">
      <xdr:nvSpPr>
        <xdr:cNvPr id="652" name="n_3aveValue【庁舎】&#10;一人当たり面積">
          <a:extLst>
            <a:ext uri="{FF2B5EF4-FFF2-40B4-BE49-F238E27FC236}">
              <a16:creationId xmlns:a16="http://schemas.microsoft.com/office/drawing/2014/main" xmlns="" id="{1384F3D6-8570-4910-BC12-B7136F97019E}"/>
            </a:ext>
          </a:extLst>
        </xdr:cNvPr>
        <xdr:cNvSpPr txBox="1"/>
      </xdr:nvSpPr>
      <xdr:spPr>
        <a:xfrm>
          <a:off x="19310427" y="1813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134841</xdr:rowOff>
    </xdr:from>
    <xdr:ext cx="469744" cy="259045"/>
    <xdr:sp macro="" textlink="">
      <xdr:nvSpPr>
        <xdr:cNvPr id="653" name="n_4aveValue【庁舎】&#10;一人当たり面積">
          <a:extLst>
            <a:ext uri="{FF2B5EF4-FFF2-40B4-BE49-F238E27FC236}">
              <a16:creationId xmlns:a16="http://schemas.microsoft.com/office/drawing/2014/main" xmlns="" id="{B5157D89-E808-4F7F-B45F-FBB3E6319032}"/>
            </a:ext>
          </a:extLst>
        </xdr:cNvPr>
        <xdr:cNvSpPr txBox="1"/>
      </xdr:nvSpPr>
      <xdr:spPr>
        <a:xfrm>
          <a:off x="18421427" y="18137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166591</xdr:rowOff>
    </xdr:from>
    <xdr:ext cx="469744" cy="259045"/>
    <xdr:sp macro="" textlink="">
      <xdr:nvSpPr>
        <xdr:cNvPr id="654" name="n_1mainValue【庁舎】&#10;一人当たり面積">
          <a:extLst>
            <a:ext uri="{FF2B5EF4-FFF2-40B4-BE49-F238E27FC236}">
              <a16:creationId xmlns:a16="http://schemas.microsoft.com/office/drawing/2014/main" xmlns="" id="{125F3336-6E41-4945-B0E4-6A6CE30FE0A5}"/>
            </a:ext>
          </a:extLst>
        </xdr:cNvPr>
        <xdr:cNvSpPr txBox="1"/>
      </xdr:nvSpPr>
      <xdr:spPr>
        <a:xfrm>
          <a:off x="21075727" y="1851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167048</xdr:rowOff>
    </xdr:from>
    <xdr:ext cx="469744" cy="259045"/>
    <xdr:sp macro="" textlink="">
      <xdr:nvSpPr>
        <xdr:cNvPr id="655" name="n_2mainValue【庁舎】&#10;一人当たり面積">
          <a:extLst>
            <a:ext uri="{FF2B5EF4-FFF2-40B4-BE49-F238E27FC236}">
              <a16:creationId xmlns:a16="http://schemas.microsoft.com/office/drawing/2014/main" xmlns="" id="{C2123FBD-CDB1-4776-931D-62A5DDA555C0}"/>
            </a:ext>
          </a:extLst>
        </xdr:cNvPr>
        <xdr:cNvSpPr txBox="1"/>
      </xdr:nvSpPr>
      <xdr:spPr>
        <a:xfrm>
          <a:off x="20199427" y="18512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167504</xdr:rowOff>
    </xdr:from>
    <xdr:ext cx="469744" cy="259045"/>
    <xdr:sp macro="" textlink="">
      <xdr:nvSpPr>
        <xdr:cNvPr id="656" name="n_3mainValue【庁舎】&#10;一人当たり面積">
          <a:extLst>
            <a:ext uri="{FF2B5EF4-FFF2-40B4-BE49-F238E27FC236}">
              <a16:creationId xmlns:a16="http://schemas.microsoft.com/office/drawing/2014/main" xmlns="" id="{EE4B82CC-9FD5-4939-B0A1-9B1CC37B9D4F}"/>
            </a:ext>
          </a:extLst>
        </xdr:cNvPr>
        <xdr:cNvSpPr txBox="1"/>
      </xdr:nvSpPr>
      <xdr:spPr>
        <a:xfrm>
          <a:off x="19310427" y="18512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167504</xdr:rowOff>
    </xdr:from>
    <xdr:ext cx="469744" cy="259045"/>
    <xdr:sp macro="" textlink="">
      <xdr:nvSpPr>
        <xdr:cNvPr id="657" name="n_4mainValue【庁舎】&#10;一人当たり面積">
          <a:extLst>
            <a:ext uri="{FF2B5EF4-FFF2-40B4-BE49-F238E27FC236}">
              <a16:creationId xmlns:a16="http://schemas.microsoft.com/office/drawing/2014/main" xmlns="" id="{CF775440-3366-472C-B6A0-3B878D44643B}"/>
            </a:ext>
          </a:extLst>
        </xdr:cNvPr>
        <xdr:cNvSpPr txBox="1"/>
      </xdr:nvSpPr>
      <xdr:spPr>
        <a:xfrm>
          <a:off x="18421427" y="18512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8" name="正方形/長方形 657">
          <a:extLst>
            <a:ext uri="{FF2B5EF4-FFF2-40B4-BE49-F238E27FC236}">
              <a16:creationId xmlns:a16="http://schemas.microsoft.com/office/drawing/2014/main" xmlns="" id="{F0B12928-D962-4CB9-A79A-E78E8A13C985}"/>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9" name="正方形/長方形 658">
          <a:extLst>
            <a:ext uri="{FF2B5EF4-FFF2-40B4-BE49-F238E27FC236}">
              <a16:creationId xmlns:a16="http://schemas.microsoft.com/office/drawing/2014/main" xmlns="" id="{453280D0-C0FD-4E31-8DB0-7ECB59863475}"/>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0" name="テキスト ボックス 659">
          <a:extLst>
            <a:ext uri="{FF2B5EF4-FFF2-40B4-BE49-F238E27FC236}">
              <a16:creationId xmlns:a16="http://schemas.microsoft.com/office/drawing/2014/main" xmlns="" id="{37ED0AA8-110A-4DD7-A742-30B9E508C115}"/>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庁舎であり、特に低くなっている施設は、図書館、一般廃棄物処理施設、消防施設である。庁舎については、公共施設等総合管理計画及び個別施設に基づいて、引き続き計画的に老朽化対策に取り組んでいく。一般廃棄物処理施設については、償却率の増加幅が大きく、建物だけでなく機械設備の更新も含めて計画的な改修整備に取り組んでいく。また、体育館については、大規模改修工事を実施したことにより償却率が若干改善した。引き続き計画的に老朽化対策に取り組んで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福岡県大木町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14,085
13,953
18.44
8,623,885
8,107,408
487,296
3,424,425
5,012,152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ヵ年は、類似団体平均値をやや上回る値で推移している。歳入水準の維持に欠かせない町税は、近年微増傾向にあるものの、今後は生産年齢人口の減少などによる減少が予測される。徴収率（</a:t>
          </a:r>
          <a:r>
            <a:rPr kumimoji="1" lang="en-US" altLang="ja-JP" sz="1300">
              <a:latin typeface="ＭＳ Ｐゴシック" panose="020B0600070205080204" pitchFamily="50" charset="-128"/>
              <a:ea typeface="ＭＳ Ｐゴシック" panose="020B0600070205080204" pitchFamily="50" charset="-128"/>
            </a:rPr>
            <a:t>97.5</a:t>
          </a:r>
          <a:r>
            <a:rPr kumimoji="1" lang="ja-JP" altLang="en-US" sz="1300">
              <a:latin typeface="ＭＳ Ｐゴシック" panose="020B0600070205080204" pitchFamily="50" charset="-128"/>
              <a:ea typeface="ＭＳ Ｐゴシック" panose="020B0600070205080204" pitchFamily="50" charset="-128"/>
            </a:rPr>
            <a:t>％）は高水準を維持しており、</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うっかり（納め忘れ）を防ぐ、現年分の未納を確実に減らす</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を基本方針に、ＱＲコード決済を導入するなど、税収レベルの維持に努める。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中期財政計画に基づき、財源確保と経費削減の両面から財政構造の改善と健全化を図る。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xmlns=""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xmlns=""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xmlns=""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xmlns=""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xmlns=""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xmlns=""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xmlns=""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xmlns=""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xmlns=""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xmlns=""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xmlns=""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xmlns=""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xmlns=""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xmlns=""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xmlns=""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73176</xdr:rowOff>
    </xdr:to>
    <xdr:cxnSp macro="">
      <xdr:nvCxnSpPr>
        <xdr:cNvPr id="65" name="直線コネクタ 64">
          <a:extLst>
            <a:ext uri="{FF2B5EF4-FFF2-40B4-BE49-F238E27FC236}">
              <a16:creationId xmlns:a16="http://schemas.microsoft.com/office/drawing/2014/main" xmlns="" id="{00000000-0008-0000-0300-000041000000}"/>
            </a:ext>
          </a:extLst>
        </xdr:cNvPr>
        <xdr:cNvCxnSpPr/>
      </xdr:nvCxnSpPr>
      <xdr:spPr>
        <a:xfrm flipV="1">
          <a:off x="4953000" y="6192157"/>
          <a:ext cx="0" cy="14248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a:extLst>
            <a:ext uri="{FF2B5EF4-FFF2-40B4-BE49-F238E27FC236}">
              <a16:creationId xmlns:a16="http://schemas.microsoft.com/office/drawing/2014/main" xmlns="" id="{00000000-0008-0000-0300-000042000000}"/>
            </a:ext>
          </a:extLst>
        </xdr:cNvPr>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a:extLst>
            <a:ext uri="{FF2B5EF4-FFF2-40B4-BE49-F238E27FC236}">
              <a16:creationId xmlns:a16="http://schemas.microsoft.com/office/drawing/2014/main" xmlns="" id="{00000000-0008-0000-0300-000043000000}"/>
            </a:ext>
          </a:extLst>
        </xdr:cNvPr>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8" name="財政力最大値テキスト">
          <a:extLst>
            <a:ext uri="{FF2B5EF4-FFF2-40B4-BE49-F238E27FC236}">
              <a16:creationId xmlns:a16="http://schemas.microsoft.com/office/drawing/2014/main" xmlns="" id="{00000000-0008-0000-0300-000044000000}"/>
            </a:ext>
          </a:extLst>
        </xdr:cNvPr>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69" name="直線コネクタ 68">
          <a:extLst>
            <a:ext uri="{FF2B5EF4-FFF2-40B4-BE49-F238E27FC236}">
              <a16:creationId xmlns:a16="http://schemas.microsoft.com/office/drawing/2014/main" xmlns="" id="{00000000-0008-0000-0300-000045000000}"/>
            </a:ext>
          </a:extLst>
        </xdr:cNvPr>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48381</xdr:rowOff>
    </xdr:from>
    <xdr:to>
      <xdr:col>23</xdr:col>
      <xdr:colOff>133350</xdr:colOff>
      <xdr:row>42</xdr:row>
      <xdr:rowOff>48381</xdr:rowOff>
    </xdr:to>
    <xdr:cxnSp macro="">
      <xdr:nvCxnSpPr>
        <xdr:cNvPr id="70" name="直線コネクタ 69">
          <a:extLst>
            <a:ext uri="{FF2B5EF4-FFF2-40B4-BE49-F238E27FC236}">
              <a16:creationId xmlns:a16="http://schemas.microsoft.com/office/drawing/2014/main" xmlns="" id="{00000000-0008-0000-0300-000046000000}"/>
            </a:ext>
          </a:extLst>
        </xdr:cNvPr>
        <xdr:cNvCxnSpPr/>
      </xdr:nvCxnSpPr>
      <xdr:spPr>
        <a:xfrm>
          <a:off x="4114800" y="724928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38601</xdr:rowOff>
    </xdr:from>
    <xdr:ext cx="762000" cy="259045"/>
    <xdr:sp macro="" textlink="">
      <xdr:nvSpPr>
        <xdr:cNvPr id="71" name="財政力平均値テキスト">
          <a:extLst>
            <a:ext uri="{FF2B5EF4-FFF2-40B4-BE49-F238E27FC236}">
              <a16:creationId xmlns:a16="http://schemas.microsoft.com/office/drawing/2014/main" xmlns="" id="{00000000-0008-0000-0300-000047000000}"/>
            </a:ext>
          </a:extLst>
        </xdr:cNvPr>
        <xdr:cNvSpPr txBox="1"/>
      </xdr:nvSpPr>
      <xdr:spPr>
        <a:xfrm>
          <a:off x="5041900" y="72395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66524</xdr:rowOff>
    </xdr:from>
    <xdr:to>
      <xdr:col>23</xdr:col>
      <xdr:colOff>184150</xdr:colOff>
      <xdr:row>42</xdr:row>
      <xdr:rowOff>168124</xdr:rowOff>
    </xdr:to>
    <xdr:sp macro="" textlink="">
      <xdr:nvSpPr>
        <xdr:cNvPr id="72" name="フローチャート: 判断 71">
          <a:extLst>
            <a:ext uri="{FF2B5EF4-FFF2-40B4-BE49-F238E27FC236}">
              <a16:creationId xmlns:a16="http://schemas.microsoft.com/office/drawing/2014/main" xmlns="" id="{00000000-0008-0000-0300-000048000000}"/>
            </a:ext>
          </a:extLst>
        </xdr:cNvPr>
        <xdr:cNvSpPr/>
      </xdr:nvSpPr>
      <xdr:spPr>
        <a:xfrm>
          <a:off x="49022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48381</xdr:rowOff>
    </xdr:from>
    <xdr:to>
      <xdr:col>19</xdr:col>
      <xdr:colOff>133350</xdr:colOff>
      <xdr:row>42</xdr:row>
      <xdr:rowOff>48381</xdr:rowOff>
    </xdr:to>
    <xdr:cxnSp macro="">
      <xdr:nvCxnSpPr>
        <xdr:cNvPr id="73" name="直線コネクタ 72">
          <a:extLst>
            <a:ext uri="{FF2B5EF4-FFF2-40B4-BE49-F238E27FC236}">
              <a16:creationId xmlns:a16="http://schemas.microsoft.com/office/drawing/2014/main" xmlns="" id="{00000000-0008-0000-0300-000049000000}"/>
            </a:ext>
          </a:extLst>
        </xdr:cNvPr>
        <xdr:cNvCxnSpPr/>
      </xdr:nvCxnSpPr>
      <xdr:spPr>
        <a:xfrm>
          <a:off x="3225800" y="72492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55033</xdr:rowOff>
    </xdr:from>
    <xdr:to>
      <xdr:col>19</xdr:col>
      <xdr:colOff>184150</xdr:colOff>
      <xdr:row>42</xdr:row>
      <xdr:rowOff>156633</xdr:rowOff>
    </xdr:to>
    <xdr:sp macro="" textlink="">
      <xdr:nvSpPr>
        <xdr:cNvPr id="74" name="フローチャート: 判断 73">
          <a:extLst>
            <a:ext uri="{FF2B5EF4-FFF2-40B4-BE49-F238E27FC236}">
              <a16:creationId xmlns:a16="http://schemas.microsoft.com/office/drawing/2014/main" xmlns="" id="{00000000-0008-0000-0300-00004A000000}"/>
            </a:ext>
          </a:extLst>
        </xdr:cNvPr>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141410</xdr:rowOff>
    </xdr:from>
    <xdr:ext cx="736600" cy="259045"/>
    <xdr:sp macro="" textlink="">
      <xdr:nvSpPr>
        <xdr:cNvPr id="75" name="テキスト ボックス 74">
          <a:extLst>
            <a:ext uri="{FF2B5EF4-FFF2-40B4-BE49-F238E27FC236}">
              <a16:creationId xmlns:a16="http://schemas.microsoft.com/office/drawing/2014/main" xmlns="" id="{00000000-0008-0000-0300-00004B000000}"/>
            </a:ext>
          </a:extLst>
        </xdr:cNvPr>
        <xdr:cNvSpPr txBox="1"/>
      </xdr:nvSpPr>
      <xdr:spPr>
        <a:xfrm>
          <a:off x="3733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48381</xdr:rowOff>
    </xdr:from>
    <xdr:to>
      <xdr:col>15</xdr:col>
      <xdr:colOff>82550</xdr:colOff>
      <xdr:row>42</xdr:row>
      <xdr:rowOff>48381</xdr:rowOff>
    </xdr:to>
    <xdr:cxnSp macro="">
      <xdr:nvCxnSpPr>
        <xdr:cNvPr id="76" name="直線コネクタ 75">
          <a:extLst>
            <a:ext uri="{FF2B5EF4-FFF2-40B4-BE49-F238E27FC236}">
              <a16:creationId xmlns:a16="http://schemas.microsoft.com/office/drawing/2014/main" xmlns="" id="{00000000-0008-0000-0300-00004C000000}"/>
            </a:ext>
          </a:extLst>
        </xdr:cNvPr>
        <xdr:cNvCxnSpPr/>
      </xdr:nvCxnSpPr>
      <xdr:spPr>
        <a:xfrm>
          <a:off x="2336800" y="72492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43543</xdr:rowOff>
    </xdr:from>
    <xdr:to>
      <xdr:col>15</xdr:col>
      <xdr:colOff>133350</xdr:colOff>
      <xdr:row>42</xdr:row>
      <xdr:rowOff>145143</xdr:rowOff>
    </xdr:to>
    <xdr:sp macro="" textlink="">
      <xdr:nvSpPr>
        <xdr:cNvPr id="77" name="フローチャート: 判断 76">
          <a:extLst>
            <a:ext uri="{FF2B5EF4-FFF2-40B4-BE49-F238E27FC236}">
              <a16:creationId xmlns:a16="http://schemas.microsoft.com/office/drawing/2014/main" xmlns="" id="{00000000-0008-0000-0300-00004D000000}"/>
            </a:ext>
          </a:extLst>
        </xdr:cNvPr>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129920</xdr:rowOff>
    </xdr:from>
    <xdr:ext cx="762000" cy="259045"/>
    <xdr:sp macro="" textlink="">
      <xdr:nvSpPr>
        <xdr:cNvPr id="78" name="テキスト ボックス 77">
          <a:extLst>
            <a:ext uri="{FF2B5EF4-FFF2-40B4-BE49-F238E27FC236}">
              <a16:creationId xmlns:a16="http://schemas.microsoft.com/office/drawing/2014/main" xmlns="" id="{00000000-0008-0000-0300-00004E000000}"/>
            </a:ext>
          </a:extLst>
        </xdr:cNvPr>
        <xdr:cNvSpPr txBox="1"/>
      </xdr:nvSpPr>
      <xdr:spPr>
        <a:xfrm>
          <a:off x="2844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48381</xdr:rowOff>
    </xdr:from>
    <xdr:to>
      <xdr:col>11</xdr:col>
      <xdr:colOff>31750</xdr:colOff>
      <xdr:row>42</xdr:row>
      <xdr:rowOff>59872</xdr:rowOff>
    </xdr:to>
    <xdr:cxnSp macro="">
      <xdr:nvCxnSpPr>
        <xdr:cNvPr id="79" name="直線コネクタ 78">
          <a:extLst>
            <a:ext uri="{FF2B5EF4-FFF2-40B4-BE49-F238E27FC236}">
              <a16:creationId xmlns:a16="http://schemas.microsoft.com/office/drawing/2014/main" xmlns="" id="{00000000-0008-0000-0300-00004F000000}"/>
            </a:ext>
          </a:extLst>
        </xdr:cNvPr>
        <xdr:cNvCxnSpPr/>
      </xdr:nvCxnSpPr>
      <xdr:spPr>
        <a:xfrm flipV="1">
          <a:off x="1447800" y="7249281"/>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32052</xdr:rowOff>
    </xdr:from>
    <xdr:to>
      <xdr:col>11</xdr:col>
      <xdr:colOff>82550</xdr:colOff>
      <xdr:row>42</xdr:row>
      <xdr:rowOff>133652</xdr:rowOff>
    </xdr:to>
    <xdr:sp macro="" textlink="">
      <xdr:nvSpPr>
        <xdr:cNvPr id="80" name="フローチャート: 判断 79">
          <a:extLst>
            <a:ext uri="{FF2B5EF4-FFF2-40B4-BE49-F238E27FC236}">
              <a16:creationId xmlns:a16="http://schemas.microsoft.com/office/drawing/2014/main" xmlns="" id="{00000000-0008-0000-0300-000050000000}"/>
            </a:ext>
          </a:extLst>
        </xdr:cNvPr>
        <xdr:cNvSpPr/>
      </xdr:nvSpPr>
      <xdr:spPr>
        <a:xfrm>
          <a:off x="22860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118429</xdr:rowOff>
    </xdr:from>
    <xdr:ext cx="762000" cy="259045"/>
    <xdr:sp macro="" textlink="">
      <xdr:nvSpPr>
        <xdr:cNvPr id="81" name="テキスト ボックス 80">
          <a:extLst>
            <a:ext uri="{FF2B5EF4-FFF2-40B4-BE49-F238E27FC236}">
              <a16:creationId xmlns:a16="http://schemas.microsoft.com/office/drawing/2014/main" xmlns="" id="{00000000-0008-0000-0300-000051000000}"/>
            </a:ext>
          </a:extLst>
        </xdr:cNvPr>
        <xdr:cNvSpPr txBox="1"/>
      </xdr:nvSpPr>
      <xdr:spPr>
        <a:xfrm>
          <a:off x="1955800" y="731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2" name="フローチャート: 判断 81">
          <a:extLst>
            <a:ext uri="{FF2B5EF4-FFF2-40B4-BE49-F238E27FC236}">
              <a16:creationId xmlns:a16="http://schemas.microsoft.com/office/drawing/2014/main" xmlns="" id="{00000000-0008-0000-0300-000052000000}"/>
            </a:ext>
          </a:extLst>
        </xdr:cNvPr>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129920</xdr:rowOff>
    </xdr:from>
    <xdr:ext cx="762000" cy="259045"/>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1066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xmlns=""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xmlns=""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169031</xdr:rowOff>
    </xdr:from>
    <xdr:to>
      <xdr:col>23</xdr:col>
      <xdr:colOff>184150</xdr:colOff>
      <xdr:row>42</xdr:row>
      <xdr:rowOff>99181</xdr:rowOff>
    </xdr:to>
    <xdr:sp macro="" textlink="">
      <xdr:nvSpPr>
        <xdr:cNvPr id="89" name="楕円 88">
          <a:extLst>
            <a:ext uri="{FF2B5EF4-FFF2-40B4-BE49-F238E27FC236}">
              <a16:creationId xmlns:a16="http://schemas.microsoft.com/office/drawing/2014/main" xmlns="" id="{00000000-0008-0000-0300-000059000000}"/>
            </a:ext>
          </a:extLst>
        </xdr:cNvPr>
        <xdr:cNvSpPr/>
      </xdr:nvSpPr>
      <xdr:spPr>
        <a:xfrm>
          <a:off x="4902200" y="71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14108</xdr:rowOff>
    </xdr:from>
    <xdr:ext cx="762000" cy="259045"/>
    <xdr:sp macro="" textlink="">
      <xdr:nvSpPr>
        <xdr:cNvPr id="90" name="財政力該当値テキスト">
          <a:extLst>
            <a:ext uri="{FF2B5EF4-FFF2-40B4-BE49-F238E27FC236}">
              <a16:creationId xmlns:a16="http://schemas.microsoft.com/office/drawing/2014/main" xmlns="" id="{00000000-0008-0000-0300-00005A000000}"/>
            </a:ext>
          </a:extLst>
        </xdr:cNvPr>
        <xdr:cNvSpPr txBox="1"/>
      </xdr:nvSpPr>
      <xdr:spPr>
        <a:xfrm>
          <a:off x="5041900" y="7043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169031</xdr:rowOff>
    </xdr:from>
    <xdr:to>
      <xdr:col>19</xdr:col>
      <xdr:colOff>184150</xdr:colOff>
      <xdr:row>42</xdr:row>
      <xdr:rowOff>99181</xdr:rowOff>
    </xdr:to>
    <xdr:sp macro="" textlink="">
      <xdr:nvSpPr>
        <xdr:cNvPr id="91" name="楕円 90">
          <a:extLst>
            <a:ext uri="{FF2B5EF4-FFF2-40B4-BE49-F238E27FC236}">
              <a16:creationId xmlns:a16="http://schemas.microsoft.com/office/drawing/2014/main" xmlns="" id="{00000000-0008-0000-0300-00005B000000}"/>
            </a:ext>
          </a:extLst>
        </xdr:cNvPr>
        <xdr:cNvSpPr/>
      </xdr:nvSpPr>
      <xdr:spPr>
        <a:xfrm>
          <a:off x="4064000" y="71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109358</xdr:rowOff>
    </xdr:from>
    <xdr:ext cx="736600" cy="259045"/>
    <xdr:sp macro="" textlink="">
      <xdr:nvSpPr>
        <xdr:cNvPr id="92" name="テキスト ボックス 91">
          <a:extLst>
            <a:ext uri="{FF2B5EF4-FFF2-40B4-BE49-F238E27FC236}">
              <a16:creationId xmlns:a16="http://schemas.microsoft.com/office/drawing/2014/main" xmlns="" id="{00000000-0008-0000-0300-00005C000000}"/>
            </a:ext>
          </a:extLst>
        </xdr:cNvPr>
        <xdr:cNvSpPr txBox="1"/>
      </xdr:nvSpPr>
      <xdr:spPr>
        <a:xfrm>
          <a:off x="3733800" y="69673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169031</xdr:rowOff>
    </xdr:from>
    <xdr:to>
      <xdr:col>15</xdr:col>
      <xdr:colOff>133350</xdr:colOff>
      <xdr:row>42</xdr:row>
      <xdr:rowOff>99181</xdr:rowOff>
    </xdr:to>
    <xdr:sp macro="" textlink="">
      <xdr:nvSpPr>
        <xdr:cNvPr id="93" name="楕円 92">
          <a:extLst>
            <a:ext uri="{FF2B5EF4-FFF2-40B4-BE49-F238E27FC236}">
              <a16:creationId xmlns:a16="http://schemas.microsoft.com/office/drawing/2014/main" xmlns="" id="{00000000-0008-0000-0300-00005D000000}"/>
            </a:ext>
          </a:extLst>
        </xdr:cNvPr>
        <xdr:cNvSpPr/>
      </xdr:nvSpPr>
      <xdr:spPr>
        <a:xfrm>
          <a:off x="3175000" y="71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109358</xdr:rowOff>
    </xdr:from>
    <xdr:ext cx="762000" cy="259045"/>
    <xdr:sp macro="" textlink="">
      <xdr:nvSpPr>
        <xdr:cNvPr id="94" name="テキスト ボックス 93">
          <a:extLst>
            <a:ext uri="{FF2B5EF4-FFF2-40B4-BE49-F238E27FC236}">
              <a16:creationId xmlns:a16="http://schemas.microsoft.com/office/drawing/2014/main" xmlns="" id="{00000000-0008-0000-0300-00005E000000}"/>
            </a:ext>
          </a:extLst>
        </xdr:cNvPr>
        <xdr:cNvSpPr txBox="1"/>
      </xdr:nvSpPr>
      <xdr:spPr>
        <a:xfrm>
          <a:off x="2844800" y="696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169031</xdr:rowOff>
    </xdr:from>
    <xdr:to>
      <xdr:col>11</xdr:col>
      <xdr:colOff>82550</xdr:colOff>
      <xdr:row>42</xdr:row>
      <xdr:rowOff>99181</xdr:rowOff>
    </xdr:to>
    <xdr:sp macro="" textlink="">
      <xdr:nvSpPr>
        <xdr:cNvPr id="95" name="楕円 94">
          <a:extLst>
            <a:ext uri="{FF2B5EF4-FFF2-40B4-BE49-F238E27FC236}">
              <a16:creationId xmlns:a16="http://schemas.microsoft.com/office/drawing/2014/main" xmlns="" id="{00000000-0008-0000-0300-00005F000000}"/>
            </a:ext>
          </a:extLst>
        </xdr:cNvPr>
        <xdr:cNvSpPr/>
      </xdr:nvSpPr>
      <xdr:spPr>
        <a:xfrm>
          <a:off x="2286000" y="71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109358</xdr:rowOff>
    </xdr:from>
    <xdr:ext cx="762000" cy="259045"/>
    <xdr:sp macro="" textlink="">
      <xdr:nvSpPr>
        <xdr:cNvPr id="96" name="テキスト ボックス 95">
          <a:extLst>
            <a:ext uri="{FF2B5EF4-FFF2-40B4-BE49-F238E27FC236}">
              <a16:creationId xmlns:a16="http://schemas.microsoft.com/office/drawing/2014/main" xmlns="" id="{00000000-0008-0000-0300-000060000000}"/>
            </a:ext>
          </a:extLst>
        </xdr:cNvPr>
        <xdr:cNvSpPr txBox="1"/>
      </xdr:nvSpPr>
      <xdr:spPr>
        <a:xfrm>
          <a:off x="1955800" y="696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9072</xdr:rowOff>
    </xdr:from>
    <xdr:to>
      <xdr:col>7</xdr:col>
      <xdr:colOff>31750</xdr:colOff>
      <xdr:row>42</xdr:row>
      <xdr:rowOff>110672</xdr:rowOff>
    </xdr:to>
    <xdr:sp macro="" textlink="">
      <xdr:nvSpPr>
        <xdr:cNvPr id="97" name="楕円 96">
          <a:extLst>
            <a:ext uri="{FF2B5EF4-FFF2-40B4-BE49-F238E27FC236}">
              <a16:creationId xmlns:a16="http://schemas.microsoft.com/office/drawing/2014/main" xmlns="" id="{00000000-0008-0000-0300-000061000000}"/>
            </a:ext>
          </a:extLst>
        </xdr:cNvPr>
        <xdr:cNvSpPr/>
      </xdr:nvSpPr>
      <xdr:spPr>
        <a:xfrm>
          <a:off x="1397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120849</xdr:rowOff>
    </xdr:from>
    <xdr:ext cx="762000" cy="259045"/>
    <xdr:sp macro="" textlink="">
      <xdr:nvSpPr>
        <xdr:cNvPr id="98" name="テキスト ボックス 97">
          <a:extLst>
            <a:ext uri="{FF2B5EF4-FFF2-40B4-BE49-F238E27FC236}">
              <a16:creationId xmlns:a16="http://schemas.microsoft.com/office/drawing/2014/main" xmlns="" id="{00000000-0008-0000-0300-000062000000}"/>
            </a:ext>
          </a:extLst>
        </xdr:cNvPr>
        <xdr:cNvSpPr txBox="1"/>
      </xdr:nvSpPr>
      <xdr:spPr>
        <a:xfrm>
          <a:off x="1066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xmlns=""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xmlns=""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xmlns=""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xmlns=""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xmlns=""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xmlns=""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xmlns=""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近年は類似団体平均を下回る値で推移している。令和</a:t>
          </a:r>
          <a:r>
            <a:rPr kumimoji="1" lang="en-US" altLang="ja-JP" sz="1300" baseline="0">
              <a:latin typeface="ＭＳ Ｐゴシック" panose="020B0600070205080204" pitchFamily="50" charset="-128"/>
              <a:ea typeface="ＭＳ Ｐゴシック" panose="020B0600070205080204" pitchFamily="50" charset="-128"/>
            </a:rPr>
            <a:t>2</a:t>
          </a:r>
          <a:r>
            <a:rPr kumimoji="1" lang="ja-JP" altLang="en-US" sz="1300" baseline="0">
              <a:latin typeface="ＭＳ Ｐゴシック" panose="020B0600070205080204" pitchFamily="50" charset="-128"/>
              <a:ea typeface="ＭＳ Ｐゴシック" panose="020B0600070205080204" pitchFamily="50" charset="-128"/>
            </a:rPr>
            <a:t>年度は、普通地方交付税、地方消費税交付金の増により、前年比</a:t>
          </a:r>
          <a:r>
            <a:rPr kumimoji="1" lang="en-US" altLang="ja-JP" sz="1300" baseline="0">
              <a:latin typeface="ＭＳ Ｐゴシック" panose="020B0600070205080204" pitchFamily="50" charset="-128"/>
              <a:ea typeface="ＭＳ Ｐゴシック" panose="020B0600070205080204" pitchFamily="50" charset="-128"/>
            </a:rPr>
            <a:t>2.2</a:t>
          </a:r>
          <a:r>
            <a:rPr kumimoji="1" lang="ja-JP" altLang="en-US" sz="1300" baseline="0">
              <a:latin typeface="ＭＳ Ｐゴシック" panose="020B0600070205080204" pitchFamily="50" charset="-128"/>
              <a:ea typeface="ＭＳ Ｐゴシック" panose="020B0600070205080204" pitchFamily="50" charset="-128"/>
            </a:rPr>
            <a:t>ポイント改善しているが、自立支援給付費の増など、社会保障経費は増加傾向にある。高齢者の増加を見据えつつ、健康寿命を延伸するための施策や事業を効果的に実施することで、社会保障費の適正化を図る。また、自治総合計画・中期財政計画に基づいた事業の見直しをさらに進め、経常経費の削減に努める。</a:t>
          </a:r>
          <a:endParaRPr kumimoji="1" lang="en-US" altLang="ja-JP" sz="1300" baseline="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xmlns=""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xmlns=""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xmlns=""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xmlns=""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xmlns=""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xmlns=""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xmlns=""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xmlns=""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xmlns=""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xmlns=""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xmlns=""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xmlns=""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xmlns=""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xmlns=""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xmlns=""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xmlns=""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68156</xdr:rowOff>
    </xdr:from>
    <xdr:to>
      <xdr:col>23</xdr:col>
      <xdr:colOff>133350</xdr:colOff>
      <xdr:row>66</xdr:row>
      <xdr:rowOff>62442</xdr:rowOff>
    </xdr:to>
    <xdr:cxnSp macro="">
      <xdr:nvCxnSpPr>
        <xdr:cNvPr id="128" name="直線コネクタ 127">
          <a:extLst>
            <a:ext uri="{FF2B5EF4-FFF2-40B4-BE49-F238E27FC236}">
              <a16:creationId xmlns:a16="http://schemas.microsoft.com/office/drawing/2014/main" xmlns="" id="{00000000-0008-0000-0300-000080000000}"/>
            </a:ext>
          </a:extLst>
        </xdr:cNvPr>
        <xdr:cNvCxnSpPr/>
      </xdr:nvCxnSpPr>
      <xdr:spPr>
        <a:xfrm flipV="1">
          <a:off x="4953000" y="10183706"/>
          <a:ext cx="0" cy="11944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34519</xdr:rowOff>
    </xdr:from>
    <xdr:ext cx="762000" cy="259045"/>
    <xdr:sp macro="" textlink="">
      <xdr:nvSpPr>
        <xdr:cNvPr id="129" name="財政構造の弾力性最小値テキスト">
          <a:extLst>
            <a:ext uri="{FF2B5EF4-FFF2-40B4-BE49-F238E27FC236}">
              <a16:creationId xmlns:a16="http://schemas.microsoft.com/office/drawing/2014/main" xmlns="" id="{00000000-0008-0000-0300-000081000000}"/>
            </a:ext>
          </a:extLst>
        </xdr:cNvPr>
        <xdr:cNvSpPr txBox="1"/>
      </xdr:nvSpPr>
      <xdr:spPr>
        <a:xfrm>
          <a:off x="5041900" y="11350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62442</xdr:rowOff>
    </xdr:from>
    <xdr:to>
      <xdr:col>24</xdr:col>
      <xdr:colOff>12700</xdr:colOff>
      <xdr:row>66</xdr:row>
      <xdr:rowOff>62442</xdr:rowOff>
    </xdr:to>
    <xdr:cxnSp macro="">
      <xdr:nvCxnSpPr>
        <xdr:cNvPr id="130" name="直線コネクタ 129">
          <a:extLst>
            <a:ext uri="{FF2B5EF4-FFF2-40B4-BE49-F238E27FC236}">
              <a16:creationId xmlns:a16="http://schemas.microsoft.com/office/drawing/2014/main" xmlns="" id="{00000000-0008-0000-0300-000082000000}"/>
            </a:ext>
          </a:extLst>
        </xdr:cNvPr>
        <xdr:cNvCxnSpPr/>
      </xdr:nvCxnSpPr>
      <xdr:spPr>
        <a:xfrm>
          <a:off x="4864100" y="11378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154533</xdr:rowOff>
    </xdr:from>
    <xdr:ext cx="762000" cy="259045"/>
    <xdr:sp macro="" textlink="">
      <xdr:nvSpPr>
        <xdr:cNvPr id="131" name="財政構造の弾力性最大値テキスト">
          <a:extLst>
            <a:ext uri="{FF2B5EF4-FFF2-40B4-BE49-F238E27FC236}">
              <a16:creationId xmlns:a16="http://schemas.microsoft.com/office/drawing/2014/main" xmlns="" id="{00000000-0008-0000-0300-000083000000}"/>
            </a:ext>
          </a:extLst>
        </xdr:cNvPr>
        <xdr:cNvSpPr txBox="1"/>
      </xdr:nvSpPr>
      <xdr:spPr>
        <a:xfrm>
          <a:off x="5041900" y="992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68156</xdr:rowOff>
    </xdr:from>
    <xdr:to>
      <xdr:col>24</xdr:col>
      <xdr:colOff>12700</xdr:colOff>
      <xdr:row>59</xdr:row>
      <xdr:rowOff>68156</xdr:rowOff>
    </xdr:to>
    <xdr:cxnSp macro="">
      <xdr:nvCxnSpPr>
        <xdr:cNvPr id="132" name="直線コネクタ 131">
          <a:extLst>
            <a:ext uri="{FF2B5EF4-FFF2-40B4-BE49-F238E27FC236}">
              <a16:creationId xmlns:a16="http://schemas.microsoft.com/office/drawing/2014/main" xmlns="" id="{00000000-0008-0000-0300-000084000000}"/>
            </a:ext>
          </a:extLst>
        </xdr:cNvPr>
        <xdr:cNvCxnSpPr/>
      </xdr:nvCxnSpPr>
      <xdr:spPr>
        <a:xfrm>
          <a:off x="4864100" y="10183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139488</xdr:rowOff>
    </xdr:from>
    <xdr:to>
      <xdr:col>23</xdr:col>
      <xdr:colOff>133350</xdr:colOff>
      <xdr:row>62</xdr:row>
      <xdr:rowOff>56515</xdr:rowOff>
    </xdr:to>
    <xdr:cxnSp macro="">
      <xdr:nvCxnSpPr>
        <xdr:cNvPr id="133" name="直線コネクタ 132">
          <a:extLst>
            <a:ext uri="{FF2B5EF4-FFF2-40B4-BE49-F238E27FC236}">
              <a16:creationId xmlns:a16="http://schemas.microsoft.com/office/drawing/2014/main" xmlns="" id="{00000000-0008-0000-0300-000085000000}"/>
            </a:ext>
          </a:extLst>
        </xdr:cNvPr>
        <xdr:cNvCxnSpPr/>
      </xdr:nvCxnSpPr>
      <xdr:spPr>
        <a:xfrm flipV="1">
          <a:off x="4114800" y="10597938"/>
          <a:ext cx="8382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70290</xdr:rowOff>
    </xdr:from>
    <xdr:ext cx="762000" cy="259045"/>
    <xdr:sp macro="" textlink="">
      <xdr:nvSpPr>
        <xdr:cNvPr id="134" name="財政構造の弾力性平均値テキスト">
          <a:extLst>
            <a:ext uri="{FF2B5EF4-FFF2-40B4-BE49-F238E27FC236}">
              <a16:creationId xmlns:a16="http://schemas.microsoft.com/office/drawing/2014/main" xmlns="" id="{00000000-0008-0000-0300-000086000000}"/>
            </a:ext>
          </a:extLst>
        </xdr:cNvPr>
        <xdr:cNvSpPr txBox="1"/>
      </xdr:nvSpPr>
      <xdr:spPr>
        <a:xfrm>
          <a:off x="5041900" y="107001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98213</xdr:rowOff>
    </xdr:from>
    <xdr:to>
      <xdr:col>23</xdr:col>
      <xdr:colOff>184150</xdr:colOff>
      <xdr:row>63</xdr:row>
      <xdr:rowOff>28363</xdr:rowOff>
    </xdr:to>
    <xdr:sp macro="" textlink="">
      <xdr:nvSpPr>
        <xdr:cNvPr id="135" name="フローチャート: 判断 134">
          <a:extLst>
            <a:ext uri="{FF2B5EF4-FFF2-40B4-BE49-F238E27FC236}">
              <a16:creationId xmlns:a16="http://schemas.microsoft.com/office/drawing/2014/main" xmlns="" id="{00000000-0008-0000-0300-000087000000}"/>
            </a:ext>
          </a:extLst>
        </xdr:cNvPr>
        <xdr:cNvSpPr/>
      </xdr:nvSpPr>
      <xdr:spPr>
        <a:xfrm>
          <a:off x="49022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56515</xdr:rowOff>
    </xdr:from>
    <xdr:to>
      <xdr:col>19</xdr:col>
      <xdr:colOff>133350</xdr:colOff>
      <xdr:row>62</xdr:row>
      <xdr:rowOff>92710</xdr:rowOff>
    </xdr:to>
    <xdr:cxnSp macro="">
      <xdr:nvCxnSpPr>
        <xdr:cNvPr id="136" name="直線コネクタ 135">
          <a:extLst>
            <a:ext uri="{FF2B5EF4-FFF2-40B4-BE49-F238E27FC236}">
              <a16:creationId xmlns:a16="http://schemas.microsoft.com/office/drawing/2014/main" xmlns="" id="{00000000-0008-0000-0300-000088000000}"/>
            </a:ext>
          </a:extLst>
        </xdr:cNvPr>
        <xdr:cNvCxnSpPr/>
      </xdr:nvCxnSpPr>
      <xdr:spPr>
        <a:xfrm flipV="1">
          <a:off x="3225800" y="1068641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118321</xdr:rowOff>
    </xdr:from>
    <xdr:to>
      <xdr:col>19</xdr:col>
      <xdr:colOff>184150</xdr:colOff>
      <xdr:row>63</xdr:row>
      <xdr:rowOff>48471</xdr:rowOff>
    </xdr:to>
    <xdr:sp macro="" textlink="">
      <xdr:nvSpPr>
        <xdr:cNvPr id="137" name="フローチャート: 判断 136">
          <a:extLst>
            <a:ext uri="{FF2B5EF4-FFF2-40B4-BE49-F238E27FC236}">
              <a16:creationId xmlns:a16="http://schemas.microsoft.com/office/drawing/2014/main" xmlns="" id="{00000000-0008-0000-0300-000089000000}"/>
            </a:ext>
          </a:extLst>
        </xdr:cNvPr>
        <xdr:cNvSpPr/>
      </xdr:nvSpPr>
      <xdr:spPr>
        <a:xfrm>
          <a:off x="40640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33248</xdr:rowOff>
    </xdr:from>
    <xdr:ext cx="736600" cy="259045"/>
    <xdr:sp macro="" textlink="">
      <xdr:nvSpPr>
        <xdr:cNvPr id="138" name="テキスト ボックス 137">
          <a:extLst>
            <a:ext uri="{FF2B5EF4-FFF2-40B4-BE49-F238E27FC236}">
              <a16:creationId xmlns:a16="http://schemas.microsoft.com/office/drawing/2014/main" xmlns="" id="{00000000-0008-0000-0300-00008A000000}"/>
            </a:ext>
          </a:extLst>
        </xdr:cNvPr>
        <xdr:cNvSpPr txBox="1"/>
      </xdr:nvSpPr>
      <xdr:spPr>
        <a:xfrm>
          <a:off x="3733800" y="108345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12277</xdr:rowOff>
    </xdr:from>
    <xdr:to>
      <xdr:col>15</xdr:col>
      <xdr:colOff>82550</xdr:colOff>
      <xdr:row>62</xdr:row>
      <xdr:rowOff>92710</xdr:rowOff>
    </xdr:to>
    <xdr:cxnSp macro="">
      <xdr:nvCxnSpPr>
        <xdr:cNvPr id="139" name="直線コネクタ 138">
          <a:extLst>
            <a:ext uri="{FF2B5EF4-FFF2-40B4-BE49-F238E27FC236}">
              <a16:creationId xmlns:a16="http://schemas.microsoft.com/office/drawing/2014/main" xmlns="" id="{00000000-0008-0000-0300-00008B000000}"/>
            </a:ext>
          </a:extLst>
        </xdr:cNvPr>
        <xdr:cNvCxnSpPr/>
      </xdr:nvCxnSpPr>
      <xdr:spPr>
        <a:xfrm>
          <a:off x="2336800" y="1064217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70062</xdr:rowOff>
    </xdr:from>
    <xdr:to>
      <xdr:col>15</xdr:col>
      <xdr:colOff>133350</xdr:colOff>
      <xdr:row>63</xdr:row>
      <xdr:rowOff>212</xdr:rowOff>
    </xdr:to>
    <xdr:sp macro="" textlink="">
      <xdr:nvSpPr>
        <xdr:cNvPr id="140" name="フローチャート: 判断 139">
          <a:extLst>
            <a:ext uri="{FF2B5EF4-FFF2-40B4-BE49-F238E27FC236}">
              <a16:creationId xmlns:a16="http://schemas.microsoft.com/office/drawing/2014/main" xmlns="" id="{00000000-0008-0000-0300-00008C000000}"/>
            </a:ext>
          </a:extLst>
        </xdr:cNvPr>
        <xdr:cNvSpPr/>
      </xdr:nvSpPr>
      <xdr:spPr>
        <a:xfrm>
          <a:off x="3175000" y="1069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156439</xdr:rowOff>
    </xdr:from>
    <xdr:ext cx="762000" cy="259045"/>
    <xdr:sp macro="" textlink="">
      <xdr:nvSpPr>
        <xdr:cNvPr id="141" name="テキスト ボックス 140">
          <a:extLst>
            <a:ext uri="{FF2B5EF4-FFF2-40B4-BE49-F238E27FC236}">
              <a16:creationId xmlns:a16="http://schemas.microsoft.com/office/drawing/2014/main" xmlns="" id="{00000000-0008-0000-0300-00008D000000}"/>
            </a:ext>
          </a:extLst>
        </xdr:cNvPr>
        <xdr:cNvSpPr txBox="1"/>
      </xdr:nvSpPr>
      <xdr:spPr>
        <a:xfrm>
          <a:off x="2844800" y="10786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12277</xdr:rowOff>
    </xdr:from>
    <xdr:to>
      <xdr:col>11</xdr:col>
      <xdr:colOff>31750</xdr:colOff>
      <xdr:row>62</xdr:row>
      <xdr:rowOff>120862</xdr:rowOff>
    </xdr:to>
    <xdr:cxnSp macro="">
      <xdr:nvCxnSpPr>
        <xdr:cNvPr id="142" name="直線コネクタ 141">
          <a:extLst>
            <a:ext uri="{FF2B5EF4-FFF2-40B4-BE49-F238E27FC236}">
              <a16:creationId xmlns:a16="http://schemas.microsoft.com/office/drawing/2014/main" xmlns="" id="{00000000-0008-0000-0300-00008E000000}"/>
            </a:ext>
          </a:extLst>
        </xdr:cNvPr>
        <xdr:cNvCxnSpPr/>
      </xdr:nvCxnSpPr>
      <xdr:spPr>
        <a:xfrm flipV="1">
          <a:off x="1447800" y="10642177"/>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49954</xdr:rowOff>
    </xdr:from>
    <xdr:to>
      <xdr:col>11</xdr:col>
      <xdr:colOff>82550</xdr:colOff>
      <xdr:row>62</xdr:row>
      <xdr:rowOff>151554</xdr:rowOff>
    </xdr:to>
    <xdr:sp macro="" textlink="">
      <xdr:nvSpPr>
        <xdr:cNvPr id="143" name="フローチャート: 判断 142">
          <a:extLst>
            <a:ext uri="{FF2B5EF4-FFF2-40B4-BE49-F238E27FC236}">
              <a16:creationId xmlns:a16="http://schemas.microsoft.com/office/drawing/2014/main" xmlns="" id="{00000000-0008-0000-0300-00008F000000}"/>
            </a:ext>
          </a:extLst>
        </xdr:cNvPr>
        <xdr:cNvSpPr/>
      </xdr:nvSpPr>
      <xdr:spPr>
        <a:xfrm>
          <a:off x="2286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136331</xdr:rowOff>
    </xdr:from>
    <xdr:ext cx="762000" cy="259045"/>
    <xdr:sp macro="" textlink="">
      <xdr:nvSpPr>
        <xdr:cNvPr id="144" name="テキスト ボックス 143">
          <a:extLst>
            <a:ext uri="{FF2B5EF4-FFF2-40B4-BE49-F238E27FC236}">
              <a16:creationId xmlns:a16="http://schemas.microsoft.com/office/drawing/2014/main" xmlns="" id="{00000000-0008-0000-0300-000090000000}"/>
            </a:ext>
          </a:extLst>
        </xdr:cNvPr>
        <xdr:cNvSpPr txBox="1"/>
      </xdr:nvSpPr>
      <xdr:spPr>
        <a:xfrm>
          <a:off x="1955800" y="1076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13758</xdr:rowOff>
    </xdr:from>
    <xdr:to>
      <xdr:col>7</xdr:col>
      <xdr:colOff>31750</xdr:colOff>
      <xdr:row>62</xdr:row>
      <xdr:rowOff>115358</xdr:rowOff>
    </xdr:to>
    <xdr:sp macro="" textlink="">
      <xdr:nvSpPr>
        <xdr:cNvPr id="145" name="フローチャート: 判断 144">
          <a:extLst>
            <a:ext uri="{FF2B5EF4-FFF2-40B4-BE49-F238E27FC236}">
              <a16:creationId xmlns:a16="http://schemas.microsoft.com/office/drawing/2014/main" xmlns="" id="{00000000-0008-0000-0300-000091000000}"/>
            </a:ext>
          </a:extLst>
        </xdr:cNvPr>
        <xdr:cNvSpPr/>
      </xdr:nvSpPr>
      <xdr:spPr>
        <a:xfrm>
          <a:off x="13970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125535</xdr:rowOff>
    </xdr:from>
    <xdr:ext cx="762000" cy="259045"/>
    <xdr:sp macro="" textlink="">
      <xdr:nvSpPr>
        <xdr:cNvPr id="146" name="テキスト ボックス 145">
          <a:extLst>
            <a:ext uri="{FF2B5EF4-FFF2-40B4-BE49-F238E27FC236}">
              <a16:creationId xmlns:a16="http://schemas.microsoft.com/office/drawing/2014/main" xmlns="" id="{00000000-0008-0000-0300-000092000000}"/>
            </a:ext>
          </a:extLst>
        </xdr:cNvPr>
        <xdr:cNvSpPr txBox="1"/>
      </xdr:nvSpPr>
      <xdr:spPr>
        <a:xfrm>
          <a:off x="1066800" y="1041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xmlns=""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xmlns=""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xmlns=""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xmlns=""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xmlns=""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88688</xdr:rowOff>
    </xdr:from>
    <xdr:to>
      <xdr:col>23</xdr:col>
      <xdr:colOff>184150</xdr:colOff>
      <xdr:row>62</xdr:row>
      <xdr:rowOff>18838</xdr:rowOff>
    </xdr:to>
    <xdr:sp macro="" textlink="">
      <xdr:nvSpPr>
        <xdr:cNvPr id="152" name="楕円 151">
          <a:extLst>
            <a:ext uri="{FF2B5EF4-FFF2-40B4-BE49-F238E27FC236}">
              <a16:creationId xmlns:a16="http://schemas.microsoft.com/office/drawing/2014/main" xmlns="" id="{00000000-0008-0000-0300-000098000000}"/>
            </a:ext>
          </a:extLst>
        </xdr:cNvPr>
        <xdr:cNvSpPr/>
      </xdr:nvSpPr>
      <xdr:spPr>
        <a:xfrm>
          <a:off x="4902200" y="1054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105215</xdr:rowOff>
    </xdr:from>
    <xdr:ext cx="762000" cy="259045"/>
    <xdr:sp macro="" textlink="">
      <xdr:nvSpPr>
        <xdr:cNvPr id="153" name="財政構造の弾力性該当値テキスト">
          <a:extLst>
            <a:ext uri="{FF2B5EF4-FFF2-40B4-BE49-F238E27FC236}">
              <a16:creationId xmlns:a16="http://schemas.microsoft.com/office/drawing/2014/main" xmlns="" id="{00000000-0008-0000-0300-000099000000}"/>
            </a:ext>
          </a:extLst>
        </xdr:cNvPr>
        <xdr:cNvSpPr txBox="1"/>
      </xdr:nvSpPr>
      <xdr:spPr>
        <a:xfrm>
          <a:off x="5041900" y="10392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5715</xdr:rowOff>
    </xdr:from>
    <xdr:to>
      <xdr:col>19</xdr:col>
      <xdr:colOff>184150</xdr:colOff>
      <xdr:row>62</xdr:row>
      <xdr:rowOff>107315</xdr:rowOff>
    </xdr:to>
    <xdr:sp macro="" textlink="">
      <xdr:nvSpPr>
        <xdr:cNvPr id="154" name="楕円 153">
          <a:extLst>
            <a:ext uri="{FF2B5EF4-FFF2-40B4-BE49-F238E27FC236}">
              <a16:creationId xmlns:a16="http://schemas.microsoft.com/office/drawing/2014/main" xmlns="" id="{00000000-0008-0000-0300-00009A000000}"/>
            </a:ext>
          </a:extLst>
        </xdr:cNvPr>
        <xdr:cNvSpPr/>
      </xdr:nvSpPr>
      <xdr:spPr>
        <a:xfrm>
          <a:off x="4064000" y="1063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117492</xdr:rowOff>
    </xdr:from>
    <xdr:ext cx="736600" cy="259045"/>
    <xdr:sp macro="" textlink="">
      <xdr:nvSpPr>
        <xdr:cNvPr id="155" name="テキスト ボックス 154">
          <a:extLst>
            <a:ext uri="{FF2B5EF4-FFF2-40B4-BE49-F238E27FC236}">
              <a16:creationId xmlns:a16="http://schemas.microsoft.com/office/drawing/2014/main" xmlns="" id="{00000000-0008-0000-0300-00009B000000}"/>
            </a:ext>
          </a:extLst>
        </xdr:cNvPr>
        <xdr:cNvSpPr txBox="1"/>
      </xdr:nvSpPr>
      <xdr:spPr>
        <a:xfrm>
          <a:off x="3733800" y="10404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41910</xdr:rowOff>
    </xdr:from>
    <xdr:to>
      <xdr:col>15</xdr:col>
      <xdr:colOff>133350</xdr:colOff>
      <xdr:row>62</xdr:row>
      <xdr:rowOff>143510</xdr:rowOff>
    </xdr:to>
    <xdr:sp macro="" textlink="">
      <xdr:nvSpPr>
        <xdr:cNvPr id="156" name="楕円 155">
          <a:extLst>
            <a:ext uri="{FF2B5EF4-FFF2-40B4-BE49-F238E27FC236}">
              <a16:creationId xmlns:a16="http://schemas.microsoft.com/office/drawing/2014/main" xmlns="" id="{00000000-0008-0000-0300-00009C000000}"/>
            </a:ext>
          </a:extLst>
        </xdr:cNvPr>
        <xdr:cNvSpPr/>
      </xdr:nvSpPr>
      <xdr:spPr>
        <a:xfrm>
          <a:off x="3175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153687</xdr:rowOff>
    </xdr:from>
    <xdr:ext cx="762000" cy="259045"/>
    <xdr:sp macro="" textlink="">
      <xdr:nvSpPr>
        <xdr:cNvPr id="157" name="テキスト ボックス 156">
          <a:extLst>
            <a:ext uri="{FF2B5EF4-FFF2-40B4-BE49-F238E27FC236}">
              <a16:creationId xmlns:a16="http://schemas.microsoft.com/office/drawing/2014/main" xmlns="" id="{00000000-0008-0000-0300-00009D000000}"/>
            </a:ext>
          </a:extLst>
        </xdr:cNvPr>
        <xdr:cNvSpPr txBox="1"/>
      </xdr:nvSpPr>
      <xdr:spPr>
        <a:xfrm>
          <a:off x="2844800" y="1044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132927</xdr:rowOff>
    </xdr:from>
    <xdr:to>
      <xdr:col>11</xdr:col>
      <xdr:colOff>82550</xdr:colOff>
      <xdr:row>62</xdr:row>
      <xdr:rowOff>63077</xdr:rowOff>
    </xdr:to>
    <xdr:sp macro="" textlink="">
      <xdr:nvSpPr>
        <xdr:cNvPr id="158" name="楕円 157">
          <a:extLst>
            <a:ext uri="{FF2B5EF4-FFF2-40B4-BE49-F238E27FC236}">
              <a16:creationId xmlns:a16="http://schemas.microsoft.com/office/drawing/2014/main" xmlns="" id="{00000000-0008-0000-0300-00009E000000}"/>
            </a:ext>
          </a:extLst>
        </xdr:cNvPr>
        <xdr:cNvSpPr/>
      </xdr:nvSpPr>
      <xdr:spPr>
        <a:xfrm>
          <a:off x="2286000" y="1059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73254</xdr:rowOff>
    </xdr:from>
    <xdr:ext cx="762000" cy="259045"/>
    <xdr:sp macro="" textlink="">
      <xdr:nvSpPr>
        <xdr:cNvPr id="159" name="テキスト ボックス 158">
          <a:extLst>
            <a:ext uri="{FF2B5EF4-FFF2-40B4-BE49-F238E27FC236}">
              <a16:creationId xmlns:a16="http://schemas.microsoft.com/office/drawing/2014/main" xmlns="" id="{00000000-0008-0000-0300-00009F000000}"/>
            </a:ext>
          </a:extLst>
        </xdr:cNvPr>
        <xdr:cNvSpPr txBox="1"/>
      </xdr:nvSpPr>
      <xdr:spPr>
        <a:xfrm>
          <a:off x="1955800" y="1036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70062</xdr:rowOff>
    </xdr:from>
    <xdr:to>
      <xdr:col>7</xdr:col>
      <xdr:colOff>31750</xdr:colOff>
      <xdr:row>63</xdr:row>
      <xdr:rowOff>212</xdr:rowOff>
    </xdr:to>
    <xdr:sp macro="" textlink="">
      <xdr:nvSpPr>
        <xdr:cNvPr id="160" name="楕円 159">
          <a:extLst>
            <a:ext uri="{FF2B5EF4-FFF2-40B4-BE49-F238E27FC236}">
              <a16:creationId xmlns:a16="http://schemas.microsoft.com/office/drawing/2014/main" xmlns="" id="{00000000-0008-0000-0300-0000A0000000}"/>
            </a:ext>
          </a:extLst>
        </xdr:cNvPr>
        <xdr:cNvSpPr/>
      </xdr:nvSpPr>
      <xdr:spPr>
        <a:xfrm>
          <a:off x="1397000" y="1069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156439</xdr:rowOff>
    </xdr:from>
    <xdr:ext cx="762000" cy="259045"/>
    <xdr:sp macro="" textlink="">
      <xdr:nvSpPr>
        <xdr:cNvPr id="161" name="テキスト ボックス 160">
          <a:extLst>
            <a:ext uri="{FF2B5EF4-FFF2-40B4-BE49-F238E27FC236}">
              <a16:creationId xmlns:a16="http://schemas.microsoft.com/office/drawing/2014/main" xmlns="" id="{00000000-0008-0000-0300-0000A1000000}"/>
            </a:ext>
          </a:extLst>
        </xdr:cNvPr>
        <xdr:cNvSpPr txBox="1"/>
      </xdr:nvSpPr>
      <xdr:spPr>
        <a:xfrm>
          <a:off x="1066800" y="10786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xmlns=""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xmlns=""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xmlns=""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[148,861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xmlns=""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xmlns=""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xmlns=""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xmlns=""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xmlns=""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xmlns=""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xmlns=""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近年は類似団体平均を下回る値で推移しているが、会計年度任用職員報酬の増などにより、前年と比べ増加している。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福祉・健康部門や英語教育、ＩＣＴ等への対応などで、教育部門の増員など、人的圧力が強まることも予想される。職員定数のあり方について、中長期の方針を定め、人件費の適正化を推進していく。また、指定管理制度のあり方の検討を進めコスト低減を図っていく方針である。</a:t>
          </a: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xmlns=""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xmlns=""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xmlns=""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xmlns=""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xmlns=""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xmlns=""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xmlns=""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xmlns=""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xmlns=""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xmlns=""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xmlns=""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xmlns=""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xmlns=""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xmlns=""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xmlns=""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xmlns=""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xmlns=""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xmlns=""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53626</xdr:rowOff>
    </xdr:from>
    <xdr:to>
      <xdr:col>23</xdr:col>
      <xdr:colOff>133350</xdr:colOff>
      <xdr:row>88</xdr:row>
      <xdr:rowOff>139757</xdr:rowOff>
    </xdr:to>
    <xdr:cxnSp macro="">
      <xdr:nvCxnSpPr>
        <xdr:cNvPr id="193" name="直線コネクタ 192">
          <a:extLst>
            <a:ext uri="{FF2B5EF4-FFF2-40B4-BE49-F238E27FC236}">
              <a16:creationId xmlns:a16="http://schemas.microsoft.com/office/drawing/2014/main" xmlns="" id="{00000000-0008-0000-0300-0000C1000000}"/>
            </a:ext>
          </a:extLst>
        </xdr:cNvPr>
        <xdr:cNvCxnSpPr/>
      </xdr:nvCxnSpPr>
      <xdr:spPr>
        <a:xfrm flipV="1">
          <a:off x="4953000" y="13769626"/>
          <a:ext cx="0" cy="14577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111834</xdr:rowOff>
    </xdr:from>
    <xdr:ext cx="762000" cy="259045"/>
    <xdr:sp macro="" textlink="">
      <xdr:nvSpPr>
        <xdr:cNvPr id="194" name="人件費・物件費等の状況最小値テキスト">
          <a:extLst>
            <a:ext uri="{FF2B5EF4-FFF2-40B4-BE49-F238E27FC236}">
              <a16:creationId xmlns:a16="http://schemas.microsoft.com/office/drawing/2014/main" xmlns="" id="{00000000-0008-0000-0300-0000C2000000}"/>
            </a:ext>
          </a:extLst>
        </xdr:cNvPr>
        <xdr:cNvSpPr txBox="1"/>
      </xdr:nvSpPr>
      <xdr:spPr>
        <a:xfrm>
          <a:off x="5041900" y="1519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530,543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139757</xdr:rowOff>
    </xdr:from>
    <xdr:to>
      <xdr:col>24</xdr:col>
      <xdr:colOff>12700</xdr:colOff>
      <xdr:row>88</xdr:row>
      <xdr:rowOff>139757</xdr:rowOff>
    </xdr:to>
    <xdr:cxnSp macro="">
      <xdr:nvCxnSpPr>
        <xdr:cNvPr id="195" name="直線コネクタ 194">
          <a:extLst>
            <a:ext uri="{FF2B5EF4-FFF2-40B4-BE49-F238E27FC236}">
              <a16:creationId xmlns:a16="http://schemas.microsoft.com/office/drawing/2014/main" xmlns="" id="{00000000-0008-0000-0300-0000C3000000}"/>
            </a:ext>
          </a:extLst>
        </xdr:cNvPr>
        <xdr:cNvCxnSpPr/>
      </xdr:nvCxnSpPr>
      <xdr:spPr>
        <a:xfrm>
          <a:off x="4864100" y="15227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140003</xdr:rowOff>
    </xdr:from>
    <xdr:ext cx="762000" cy="259045"/>
    <xdr:sp macro="" textlink="">
      <xdr:nvSpPr>
        <xdr:cNvPr id="196" name="人件費・物件費等の状況最大値テキスト">
          <a:extLst>
            <a:ext uri="{FF2B5EF4-FFF2-40B4-BE49-F238E27FC236}">
              <a16:creationId xmlns:a16="http://schemas.microsoft.com/office/drawing/2014/main" xmlns="" id="{00000000-0008-0000-0300-0000C4000000}"/>
            </a:ext>
          </a:extLst>
        </xdr:cNvPr>
        <xdr:cNvSpPr txBox="1"/>
      </xdr:nvSpPr>
      <xdr:spPr>
        <a:xfrm>
          <a:off x="5041900" y="13513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53626</xdr:rowOff>
    </xdr:from>
    <xdr:to>
      <xdr:col>24</xdr:col>
      <xdr:colOff>12700</xdr:colOff>
      <xdr:row>80</xdr:row>
      <xdr:rowOff>53626</xdr:rowOff>
    </xdr:to>
    <xdr:cxnSp macro="">
      <xdr:nvCxnSpPr>
        <xdr:cNvPr id="197" name="直線コネクタ 196">
          <a:extLst>
            <a:ext uri="{FF2B5EF4-FFF2-40B4-BE49-F238E27FC236}">
              <a16:creationId xmlns:a16="http://schemas.microsoft.com/office/drawing/2014/main" xmlns="" id="{00000000-0008-0000-0300-0000C5000000}"/>
            </a:ext>
          </a:extLst>
        </xdr:cNvPr>
        <xdr:cNvCxnSpPr/>
      </xdr:nvCxnSpPr>
      <xdr:spPr>
        <a:xfrm>
          <a:off x="4864100" y="13769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153059</xdr:rowOff>
    </xdr:from>
    <xdr:to>
      <xdr:col>23</xdr:col>
      <xdr:colOff>133350</xdr:colOff>
      <xdr:row>81</xdr:row>
      <xdr:rowOff>24195</xdr:rowOff>
    </xdr:to>
    <xdr:cxnSp macro="">
      <xdr:nvCxnSpPr>
        <xdr:cNvPr id="198" name="直線コネクタ 197">
          <a:extLst>
            <a:ext uri="{FF2B5EF4-FFF2-40B4-BE49-F238E27FC236}">
              <a16:creationId xmlns:a16="http://schemas.microsoft.com/office/drawing/2014/main" xmlns="" id="{00000000-0008-0000-0300-0000C6000000}"/>
            </a:ext>
          </a:extLst>
        </xdr:cNvPr>
        <xdr:cNvCxnSpPr/>
      </xdr:nvCxnSpPr>
      <xdr:spPr>
        <a:xfrm>
          <a:off x="4114800" y="13869059"/>
          <a:ext cx="838200" cy="42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125285</xdr:rowOff>
    </xdr:from>
    <xdr:ext cx="762000" cy="259045"/>
    <xdr:sp macro="" textlink="">
      <xdr:nvSpPr>
        <xdr:cNvPr id="199" name="人件費・物件費等の状況平均値テキスト">
          <a:extLst>
            <a:ext uri="{FF2B5EF4-FFF2-40B4-BE49-F238E27FC236}">
              <a16:creationId xmlns:a16="http://schemas.microsoft.com/office/drawing/2014/main" xmlns="" id="{00000000-0008-0000-0300-0000C7000000}"/>
            </a:ext>
          </a:extLst>
        </xdr:cNvPr>
        <xdr:cNvSpPr txBox="1"/>
      </xdr:nvSpPr>
      <xdr:spPr>
        <a:xfrm>
          <a:off x="5041900" y="14012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153208</xdr:rowOff>
    </xdr:from>
    <xdr:to>
      <xdr:col>23</xdr:col>
      <xdr:colOff>184150</xdr:colOff>
      <xdr:row>82</xdr:row>
      <xdr:rowOff>83358</xdr:rowOff>
    </xdr:to>
    <xdr:sp macro="" textlink="">
      <xdr:nvSpPr>
        <xdr:cNvPr id="200" name="フローチャート: 判断 199">
          <a:extLst>
            <a:ext uri="{FF2B5EF4-FFF2-40B4-BE49-F238E27FC236}">
              <a16:creationId xmlns:a16="http://schemas.microsoft.com/office/drawing/2014/main" xmlns="" id="{00000000-0008-0000-0300-0000C8000000}"/>
            </a:ext>
          </a:extLst>
        </xdr:cNvPr>
        <xdr:cNvSpPr/>
      </xdr:nvSpPr>
      <xdr:spPr>
        <a:xfrm>
          <a:off x="4902200" y="14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153059</xdr:rowOff>
    </xdr:from>
    <xdr:to>
      <xdr:col>19</xdr:col>
      <xdr:colOff>133350</xdr:colOff>
      <xdr:row>80</xdr:row>
      <xdr:rowOff>170301</xdr:rowOff>
    </xdr:to>
    <xdr:cxnSp macro="">
      <xdr:nvCxnSpPr>
        <xdr:cNvPr id="201" name="直線コネクタ 200">
          <a:extLst>
            <a:ext uri="{FF2B5EF4-FFF2-40B4-BE49-F238E27FC236}">
              <a16:creationId xmlns:a16="http://schemas.microsoft.com/office/drawing/2014/main" xmlns="" id="{00000000-0008-0000-0300-0000C9000000}"/>
            </a:ext>
          </a:extLst>
        </xdr:cNvPr>
        <xdr:cNvCxnSpPr/>
      </xdr:nvCxnSpPr>
      <xdr:spPr>
        <a:xfrm flipV="1">
          <a:off x="3225800" y="13869059"/>
          <a:ext cx="889000" cy="17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106431</xdr:rowOff>
    </xdr:from>
    <xdr:to>
      <xdr:col>19</xdr:col>
      <xdr:colOff>184150</xdr:colOff>
      <xdr:row>82</xdr:row>
      <xdr:rowOff>36581</xdr:rowOff>
    </xdr:to>
    <xdr:sp macro="" textlink="">
      <xdr:nvSpPr>
        <xdr:cNvPr id="202" name="フローチャート: 判断 201">
          <a:extLst>
            <a:ext uri="{FF2B5EF4-FFF2-40B4-BE49-F238E27FC236}">
              <a16:creationId xmlns:a16="http://schemas.microsoft.com/office/drawing/2014/main" xmlns="" id="{00000000-0008-0000-0300-0000CA000000}"/>
            </a:ext>
          </a:extLst>
        </xdr:cNvPr>
        <xdr:cNvSpPr/>
      </xdr:nvSpPr>
      <xdr:spPr>
        <a:xfrm>
          <a:off x="4064000" y="1399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21358</xdr:rowOff>
    </xdr:from>
    <xdr:ext cx="736600" cy="259045"/>
    <xdr:sp macro="" textlink="">
      <xdr:nvSpPr>
        <xdr:cNvPr id="203" name="テキスト ボックス 202">
          <a:extLst>
            <a:ext uri="{FF2B5EF4-FFF2-40B4-BE49-F238E27FC236}">
              <a16:creationId xmlns:a16="http://schemas.microsoft.com/office/drawing/2014/main" xmlns="" id="{00000000-0008-0000-0300-0000CB000000}"/>
            </a:ext>
          </a:extLst>
        </xdr:cNvPr>
        <xdr:cNvSpPr txBox="1"/>
      </xdr:nvSpPr>
      <xdr:spPr>
        <a:xfrm>
          <a:off x="3733800" y="140802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109249</xdr:rowOff>
    </xdr:from>
    <xdr:to>
      <xdr:col>15</xdr:col>
      <xdr:colOff>82550</xdr:colOff>
      <xdr:row>80</xdr:row>
      <xdr:rowOff>170301</xdr:rowOff>
    </xdr:to>
    <xdr:cxnSp macro="">
      <xdr:nvCxnSpPr>
        <xdr:cNvPr id="204" name="直線コネクタ 203">
          <a:extLst>
            <a:ext uri="{FF2B5EF4-FFF2-40B4-BE49-F238E27FC236}">
              <a16:creationId xmlns:a16="http://schemas.microsoft.com/office/drawing/2014/main" xmlns="" id="{00000000-0008-0000-0300-0000CC000000}"/>
            </a:ext>
          </a:extLst>
        </xdr:cNvPr>
        <xdr:cNvCxnSpPr/>
      </xdr:nvCxnSpPr>
      <xdr:spPr>
        <a:xfrm>
          <a:off x="2336800" y="13825249"/>
          <a:ext cx="889000" cy="6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77874</xdr:rowOff>
    </xdr:from>
    <xdr:to>
      <xdr:col>15</xdr:col>
      <xdr:colOff>133350</xdr:colOff>
      <xdr:row>82</xdr:row>
      <xdr:rowOff>8024</xdr:rowOff>
    </xdr:to>
    <xdr:sp macro="" textlink="">
      <xdr:nvSpPr>
        <xdr:cNvPr id="205" name="フローチャート: 判断 204">
          <a:extLst>
            <a:ext uri="{FF2B5EF4-FFF2-40B4-BE49-F238E27FC236}">
              <a16:creationId xmlns:a16="http://schemas.microsoft.com/office/drawing/2014/main" xmlns="" id="{00000000-0008-0000-0300-0000CD000000}"/>
            </a:ext>
          </a:extLst>
        </xdr:cNvPr>
        <xdr:cNvSpPr/>
      </xdr:nvSpPr>
      <xdr:spPr>
        <a:xfrm>
          <a:off x="3175000" y="1396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164251</xdr:rowOff>
    </xdr:from>
    <xdr:ext cx="762000" cy="259045"/>
    <xdr:sp macro="" textlink="">
      <xdr:nvSpPr>
        <xdr:cNvPr id="206" name="テキスト ボックス 205">
          <a:extLst>
            <a:ext uri="{FF2B5EF4-FFF2-40B4-BE49-F238E27FC236}">
              <a16:creationId xmlns:a16="http://schemas.microsoft.com/office/drawing/2014/main" xmlns="" id="{00000000-0008-0000-0300-0000CE000000}"/>
            </a:ext>
          </a:extLst>
        </xdr:cNvPr>
        <xdr:cNvSpPr txBox="1"/>
      </xdr:nvSpPr>
      <xdr:spPr>
        <a:xfrm>
          <a:off x="2844800" y="14051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109249</xdr:rowOff>
    </xdr:from>
    <xdr:to>
      <xdr:col>11</xdr:col>
      <xdr:colOff>31750</xdr:colOff>
      <xdr:row>80</xdr:row>
      <xdr:rowOff>121408</xdr:rowOff>
    </xdr:to>
    <xdr:cxnSp macro="">
      <xdr:nvCxnSpPr>
        <xdr:cNvPr id="207" name="直線コネクタ 206">
          <a:extLst>
            <a:ext uri="{FF2B5EF4-FFF2-40B4-BE49-F238E27FC236}">
              <a16:creationId xmlns:a16="http://schemas.microsoft.com/office/drawing/2014/main" xmlns="" id="{00000000-0008-0000-0300-0000CF000000}"/>
            </a:ext>
          </a:extLst>
        </xdr:cNvPr>
        <xdr:cNvCxnSpPr/>
      </xdr:nvCxnSpPr>
      <xdr:spPr>
        <a:xfrm flipV="1">
          <a:off x="1447800" y="13825249"/>
          <a:ext cx="889000" cy="1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52008</xdr:rowOff>
    </xdr:from>
    <xdr:to>
      <xdr:col>11</xdr:col>
      <xdr:colOff>82550</xdr:colOff>
      <xdr:row>81</xdr:row>
      <xdr:rowOff>153608</xdr:rowOff>
    </xdr:to>
    <xdr:sp macro="" textlink="">
      <xdr:nvSpPr>
        <xdr:cNvPr id="208" name="フローチャート: 判断 207">
          <a:extLst>
            <a:ext uri="{FF2B5EF4-FFF2-40B4-BE49-F238E27FC236}">
              <a16:creationId xmlns:a16="http://schemas.microsoft.com/office/drawing/2014/main" xmlns="" id="{00000000-0008-0000-0300-0000D0000000}"/>
            </a:ext>
          </a:extLst>
        </xdr:cNvPr>
        <xdr:cNvSpPr/>
      </xdr:nvSpPr>
      <xdr:spPr>
        <a:xfrm>
          <a:off x="2286000" y="13939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138385</xdr:rowOff>
    </xdr:from>
    <xdr:ext cx="762000" cy="259045"/>
    <xdr:sp macro="" textlink="">
      <xdr:nvSpPr>
        <xdr:cNvPr id="209" name="テキスト ボックス 208">
          <a:extLst>
            <a:ext uri="{FF2B5EF4-FFF2-40B4-BE49-F238E27FC236}">
              <a16:creationId xmlns:a16="http://schemas.microsoft.com/office/drawing/2014/main" xmlns="" id="{00000000-0008-0000-0300-0000D1000000}"/>
            </a:ext>
          </a:extLst>
        </xdr:cNvPr>
        <xdr:cNvSpPr txBox="1"/>
      </xdr:nvSpPr>
      <xdr:spPr>
        <a:xfrm>
          <a:off x="1955800" y="14025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27201</xdr:rowOff>
    </xdr:from>
    <xdr:to>
      <xdr:col>7</xdr:col>
      <xdr:colOff>31750</xdr:colOff>
      <xdr:row>81</xdr:row>
      <xdr:rowOff>128801</xdr:rowOff>
    </xdr:to>
    <xdr:sp macro="" textlink="">
      <xdr:nvSpPr>
        <xdr:cNvPr id="210" name="フローチャート: 判断 209">
          <a:extLst>
            <a:ext uri="{FF2B5EF4-FFF2-40B4-BE49-F238E27FC236}">
              <a16:creationId xmlns:a16="http://schemas.microsoft.com/office/drawing/2014/main" xmlns="" id="{00000000-0008-0000-0300-0000D2000000}"/>
            </a:ext>
          </a:extLst>
        </xdr:cNvPr>
        <xdr:cNvSpPr/>
      </xdr:nvSpPr>
      <xdr:spPr>
        <a:xfrm>
          <a:off x="1397000" y="13914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113578</xdr:rowOff>
    </xdr:from>
    <xdr:ext cx="762000" cy="259045"/>
    <xdr:sp macro="" textlink="">
      <xdr:nvSpPr>
        <xdr:cNvPr id="211" name="テキスト ボックス 210">
          <a:extLst>
            <a:ext uri="{FF2B5EF4-FFF2-40B4-BE49-F238E27FC236}">
              <a16:creationId xmlns:a16="http://schemas.microsoft.com/office/drawing/2014/main" xmlns="" id="{00000000-0008-0000-0300-0000D3000000}"/>
            </a:ext>
          </a:extLst>
        </xdr:cNvPr>
        <xdr:cNvSpPr txBox="1"/>
      </xdr:nvSpPr>
      <xdr:spPr>
        <a:xfrm>
          <a:off x="1066800" y="1400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xmlns=""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xmlns=""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xmlns=""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xmlns=""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xmlns=""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144845</xdr:rowOff>
    </xdr:from>
    <xdr:to>
      <xdr:col>23</xdr:col>
      <xdr:colOff>184150</xdr:colOff>
      <xdr:row>81</xdr:row>
      <xdr:rowOff>74995</xdr:rowOff>
    </xdr:to>
    <xdr:sp macro="" textlink="">
      <xdr:nvSpPr>
        <xdr:cNvPr id="217" name="楕円 216">
          <a:extLst>
            <a:ext uri="{FF2B5EF4-FFF2-40B4-BE49-F238E27FC236}">
              <a16:creationId xmlns:a16="http://schemas.microsoft.com/office/drawing/2014/main" xmlns="" id="{00000000-0008-0000-0300-0000D9000000}"/>
            </a:ext>
          </a:extLst>
        </xdr:cNvPr>
        <xdr:cNvSpPr/>
      </xdr:nvSpPr>
      <xdr:spPr>
        <a:xfrm>
          <a:off x="4902200" y="1386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161372</xdr:rowOff>
    </xdr:from>
    <xdr:ext cx="762000" cy="259045"/>
    <xdr:sp macro="" textlink="">
      <xdr:nvSpPr>
        <xdr:cNvPr id="218" name="人件費・物件費等の状況該当値テキスト">
          <a:extLst>
            <a:ext uri="{FF2B5EF4-FFF2-40B4-BE49-F238E27FC236}">
              <a16:creationId xmlns:a16="http://schemas.microsoft.com/office/drawing/2014/main" xmlns="" id="{00000000-0008-0000-0300-0000DA000000}"/>
            </a:ext>
          </a:extLst>
        </xdr:cNvPr>
        <xdr:cNvSpPr txBox="1"/>
      </xdr:nvSpPr>
      <xdr:spPr>
        <a:xfrm>
          <a:off x="5041900" y="13705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102259</xdr:rowOff>
    </xdr:from>
    <xdr:to>
      <xdr:col>19</xdr:col>
      <xdr:colOff>184150</xdr:colOff>
      <xdr:row>81</xdr:row>
      <xdr:rowOff>32409</xdr:rowOff>
    </xdr:to>
    <xdr:sp macro="" textlink="">
      <xdr:nvSpPr>
        <xdr:cNvPr id="219" name="楕円 218">
          <a:extLst>
            <a:ext uri="{FF2B5EF4-FFF2-40B4-BE49-F238E27FC236}">
              <a16:creationId xmlns:a16="http://schemas.microsoft.com/office/drawing/2014/main" xmlns="" id="{00000000-0008-0000-0300-0000DB000000}"/>
            </a:ext>
          </a:extLst>
        </xdr:cNvPr>
        <xdr:cNvSpPr/>
      </xdr:nvSpPr>
      <xdr:spPr>
        <a:xfrm>
          <a:off x="4064000" y="13818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42586</xdr:rowOff>
    </xdr:from>
    <xdr:ext cx="736600" cy="259045"/>
    <xdr:sp macro="" textlink="">
      <xdr:nvSpPr>
        <xdr:cNvPr id="220" name="テキスト ボックス 219">
          <a:extLst>
            <a:ext uri="{FF2B5EF4-FFF2-40B4-BE49-F238E27FC236}">
              <a16:creationId xmlns:a16="http://schemas.microsoft.com/office/drawing/2014/main" xmlns="" id="{00000000-0008-0000-0300-0000DC000000}"/>
            </a:ext>
          </a:extLst>
        </xdr:cNvPr>
        <xdr:cNvSpPr txBox="1"/>
      </xdr:nvSpPr>
      <xdr:spPr>
        <a:xfrm>
          <a:off x="3733800" y="135871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119501</xdr:rowOff>
    </xdr:from>
    <xdr:to>
      <xdr:col>15</xdr:col>
      <xdr:colOff>133350</xdr:colOff>
      <xdr:row>81</xdr:row>
      <xdr:rowOff>49651</xdr:rowOff>
    </xdr:to>
    <xdr:sp macro="" textlink="">
      <xdr:nvSpPr>
        <xdr:cNvPr id="221" name="楕円 220">
          <a:extLst>
            <a:ext uri="{FF2B5EF4-FFF2-40B4-BE49-F238E27FC236}">
              <a16:creationId xmlns:a16="http://schemas.microsoft.com/office/drawing/2014/main" xmlns="" id="{00000000-0008-0000-0300-0000DD000000}"/>
            </a:ext>
          </a:extLst>
        </xdr:cNvPr>
        <xdr:cNvSpPr/>
      </xdr:nvSpPr>
      <xdr:spPr>
        <a:xfrm>
          <a:off x="3175000" y="1383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59828</xdr:rowOff>
    </xdr:from>
    <xdr:ext cx="762000" cy="259045"/>
    <xdr:sp macro="" textlink="">
      <xdr:nvSpPr>
        <xdr:cNvPr id="222" name="テキスト ボックス 221">
          <a:extLst>
            <a:ext uri="{FF2B5EF4-FFF2-40B4-BE49-F238E27FC236}">
              <a16:creationId xmlns:a16="http://schemas.microsoft.com/office/drawing/2014/main" xmlns="" id="{00000000-0008-0000-0300-0000DE000000}"/>
            </a:ext>
          </a:extLst>
        </xdr:cNvPr>
        <xdr:cNvSpPr txBox="1"/>
      </xdr:nvSpPr>
      <xdr:spPr>
        <a:xfrm>
          <a:off x="2844800" y="13604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58449</xdr:rowOff>
    </xdr:from>
    <xdr:to>
      <xdr:col>11</xdr:col>
      <xdr:colOff>82550</xdr:colOff>
      <xdr:row>80</xdr:row>
      <xdr:rowOff>160049</xdr:rowOff>
    </xdr:to>
    <xdr:sp macro="" textlink="">
      <xdr:nvSpPr>
        <xdr:cNvPr id="223" name="楕円 222">
          <a:extLst>
            <a:ext uri="{FF2B5EF4-FFF2-40B4-BE49-F238E27FC236}">
              <a16:creationId xmlns:a16="http://schemas.microsoft.com/office/drawing/2014/main" xmlns="" id="{00000000-0008-0000-0300-0000DF000000}"/>
            </a:ext>
          </a:extLst>
        </xdr:cNvPr>
        <xdr:cNvSpPr/>
      </xdr:nvSpPr>
      <xdr:spPr>
        <a:xfrm>
          <a:off x="2286000" y="1377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170226</xdr:rowOff>
    </xdr:from>
    <xdr:ext cx="762000" cy="259045"/>
    <xdr:sp macro="" textlink="">
      <xdr:nvSpPr>
        <xdr:cNvPr id="224" name="テキスト ボックス 223">
          <a:extLst>
            <a:ext uri="{FF2B5EF4-FFF2-40B4-BE49-F238E27FC236}">
              <a16:creationId xmlns:a16="http://schemas.microsoft.com/office/drawing/2014/main" xmlns="" id="{00000000-0008-0000-0300-0000E0000000}"/>
            </a:ext>
          </a:extLst>
        </xdr:cNvPr>
        <xdr:cNvSpPr txBox="1"/>
      </xdr:nvSpPr>
      <xdr:spPr>
        <a:xfrm>
          <a:off x="1955800" y="13543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70608</xdr:rowOff>
    </xdr:from>
    <xdr:to>
      <xdr:col>7</xdr:col>
      <xdr:colOff>31750</xdr:colOff>
      <xdr:row>81</xdr:row>
      <xdr:rowOff>758</xdr:rowOff>
    </xdr:to>
    <xdr:sp macro="" textlink="">
      <xdr:nvSpPr>
        <xdr:cNvPr id="225" name="楕円 224">
          <a:extLst>
            <a:ext uri="{FF2B5EF4-FFF2-40B4-BE49-F238E27FC236}">
              <a16:creationId xmlns:a16="http://schemas.microsoft.com/office/drawing/2014/main" xmlns="" id="{00000000-0008-0000-0300-0000E1000000}"/>
            </a:ext>
          </a:extLst>
        </xdr:cNvPr>
        <xdr:cNvSpPr/>
      </xdr:nvSpPr>
      <xdr:spPr>
        <a:xfrm>
          <a:off x="1397000" y="13786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10935</xdr:rowOff>
    </xdr:from>
    <xdr:ext cx="762000" cy="259045"/>
    <xdr:sp macro="" textlink="">
      <xdr:nvSpPr>
        <xdr:cNvPr id="226" name="テキスト ボックス 225">
          <a:extLst>
            <a:ext uri="{FF2B5EF4-FFF2-40B4-BE49-F238E27FC236}">
              <a16:creationId xmlns:a16="http://schemas.microsoft.com/office/drawing/2014/main" xmlns="" id="{00000000-0008-0000-0300-0000E2000000}"/>
            </a:ext>
          </a:extLst>
        </xdr:cNvPr>
        <xdr:cNvSpPr txBox="1"/>
      </xdr:nvSpPr>
      <xdr:spPr>
        <a:xfrm>
          <a:off x="1066800" y="13555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xmlns=""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xmlns=""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xmlns=""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xmlns=""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xmlns=""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xmlns=""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xmlns=""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xmlns=""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xmlns=""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xmlns=""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xmlns=""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類似団平均を</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ポイント上回り、全国町村平均を</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ポイント上回っている。今後も給与制度の見直し等による給与適正化の取組を進める。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xmlns=""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xmlns=""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2" name="直線コネクタ 241">
          <a:extLst>
            <a:ext uri="{FF2B5EF4-FFF2-40B4-BE49-F238E27FC236}">
              <a16:creationId xmlns:a16="http://schemas.microsoft.com/office/drawing/2014/main" xmlns="" id="{00000000-0008-0000-0300-0000F2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3" name="テキスト ボックス 242">
          <a:extLst>
            <a:ext uri="{FF2B5EF4-FFF2-40B4-BE49-F238E27FC236}">
              <a16:creationId xmlns:a16="http://schemas.microsoft.com/office/drawing/2014/main" xmlns="" id="{00000000-0008-0000-0300-0000F3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4" name="直線コネクタ 243">
          <a:extLst>
            <a:ext uri="{FF2B5EF4-FFF2-40B4-BE49-F238E27FC236}">
              <a16:creationId xmlns:a16="http://schemas.microsoft.com/office/drawing/2014/main" xmlns="" id="{00000000-0008-0000-0300-0000F4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5" name="テキスト ボックス 244">
          <a:extLst>
            <a:ext uri="{FF2B5EF4-FFF2-40B4-BE49-F238E27FC236}">
              <a16:creationId xmlns:a16="http://schemas.microsoft.com/office/drawing/2014/main" xmlns="" id="{00000000-0008-0000-0300-0000F5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6" name="直線コネクタ 245">
          <a:extLst>
            <a:ext uri="{FF2B5EF4-FFF2-40B4-BE49-F238E27FC236}">
              <a16:creationId xmlns:a16="http://schemas.microsoft.com/office/drawing/2014/main" xmlns="" id="{00000000-0008-0000-0300-0000F6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7" name="テキスト ボックス 246">
          <a:extLst>
            <a:ext uri="{FF2B5EF4-FFF2-40B4-BE49-F238E27FC236}">
              <a16:creationId xmlns:a16="http://schemas.microsoft.com/office/drawing/2014/main" xmlns="" id="{00000000-0008-0000-0300-0000F7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8" name="直線コネクタ 247">
          <a:extLst>
            <a:ext uri="{FF2B5EF4-FFF2-40B4-BE49-F238E27FC236}">
              <a16:creationId xmlns:a16="http://schemas.microsoft.com/office/drawing/2014/main" xmlns="" id="{00000000-0008-0000-0300-0000F8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9" name="テキスト ボックス 248">
          <a:extLst>
            <a:ext uri="{FF2B5EF4-FFF2-40B4-BE49-F238E27FC236}">
              <a16:creationId xmlns:a16="http://schemas.microsoft.com/office/drawing/2014/main" xmlns="" id="{00000000-0008-0000-0300-0000F9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0" name="直線コネクタ 249">
          <a:extLst>
            <a:ext uri="{FF2B5EF4-FFF2-40B4-BE49-F238E27FC236}">
              <a16:creationId xmlns:a16="http://schemas.microsoft.com/office/drawing/2014/main" xmlns="" id="{00000000-0008-0000-0300-0000FA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1" name="テキスト ボックス 250">
          <a:extLst>
            <a:ext uri="{FF2B5EF4-FFF2-40B4-BE49-F238E27FC236}">
              <a16:creationId xmlns:a16="http://schemas.microsoft.com/office/drawing/2014/main" xmlns="" id="{00000000-0008-0000-0300-0000FB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2" name="直線コネクタ 251">
          <a:extLst>
            <a:ext uri="{FF2B5EF4-FFF2-40B4-BE49-F238E27FC236}">
              <a16:creationId xmlns:a16="http://schemas.microsoft.com/office/drawing/2014/main" xmlns="" id="{00000000-0008-0000-0300-0000FC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3" name="テキスト ボックス 252">
          <a:extLst>
            <a:ext uri="{FF2B5EF4-FFF2-40B4-BE49-F238E27FC236}">
              <a16:creationId xmlns:a16="http://schemas.microsoft.com/office/drawing/2014/main" xmlns="" id="{00000000-0008-0000-0300-0000FD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4" name="直線コネクタ 253">
          <a:extLst>
            <a:ext uri="{FF2B5EF4-FFF2-40B4-BE49-F238E27FC236}">
              <a16:creationId xmlns:a16="http://schemas.microsoft.com/office/drawing/2014/main" xmlns="" id="{00000000-0008-0000-0300-0000FE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5" name="テキスト ボックス 254">
          <a:extLst>
            <a:ext uri="{FF2B5EF4-FFF2-40B4-BE49-F238E27FC236}">
              <a16:creationId xmlns:a16="http://schemas.microsoft.com/office/drawing/2014/main" xmlns="" id="{00000000-0008-0000-0300-0000FF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6" name="給与水準   （国との比較）グラフ枠">
          <a:extLst>
            <a:ext uri="{FF2B5EF4-FFF2-40B4-BE49-F238E27FC236}">
              <a16:creationId xmlns:a16="http://schemas.microsoft.com/office/drawing/2014/main" xmlns="" id="{00000000-0008-0000-0300-00000001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90</xdr:row>
      <xdr:rowOff>24795</xdr:rowOff>
    </xdr:to>
    <xdr:cxnSp macro="">
      <xdr:nvCxnSpPr>
        <xdr:cNvPr id="257" name="直線コネクタ 256">
          <a:extLst>
            <a:ext uri="{FF2B5EF4-FFF2-40B4-BE49-F238E27FC236}">
              <a16:creationId xmlns:a16="http://schemas.microsoft.com/office/drawing/2014/main" xmlns="" id="{00000000-0008-0000-0300-000001010000}"/>
            </a:ext>
          </a:extLst>
        </xdr:cNvPr>
        <xdr:cNvCxnSpPr/>
      </xdr:nvCxnSpPr>
      <xdr:spPr>
        <a:xfrm flipV="1">
          <a:off x="17018000" y="13950043"/>
          <a:ext cx="0" cy="1505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168322</xdr:rowOff>
    </xdr:from>
    <xdr:ext cx="762000" cy="259045"/>
    <xdr:sp macro="" textlink="">
      <xdr:nvSpPr>
        <xdr:cNvPr id="258" name="給与水準   （国との比較）最小値テキスト">
          <a:extLst>
            <a:ext uri="{FF2B5EF4-FFF2-40B4-BE49-F238E27FC236}">
              <a16:creationId xmlns:a16="http://schemas.microsoft.com/office/drawing/2014/main" xmlns="" id="{00000000-0008-0000-0300-000002010000}"/>
            </a:ext>
          </a:extLst>
        </xdr:cNvPr>
        <xdr:cNvSpPr txBox="1"/>
      </xdr:nvSpPr>
      <xdr:spPr>
        <a:xfrm>
          <a:off x="17106900" y="1542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24795</xdr:rowOff>
    </xdr:from>
    <xdr:to>
      <xdr:col>81</xdr:col>
      <xdr:colOff>133350</xdr:colOff>
      <xdr:row>90</xdr:row>
      <xdr:rowOff>24795</xdr:rowOff>
    </xdr:to>
    <xdr:cxnSp macro="">
      <xdr:nvCxnSpPr>
        <xdr:cNvPr id="259" name="直線コネクタ 258">
          <a:extLst>
            <a:ext uri="{FF2B5EF4-FFF2-40B4-BE49-F238E27FC236}">
              <a16:creationId xmlns:a16="http://schemas.microsoft.com/office/drawing/2014/main" xmlns="" id="{00000000-0008-0000-0300-000003010000}"/>
            </a:ext>
          </a:extLst>
        </xdr:cNvPr>
        <xdr:cNvCxnSpPr/>
      </xdr:nvCxnSpPr>
      <xdr:spPr>
        <a:xfrm>
          <a:off x="16929100" y="15455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60" name="給与水準   （国との比較）最大値テキスト">
          <a:extLst>
            <a:ext uri="{FF2B5EF4-FFF2-40B4-BE49-F238E27FC236}">
              <a16:creationId xmlns:a16="http://schemas.microsoft.com/office/drawing/2014/main" xmlns="" id="{00000000-0008-0000-0300-000004010000}"/>
            </a:ext>
          </a:extLst>
        </xdr:cNvPr>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61" name="直線コネクタ 260">
          <a:extLst>
            <a:ext uri="{FF2B5EF4-FFF2-40B4-BE49-F238E27FC236}">
              <a16:creationId xmlns:a16="http://schemas.microsoft.com/office/drawing/2014/main" xmlns="" id="{00000000-0008-0000-0300-000005010000}"/>
            </a:ext>
          </a:extLst>
        </xdr:cNvPr>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80434</xdr:rowOff>
    </xdr:from>
    <xdr:to>
      <xdr:col>81</xdr:col>
      <xdr:colOff>44450</xdr:colOff>
      <xdr:row>89</xdr:row>
      <xdr:rowOff>12398</xdr:rowOff>
    </xdr:to>
    <xdr:cxnSp macro="">
      <xdr:nvCxnSpPr>
        <xdr:cNvPr id="262" name="直線コネクタ 261">
          <a:extLst>
            <a:ext uri="{FF2B5EF4-FFF2-40B4-BE49-F238E27FC236}">
              <a16:creationId xmlns:a16="http://schemas.microsoft.com/office/drawing/2014/main" xmlns="" id="{00000000-0008-0000-0300-000006010000}"/>
            </a:ext>
          </a:extLst>
        </xdr:cNvPr>
        <xdr:cNvCxnSpPr/>
      </xdr:nvCxnSpPr>
      <xdr:spPr>
        <a:xfrm flipV="1">
          <a:off x="16179800" y="15168034"/>
          <a:ext cx="8382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67327</xdr:rowOff>
    </xdr:from>
    <xdr:ext cx="762000" cy="259045"/>
    <xdr:sp macro="" textlink="">
      <xdr:nvSpPr>
        <xdr:cNvPr id="263" name="給与水準   （国との比較）平均値テキスト">
          <a:extLst>
            <a:ext uri="{FF2B5EF4-FFF2-40B4-BE49-F238E27FC236}">
              <a16:creationId xmlns:a16="http://schemas.microsoft.com/office/drawing/2014/main" xmlns="" id="{00000000-0008-0000-0300-000007010000}"/>
            </a:ext>
          </a:extLst>
        </xdr:cNvPr>
        <xdr:cNvSpPr txBox="1"/>
      </xdr:nvSpPr>
      <xdr:spPr>
        <a:xfrm>
          <a:off x="17106900" y="1464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64" name="フローチャート: 判断 263">
          <a:extLst>
            <a:ext uri="{FF2B5EF4-FFF2-40B4-BE49-F238E27FC236}">
              <a16:creationId xmlns:a16="http://schemas.microsoft.com/office/drawing/2014/main" xmlns="" id="{00000000-0008-0000-0300-000008010000}"/>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137886</xdr:rowOff>
    </xdr:from>
    <xdr:to>
      <xdr:col>77</xdr:col>
      <xdr:colOff>44450</xdr:colOff>
      <xdr:row>89</xdr:row>
      <xdr:rowOff>12398</xdr:rowOff>
    </xdr:to>
    <xdr:cxnSp macro="">
      <xdr:nvCxnSpPr>
        <xdr:cNvPr id="265" name="直線コネクタ 264">
          <a:extLst>
            <a:ext uri="{FF2B5EF4-FFF2-40B4-BE49-F238E27FC236}">
              <a16:creationId xmlns:a16="http://schemas.microsoft.com/office/drawing/2014/main" xmlns="" id="{00000000-0008-0000-0300-000009010000}"/>
            </a:ext>
          </a:extLst>
        </xdr:cNvPr>
        <xdr:cNvCxnSpPr/>
      </xdr:nvCxnSpPr>
      <xdr:spPr>
        <a:xfrm>
          <a:off x="15290800" y="15225486"/>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62291</xdr:rowOff>
    </xdr:from>
    <xdr:to>
      <xdr:col>77</xdr:col>
      <xdr:colOff>95250</xdr:colOff>
      <xdr:row>86</xdr:row>
      <xdr:rowOff>163891</xdr:rowOff>
    </xdr:to>
    <xdr:sp macro="" textlink="">
      <xdr:nvSpPr>
        <xdr:cNvPr id="266" name="フローチャート: 判断 265">
          <a:extLst>
            <a:ext uri="{FF2B5EF4-FFF2-40B4-BE49-F238E27FC236}">
              <a16:creationId xmlns:a16="http://schemas.microsoft.com/office/drawing/2014/main" xmlns="" id="{00000000-0008-0000-0300-00000A010000}"/>
            </a:ext>
          </a:extLst>
        </xdr:cNvPr>
        <xdr:cNvSpPr/>
      </xdr:nvSpPr>
      <xdr:spPr>
        <a:xfrm>
          <a:off x="16129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2618</xdr:rowOff>
    </xdr:from>
    <xdr:ext cx="736600" cy="259045"/>
    <xdr:sp macro="" textlink="">
      <xdr:nvSpPr>
        <xdr:cNvPr id="267" name="テキスト ボックス 266">
          <a:extLst>
            <a:ext uri="{FF2B5EF4-FFF2-40B4-BE49-F238E27FC236}">
              <a16:creationId xmlns:a16="http://schemas.microsoft.com/office/drawing/2014/main" xmlns="" id="{00000000-0008-0000-0300-00000B010000}"/>
            </a:ext>
          </a:extLst>
        </xdr:cNvPr>
        <xdr:cNvSpPr txBox="1"/>
      </xdr:nvSpPr>
      <xdr:spPr>
        <a:xfrm>
          <a:off x="15798800" y="145758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91923</xdr:rowOff>
    </xdr:from>
    <xdr:to>
      <xdr:col>72</xdr:col>
      <xdr:colOff>203200</xdr:colOff>
      <xdr:row>88</xdr:row>
      <xdr:rowOff>137886</xdr:rowOff>
    </xdr:to>
    <xdr:cxnSp macro="">
      <xdr:nvCxnSpPr>
        <xdr:cNvPr id="268" name="直線コネクタ 267">
          <a:extLst>
            <a:ext uri="{FF2B5EF4-FFF2-40B4-BE49-F238E27FC236}">
              <a16:creationId xmlns:a16="http://schemas.microsoft.com/office/drawing/2014/main" xmlns="" id="{00000000-0008-0000-0300-00000C010000}"/>
            </a:ext>
          </a:extLst>
        </xdr:cNvPr>
        <xdr:cNvCxnSpPr/>
      </xdr:nvCxnSpPr>
      <xdr:spPr>
        <a:xfrm>
          <a:off x="14401800" y="15179523"/>
          <a:ext cx="8890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62291</xdr:rowOff>
    </xdr:from>
    <xdr:to>
      <xdr:col>73</xdr:col>
      <xdr:colOff>44450</xdr:colOff>
      <xdr:row>86</xdr:row>
      <xdr:rowOff>163891</xdr:rowOff>
    </xdr:to>
    <xdr:sp macro="" textlink="">
      <xdr:nvSpPr>
        <xdr:cNvPr id="269" name="フローチャート: 判断 268">
          <a:extLst>
            <a:ext uri="{FF2B5EF4-FFF2-40B4-BE49-F238E27FC236}">
              <a16:creationId xmlns:a16="http://schemas.microsoft.com/office/drawing/2014/main" xmlns="" id="{00000000-0008-0000-0300-00000D010000}"/>
            </a:ext>
          </a:extLst>
        </xdr:cNvPr>
        <xdr:cNvSpPr/>
      </xdr:nvSpPr>
      <xdr:spPr>
        <a:xfrm>
          <a:off x="15240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2618</xdr:rowOff>
    </xdr:from>
    <xdr:ext cx="762000" cy="259045"/>
    <xdr:sp macro="" textlink="">
      <xdr:nvSpPr>
        <xdr:cNvPr id="270" name="テキスト ボックス 269">
          <a:extLst>
            <a:ext uri="{FF2B5EF4-FFF2-40B4-BE49-F238E27FC236}">
              <a16:creationId xmlns:a16="http://schemas.microsoft.com/office/drawing/2014/main" xmlns="" id="{00000000-0008-0000-0300-00000E010000}"/>
            </a:ext>
          </a:extLst>
        </xdr:cNvPr>
        <xdr:cNvSpPr txBox="1"/>
      </xdr:nvSpPr>
      <xdr:spPr>
        <a:xfrm>
          <a:off x="14909800" y="1457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91923</xdr:rowOff>
    </xdr:from>
    <xdr:to>
      <xdr:col>68</xdr:col>
      <xdr:colOff>152400</xdr:colOff>
      <xdr:row>89</xdr:row>
      <xdr:rowOff>69850</xdr:rowOff>
    </xdr:to>
    <xdr:cxnSp macro="">
      <xdr:nvCxnSpPr>
        <xdr:cNvPr id="271" name="直線コネクタ 270">
          <a:extLst>
            <a:ext uri="{FF2B5EF4-FFF2-40B4-BE49-F238E27FC236}">
              <a16:creationId xmlns:a16="http://schemas.microsoft.com/office/drawing/2014/main" xmlns="" id="{00000000-0008-0000-0300-00000F010000}"/>
            </a:ext>
          </a:extLst>
        </xdr:cNvPr>
        <xdr:cNvCxnSpPr/>
      </xdr:nvCxnSpPr>
      <xdr:spPr>
        <a:xfrm flipV="1">
          <a:off x="13512800" y="15179523"/>
          <a:ext cx="889000" cy="14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72" name="フローチャート: 判断 271">
          <a:extLst>
            <a:ext uri="{FF2B5EF4-FFF2-40B4-BE49-F238E27FC236}">
              <a16:creationId xmlns:a16="http://schemas.microsoft.com/office/drawing/2014/main" xmlns="" id="{00000000-0008-0000-0300-000010010000}"/>
            </a:ext>
          </a:extLst>
        </xdr:cNvPr>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162577</xdr:rowOff>
    </xdr:from>
    <xdr:ext cx="762000" cy="259045"/>
    <xdr:sp macro="" textlink="">
      <xdr:nvSpPr>
        <xdr:cNvPr id="273" name="テキスト ボックス 272">
          <a:extLst>
            <a:ext uri="{FF2B5EF4-FFF2-40B4-BE49-F238E27FC236}">
              <a16:creationId xmlns:a16="http://schemas.microsoft.com/office/drawing/2014/main" xmlns="" id="{00000000-0008-0000-0300-000011010000}"/>
            </a:ext>
          </a:extLst>
        </xdr:cNvPr>
        <xdr:cNvSpPr txBox="1"/>
      </xdr:nvSpPr>
      <xdr:spPr>
        <a:xfrm>
          <a:off x="14020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27818</xdr:rowOff>
    </xdr:from>
    <xdr:to>
      <xdr:col>64</xdr:col>
      <xdr:colOff>152400</xdr:colOff>
      <xdr:row>86</xdr:row>
      <xdr:rowOff>129418</xdr:rowOff>
    </xdr:to>
    <xdr:sp macro="" textlink="">
      <xdr:nvSpPr>
        <xdr:cNvPr id="274" name="フローチャート: 判断 273">
          <a:extLst>
            <a:ext uri="{FF2B5EF4-FFF2-40B4-BE49-F238E27FC236}">
              <a16:creationId xmlns:a16="http://schemas.microsoft.com/office/drawing/2014/main" xmlns="" id="{00000000-0008-0000-0300-000012010000}"/>
            </a:ext>
          </a:extLst>
        </xdr:cNvPr>
        <xdr:cNvSpPr/>
      </xdr:nvSpPr>
      <xdr:spPr>
        <a:xfrm>
          <a:off x="13462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139595</xdr:rowOff>
    </xdr:from>
    <xdr:ext cx="762000" cy="259045"/>
    <xdr:sp macro="" textlink="">
      <xdr:nvSpPr>
        <xdr:cNvPr id="275" name="テキスト ボックス 274">
          <a:extLst>
            <a:ext uri="{FF2B5EF4-FFF2-40B4-BE49-F238E27FC236}">
              <a16:creationId xmlns:a16="http://schemas.microsoft.com/office/drawing/2014/main" xmlns="" id="{00000000-0008-0000-0300-000013010000}"/>
            </a:ext>
          </a:extLst>
        </xdr:cNvPr>
        <xdr:cNvSpPr txBox="1"/>
      </xdr:nvSpPr>
      <xdr:spPr>
        <a:xfrm>
          <a:off x="13131800" y="14541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xmlns="" id="{00000000-0008-0000-0300-000014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7" name="テキスト ボックス 276">
          <a:extLst>
            <a:ext uri="{FF2B5EF4-FFF2-40B4-BE49-F238E27FC236}">
              <a16:creationId xmlns:a16="http://schemas.microsoft.com/office/drawing/2014/main" xmlns="" id="{00000000-0008-0000-0300-000015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xmlns="" id="{00000000-0008-0000-0300-000016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xmlns="" id="{00000000-0008-0000-0300-000017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0" name="テキスト ボックス 279">
          <a:extLst>
            <a:ext uri="{FF2B5EF4-FFF2-40B4-BE49-F238E27FC236}">
              <a16:creationId xmlns:a16="http://schemas.microsoft.com/office/drawing/2014/main" xmlns="" id="{00000000-0008-0000-0300-000018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29634</xdr:rowOff>
    </xdr:from>
    <xdr:to>
      <xdr:col>81</xdr:col>
      <xdr:colOff>95250</xdr:colOff>
      <xdr:row>88</xdr:row>
      <xdr:rowOff>131234</xdr:rowOff>
    </xdr:to>
    <xdr:sp macro="" textlink="">
      <xdr:nvSpPr>
        <xdr:cNvPr id="281" name="楕円 280">
          <a:extLst>
            <a:ext uri="{FF2B5EF4-FFF2-40B4-BE49-F238E27FC236}">
              <a16:creationId xmlns:a16="http://schemas.microsoft.com/office/drawing/2014/main" xmlns="" id="{00000000-0008-0000-0300-000019010000}"/>
            </a:ext>
          </a:extLst>
        </xdr:cNvPr>
        <xdr:cNvSpPr/>
      </xdr:nvSpPr>
      <xdr:spPr>
        <a:xfrm>
          <a:off x="169672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1711</xdr:rowOff>
    </xdr:from>
    <xdr:ext cx="762000" cy="259045"/>
    <xdr:sp macro="" textlink="">
      <xdr:nvSpPr>
        <xdr:cNvPr id="282" name="給与水準   （国との比較）該当値テキスト">
          <a:extLst>
            <a:ext uri="{FF2B5EF4-FFF2-40B4-BE49-F238E27FC236}">
              <a16:creationId xmlns:a16="http://schemas.microsoft.com/office/drawing/2014/main" xmlns="" id="{00000000-0008-0000-0300-00001A010000}"/>
            </a:ext>
          </a:extLst>
        </xdr:cNvPr>
        <xdr:cNvSpPr txBox="1"/>
      </xdr:nvSpPr>
      <xdr:spPr>
        <a:xfrm>
          <a:off x="17106900" y="15089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133048</xdr:rowOff>
    </xdr:from>
    <xdr:to>
      <xdr:col>77</xdr:col>
      <xdr:colOff>95250</xdr:colOff>
      <xdr:row>89</xdr:row>
      <xdr:rowOff>63198</xdr:rowOff>
    </xdr:to>
    <xdr:sp macro="" textlink="">
      <xdr:nvSpPr>
        <xdr:cNvPr id="283" name="楕円 282">
          <a:extLst>
            <a:ext uri="{FF2B5EF4-FFF2-40B4-BE49-F238E27FC236}">
              <a16:creationId xmlns:a16="http://schemas.microsoft.com/office/drawing/2014/main" xmlns="" id="{00000000-0008-0000-0300-00001B010000}"/>
            </a:ext>
          </a:extLst>
        </xdr:cNvPr>
        <xdr:cNvSpPr/>
      </xdr:nvSpPr>
      <xdr:spPr>
        <a:xfrm>
          <a:off x="16129000" y="1522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47975</xdr:rowOff>
    </xdr:from>
    <xdr:ext cx="736600" cy="259045"/>
    <xdr:sp macro="" textlink="">
      <xdr:nvSpPr>
        <xdr:cNvPr id="284" name="テキスト ボックス 283">
          <a:extLst>
            <a:ext uri="{FF2B5EF4-FFF2-40B4-BE49-F238E27FC236}">
              <a16:creationId xmlns:a16="http://schemas.microsoft.com/office/drawing/2014/main" xmlns="" id="{00000000-0008-0000-0300-00001C010000}"/>
            </a:ext>
          </a:extLst>
        </xdr:cNvPr>
        <xdr:cNvSpPr txBox="1"/>
      </xdr:nvSpPr>
      <xdr:spPr>
        <a:xfrm>
          <a:off x="15798800" y="15307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87086</xdr:rowOff>
    </xdr:from>
    <xdr:to>
      <xdr:col>73</xdr:col>
      <xdr:colOff>44450</xdr:colOff>
      <xdr:row>89</xdr:row>
      <xdr:rowOff>17236</xdr:rowOff>
    </xdr:to>
    <xdr:sp macro="" textlink="">
      <xdr:nvSpPr>
        <xdr:cNvPr id="285" name="楕円 284">
          <a:extLst>
            <a:ext uri="{FF2B5EF4-FFF2-40B4-BE49-F238E27FC236}">
              <a16:creationId xmlns:a16="http://schemas.microsoft.com/office/drawing/2014/main" xmlns="" id="{00000000-0008-0000-0300-00001D010000}"/>
            </a:ext>
          </a:extLst>
        </xdr:cNvPr>
        <xdr:cNvSpPr/>
      </xdr:nvSpPr>
      <xdr:spPr>
        <a:xfrm>
          <a:off x="15240000" y="1517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2013</xdr:rowOff>
    </xdr:from>
    <xdr:ext cx="762000" cy="259045"/>
    <xdr:sp macro="" textlink="">
      <xdr:nvSpPr>
        <xdr:cNvPr id="286" name="テキスト ボックス 285">
          <a:extLst>
            <a:ext uri="{FF2B5EF4-FFF2-40B4-BE49-F238E27FC236}">
              <a16:creationId xmlns:a16="http://schemas.microsoft.com/office/drawing/2014/main" xmlns="" id="{00000000-0008-0000-0300-00001E010000}"/>
            </a:ext>
          </a:extLst>
        </xdr:cNvPr>
        <xdr:cNvSpPr txBox="1"/>
      </xdr:nvSpPr>
      <xdr:spPr>
        <a:xfrm>
          <a:off x="14909800" y="152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41123</xdr:rowOff>
    </xdr:from>
    <xdr:to>
      <xdr:col>68</xdr:col>
      <xdr:colOff>203200</xdr:colOff>
      <xdr:row>88</xdr:row>
      <xdr:rowOff>142723</xdr:rowOff>
    </xdr:to>
    <xdr:sp macro="" textlink="">
      <xdr:nvSpPr>
        <xdr:cNvPr id="287" name="楕円 286">
          <a:extLst>
            <a:ext uri="{FF2B5EF4-FFF2-40B4-BE49-F238E27FC236}">
              <a16:creationId xmlns:a16="http://schemas.microsoft.com/office/drawing/2014/main" xmlns="" id="{00000000-0008-0000-0300-00001F010000}"/>
            </a:ext>
          </a:extLst>
        </xdr:cNvPr>
        <xdr:cNvSpPr/>
      </xdr:nvSpPr>
      <xdr:spPr>
        <a:xfrm>
          <a:off x="14351000" y="1512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127500</xdr:rowOff>
    </xdr:from>
    <xdr:ext cx="762000" cy="259045"/>
    <xdr:sp macro="" textlink="">
      <xdr:nvSpPr>
        <xdr:cNvPr id="288" name="テキスト ボックス 287">
          <a:extLst>
            <a:ext uri="{FF2B5EF4-FFF2-40B4-BE49-F238E27FC236}">
              <a16:creationId xmlns:a16="http://schemas.microsoft.com/office/drawing/2014/main" xmlns="" id="{00000000-0008-0000-0300-000020010000}"/>
            </a:ext>
          </a:extLst>
        </xdr:cNvPr>
        <xdr:cNvSpPr txBox="1"/>
      </xdr:nvSpPr>
      <xdr:spPr>
        <a:xfrm>
          <a:off x="14020800" y="15215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19050</xdr:rowOff>
    </xdr:from>
    <xdr:to>
      <xdr:col>64</xdr:col>
      <xdr:colOff>152400</xdr:colOff>
      <xdr:row>89</xdr:row>
      <xdr:rowOff>120650</xdr:rowOff>
    </xdr:to>
    <xdr:sp macro="" textlink="">
      <xdr:nvSpPr>
        <xdr:cNvPr id="289" name="楕円 288">
          <a:extLst>
            <a:ext uri="{FF2B5EF4-FFF2-40B4-BE49-F238E27FC236}">
              <a16:creationId xmlns:a16="http://schemas.microsoft.com/office/drawing/2014/main" xmlns="" id="{00000000-0008-0000-0300-000021010000}"/>
            </a:ext>
          </a:extLst>
        </xdr:cNvPr>
        <xdr:cNvSpPr/>
      </xdr:nvSpPr>
      <xdr:spPr>
        <a:xfrm>
          <a:off x="13462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105427</xdr:rowOff>
    </xdr:from>
    <xdr:ext cx="762000" cy="259045"/>
    <xdr:sp macro="" textlink="">
      <xdr:nvSpPr>
        <xdr:cNvPr id="290" name="テキスト ボックス 289">
          <a:extLst>
            <a:ext uri="{FF2B5EF4-FFF2-40B4-BE49-F238E27FC236}">
              <a16:creationId xmlns:a16="http://schemas.microsoft.com/office/drawing/2014/main" xmlns="" id="{00000000-0008-0000-0300-000022010000}"/>
            </a:ext>
          </a:extLst>
        </xdr:cNvPr>
        <xdr:cNvSpPr txBox="1"/>
      </xdr:nvSpPr>
      <xdr:spPr>
        <a:xfrm>
          <a:off x="13131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1" name="正方形/長方形 290">
          <a:extLst>
            <a:ext uri="{FF2B5EF4-FFF2-40B4-BE49-F238E27FC236}">
              <a16:creationId xmlns:a16="http://schemas.microsoft.com/office/drawing/2014/main" xmlns="" id="{00000000-0008-0000-0300-000023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2" name="テキスト ボックス 291">
          <a:extLst>
            <a:ext uri="{FF2B5EF4-FFF2-40B4-BE49-F238E27FC236}">
              <a16:creationId xmlns:a16="http://schemas.microsoft.com/office/drawing/2014/main" xmlns="" id="{00000000-0008-0000-0300-000024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3" name="テキスト ボックス 292">
          <a:extLst>
            <a:ext uri="{FF2B5EF4-FFF2-40B4-BE49-F238E27FC236}">
              <a16:creationId xmlns:a16="http://schemas.microsoft.com/office/drawing/2014/main" xmlns="" id="{00000000-0008-0000-0300-000025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4" name="正方形/長方形 293">
          <a:extLst>
            <a:ext uri="{FF2B5EF4-FFF2-40B4-BE49-F238E27FC236}">
              <a16:creationId xmlns:a16="http://schemas.microsoft.com/office/drawing/2014/main" xmlns="" id="{00000000-0008-0000-0300-000026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5" name="正方形/長方形 294">
          <a:extLst>
            <a:ext uri="{FF2B5EF4-FFF2-40B4-BE49-F238E27FC236}">
              <a16:creationId xmlns:a16="http://schemas.microsoft.com/office/drawing/2014/main" xmlns="" id="{00000000-0008-0000-0300-000027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6" name="正方形/長方形 295">
          <a:extLst>
            <a:ext uri="{FF2B5EF4-FFF2-40B4-BE49-F238E27FC236}">
              <a16:creationId xmlns:a16="http://schemas.microsoft.com/office/drawing/2014/main" xmlns="" id="{00000000-0008-0000-0300-000028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7" name="正方形/長方形 296">
          <a:extLst>
            <a:ext uri="{FF2B5EF4-FFF2-40B4-BE49-F238E27FC236}">
              <a16:creationId xmlns:a16="http://schemas.microsoft.com/office/drawing/2014/main" xmlns="" id="{00000000-0008-0000-0300-000029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8" name="正方形/長方形 297">
          <a:extLst>
            <a:ext uri="{FF2B5EF4-FFF2-40B4-BE49-F238E27FC236}">
              <a16:creationId xmlns:a16="http://schemas.microsoft.com/office/drawing/2014/main" xmlns="" id="{00000000-0008-0000-0300-00002A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9" name="正方形/長方形 298">
          <a:extLst>
            <a:ext uri="{FF2B5EF4-FFF2-40B4-BE49-F238E27FC236}">
              <a16:creationId xmlns:a16="http://schemas.microsoft.com/office/drawing/2014/main" xmlns="" id="{00000000-0008-0000-0300-00002B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0" name="正方形/長方形 299">
          <a:extLst>
            <a:ext uri="{FF2B5EF4-FFF2-40B4-BE49-F238E27FC236}">
              <a16:creationId xmlns:a16="http://schemas.microsoft.com/office/drawing/2014/main" xmlns="" id="{00000000-0008-0000-0300-00002C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1" name="正方形/長方形 300">
          <a:extLst>
            <a:ext uri="{FF2B5EF4-FFF2-40B4-BE49-F238E27FC236}">
              <a16:creationId xmlns:a16="http://schemas.microsoft.com/office/drawing/2014/main" xmlns="" id="{00000000-0008-0000-0300-00002D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2" name="正方形/長方形 301">
          <a:extLst>
            <a:ext uri="{FF2B5EF4-FFF2-40B4-BE49-F238E27FC236}">
              <a16:creationId xmlns:a16="http://schemas.microsoft.com/office/drawing/2014/main" xmlns="" id="{00000000-0008-0000-0300-00002E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3" name="テキスト ボックス 302">
          <a:extLst>
            <a:ext uri="{FF2B5EF4-FFF2-40B4-BE49-F238E27FC236}">
              <a16:creationId xmlns:a16="http://schemas.microsoft.com/office/drawing/2014/main" xmlns="" id="{00000000-0008-0000-0300-00002F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り、概ね適正な職員数といえる。今後も各部門の業務量動向を継続的に把握し、業務量に応じた職員の適正配置、簡素で効率的・効果的な体制を前提とした職員数の適正化、人件費の抑制を推進する。</a:t>
          </a:r>
        </a:p>
      </xdr:txBody>
    </xdr:sp>
    <xdr:clientData/>
  </xdr:twoCellAnchor>
  <xdr:oneCellAnchor>
    <xdr:from>
      <xdr:col>61</xdr:col>
      <xdr:colOff>6350</xdr:colOff>
      <xdr:row>54</xdr:row>
      <xdr:rowOff>139700</xdr:rowOff>
    </xdr:from>
    <xdr:ext cx="349839" cy="225703"/>
    <xdr:sp macro="" textlink="">
      <xdr:nvSpPr>
        <xdr:cNvPr id="304" name="テキスト ボックス 303">
          <a:extLst>
            <a:ext uri="{FF2B5EF4-FFF2-40B4-BE49-F238E27FC236}">
              <a16:creationId xmlns:a16="http://schemas.microsoft.com/office/drawing/2014/main" xmlns="" id="{00000000-0008-0000-0300-000030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5" name="直線コネクタ 304">
          <a:extLst>
            <a:ext uri="{FF2B5EF4-FFF2-40B4-BE49-F238E27FC236}">
              <a16:creationId xmlns:a16="http://schemas.microsoft.com/office/drawing/2014/main" xmlns="" id="{00000000-0008-0000-0300-000031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6" name="テキスト ボックス 305">
          <a:extLst>
            <a:ext uri="{FF2B5EF4-FFF2-40B4-BE49-F238E27FC236}">
              <a16:creationId xmlns:a16="http://schemas.microsoft.com/office/drawing/2014/main" xmlns="" id="{00000000-0008-0000-0300-000032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7" name="直線コネクタ 306">
          <a:extLst>
            <a:ext uri="{FF2B5EF4-FFF2-40B4-BE49-F238E27FC236}">
              <a16:creationId xmlns:a16="http://schemas.microsoft.com/office/drawing/2014/main" xmlns="" id="{00000000-0008-0000-0300-000033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8" name="テキスト ボックス 307">
          <a:extLst>
            <a:ext uri="{FF2B5EF4-FFF2-40B4-BE49-F238E27FC236}">
              <a16:creationId xmlns:a16="http://schemas.microsoft.com/office/drawing/2014/main" xmlns="" id="{00000000-0008-0000-0300-000034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9" name="直線コネクタ 308">
          <a:extLst>
            <a:ext uri="{FF2B5EF4-FFF2-40B4-BE49-F238E27FC236}">
              <a16:creationId xmlns:a16="http://schemas.microsoft.com/office/drawing/2014/main" xmlns="" id="{00000000-0008-0000-0300-000035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10" name="テキスト ボックス 309">
          <a:extLst>
            <a:ext uri="{FF2B5EF4-FFF2-40B4-BE49-F238E27FC236}">
              <a16:creationId xmlns:a16="http://schemas.microsoft.com/office/drawing/2014/main" xmlns="" id="{00000000-0008-0000-0300-000036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11" name="直線コネクタ 310">
          <a:extLst>
            <a:ext uri="{FF2B5EF4-FFF2-40B4-BE49-F238E27FC236}">
              <a16:creationId xmlns:a16="http://schemas.microsoft.com/office/drawing/2014/main" xmlns="" id="{00000000-0008-0000-0300-000037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2" name="テキスト ボックス 311">
          <a:extLst>
            <a:ext uri="{FF2B5EF4-FFF2-40B4-BE49-F238E27FC236}">
              <a16:creationId xmlns:a16="http://schemas.microsoft.com/office/drawing/2014/main" xmlns="" id="{00000000-0008-0000-0300-000038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3" name="直線コネクタ 312">
          <a:extLst>
            <a:ext uri="{FF2B5EF4-FFF2-40B4-BE49-F238E27FC236}">
              <a16:creationId xmlns:a16="http://schemas.microsoft.com/office/drawing/2014/main" xmlns="" id="{00000000-0008-0000-0300-000039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4" name="テキスト ボックス 313">
          <a:extLst>
            <a:ext uri="{FF2B5EF4-FFF2-40B4-BE49-F238E27FC236}">
              <a16:creationId xmlns:a16="http://schemas.microsoft.com/office/drawing/2014/main" xmlns="" id="{00000000-0008-0000-0300-00003A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xmlns=""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xmlns=""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78486</xdr:rowOff>
    </xdr:from>
    <xdr:to>
      <xdr:col>81</xdr:col>
      <xdr:colOff>44450</xdr:colOff>
      <xdr:row>67</xdr:row>
      <xdr:rowOff>40919</xdr:rowOff>
    </xdr:to>
    <xdr:cxnSp macro="">
      <xdr:nvCxnSpPr>
        <xdr:cNvPr id="317" name="直線コネクタ 316">
          <a:extLst>
            <a:ext uri="{FF2B5EF4-FFF2-40B4-BE49-F238E27FC236}">
              <a16:creationId xmlns:a16="http://schemas.microsoft.com/office/drawing/2014/main" xmlns="" id="{00000000-0008-0000-0300-00003D010000}"/>
            </a:ext>
          </a:extLst>
        </xdr:cNvPr>
        <xdr:cNvCxnSpPr/>
      </xdr:nvCxnSpPr>
      <xdr:spPr>
        <a:xfrm flipV="1">
          <a:off x="17018000" y="10365486"/>
          <a:ext cx="0" cy="1162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12996</xdr:rowOff>
    </xdr:from>
    <xdr:ext cx="762000" cy="259045"/>
    <xdr:sp macro="" textlink="">
      <xdr:nvSpPr>
        <xdr:cNvPr id="318" name="定員管理の状況最小値テキスト">
          <a:extLst>
            <a:ext uri="{FF2B5EF4-FFF2-40B4-BE49-F238E27FC236}">
              <a16:creationId xmlns:a16="http://schemas.microsoft.com/office/drawing/2014/main" xmlns="" id="{00000000-0008-0000-0300-00003E010000}"/>
            </a:ext>
          </a:extLst>
        </xdr:cNvPr>
        <xdr:cNvSpPr txBox="1"/>
      </xdr:nvSpPr>
      <xdr:spPr>
        <a:xfrm>
          <a:off x="17106900" y="11500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40919</xdr:rowOff>
    </xdr:from>
    <xdr:to>
      <xdr:col>81</xdr:col>
      <xdr:colOff>133350</xdr:colOff>
      <xdr:row>67</xdr:row>
      <xdr:rowOff>40919</xdr:rowOff>
    </xdr:to>
    <xdr:cxnSp macro="">
      <xdr:nvCxnSpPr>
        <xdr:cNvPr id="319" name="直線コネクタ 318">
          <a:extLst>
            <a:ext uri="{FF2B5EF4-FFF2-40B4-BE49-F238E27FC236}">
              <a16:creationId xmlns:a16="http://schemas.microsoft.com/office/drawing/2014/main" xmlns="" id="{00000000-0008-0000-0300-00003F010000}"/>
            </a:ext>
          </a:extLst>
        </xdr:cNvPr>
        <xdr:cNvCxnSpPr/>
      </xdr:nvCxnSpPr>
      <xdr:spPr>
        <a:xfrm>
          <a:off x="16929100" y="11528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164863</xdr:rowOff>
    </xdr:from>
    <xdr:ext cx="762000" cy="259045"/>
    <xdr:sp macro="" textlink="">
      <xdr:nvSpPr>
        <xdr:cNvPr id="320" name="定員管理の状況最大値テキスト">
          <a:extLst>
            <a:ext uri="{FF2B5EF4-FFF2-40B4-BE49-F238E27FC236}">
              <a16:creationId xmlns:a16="http://schemas.microsoft.com/office/drawing/2014/main" xmlns="" id="{00000000-0008-0000-0300-000040010000}"/>
            </a:ext>
          </a:extLst>
        </xdr:cNvPr>
        <xdr:cNvSpPr txBox="1"/>
      </xdr:nvSpPr>
      <xdr:spPr>
        <a:xfrm>
          <a:off x="17106900" y="1010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78486</xdr:rowOff>
    </xdr:from>
    <xdr:to>
      <xdr:col>81</xdr:col>
      <xdr:colOff>133350</xdr:colOff>
      <xdr:row>60</xdr:row>
      <xdr:rowOff>78486</xdr:rowOff>
    </xdr:to>
    <xdr:cxnSp macro="">
      <xdr:nvCxnSpPr>
        <xdr:cNvPr id="321" name="直線コネクタ 320">
          <a:extLst>
            <a:ext uri="{FF2B5EF4-FFF2-40B4-BE49-F238E27FC236}">
              <a16:creationId xmlns:a16="http://schemas.microsoft.com/office/drawing/2014/main" xmlns="" id="{00000000-0008-0000-0300-000041010000}"/>
            </a:ext>
          </a:extLst>
        </xdr:cNvPr>
        <xdr:cNvCxnSpPr/>
      </xdr:nvCxnSpPr>
      <xdr:spPr>
        <a:xfrm>
          <a:off x="16929100" y="1036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96342</xdr:rowOff>
    </xdr:from>
    <xdr:to>
      <xdr:col>81</xdr:col>
      <xdr:colOff>44450</xdr:colOff>
      <xdr:row>60</xdr:row>
      <xdr:rowOff>102616</xdr:rowOff>
    </xdr:to>
    <xdr:cxnSp macro="">
      <xdr:nvCxnSpPr>
        <xdr:cNvPr id="322" name="直線コネクタ 321">
          <a:extLst>
            <a:ext uri="{FF2B5EF4-FFF2-40B4-BE49-F238E27FC236}">
              <a16:creationId xmlns:a16="http://schemas.microsoft.com/office/drawing/2014/main" xmlns="" id="{00000000-0008-0000-0300-000042010000}"/>
            </a:ext>
          </a:extLst>
        </xdr:cNvPr>
        <xdr:cNvCxnSpPr/>
      </xdr:nvCxnSpPr>
      <xdr:spPr>
        <a:xfrm>
          <a:off x="16179800" y="10383342"/>
          <a:ext cx="838200" cy="6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47896</xdr:rowOff>
    </xdr:from>
    <xdr:ext cx="762000" cy="259045"/>
    <xdr:sp macro="" textlink="">
      <xdr:nvSpPr>
        <xdr:cNvPr id="323" name="定員管理の状況平均値テキスト">
          <a:extLst>
            <a:ext uri="{FF2B5EF4-FFF2-40B4-BE49-F238E27FC236}">
              <a16:creationId xmlns:a16="http://schemas.microsoft.com/office/drawing/2014/main" xmlns="" id="{00000000-0008-0000-0300-000043010000}"/>
            </a:ext>
          </a:extLst>
        </xdr:cNvPr>
        <xdr:cNvSpPr txBox="1"/>
      </xdr:nvSpPr>
      <xdr:spPr>
        <a:xfrm>
          <a:off x="17106900" y="105063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75819</xdr:rowOff>
    </xdr:from>
    <xdr:to>
      <xdr:col>81</xdr:col>
      <xdr:colOff>95250</xdr:colOff>
      <xdr:row>62</xdr:row>
      <xdr:rowOff>5969</xdr:rowOff>
    </xdr:to>
    <xdr:sp macro="" textlink="">
      <xdr:nvSpPr>
        <xdr:cNvPr id="324" name="フローチャート: 判断 323">
          <a:extLst>
            <a:ext uri="{FF2B5EF4-FFF2-40B4-BE49-F238E27FC236}">
              <a16:creationId xmlns:a16="http://schemas.microsoft.com/office/drawing/2014/main" xmlns="" id="{00000000-0008-0000-0300-000044010000}"/>
            </a:ext>
          </a:extLst>
        </xdr:cNvPr>
        <xdr:cNvSpPr/>
      </xdr:nvSpPr>
      <xdr:spPr>
        <a:xfrm>
          <a:off x="16967200" y="1053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96342</xdr:rowOff>
    </xdr:from>
    <xdr:to>
      <xdr:col>77</xdr:col>
      <xdr:colOff>44450</xdr:colOff>
      <xdr:row>60</xdr:row>
      <xdr:rowOff>98755</xdr:rowOff>
    </xdr:to>
    <xdr:cxnSp macro="">
      <xdr:nvCxnSpPr>
        <xdr:cNvPr id="325" name="直線コネクタ 324">
          <a:extLst>
            <a:ext uri="{FF2B5EF4-FFF2-40B4-BE49-F238E27FC236}">
              <a16:creationId xmlns:a16="http://schemas.microsoft.com/office/drawing/2014/main" xmlns="" id="{00000000-0008-0000-0300-000045010000}"/>
            </a:ext>
          </a:extLst>
        </xdr:cNvPr>
        <xdr:cNvCxnSpPr/>
      </xdr:nvCxnSpPr>
      <xdr:spPr>
        <a:xfrm flipV="1">
          <a:off x="15290800" y="10383342"/>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72923</xdr:rowOff>
    </xdr:from>
    <xdr:to>
      <xdr:col>77</xdr:col>
      <xdr:colOff>95250</xdr:colOff>
      <xdr:row>62</xdr:row>
      <xdr:rowOff>3073</xdr:rowOff>
    </xdr:to>
    <xdr:sp macro="" textlink="">
      <xdr:nvSpPr>
        <xdr:cNvPr id="326" name="フローチャート: 判断 325">
          <a:extLst>
            <a:ext uri="{FF2B5EF4-FFF2-40B4-BE49-F238E27FC236}">
              <a16:creationId xmlns:a16="http://schemas.microsoft.com/office/drawing/2014/main" xmlns="" id="{00000000-0008-0000-0300-000046010000}"/>
            </a:ext>
          </a:extLst>
        </xdr:cNvPr>
        <xdr:cNvSpPr/>
      </xdr:nvSpPr>
      <xdr:spPr>
        <a:xfrm>
          <a:off x="16129000" y="10531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159300</xdr:rowOff>
    </xdr:from>
    <xdr:ext cx="736600" cy="259045"/>
    <xdr:sp macro="" textlink="">
      <xdr:nvSpPr>
        <xdr:cNvPr id="327" name="テキスト ボックス 326">
          <a:extLst>
            <a:ext uri="{FF2B5EF4-FFF2-40B4-BE49-F238E27FC236}">
              <a16:creationId xmlns:a16="http://schemas.microsoft.com/office/drawing/2014/main" xmlns="" id="{00000000-0008-0000-0300-000047010000}"/>
            </a:ext>
          </a:extLst>
        </xdr:cNvPr>
        <xdr:cNvSpPr txBox="1"/>
      </xdr:nvSpPr>
      <xdr:spPr>
        <a:xfrm>
          <a:off x="15798800" y="10617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98755</xdr:rowOff>
    </xdr:from>
    <xdr:to>
      <xdr:col>72</xdr:col>
      <xdr:colOff>203200</xdr:colOff>
      <xdr:row>60</xdr:row>
      <xdr:rowOff>104063</xdr:rowOff>
    </xdr:to>
    <xdr:cxnSp macro="">
      <xdr:nvCxnSpPr>
        <xdr:cNvPr id="328" name="直線コネクタ 327">
          <a:extLst>
            <a:ext uri="{FF2B5EF4-FFF2-40B4-BE49-F238E27FC236}">
              <a16:creationId xmlns:a16="http://schemas.microsoft.com/office/drawing/2014/main" xmlns="" id="{00000000-0008-0000-0300-000048010000}"/>
            </a:ext>
          </a:extLst>
        </xdr:cNvPr>
        <xdr:cNvCxnSpPr/>
      </xdr:nvCxnSpPr>
      <xdr:spPr>
        <a:xfrm flipV="1">
          <a:off x="14401800" y="10385755"/>
          <a:ext cx="889000" cy="5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60858</xdr:rowOff>
    </xdr:from>
    <xdr:to>
      <xdr:col>73</xdr:col>
      <xdr:colOff>44450</xdr:colOff>
      <xdr:row>61</xdr:row>
      <xdr:rowOff>162458</xdr:rowOff>
    </xdr:to>
    <xdr:sp macro="" textlink="">
      <xdr:nvSpPr>
        <xdr:cNvPr id="329" name="フローチャート: 判断 328">
          <a:extLst>
            <a:ext uri="{FF2B5EF4-FFF2-40B4-BE49-F238E27FC236}">
              <a16:creationId xmlns:a16="http://schemas.microsoft.com/office/drawing/2014/main" xmlns="" id="{00000000-0008-0000-0300-000049010000}"/>
            </a:ext>
          </a:extLst>
        </xdr:cNvPr>
        <xdr:cNvSpPr/>
      </xdr:nvSpPr>
      <xdr:spPr>
        <a:xfrm>
          <a:off x="15240000" y="105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147235</xdr:rowOff>
    </xdr:from>
    <xdr:ext cx="762000" cy="259045"/>
    <xdr:sp macro="" textlink="">
      <xdr:nvSpPr>
        <xdr:cNvPr id="330" name="テキスト ボックス 329">
          <a:extLst>
            <a:ext uri="{FF2B5EF4-FFF2-40B4-BE49-F238E27FC236}">
              <a16:creationId xmlns:a16="http://schemas.microsoft.com/office/drawing/2014/main" xmlns="" id="{00000000-0008-0000-0300-00004A010000}"/>
            </a:ext>
          </a:extLst>
        </xdr:cNvPr>
        <xdr:cNvSpPr txBox="1"/>
      </xdr:nvSpPr>
      <xdr:spPr>
        <a:xfrm>
          <a:off x="14909800" y="10605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93929</xdr:rowOff>
    </xdr:from>
    <xdr:to>
      <xdr:col>68</xdr:col>
      <xdr:colOff>152400</xdr:colOff>
      <xdr:row>60</xdr:row>
      <xdr:rowOff>104063</xdr:rowOff>
    </xdr:to>
    <xdr:cxnSp macro="">
      <xdr:nvCxnSpPr>
        <xdr:cNvPr id="331" name="直線コネクタ 330">
          <a:extLst>
            <a:ext uri="{FF2B5EF4-FFF2-40B4-BE49-F238E27FC236}">
              <a16:creationId xmlns:a16="http://schemas.microsoft.com/office/drawing/2014/main" xmlns="" id="{00000000-0008-0000-0300-00004B010000}"/>
            </a:ext>
          </a:extLst>
        </xdr:cNvPr>
        <xdr:cNvCxnSpPr/>
      </xdr:nvCxnSpPr>
      <xdr:spPr>
        <a:xfrm>
          <a:off x="13512800" y="10380929"/>
          <a:ext cx="889000" cy="10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47828</xdr:rowOff>
    </xdr:from>
    <xdr:to>
      <xdr:col>68</xdr:col>
      <xdr:colOff>203200</xdr:colOff>
      <xdr:row>61</xdr:row>
      <xdr:rowOff>149428</xdr:rowOff>
    </xdr:to>
    <xdr:sp macro="" textlink="">
      <xdr:nvSpPr>
        <xdr:cNvPr id="332" name="フローチャート: 判断 331">
          <a:extLst>
            <a:ext uri="{FF2B5EF4-FFF2-40B4-BE49-F238E27FC236}">
              <a16:creationId xmlns:a16="http://schemas.microsoft.com/office/drawing/2014/main" xmlns="" id="{00000000-0008-0000-0300-00004C010000}"/>
            </a:ext>
          </a:extLst>
        </xdr:cNvPr>
        <xdr:cNvSpPr/>
      </xdr:nvSpPr>
      <xdr:spPr>
        <a:xfrm>
          <a:off x="14351000" y="105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134205</xdr:rowOff>
    </xdr:from>
    <xdr:ext cx="762000" cy="259045"/>
    <xdr:sp macro="" textlink="">
      <xdr:nvSpPr>
        <xdr:cNvPr id="333" name="テキスト ボックス 332">
          <a:extLst>
            <a:ext uri="{FF2B5EF4-FFF2-40B4-BE49-F238E27FC236}">
              <a16:creationId xmlns:a16="http://schemas.microsoft.com/office/drawing/2014/main" xmlns="" id="{00000000-0008-0000-0300-00004D010000}"/>
            </a:ext>
          </a:extLst>
        </xdr:cNvPr>
        <xdr:cNvSpPr txBox="1"/>
      </xdr:nvSpPr>
      <xdr:spPr>
        <a:xfrm>
          <a:off x="14020800" y="10592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43967</xdr:rowOff>
    </xdr:from>
    <xdr:to>
      <xdr:col>64</xdr:col>
      <xdr:colOff>152400</xdr:colOff>
      <xdr:row>61</xdr:row>
      <xdr:rowOff>145567</xdr:rowOff>
    </xdr:to>
    <xdr:sp macro="" textlink="">
      <xdr:nvSpPr>
        <xdr:cNvPr id="334" name="フローチャート: 判断 333">
          <a:extLst>
            <a:ext uri="{FF2B5EF4-FFF2-40B4-BE49-F238E27FC236}">
              <a16:creationId xmlns:a16="http://schemas.microsoft.com/office/drawing/2014/main" xmlns="" id="{00000000-0008-0000-0300-00004E010000}"/>
            </a:ext>
          </a:extLst>
        </xdr:cNvPr>
        <xdr:cNvSpPr/>
      </xdr:nvSpPr>
      <xdr:spPr>
        <a:xfrm>
          <a:off x="13462000" y="1050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130344</xdr:rowOff>
    </xdr:from>
    <xdr:ext cx="762000" cy="259045"/>
    <xdr:sp macro="" textlink="">
      <xdr:nvSpPr>
        <xdr:cNvPr id="335" name="テキスト ボックス 334">
          <a:extLst>
            <a:ext uri="{FF2B5EF4-FFF2-40B4-BE49-F238E27FC236}">
              <a16:creationId xmlns:a16="http://schemas.microsoft.com/office/drawing/2014/main" xmlns="" id="{00000000-0008-0000-0300-00004F010000}"/>
            </a:ext>
          </a:extLst>
        </xdr:cNvPr>
        <xdr:cNvSpPr txBox="1"/>
      </xdr:nvSpPr>
      <xdr:spPr>
        <a:xfrm>
          <a:off x="13131800" y="10588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xmlns=""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xmlns=""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xmlns=""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xmlns=""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xmlns=""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51816</xdr:rowOff>
    </xdr:from>
    <xdr:to>
      <xdr:col>81</xdr:col>
      <xdr:colOff>95250</xdr:colOff>
      <xdr:row>60</xdr:row>
      <xdr:rowOff>153416</xdr:rowOff>
    </xdr:to>
    <xdr:sp macro="" textlink="">
      <xdr:nvSpPr>
        <xdr:cNvPr id="341" name="楕円 340">
          <a:extLst>
            <a:ext uri="{FF2B5EF4-FFF2-40B4-BE49-F238E27FC236}">
              <a16:creationId xmlns:a16="http://schemas.microsoft.com/office/drawing/2014/main" xmlns="" id="{00000000-0008-0000-0300-000055010000}"/>
            </a:ext>
          </a:extLst>
        </xdr:cNvPr>
        <xdr:cNvSpPr/>
      </xdr:nvSpPr>
      <xdr:spPr>
        <a:xfrm>
          <a:off x="16967200" y="1033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144543</xdr:rowOff>
    </xdr:from>
    <xdr:ext cx="762000" cy="259045"/>
    <xdr:sp macro="" textlink="">
      <xdr:nvSpPr>
        <xdr:cNvPr id="342" name="定員管理の状況該当値テキスト">
          <a:extLst>
            <a:ext uri="{FF2B5EF4-FFF2-40B4-BE49-F238E27FC236}">
              <a16:creationId xmlns:a16="http://schemas.microsoft.com/office/drawing/2014/main" xmlns="" id="{00000000-0008-0000-0300-000056010000}"/>
            </a:ext>
          </a:extLst>
        </xdr:cNvPr>
        <xdr:cNvSpPr txBox="1"/>
      </xdr:nvSpPr>
      <xdr:spPr>
        <a:xfrm>
          <a:off x="17106900" y="10260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45542</xdr:rowOff>
    </xdr:from>
    <xdr:to>
      <xdr:col>77</xdr:col>
      <xdr:colOff>95250</xdr:colOff>
      <xdr:row>60</xdr:row>
      <xdr:rowOff>147142</xdr:rowOff>
    </xdr:to>
    <xdr:sp macro="" textlink="">
      <xdr:nvSpPr>
        <xdr:cNvPr id="343" name="楕円 342">
          <a:extLst>
            <a:ext uri="{FF2B5EF4-FFF2-40B4-BE49-F238E27FC236}">
              <a16:creationId xmlns:a16="http://schemas.microsoft.com/office/drawing/2014/main" xmlns="" id="{00000000-0008-0000-0300-000057010000}"/>
            </a:ext>
          </a:extLst>
        </xdr:cNvPr>
        <xdr:cNvSpPr/>
      </xdr:nvSpPr>
      <xdr:spPr>
        <a:xfrm>
          <a:off x="16129000" y="10332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157319</xdr:rowOff>
    </xdr:from>
    <xdr:ext cx="736600" cy="259045"/>
    <xdr:sp macro="" textlink="">
      <xdr:nvSpPr>
        <xdr:cNvPr id="344" name="テキスト ボックス 343">
          <a:extLst>
            <a:ext uri="{FF2B5EF4-FFF2-40B4-BE49-F238E27FC236}">
              <a16:creationId xmlns:a16="http://schemas.microsoft.com/office/drawing/2014/main" xmlns="" id="{00000000-0008-0000-0300-000058010000}"/>
            </a:ext>
          </a:extLst>
        </xdr:cNvPr>
        <xdr:cNvSpPr txBox="1"/>
      </xdr:nvSpPr>
      <xdr:spPr>
        <a:xfrm>
          <a:off x="15798800" y="10101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47955</xdr:rowOff>
    </xdr:from>
    <xdr:to>
      <xdr:col>73</xdr:col>
      <xdr:colOff>44450</xdr:colOff>
      <xdr:row>60</xdr:row>
      <xdr:rowOff>149555</xdr:rowOff>
    </xdr:to>
    <xdr:sp macro="" textlink="">
      <xdr:nvSpPr>
        <xdr:cNvPr id="345" name="楕円 344">
          <a:extLst>
            <a:ext uri="{FF2B5EF4-FFF2-40B4-BE49-F238E27FC236}">
              <a16:creationId xmlns:a16="http://schemas.microsoft.com/office/drawing/2014/main" xmlns="" id="{00000000-0008-0000-0300-000059010000}"/>
            </a:ext>
          </a:extLst>
        </xdr:cNvPr>
        <xdr:cNvSpPr/>
      </xdr:nvSpPr>
      <xdr:spPr>
        <a:xfrm>
          <a:off x="15240000" y="1033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159732</xdr:rowOff>
    </xdr:from>
    <xdr:ext cx="762000" cy="259045"/>
    <xdr:sp macro="" textlink="">
      <xdr:nvSpPr>
        <xdr:cNvPr id="346" name="テキスト ボックス 345">
          <a:extLst>
            <a:ext uri="{FF2B5EF4-FFF2-40B4-BE49-F238E27FC236}">
              <a16:creationId xmlns:a16="http://schemas.microsoft.com/office/drawing/2014/main" xmlns="" id="{00000000-0008-0000-0300-00005A010000}"/>
            </a:ext>
          </a:extLst>
        </xdr:cNvPr>
        <xdr:cNvSpPr txBox="1"/>
      </xdr:nvSpPr>
      <xdr:spPr>
        <a:xfrm>
          <a:off x="14909800" y="10103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53263</xdr:rowOff>
    </xdr:from>
    <xdr:to>
      <xdr:col>68</xdr:col>
      <xdr:colOff>203200</xdr:colOff>
      <xdr:row>60</xdr:row>
      <xdr:rowOff>154863</xdr:rowOff>
    </xdr:to>
    <xdr:sp macro="" textlink="">
      <xdr:nvSpPr>
        <xdr:cNvPr id="347" name="楕円 346">
          <a:extLst>
            <a:ext uri="{FF2B5EF4-FFF2-40B4-BE49-F238E27FC236}">
              <a16:creationId xmlns:a16="http://schemas.microsoft.com/office/drawing/2014/main" xmlns="" id="{00000000-0008-0000-0300-00005B010000}"/>
            </a:ext>
          </a:extLst>
        </xdr:cNvPr>
        <xdr:cNvSpPr/>
      </xdr:nvSpPr>
      <xdr:spPr>
        <a:xfrm>
          <a:off x="14351000" y="10340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165040</xdr:rowOff>
    </xdr:from>
    <xdr:ext cx="762000" cy="259045"/>
    <xdr:sp macro="" textlink="">
      <xdr:nvSpPr>
        <xdr:cNvPr id="348" name="テキスト ボックス 347">
          <a:extLst>
            <a:ext uri="{FF2B5EF4-FFF2-40B4-BE49-F238E27FC236}">
              <a16:creationId xmlns:a16="http://schemas.microsoft.com/office/drawing/2014/main" xmlns="" id="{00000000-0008-0000-0300-00005C010000}"/>
            </a:ext>
          </a:extLst>
        </xdr:cNvPr>
        <xdr:cNvSpPr txBox="1"/>
      </xdr:nvSpPr>
      <xdr:spPr>
        <a:xfrm>
          <a:off x="14020800" y="1010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43129</xdr:rowOff>
    </xdr:from>
    <xdr:to>
      <xdr:col>64</xdr:col>
      <xdr:colOff>152400</xdr:colOff>
      <xdr:row>60</xdr:row>
      <xdr:rowOff>144729</xdr:rowOff>
    </xdr:to>
    <xdr:sp macro="" textlink="">
      <xdr:nvSpPr>
        <xdr:cNvPr id="349" name="楕円 348">
          <a:extLst>
            <a:ext uri="{FF2B5EF4-FFF2-40B4-BE49-F238E27FC236}">
              <a16:creationId xmlns:a16="http://schemas.microsoft.com/office/drawing/2014/main" xmlns="" id="{00000000-0008-0000-0300-00005D010000}"/>
            </a:ext>
          </a:extLst>
        </xdr:cNvPr>
        <xdr:cNvSpPr/>
      </xdr:nvSpPr>
      <xdr:spPr>
        <a:xfrm>
          <a:off x="13462000" y="10330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154906</xdr:rowOff>
    </xdr:from>
    <xdr:ext cx="762000" cy="259045"/>
    <xdr:sp macro="" textlink="">
      <xdr:nvSpPr>
        <xdr:cNvPr id="350" name="テキスト ボックス 349">
          <a:extLst>
            <a:ext uri="{FF2B5EF4-FFF2-40B4-BE49-F238E27FC236}">
              <a16:creationId xmlns:a16="http://schemas.microsoft.com/office/drawing/2014/main" xmlns="" id="{00000000-0008-0000-0300-00005E010000}"/>
            </a:ext>
          </a:extLst>
        </xdr:cNvPr>
        <xdr:cNvSpPr txBox="1"/>
      </xdr:nvSpPr>
      <xdr:spPr>
        <a:xfrm>
          <a:off x="13131800" y="10099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xmlns=""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xmlns=""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xmlns=""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xmlns=""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xmlns=""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xmlns=""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xmlns=""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xmlns=""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xmlns=""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xmlns=""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xmlns=""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xmlns=""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xmlns=""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令和元年度からの全国防災事業（組合等負担額）の償還等に伴い上昇し、類似団体平均を</a:t>
          </a:r>
          <a:r>
            <a:rPr kumimoji="1" lang="en-US" altLang="ja-JP" sz="1300" baseline="0">
              <a:latin typeface="ＭＳ Ｐゴシック" panose="020B0600070205080204" pitchFamily="50" charset="-128"/>
              <a:ea typeface="ＭＳ Ｐゴシック" panose="020B0600070205080204" pitchFamily="50" charset="-128"/>
            </a:rPr>
            <a:t>0.1</a:t>
          </a:r>
          <a:r>
            <a:rPr kumimoji="1" lang="ja-JP" altLang="en-US" sz="1300" baseline="0">
              <a:latin typeface="ＭＳ Ｐゴシック" panose="020B0600070205080204" pitchFamily="50" charset="-128"/>
              <a:ea typeface="ＭＳ Ｐゴシック" panose="020B0600070205080204" pitchFamily="50" charset="-128"/>
            </a:rPr>
            <a:t>ポイント上回っている。今後も起債依存型の財政運営に陥らないよう起債抑制策を講じ、投資事業の厳格な取捨選択と適切な実施に努める。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xmlns=""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xmlns=""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xmlns=""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a:extLst>
            <a:ext uri="{FF2B5EF4-FFF2-40B4-BE49-F238E27FC236}">
              <a16:creationId xmlns:a16="http://schemas.microsoft.com/office/drawing/2014/main" xmlns="" id="{00000000-0008-0000-0300-00006F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a:extLst>
            <a:ext uri="{FF2B5EF4-FFF2-40B4-BE49-F238E27FC236}">
              <a16:creationId xmlns:a16="http://schemas.microsoft.com/office/drawing/2014/main" xmlns="" id="{00000000-0008-0000-0300-000070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a:extLst>
            <a:ext uri="{FF2B5EF4-FFF2-40B4-BE49-F238E27FC236}">
              <a16:creationId xmlns:a16="http://schemas.microsoft.com/office/drawing/2014/main" xmlns="" id="{00000000-0008-0000-0300-000071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a:extLst>
            <a:ext uri="{FF2B5EF4-FFF2-40B4-BE49-F238E27FC236}">
              <a16:creationId xmlns:a16="http://schemas.microsoft.com/office/drawing/2014/main" xmlns="" id="{00000000-0008-0000-0300-000072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a:extLst>
            <a:ext uri="{FF2B5EF4-FFF2-40B4-BE49-F238E27FC236}">
              <a16:creationId xmlns:a16="http://schemas.microsoft.com/office/drawing/2014/main" xmlns="" id="{00000000-0008-0000-0300-000073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a:extLst>
            <a:ext uri="{FF2B5EF4-FFF2-40B4-BE49-F238E27FC236}">
              <a16:creationId xmlns:a16="http://schemas.microsoft.com/office/drawing/2014/main" xmlns="" id="{00000000-0008-0000-0300-000074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a:extLst>
            <a:ext uri="{FF2B5EF4-FFF2-40B4-BE49-F238E27FC236}">
              <a16:creationId xmlns:a16="http://schemas.microsoft.com/office/drawing/2014/main" xmlns="" id="{00000000-0008-0000-0300-000075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xmlns=""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xmlns=""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54864</xdr:rowOff>
    </xdr:from>
    <xdr:to>
      <xdr:col>81</xdr:col>
      <xdr:colOff>44450</xdr:colOff>
      <xdr:row>44</xdr:row>
      <xdr:rowOff>25146</xdr:rowOff>
    </xdr:to>
    <xdr:cxnSp macro="">
      <xdr:nvCxnSpPr>
        <xdr:cNvPr id="376" name="直線コネクタ 375">
          <a:extLst>
            <a:ext uri="{FF2B5EF4-FFF2-40B4-BE49-F238E27FC236}">
              <a16:creationId xmlns:a16="http://schemas.microsoft.com/office/drawing/2014/main" xmlns="" id="{00000000-0008-0000-0300-000078010000}"/>
            </a:ext>
          </a:extLst>
        </xdr:cNvPr>
        <xdr:cNvCxnSpPr/>
      </xdr:nvCxnSpPr>
      <xdr:spPr>
        <a:xfrm flipV="1">
          <a:off x="17018000" y="6569964"/>
          <a:ext cx="0" cy="9989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168673</xdr:rowOff>
    </xdr:from>
    <xdr:ext cx="762000" cy="259045"/>
    <xdr:sp macro="" textlink="">
      <xdr:nvSpPr>
        <xdr:cNvPr id="377" name="公債費負担の状況最小値テキスト">
          <a:extLst>
            <a:ext uri="{FF2B5EF4-FFF2-40B4-BE49-F238E27FC236}">
              <a16:creationId xmlns:a16="http://schemas.microsoft.com/office/drawing/2014/main" xmlns="" id="{00000000-0008-0000-0300-000079010000}"/>
            </a:ext>
          </a:extLst>
        </xdr:cNvPr>
        <xdr:cNvSpPr txBox="1"/>
      </xdr:nvSpPr>
      <xdr:spPr>
        <a:xfrm>
          <a:off x="17106900" y="754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25146</xdr:rowOff>
    </xdr:from>
    <xdr:to>
      <xdr:col>81</xdr:col>
      <xdr:colOff>133350</xdr:colOff>
      <xdr:row>44</xdr:row>
      <xdr:rowOff>25146</xdr:rowOff>
    </xdr:to>
    <xdr:cxnSp macro="">
      <xdr:nvCxnSpPr>
        <xdr:cNvPr id="378" name="直線コネクタ 377">
          <a:extLst>
            <a:ext uri="{FF2B5EF4-FFF2-40B4-BE49-F238E27FC236}">
              <a16:creationId xmlns:a16="http://schemas.microsoft.com/office/drawing/2014/main" xmlns="" id="{00000000-0008-0000-0300-00007A010000}"/>
            </a:ext>
          </a:extLst>
        </xdr:cNvPr>
        <xdr:cNvCxnSpPr/>
      </xdr:nvCxnSpPr>
      <xdr:spPr>
        <a:xfrm>
          <a:off x="16929100" y="7568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141241</xdr:rowOff>
    </xdr:from>
    <xdr:ext cx="762000" cy="259045"/>
    <xdr:sp macro="" textlink="">
      <xdr:nvSpPr>
        <xdr:cNvPr id="379" name="公債費負担の状況最大値テキスト">
          <a:extLst>
            <a:ext uri="{FF2B5EF4-FFF2-40B4-BE49-F238E27FC236}">
              <a16:creationId xmlns:a16="http://schemas.microsoft.com/office/drawing/2014/main" xmlns="" id="{00000000-0008-0000-0300-00007B010000}"/>
            </a:ext>
          </a:extLst>
        </xdr:cNvPr>
        <xdr:cNvSpPr txBox="1"/>
      </xdr:nvSpPr>
      <xdr:spPr>
        <a:xfrm>
          <a:off x="17106900" y="631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54864</xdr:rowOff>
    </xdr:from>
    <xdr:to>
      <xdr:col>81</xdr:col>
      <xdr:colOff>133350</xdr:colOff>
      <xdr:row>38</xdr:row>
      <xdr:rowOff>54864</xdr:rowOff>
    </xdr:to>
    <xdr:cxnSp macro="">
      <xdr:nvCxnSpPr>
        <xdr:cNvPr id="380" name="直線コネクタ 379">
          <a:extLst>
            <a:ext uri="{FF2B5EF4-FFF2-40B4-BE49-F238E27FC236}">
              <a16:creationId xmlns:a16="http://schemas.microsoft.com/office/drawing/2014/main" xmlns="" id="{00000000-0008-0000-0300-00007C010000}"/>
            </a:ext>
          </a:extLst>
        </xdr:cNvPr>
        <xdr:cNvCxnSpPr/>
      </xdr:nvCxnSpPr>
      <xdr:spPr>
        <a:xfrm>
          <a:off x="16929100" y="6569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90678</xdr:rowOff>
    </xdr:from>
    <xdr:to>
      <xdr:col>81</xdr:col>
      <xdr:colOff>44450</xdr:colOff>
      <xdr:row>41</xdr:row>
      <xdr:rowOff>100330</xdr:rowOff>
    </xdr:to>
    <xdr:cxnSp macro="">
      <xdr:nvCxnSpPr>
        <xdr:cNvPr id="381" name="直線コネクタ 380">
          <a:extLst>
            <a:ext uri="{FF2B5EF4-FFF2-40B4-BE49-F238E27FC236}">
              <a16:creationId xmlns:a16="http://schemas.microsoft.com/office/drawing/2014/main" xmlns="" id="{00000000-0008-0000-0300-00007D010000}"/>
            </a:ext>
          </a:extLst>
        </xdr:cNvPr>
        <xdr:cNvCxnSpPr/>
      </xdr:nvCxnSpPr>
      <xdr:spPr>
        <a:xfrm>
          <a:off x="16179800" y="7120128"/>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61231</xdr:rowOff>
    </xdr:from>
    <xdr:ext cx="762000" cy="259045"/>
    <xdr:sp macro="" textlink="">
      <xdr:nvSpPr>
        <xdr:cNvPr id="382" name="公債費負担の状況平均値テキスト">
          <a:extLst>
            <a:ext uri="{FF2B5EF4-FFF2-40B4-BE49-F238E27FC236}">
              <a16:creationId xmlns:a16="http://schemas.microsoft.com/office/drawing/2014/main" xmlns="" id="{00000000-0008-0000-0300-00007E010000}"/>
            </a:ext>
          </a:extLst>
        </xdr:cNvPr>
        <xdr:cNvSpPr txBox="1"/>
      </xdr:nvSpPr>
      <xdr:spPr>
        <a:xfrm>
          <a:off x="17106900" y="6919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44704</xdr:rowOff>
    </xdr:from>
    <xdr:to>
      <xdr:col>81</xdr:col>
      <xdr:colOff>95250</xdr:colOff>
      <xdr:row>41</xdr:row>
      <xdr:rowOff>146304</xdr:rowOff>
    </xdr:to>
    <xdr:sp macro="" textlink="">
      <xdr:nvSpPr>
        <xdr:cNvPr id="383" name="フローチャート: 判断 382">
          <a:extLst>
            <a:ext uri="{FF2B5EF4-FFF2-40B4-BE49-F238E27FC236}">
              <a16:creationId xmlns:a16="http://schemas.microsoft.com/office/drawing/2014/main" xmlns="" id="{00000000-0008-0000-0300-00007F010000}"/>
            </a:ext>
          </a:extLst>
        </xdr:cNvPr>
        <xdr:cNvSpPr/>
      </xdr:nvSpPr>
      <xdr:spPr>
        <a:xfrm>
          <a:off x="169672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85852</xdr:rowOff>
    </xdr:from>
    <xdr:to>
      <xdr:col>77</xdr:col>
      <xdr:colOff>44450</xdr:colOff>
      <xdr:row>41</xdr:row>
      <xdr:rowOff>90678</xdr:rowOff>
    </xdr:to>
    <xdr:cxnSp macro="">
      <xdr:nvCxnSpPr>
        <xdr:cNvPr id="384" name="直線コネクタ 383">
          <a:extLst>
            <a:ext uri="{FF2B5EF4-FFF2-40B4-BE49-F238E27FC236}">
              <a16:creationId xmlns:a16="http://schemas.microsoft.com/office/drawing/2014/main" xmlns="" id="{00000000-0008-0000-0300-000080010000}"/>
            </a:ext>
          </a:extLst>
        </xdr:cNvPr>
        <xdr:cNvCxnSpPr/>
      </xdr:nvCxnSpPr>
      <xdr:spPr>
        <a:xfrm>
          <a:off x="15290800" y="7115302"/>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44704</xdr:rowOff>
    </xdr:from>
    <xdr:to>
      <xdr:col>77</xdr:col>
      <xdr:colOff>95250</xdr:colOff>
      <xdr:row>41</xdr:row>
      <xdr:rowOff>146304</xdr:rowOff>
    </xdr:to>
    <xdr:sp macro="" textlink="">
      <xdr:nvSpPr>
        <xdr:cNvPr id="385" name="フローチャート: 判断 384">
          <a:extLst>
            <a:ext uri="{FF2B5EF4-FFF2-40B4-BE49-F238E27FC236}">
              <a16:creationId xmlns:a16="http://schemas.microsoft.com/office/drawing/2014/main" xmlns="" id="{00000000-0008-0000-0300-000081010000}"/>
            </a:ext>
          </a:extLst>
        </xdr:cNvPr>
        <xdr:cNvSpPr/>
      </xdr:nvSpPr>
      <xdr:spPr>
        <a:xfrm>
          <a:off x="16129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131081</xdr:rowOff>
    </xdr:from>
    <xdr:ext cx="736600" cy="259045"/>
    <xdr:sp macro="" textlink="">
      <xdr:nvSpPr>
        <xdr:cNvPr id="386" name="テキスト ボックス 385">
          <a:extLst>
            <a:ext uri="{FF2B5EF4-FFF2-40B4-BE49-F238E27FC236}">
              <a16:creationId xmlns:a16="http://schemas.microsoft.com/office/drawing/2014/main" xmlns="" id="{00000000-0008-0000-0300-000082010000}"/>
            </a:ext>
          </a:extLst>
        </xdr:cNvPr>
        <xdr:cNvSpPr txBox="1"/>
      </xdr:nvSpPr>
      <xdr:spPr>
        <a:xfrm>
          <a:off x="15798800" y="7160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76200</xdr:rowOff>
    </xdr:from>
    <xdr:to>
      <xdr:col>72</xdr:col>
      <xdr:colOff>203200</xdr:colOff>
      <xdr:row>41</xdr:row>
      <xdr:rowOff>85852</xdr:rowOff>
    </xdr:to>
    <xdr:cxnSp macro="">
      <xdr:nvCxnSpPr>
        <xdr:cNvPr id="387" name="直線コネクタ 386">
          <a:extLst>
            <a:ext uri="{FF2B5EF4-FFF2-40B4-BE49-F238E27FC236}">
              <a16:creationId xmlns:a16="http://schemas.microsoft.com/office/drawing/2014/main" xmlns="" id="{00000000-0008-0000-0300-000083010000}"/>
            </a:ext>
          </a:extLst>
        </xdr:cNvPr>
        <xdr:cNvCxnSpPr/>
      </xdr:nvCxnSpPr>
      <xdr:spPr>
        <a:xfrm>
          <a:off x="14401800" y="710565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39878</xdr:rowOff>
    </xdr:from>
    <xdr:to>
      <xdr:col>73</xdr:col>
      <xdr:colOff>44450</xdr:colOff>
      <xdr:row>41</xdr:row>
      <xdr:rowOff>141478</xdr:rowOff>
    </xdr:to>
    <xdr:sp macro="" textlink="">
      <xdr:nvSpPr>
        <xdr:cNvPr id="388" name="フローチャート: 判断 387">
          <a:extLst>
            <a:ext uri="{FF2B5EF4-FFF2-40B4-BE49-F238E27FC236}">
              <a16:creationId xmlns:a16="http://schemas.microsoft.com/office/drawing/2014/main" xmlns="" id="{00000000-0008-0000-0300-000084010000}"/>
            </a:ext>
          </a:extLst>
        </xdr:cNvPr>
        <xdr:cNvSpPr/>
      </xdr:nvSpPr>
      <xdr:spPr>
        <a:xfrm>
          <a:off x="15240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126255</xdr:rowOff>
    </xdr:from>
    <xdr:ext cx="762000" cy="259045"/>
    <xdr:sp macro="" textlink="">
      <xdr:nvSpPr>
        <xdr:cNvPr id="389" name="テキスト ボックス 388">
          <a:extLst>
            <a:ext uri="{FF2B5EF4-FFF2-40B4-BE49-F238E27FC236}">
              <a16:creationId xmlns:a16="http://schemas.microsoft.com/office/drawing/2014/main" xmlns="" id="{00000000-0008-0000-0300-000085010000}"/>
            </a:ext>
          </a:extLst>
        </xdr:cNvPr>
        <xdr:cNvSpPr txBox="1"/>
      </xdr:nvSpPr>
      <xdr:spPr>
        <a:xfrm>
          <a:off x="14909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76200</xdr:rowOff>
    </xdr:from>
    <xdr:to>
      <xdr:col>68</xdr:col>
      <xdr:colOff>152400</xdr:colOff>
      <xdr:row>41</xdr:row>
      <xdr:rowOff>76200</xdr:rowOff>
    </xdr:to>
    <xdr:cxnSp macro="">
      <xdr:nvCxnSpPr>
        <xdr:cNvPr id="390" name="直線コネクタ 389">
          <a:extLst>
            <a:ext uri="{FF2B5EF4-FFF2-40B4-BE49-F238E27FC236}">
              <a16:creationId xmlns:a16="http://schemas.microsoft.com/office/drawing/2014/main" xmlns="" id="{00000000-0008-0000-0300-000086010000}"/>
            </a:ext>
          </a:extLst>
        </xdr:cNvPr>
        <xdr:cNvCxnSpPr/>
      </xdr:nvCxnSpPr>
      <xdr:spPr>
        <a:xfrm>
          <a:off x="13512800" y="710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44704</xdr:rowOff>
    </xdr:from>
    <xdr:to>
      <xdr:col>68</xdr:col>
      <xdr:colOff>203200</xdr:colOff>
      <xdr:row>41</xdr:row>
      <xdr:rowOff>146304</xdr:rowOff>
    </xdr:to>
    <xdr:sp macro="" textlink="">
      <xdr:nvSpPr>
        <xdr:cNvPr id="391" name="フローチャート: 判断 390">
          <a:extLst>
            <a:ext uri="{FF2B5EF4-FFF2-40B4-BE49-F238E27FC236}">
              <a16:creationId xmlns:a16="http://schemas.microsoft.com/office/drawing/2014/main" xmlns="" id="{00000000-0008-0000-0300-000087010000}"/>
            </a:ext>
          </a:extLst>
        </xdr:cNvPr>
        <xdr:cNvSpPr/>
      </xdr:nvSpPr>
      <xdr:spPr>
        <a:xfrm>
          <a:off x="14351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131081</xdr:rowOff>
    </xdr:from>
    <xdr:ext cx="762000" cy="259045"/>
    <xdr:sp macro="" textlink="">
      <xdr:nvSpPr>
        <xdr:cNvPr id="392" name="テキスト ボックス 391">
          <a:extLst>
            <a:ext uri="{FF2B5EF4-FFF2-40B4-BE49-F238E27FC236}">
              <a16:creationId xmlns:a16="http://schemas.microsoft.com/office/drawing/2014/main" xmlns="" id="{00000000-0008-0000-0300-000088010000}"/>
            </a:ext>
          </a:extLst>
        </xdr:cNvPr>
        <xdr:cNvSpPr txBox="1"/>
      </xdr:nvSpPr>
      <xdr:spPr>
        <a:xfrm>
          <a:off x="14020800" y="716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44704</xdr:rowOff>
    </xdr:from>
    <xdr:to>
      <xdr:col>64</xdr:col>
      <xdr:colOff>152400</xdr:colOff>
      <xdr:row>41</xdr:row>
      <xdr:rowOff>146304</xdr:rowOff>
    </xdr:to>
    <xdr:sp macro="" textlink="">
      <xdr:nvSpPr>
        <xdr:cNvPr id="393" name="フローチャート: 判断 392">
          <a:extLst>
            <a:ext uri="{FF2B5EF4-FFF2-40B4-BE49-F238E27FC236}">
              <a16:creationId xmlns:a16="http://schemas.microsoft.com/office/drawing/2014/main" xmlns="" id="{00000000-0008-0000-0300-000089010000}"/>
            </a:ext>
          </a:extLst>
        </xdr:cNvPr>
        <xdr:cNvSpPr/>
      </xdr:nvSpPr>
      <xdr:spPr>
        <a:xfrm>
          <a:off x="13462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131081</xdr:rowOff>
    </xdr:from>
    <xdr:ext cx="762000" cy="259045"/>
    <xdr:sp macro="" textlink="">
      <xdr:nvSpPr>
        <xdr:cNvPr id="394" name="テキスト ボックス 393">
          <a:extLst>
            <a:ext uri="{FF2B5EF4-FFF2-40B4-BE49-F238E27FC236}">
              <a16:creationId xmlns:a16="http://schemas.microsoft.com/office/drawing/2014/main" xmlns="" id="{00000000-0008-0000-0300-00008A010000}"/>
            </a:ext>
          </a:extLst>
        </xdr:cNvPr>
        <xdr:cNvSpPr txBox="1"/>
      </xdr:nvSpPr>
      <xdr:spPr>
        <a:xfrm>
          <a:off x="13131800" y="716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xmlns=""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xmlns=""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xmlns=""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xmlns=""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xmlns=""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400" name="楕円 399">
          <a:extLst>
            <a:ext uri="{FF2B5EF4-FFF2-40B4-BE49-F238E27FC236}">
              <a16:creationId xmlns:a16="http://schemas.microsoft.com/office/drawing/2014/main" xmlns="" id="{00000000-0008-0000-0300-000090010000}"/>
            </a:ext>
          </a:extLst>
        </xdr:cNvPr>
        <xdr:cNvSpPr/>
      </xdr:nvSpPr>
      <xdr:spPr>
        <a:xfrm>
          <a:off x="169672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21607</xdr:rowOff>
    </xdr:from>
    <xdr:ext cx="762000" cy="259045"/>
    <xdr:sp macro="" textlink="">
      <xdr:nvSpPr>
        <xdr:cNvPr id="401" name="公債費負担の状況該当値テキスト">
          <a:extLst>
            <a:ext uri="{FF2B5EF4-FFF2-40B4-BE49-F238E27FC236}">
              <a16:creationId xmlns:a16="http://schemas.microsoft.com/office/drawing/2014/main" xmlns="" id="{00000000-0008-0000-0300-000091010000}"/>
            </a:ext>
          </a:extLst>
        </xdr:cNvPr>
        <xdr:cNvSpPr txBox="1"/>
      </xdr:nvSpPr>
      <xdr:spPr>
        <a:xfrm>
          <a:off x="17106900" y="70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39878</xdr:rowOff>
    </xdr:from>
    <xdr:to>
      <xdr:col>77</xdr:col>
      <xdr:colOff>95250</xdr:colOff>
      <xdr:row>41</xdr:row>
      <xdr:rowOff>141478</xdr:rowOff>
    </xdr:to>
    <xdr:sp macro="" textlink="">
      <xdr:nvSpPr>
        <xdr:cNvPr id="402" name="楕円 401">
          <a:extLst>
            <a:ext uri="{FF2B5EF4-FFF2-40B4-BE49-F238E27FC236}">
              <a16:creationId xmlns:a16="http://schemas.microsoft.com/office/drawing/2014/main" xmlns="" id="{00000000-0008-0000-0300-000092010000}"/>
            </a:ext>
          </a:extLst>
        </xdr:cNvPr>
        <xdr:cNvSpPr/>
      </xdr:nvSpPr>
      <xdr:spPr>
        <a:xfrm>
          <a:off x="16129000" y="706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151655</xdr:rowOff>
    </xdr:from>
    <xdr:ext cx="736600" cy="259045"/>
    <xdr:sp macro="" textlink="">
      <xdr:nvSpPr>
        <xdr:cNvPr id="403" name="テキスト ボックス 402">
          <a:extLst>
            <a:ext uri="{FF2B5EF4-FFF2-40B4-BE49-F238E27FC236}">
              <a16:creationId xmlns:a16="http://schemas.microsoft.com/office/drawing/2014/main" xmlns="" id="{00000000-0008-0000-0300-000093010000}"/>
            </a:ext>
          </a:extLst>
        </xdr:cNvPr>
        <xdr:cNvSpPr txBox="1"/>
      </xdr:nvSpPr>
      <xdr:spPr>
        <a:xfrm>
          <a:off x="15798800" y="6838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35052</xdr:rowOff>
    </xdr:from>
    <xdr:to>
      <xdr:col>73</xdr:col>
      <xdr:colOff>44450</xdr:colOff>
      <xdr:row>41</xdr:row>
      <xdr:rowOff>136652</xdr:rowOff>
    </xdr:to>
    <xdr:sp macro="" textlink="">
      <xdr:nvSpPr>
        <xdr:cNvPr id="404" name="楕円 403">
          <a:extLst>
            <a:ext uri="{FF2B5EF4-FFF2-40B4-BE49-F238E27FC236}">
              <a16:creationId xmlns:a16="http://schemas.microsoft.com/office/drawing/2014/main" xmlns="" id="{00000000-0008-0000-0300-000094010000}"/>
            </a:ext>
          </a:extLst>
        </xdr:cNvPr>
        <xdr:cNvSpPr/>
      </xdr:nvSpPr>
      <xdr:spPr>
        <a:xfrm>
          <a:off x="15240000" y="706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146829</xdr:rowOff>
    </xdr:from>
    <xdr:ext cx="762000" cy="259045"/>
    <xdr:sp macro="" textlink="">
      <xdr:nvSpPr>
        <xdr:cNvPr id="405" name="テキスト ボックス 404">
          <a:extLst>
            <a:ext uri="{FF2B5EF4-FFF2-40B4-BE49-F238E27FC236}">
              <a16:creationId xmlns:a16="http://schemas.microsoft.com/office/drawing/2014/main" xmlns="" id="{00000000-0008-0000-0300-000095010000}"/>
            </a:ext>
          </a:extLst>
        </xdr:cNvPr>
        <xdr:cNvSpPr txBox="1"/>
      </xdr:nvSpPr>
      <xdr:spPr>
        <a:xfrm>
          <a:off x="14909800" y="683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25400</xdr:rowOff>
    </xdr:from>
    <xdr:to>
      <xdr:col>68</xdr:col>
      <xdr:colOff>203200</xdr:colOff>
      <xdr:row>41</xdr:row>
      <xdr:rowOff>127000</xdr:rowOff>
    </xdr:to>
    <xdr:sp macro="" textlink="">
      <xdr:nvSpPr>
        <xdr:cNvPr id="406" name="楕円 405">
          <a:extLst>
            <a:ext uri="{FF2B5EF4-FFF2-40B4-BE49-F238E27FC236}">
              <a16:creationId xmlns:a16="http://schemas.microsoft.com/office/drawing/2014/main" xmlns="" id="{00000000-0008-0000-0300-000096010000}"/>
            </a:ext>
          </a:extLst>
        </xdr:cNvPr>
        <xdr:cNvSpPr/>
      </xdr:nvSpPr>
      <xdr:spPr>
        <a:xfrm>
          <a:off x="14351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137177</xdr:rowOff>
    </xdr:from>
    <xdr:ext cx="762000" cy="259045"/>
    <xdr:sp macro="" textlink="">
      <xdr:nvSpPr>
        <xdr:cNvPr id="407" name="テキスト ボックス 406">
          <a:extLst>
            <a:ext uri="{FF2B5EF4-FFF2-40B4-BE49-F238E27FC236}">
              <a16:creationId xmlns:a16="http://schemas.microsoft.com/office/drawing/2014/main" xmlns="" id="{00000000-0008-0000-0300-000097010000}"/>
            </a:ext>
          </a:extLst>
        </xdr:cNvPr>
        <xdr:cNvSpPr txBox="1"/>
      </xdr:nvSpPr>
      <xdr:spPr>
        <a:xfrm>
          <a:off x="14020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25400</xdr:rowOff>
    </xdr:from>
    <xdr:to>
      <xdr:col>64</xdr:col>
      <xdr:colOff>152400</xdr:colOff>
      <xdr:row>41</xdr:row>
      <xdr:rowOff>127000</xdr:rowOff>
    </xdr:to>
    <xdr:sp macro="" textlink="">
      <xdr:nvSpPr>
        <xdr:cNvPr id="408" name="楕円 407">
          <a:extLst>
            <a:ext uri="{FF2B5EF4-FFF2-40B4-BE49-F238E27FC236}">
              <a16:creationId xmlns:a16="http://schemas.microsoft.com/office/drawing/2014/main" xmlns="" id="{00000000-0008-0000-0300-000098010000}"/>
            </a:ext>
          </a:extLst>
        </xdr:cNvPr>
        <xdr:cNvSpPr/>
      </xdr:nvSpPr>
      <xdr:spPr>
        <a:xfrm>
          <a:off x="13462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137177</xdr:rowOff>
    </xdr:from>
    <xdr:ext cx="762000" cy="259045"/>
    <xdr:sp macro="" textlink="">
      <xdr:nvSpPr>
        <xdr:cNvPr id="409" name="テキスト ボックス 408">
          <a:extLst>
            <a:ext uri="{FF2B5EF4-FFF2-40B4-BE49-F238E27FC236}">
              <a16:creationId xmlns:a16="http://schemas.microsoft.com/office/drawing/2014/main" xmlns="" id="{00000000-0008-0000-0300-000099010000}"/>
            </a:ext>
          </a:extLst>
        </xdr:cNvPr>
        <xdr:cNvSpPr txBox="1"/>
      </xdr:nvSpPr>
      <xdr:spPr>
        <a:xfrm>
          <a:off x="13131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xmlns=""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xmlns=""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xmlns=""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xmlns=""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xmlns=""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xmlns=""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xmlns=""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xmlns=""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xmlns=""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xmlns=""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xmlns=""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xmlns=""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xmlns=""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土地改良区への元利償還金負担金に対する債務負担行為の終了、財政調整基金の積立による充当可能基金の増により、将来負担比率は更に良化し、</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年連続「なし（マイナス）」となった。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公共施設の多くが老朽化し、その維持・補修費用が潜在的な将来負担として存在するため、新規・継続事業に対する精査・点検を強化し、計画的な予防保全と、施設の長寿命化に取り組み、財政の健全運営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xmlns=""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xmlns=""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xmlns=""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xmlns=""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xmlns=""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xmlns=""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xmlns=""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xmlns=""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xmlns=""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xmlns=""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xmlns=""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xmlns=""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xmlns=""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xmlns=""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xmlns=""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95758</xdr:rowOff>
    </xdr:to>
    <xdr:cxnSp macro="">
      <xdr:nvCxnSpPr>
        <xdr:cNvPr id="438" name="直線コネクタ 437">
          <a:extLst>
            <a:ext uri="{FF2B5EF4-FFF2-40B4-BE49-F238E27FC236}">
              <a16:creationId xmlns:a16="http://schemas.microsoft.com/office/drawing/2014/main" xmlns="" id="{00000000-0008-0000-0300-0000B6010000}"/>
            </a:ext>
          </a:extLst>
        </xdr:cNvPr>
        <xdr:cNvCxnSpPr/>
      </xdr:nvCxnSpPr>
      <xdr:spPr>
        <a:xfrm flipV="1">
          <a:off x="17018000" y="2370667"/>
          <a:ext cx="0" cy="13255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67835</xdr:rowOff>
    </xdr:from>
    <xdr:ext cx="762000" cy="259045"/>
    <xdr:sp macro="" textlink="">
      <xdr:nvSpPr>
        <xdr:cNvPr id="439" name="将来負担の状況最小値テキスト">
          <a:extLst>
            <a:ext uri="{FF2B5EF4-FFF2-40B4-BE49-F238E27FC236}">
              <a16:creationId xmlns:a16="http://schemas.microsoft.com/office/drawing/2014/main" xmlns="" id="{00000000-0008-0000-0300-0000B7010000}"/>
            </a:ext>
          </a:extLst>
        </xdr:cNvPr>
        <xdr:cNvSpPr txBox="1"/>
      </xdr:nvSpPr>
      <xdr:spPr>
        <a:xfrm>
          <a:off x="17106900" y="366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95758</xdr:rowOff>
    </xdr:from>
    <xdr:to>
      <xdr:col>81</xdr:col>
      <xdr:colOff>133350</xdr:colOff>
      <xdr:row>21</xdr:row>
      <xdr:rowOff>95758</xdr:rowOff>
    </xdr:to>
    <xdr:cxnSp macro="">
      <xdr:nvCxnSpPr>
        <xdr:cNvPr id="440" name="直線コネクタ 439">
          <a:extLst>
            <a:ext uri="{FF2B5EF4-FFF2-40B4-BE49-F238E27FC236}">
              <a16:creationId xmlns:a16="http://schemas.microsoft.com/office/drawing/2014/main" xmlns="" id="{00000000-0008-0000-0300-0000B8010000}"/>
            </a:ext>
          </a:extLst>
        </xdr:cNvPr>
        <xdr:cNvCxnSpPr/>
      </xdr:nvCxnSpPr>
      <xdr:spPr>
        <a:xfrm>
          <a:off x="16929100" y="369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a:extLst>
            <a:ext uri="{FF2B5EF4-FFF2-40B4-BE49-F238E27FC236}">
              <a16:creationId xmlns:a16="http://schemas.microsoft.com/office/drawing/2014/main" xmlns="" id="{00000000-0008-0000-0300-0000B9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xmlns=""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1837</xdr:rowOff>
    </xdr:from>
    <xdr:ext cx="762000" cy="259045"/>
    <xdr:sp macro="" textlink="">
      <xdr:nvSpPr>
        <xdr:cNvPr id="443" name="将来負担の状況平均値テキスト">
          <a:extLst>
            <a:ext uri="{FF2B5EF4-FFF2-40B4-BE49-F238E27FC236}">
              <a16:creationId xmlns:a16="http://schemas.microsoft.com/office/drawing/2014/main" xmlns="" id="{00000000-0008-0000-0300-0000BB010000}"/>
            </a:ext>
          </a:extLst>
        </xdr:cNvPr>
        <xdr:cNvSpPr txBox="1"/>
      </xdr:nvSpPr>
      <xdr:spPr>
        <a:xfrm>
          <a:off x="17106900" y="2402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29760</xdr:rowOff>
    </xdr:from>
    <xdr:to>
      <xdr:col>81</xdr:col>
      <xdr:colOff>95250</xdr:colOff>
      <xdr:row>14</xdr:row>
      <xdr:rowOff>131360</xdr:rowOff>
    </xdr:to>
    <xdr:sp macro="" textlink="">
      <xdr:nvSpPr>
        <xdr:cNvPr id="444" name="フローチャート: 判断 443">
          <a:extLst>
            <a:ext uri="{FF2B5EF4-FFF2-40B4-BE49-F238E27FC236}">
              <a16:creationId xmlns:a16="http://schemas.microsoft.com/office/drawing/2014/main" xmlns="" id="{00000000-0008-0000-0300-0000BC010000}"/>
            </a:ext>
          </a:extLst>
        </xdr:cNvPr>
        <xdr:cNvSpPr/>
      </xdr:nvSpPr>
      <xdr:spPr>
        <a:xfrm>
          <a:off x="16967200" y="243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115951</xdr:rowOff>
    </xdr:from>
    <xdr:to>
      <xdr:col>77</xdr:col>
      <xdr:colOff>95250</xdr:colOff>
      <xdr:row>14</xdr:row>
      <xdr:rowOff>46101</xdr:rowOff>
    </xdr:to>
    <xdr:sp macro="" textlink="">
      <xdr:nvSpPr>
        <xdr:cNvPr id="445" name="フローチャート: 判断 444">
          <a:extLst>
            <a:ext uri="{FF2B5EF4-FFF2-40B4-BE49-F238E27FC236}">
              <a16:creationId xmlns:a16="http://schemas.microsoft.com/office/drawing/2014/main" xmlns="" id="{00000000-0008-0000-0300-0000BD010000}"/>
            </a:ext>
          </a:extLst>
        </xdr:cNvPr>
        <xdr:cNvSpPr/>
      </xdr:nvSpPr>
      <xdr:spPr>
        <a:xfrm>
          <a:off x="16129000" y="2344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56278</xdr:rowOff>
    </xdr:from>
    <xdr:ext cx="736600" cy="259045"/>
    <xdr:sp macro="" textlink="">
      <xdr:nvSpPr>
        <xdr:cNvPr id="446" name="テキスト ボックス 445">
          <a:extLst>
            <a:ext uri="{FF2B5EF4-FFF2-40B4-BE49-F238E27FC236}">
              <a16:creationId xmlns:a16="http://schemas.microsoft.com/office/drawing/2014/main" xmlns="" id="{00000000-0008-0000-0300-0000BE010000}"/>
            </a:ext>
          </a:extLst>
        </xdr:cNvPr>
        <xdr:cNvSpPr txBox="1"/>
      </xdr:nvSpPr>
      <xdr:spPr>
        <a:xfrm>
          <a:off x="15798800" y="21136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7" name="フローチャート: 判断 446">
          <a:extLst>
            <a:ext uri="{FF2B5EF4-FFF2-40B4-BE49-F238E27FC236}">
              <a16:creationId xmlns:a16="http://schemas.microsoft.com/office/drawing/2014/main" xmlns="" id="{00000000-0008-0000-0300-0000BF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8" name="テキスト ボックス 447">
          <a:extLst>
            <a:ext uri="{FF2B5EF4-FFF2-40B4-BE49-F238E27FC236}">
              <a16:creationId xmlns:a16="http://schemas.microsoft.com/office/drawing/2014/main" xmlns="" id="{00000000-0008-0000-0300-0000C0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9" name="フローチャート: 判断 448">
          <a:extLst>
            <a:ext uri="{FF2B5EF4-FFF2-40B4-BE49-F238E27FC236}">
              <a16:creationId xmlns:a16="http://schemas.microsoft.com/office/drawing/2014/main" xmlns="" id="{00000000-0008-0000-0300-0000C1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0" name="テキスト ボックス 449">
          <a:extLst>
            <a:ext uri="{FF2B5EF4-FFF2-40B4-BE49-F238E27FC236}">
              <a16:creationId xmlns:a16="http://schemas.microsoft.com/office/drawing/2014/main" xmlns="" id="{00000000-0008-0000-0300-0000C2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1" name="フローチャート: 判断 450">
          <a:extLst>
            <a:ext uri="{FF2B5EF4-FFF2-40B4-BE49-F238E27FC236}">
              <a16:creationId xmlns:a16="http://schemas.microsoft.com/office/drawing/2014/main" xmlns="" id="{00000000-0008-0000-0300-0000C3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2" name="テキスト ボックス 451">
          <a:extLst>
            <a:ext uri="{FF2B5EF4-FFF2-40B4-BE49-F238E27FC236}">
              <a16:creationId xmlns:a16="http://schemas.microsoft.com/office/drawing/2014/main" xmlns="" id="{00000000-0008-0000-0300-0000C4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xmlns=""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xmlns=""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xmlns=""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xmlns=""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xmlns=""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福岡県大木町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14,085
13,953
18.44
8,623,885
8,107,408
487,296
3,424,425
5,012,152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集中改革プランの実行で、職員数削減による人件費削減は一定の成果を得ているが、特別支援教育、英語教育・ＩＣＴ教育等への対応での増員など今後人的圧力が強まることも予想される。アウトソーシング等も視野に入れた定数管理を行い、職員数の適正化と人件費の抑制を推進し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xmlns=""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3556</xdr:rowOff>
    </xdr:to>
    <xdr:cxnSp macro="">
      <xdr:nvCxnSpPr>
        <xdr:cNvPr id="59" name="直線コネクタ 58">
          <a:extLst>
            <a:ext uri="{FF2B5EF4-FFF2-40B4-BE49-F238E27FC236}">
              <a16:creationId xmlns:a16="http://schemas.microsoft.com/office/drawing/2014/main" xmlns="" id="{00000000-0008-0000-0400-00003B000000}"/>
            </a:ext>
          </a:extLst>
        </xdr:cNvPr>
        <xdr:cNvCxnSpPr/>
      </xdr:nvCxnSpPr>
      <xdr:spPr>
        <a:xfrm flipV="1">
          <a:off x="4826000" y="5704840"/>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147083</xdr:rowOff>
    </xdr:from>
    <xdr:ext cx="762000" cy="259045"/>
    <xdr:sp macro="" textlink="">
      <xdr:nvSpPr>
        <xdr:cNvPr id="60" name="人件費最小値テキスト">
          <a:extLst>
            <a:ext uri="{FF2B5EF4-FFF2-40B4-BE49-F238E27FC236}">
              <a16:creationId xmlns:a16="http://schemas.microsoft.com/office/drawing/2014/main" xmlns="" id="{00000000-0008-0000-0400-00003C000000}"/>
            </a:ext>
          </a:extLst>
        </xdr:cNvPr>
        <xdr:cNvSpPr txBox="1"/>
      </xdr:nvSpPr>
      <xdr:spPr>
        <a:xfrm>
          <a:off x="4914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3556</xdr:rowOff>
    </xdr:from>
    <xdr:to>
      <xdr:col>24</xdr:col>
      <xdr:colOff>114300</xdr:colOff>
      <xdr:row>40</xdr:row>
      <xdr:rowOff>3556</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a:off x="4737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2" name="人件費最大値テキスト">
          <a:extLst>
            <a:ext uri="{FF2B5EF4-FFF2-40B4-BE49-F238E27FC236}">
              <a16:creationId xmlns:a16="http://schemas.microsoft.com/office/drawing/2014/main" xmlns="" id="{00000000-0008-0000-0400-00003E000000}"/>
            </a:ext>
          </a:extLst>
        </xdr:cNvPr>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72136</xdr:rowOff>
    </xdr:from>
    <xdr:to>
      <xdr:col>24</xdr:col>
      <xdr:colOff>25400</xdr:colOff>
      <xdr:row>34</xdr:row>
      <xdr:rowOff>76708</xdr:rowOff>
    </xdr:to>
    <xdr:cxnSp macro="">
      <xdr:nvCxnSpPr>
        <xdr:cNvPr id="64" name="直線コネクタ 63">
          <a:extLst>
            <a:ext uri="{FF2B5EF4-FFF2-40B4-BE49-F238E27FC236}">
              <a16:creationId xmlns:a16="http://schemas.microsoft.com/office/drawing/2014/main" xmlns="" id="{00000000-0008-0000-0400-000040000000}"/>
            </a:ext>
          </a:extLst>
        </xdr:cNvPr>
        <xdr:cNvCxnSpPr/>
      </xdr:nvCxnSpPr>
      <xdr:spPr>
        <a:xfrm>
          <a:off x="3987800" y="590143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89425</xdr:rowOff>
    </xdr:from>
    <xdr:ext cx="762000" cy="259045"/>
    <xdr:sp macro="" textlink="">
      <xdr:nvSpPr>
        <xdr:cNvPr id="65" name="人件費平均値テキスト">
          <a:extLst>
            <a:ext uri="{FF2B5EF4-FFF2-40B4-BE49-F238E27FC236}">
              <a16:creationId xmlns:a16="http://schemas.microsoft.com/office/drawing/2014/main" xmlns="" id="{00000000-0008-0000-0400-000041000000}"/>
            </a:ext>
          </a:extLst>
        </xdr:cNvPr>
        <xdr:cNvSpPr txBox="1"/>
      </xdr:nvSpPr>
      <xdr:spPr>
        <a:xfrm>
          <a:off x="4914900" y="59187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117348</xdr:rowOff>
    </xdr:from>
    <xdr:to>
      <xdr:col>24</xdr:col>
      <xdr:colOff>76200</xdr:colOff>
      <xdr:row>35</xdr:row>
      <xdr:rowOff>47498</xdr:rowOff>
    </xdr:to>
    <xdr:sp macro="" textlink="">
      <xdr:nvSpPr>
        <xdr:cNvPr id="66" name="フローチャート: 判断 65">
          <a:extLst>
            <a:ext uri="{FF2B5EF4-FFF2-40B4-BE49-F238E27FC236}">
              <a16:creationId xmlns:a16="http://schemas.microsoft.com/office/drawing/2014/main" xmlns="" id="{00000000-0008-0000-0400-000042000000}"/>
            </a:ext>
          </a:extLst>
        </xdr:cNvPr>
        <xdr:cNvSpPr/>
      </xdr:nvSpPr>
      <xdr:spPr>
        <a:xfrm>
          <a:off x="4775200" y="5946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72136</xdr:rowOff>
    </xdr:from>
    <xdr:to>
      <xdr:col>19</xdr:col>
      <xdr:colOff>187325</xdr:colOff>
      <xdr:row>34</xdr:row>
      <xdr:rowOff>122428</xdr:rowOff>
    </xdr:to>
    <xdr:cxnSp macro="">
      <xdr:nvCxnSpPr>
        <xdr:cNvPr id="67" name="直線コネクタ 66">
          <a:extLst>
            <a:ext uri="{FF2B5EF4-FFF2-40B4-BE49-F238E27FC236}">
              <a16:creationId xmlns:a16="http://schemas.microsoft.com/office/drawing/2014/main" xmlns="" id="{00000000-0008-0000-0400-000043000000}"/>
            </a:ext>
          </a:extLst>
        </xdr:cNvPr>
        <xdr:cNvCxnSpPr/>
      </xdr:nvCxnSpPr>
      <xdr:spPr>
        <a:xfrm flipV="1">
          <a:off x="3098800" y="590143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44196</xdr:rowOff>
    </xdr:from>
    <xdr:to>
      <xdr:col>20</xdr:col>
      <xdr:colOff>38100</xdr:colOff>
      <xdr:row>34</xdr:row>
      <xdr:rowOff>145796</xdr:rowOff>
    </xdr:to>
    <xdr:sp macro="" textlink="">
      <xdr:nvSpPr>
        <xdr:cNvPr id="68" name="フローチャート: 判断 67">
          <a:extLst>
            <a:ext uri="{FF2B5EF4-FFF2-40B4-BE49-F238E27FC236}">
              <a16:creationId xmlns:a16="http://schemas.microsoft.com/office/drawing/2014/main" xmlns="" id="{00000000-0008-0000-0400-000044000000}"/>
            </a:ext>
          </a:extLst>
        </xdr:cNvPr>
        <xdr:cNvSpPr/>
      </xdr:nvSpPr>
      <xdr:spPr>
        <a:xfrm>
          <a:off x="3937000" y="58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130573</xdr:rowOff>
    </xdr:from>
    <xdr:ext cx="736600" cy="259045"/>
    <xdr:sp macro="" textlink="">
      <xdr:nvSpPr>
        <xdr:cNvPr id="69" name="テキスト ボックス 68">
          <a:extLst>
            <a:ext uri="{FF2B5EF4-FFF2-40B4-BE49-F238E27FC236}">
              <a16:creationId xmlns:a16="http://schemas.microsoft.com/office/drawing/2014/main" xmlns="" id="{00000000-0008-0000-0400-000045000000}"/>
            </a:ext>
          </a:extLst>
        </xdr:cNvPr>
        <xdr:cNvSpPr txBox="1"/>
      </xdr:nvSpPr>
      <xdr:spPr>
        <a:xfrm>
          <a:off x="3606800" y="5959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99568</xdr:rowOff>
    </xdr:from>
    <xdr:to>
      <xdr:col>15</xdr:col>
      <xdr:colOff>98425</xdr:colOff>
      <xdr:row>34</xdr:row>
      <xdr:rowOff>122428</xdr:rowOff>
    </xdr:to>
    <xdr:cxnSp macro="">
      <xdr:nvCxnSpPr>
        <xdr:cNvPr id="70" name="直線コネクタ 69">
          <a:extLst>
            <a:ext uri="{FF2B5EF4-FFF2-40B4-BE49-F238E27FC236}">
              <a16:creationId xmlns:a16="http://schemas.microsoft.com/office/drawing/2014/main" xmlns="" id="{00000000-0008-0000-0400-000046000000}"/>
            </a:ext>
          </a:extLst>
        </xdr:cNvPr>
        <xdr:cNvCxnSpPr/>
      </xdr:nvCxnSpPr>
      <xdr:spPr>
        <a:xfrm>
          <a:off x="2209800" y="592886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35052</xdr:rowOff>
    </xdr:from>
    <xdr:to>
      <xdr:col>15</xdr:col>
      <xdr:colOff>149225</xdr:colOff>
      <xdr:row>34</xdr:row>
      <xdr:rowOff>136652</xdr:rowOff>
    </xdr:to>
    <xdr:sp macro="" textlink="">
      <xdr:nvSpPr>
        <xdr:cNvPr id="71" name="フローチャート: 判断 70">
          <a:extLst>
            <a:ext uri="{FF2B5EF4-FFF2-40B4-BE49-F238E27FC236}">
              <a16:creationId xmlns:a16="http://schemas.microsoft.com/office/drawing/2014/main" xmlns="" id="{00000000-0008-0000-0400-000047000000}"/>
            </a:ext>
          </a:extLst>
        </xdr:cNvPr>
        <xdr:cNvSpPr/>
      </xdr:nvSpPr>
      <xdr:spPr>
        <a:xfrm>
          <a:off x="3048000" y="5864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146829</xdr:rowOff>
    </xdr:from>
    <xdr:ext cx="762000" cy="259045"/>
    <xdr:sp macro="" textlink="">
      <xdr:nvSpPr>
        <xdr:cNvPr id="72" name="テキスト ボックス 71">
          <a:extLst>
            <a:ext uri="{FF2B5EF4-FFF2-40B4-BE49-F238E27FC236}">
              <a16:creationId xmlns:a16="http://schemas.microsoft.com/office/drawing/2014/main" xmlns="" id="{00000000-0008-0000-0400-000048000000}"/>
            </a:ext>
          </a:extLst>
        </xdr:cNvPr>
        <xdr:cNvSpPr txBox="1"/>
      </xdr:nvSpPr>
      <xdr:spPr>
        <a:xfrm>
          <a:off x="2717800" y="563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99568</xdr:rowOff>
    </xdr:from>
    <xdr:to>
      <xdr:col>11</xdr:col>
      <xdr:colOff>9525</xdr:colOff>
      <xdr:row>35</xdr:row>
      <xdr:rowOff>19558</xdr:rowOff>
    </xdr:to>
    <xdr:cxnSp macro="">
      <xdr:nvCxnSpPr>
        <xdr:cNvPr id="73" name="直線コネクタ 72">
          <a:extLst>
            <a:ext uri="{FF2B5EF4-FFF2-40B4-BE49-F238E27FC236}">
              <a16:creationId xmlns:a16="http://schemas.microsoft.com/office/drawing/2014/main" xmlns="" id="{00000000-0008-0000-0400-000049000000}"/>
            </a:ext>
          </a:extLst>
        </xdr:cNvPr>
        <xdr:cNvCxnSpPr/>
      </xdr:nvCxnSpPr>
      <xdr:spPr>
        <a:xfrm flipV="1">
          <a:off x="1320800" y="592886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21336</xdr:rowOff>
    </xdr:from>
    <xdr:to>
      <xdr:col>11</xdr:col>
      <xdr:colOff>60325</xdr:colOff>
      <xdr:row>34</xdr:row>
      <xdr:rowOff>122936</xdr:rowOff>
    </xdr:to>
    <xdr:sp macro="" textlink="">
      <xdr:nvSpPr>
        <xdr:cNvPr id="74" name="フローチャート: 判断 73">
          <a:extLst>
            <a:ext uri="{FF2B5EF4-FFF2-40B4-BE49-F238E27FC236}">
              <a16:creationId xmlns:a16="http://schemas.microsoft.com/office/drawing/2014/main" xmlns="" id="{00000000-0008-0000-0400-00004A000000}"/>
            </a:ext>
          </a:extLst>
        </xdr:cNvPr>
        <xdr:cNvSpPr/>
      </xdr:nvSpPr>
      <xdr:spPr>
        <a:xfrm>
          <a:off x="2159000" y="5850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133113</xdr:rowOff>
    </xdr:from>
    <xdr:ext cx="762000" cy="259045"/>
    <xdr:sp macro="" textlink="">
      <xdr:nvSpPr>
        <xdr:cNvPr id="75" name="テキスト ボックス 74">
          <a:extLst>
            <a:ext uri="{FF2B5EF4-FFF2-40B4-BE49-F238E27FC236}">
              <a16:creationId xmlns:a16="http://schemas.microsoft.com/office/drawing/2014/main" xmlns="" id="{00000000-0008-0000-0400-00004B000000}"/>
            </a:ext>
          </a:extLst>
        </xdr:cNvPr>
        <xdr:cNvSpPr txBox="1"/>
      </xdr:nvSpPr>
      <xdr:spPr>
        <a:xfrm>
          <a:off x="1828800" y="561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16764</xdr:rowOff>
    </xdr:from>
    <xdr:to>
      <xdr:col>6</xdr:col>
      <xdr:colOff>171450</xdr:colOff>
      <xdr:row>34</xdr:row>
      <xdr:rowOff>118364</xdr:rowOff>
    </xdr:to>
    <xdr:sp macro="" textlink="">
      <xdr:nvSpPr>
        <xdr:cNvPr id="76" name="フローチャート: 判断 75">
          <a:extLst>
            <a:ext uri="{FF2B5EF4-FFF2-40B4-BE49-F238E27FC236}">
              <a16:creationId xmlns:a16="http://schemas.microsoft.com/office/drawing/2014/main" xmlns="" id="{00000000-0008-0000-0400-00004C000000}"/>
            </a:ext>
          </a:extLst>
        </xdr:cNvPr>
        <xdr:cNvSpPr/>
      </xdr:nvSpPr>
      <xdr:spPr>
        <a:xfrm>
          <a:off x="1270000" y="584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128541</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939800" y="5614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xmlns=""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25908</xdr:rowOff>
    </xdr:from>
    <xdr:to>
      <xdr:col>24</xdr:col>
      <xdr:colOff>76200</xdr:colOff>
      <xdr:row>34</xdr:row>
      <xdr:rowOff>127508</xdr:rowOff>
    </xdr:to>
    <xdr:sp macro="" textlink="">
      <xdr:nvSpPr>
        <xdr:cNvPr id="83" name="楕円 82">
          <a:extLst>
            <a:ext uri="{FF2B5EF4-FFF2-40B4-BE49-F238E27FC236}">
              <a16:creationId xmlns:a16="http://schemas.microsoft.com/office/drawing/2014/main" xmlns="" id="{00000000-0008-0000-0400-000053000000}"/>
            </a:ext>
          </a:extLst>
        </xdr:cNvPr>
        <xdr:cNvSpPr/>
      </xdr:nvSpPr>
      <xdr:spPr>
        <a:xfrm>
          <a:off x="4775200" y="585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42435</xdr:rowOff>
    </xdr:from>
    <xdr:ext cx="762000" cy="259045"/>
    <xdr:sp macro="" textlink="">
      <xdr:nvSpPr>
        <xdr:cNvPr id="84" name="人件費該当値テキスト">
          <a:extLst>
            <a:ext uri="{FF2B5EF4-FFF2-40B4-BE49-F238E27FC236}">
              <a16:creationId xmlns:a16="http://schemas.microsoft.com/office/drawing/2014/main" xmlns="" id="{00000000-0008-0000-0400-000054000000}"/>
            </a:ext>
          </a:extLst>
        </xdr:cNvPr>
        <xdr:cNvSpPr txBox="1"/>
      </xdr:nvSpPr>
      <xdr:spPr>
        <a:xfrm>
          <a:off x="4914900" y="5700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21336</xdr:rowOff>
    </xdr:from>
    <xdr:to>
      <xdr:col>20</xdr:col>
      <xdr:colOff>38100</xdr:colOff>
      <xdr:row>34</xdr:row>
      <xdr:rowOff>122936</xdr:rowOff>
    </xdr:to>
    <xdr:sp macro="" textlink="">
      <xdr:nvSpPr>
        <xdr:cNvPr id="85" name="楕円 84">
          <a:extLst>
            <a:ext uri="{FF2B5EF4-FFF2-40B4-BE49-F238E27FC236}">
              <a16:creationId xmlns:a16="http://schemas.microsoft.com/office/drawing/2014/main" xmlns="" id="{00000000-0008-0000-0400-000055000000}"/>
            </a:ext>
          </a:extLst>
        </xdr:cNvPr>
        <xdr:cNvSpPr/>
      </xdr:nvSpPr>
      <xdr:spPr>
        <a:xfrm>
          <a:off x="3937000" y="585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133113</xdr:rowOff>
    </xdr:from>
    <xdr:ext cx="736600" cy="259045"/>
    <xdr:sp macro="" textlink="">
      <xdr:nvSpPr>
        <xdr:cNvPr id="86" name="テキスト ボックス 85">
          <a:extLst>
            <a:ext uri="{FF2B5EF4-FFF2-40B4-BE49-F238E27FC236}">
              <a16:creationId xmlns:a16="http://schemas.microsoft.com/office/drawing/2014/main" xmlns="" id="{00000000-0008-0000-0400-000056000000}"/>
            </a:ext>
          </a:extLst>
        </xdr:cNvPr>
        <xdr:cNvSpPr txBox="1"/>
      </xdr:nvSpPr>
      <xdr:spPr>
        <a:xfrm>
          <a:off x="3606800" y="5619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71628</xdr:rowOff>
    </xdr:from>
    <xdr:to>
      <xdr:col>15</xdr:col>
      <xdr:colOff>149225</xdr:colOff>
      <xdr:row>35</xdr:row>
      <xdr:rowOff>1778</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3048000" y="590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158005</xdr:rowOff>
    </xdr:from>
    <xdr:ext cx="7620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2717800" y="598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48768</xdr:rowOff>
    </xdr:from>
    <xdr:to>
      <xdr:col>11</xdr:col>
      <xdr:colOff>60325</xdr:colOff>
      <xdr:row>34</xdr:row>
      <xdr:rowOff>150368</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2159000" y="587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135145</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1828800" y="5964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140208</xdr:rowOff>
    </xdr:from>
    <xdr:to>
      <xdr:col>6</xdr:col>
      <xdr:colOff>171450</xdr:colOff>
      <xdr:row>35</xdr:row>
      <xdr:rowOff>70358</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1270000" y="596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55135</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939800" y="6055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xmlns=""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xmlns=""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xmlns=""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物件費に係る経常収支比率は、前年比</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改善したもが、類似団体内平均を上回っている。改善の要因は会計年度任用職員報酬が人件費へ振り替えられたことによるものであり、システム関係費用、業務委託費の増など、全体として削減は進んでいない状況にある。ＩＣＴ教育への対応など、システム更新費用など多額なものが含まれており、やむを得ない出費と考え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事業の取捨選択、実施事業の優先順位の明確化を進めるとともに、財政収支未投資をもとに、費用の適正化に努める。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xmlns=""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xmlns=""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8" name="テキスト ボックス 117">
          <a:extLst>
            <a:ext uri="{FF2B5EF4-FFF2-40B4-BE49-F238E27FC236}">
              <a16:creationId xmlns:a16="http://schemas.microsoft.com/office/drawing/2014/main" xmlns="" id="{00000000-0008-0000-0400-000076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19" name="直線コネクタ 118">
          <a:extLst>
            <a:ext uri="{FF2B5EF4-FFF2-40B4-BE49-F238E27FC236}">
              <a16:creationId xmlns:a16="http://schemas.microsoft.com/office/drawing/2014/main" xmlns="" id="{00000000-0008-0000-0400-000077000000}"/>
            </a:ext>
          </a:extLst>
        </xdr:cNvPr>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0" name="テキスト ボックス 119">
          <a:extLst>
            <a:ext uri="{FF2B5EF4-FFF2-40B4-BE49-F238E27FC236}">
              <a16:creationId xmlns:a16="http://schemas.microsoft.com/office/drawing/2014/main" xmlns="" id="{00000000-0008-0000-0400-000078000000}"/>
            </a:ext>
          </a:extLst>
        </xdr:cNvPr>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xmlns=""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xmlns=""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xmlns=""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31750</xdr:rowOff>
    </xdr:from>
    <xdr:to>
      <xdr:col>82</xdr:col>
      <xdr:colOff>107950</xdr:colOff>
      <xdr:row>21</xdr:row>
      <xdr:rowOff>69850</xdr:rowOff>
    </xdr:to>
    <xdr:cxnSp macro="">
      <xdr:nvCxnSpPr>
        <xdr:cNvPr id="124" name="直線コネクタ 123">
          <a:extLst>
            <a:ext uri="{FF2B5EF4-FFF2-40B4-BE49-F238E27FC236}">
              <a16:creationId xmlns:a16="http://schemas.microsoft.com/office/drawing/2014/main" xmlns="" id="{00000000-0008-0000-0400-00007C000000}"/>
            </a:ext>
          </a:extLst>
        </xdr:cNvPr>
        <xdr:cNvCxnSpPr/>
      </xdr:nvCxnSpPr>
      <xdr:spPr>
        <a:xfrm flipV="1">
          <a:off x="16510000" y="2260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5" name="物件費最小値テキスト">
          <a:extLst>
            <a:ext uri="{FF2B5EF4-FFF2-40B4-BE49-F238E27FC236}">
              <a16:creationId xmlns:a16="http://schemas.microsoft.com/office/drawing/2014/main" xmlns="" id="{00000000-0008-0000-0400-00007D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6" name="直線コネクタ 125">
          <a:extLst>
            <a:ext uri="{FF2B5EF4-FFF2-40B4-BE49-F238E27FC236}">
              <a16:creationId xmlns:a16="http://schemas.microsoft.com/office/drawing/2014/main" xmlns="" id="{00000000-0008-0000-0400-00007E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118127</xdr:rowOff>
    </xdr:from>
    <xdr:ext cx="762000" cy="259045"/>
    <xdr:sp macro="" textlink="">
      <xdr:nvSpPr>
        <xdr:cNvPr id="127" name="物件費最大値テキスト">
          <a:extLst>
            <a:ext uri="{FF2B5EF4-FFF2-40B4-BE49-F238E27FC236}">
              <a16:creationId xmlns:a16="http://schemas.microsoft.com/office/drawing/2014/main" xmlns="" id="{00000000-0008-0000-0400-00007F000000}"/>
            </a:ext>
          </a:extLst>
        </xdr:cNvPr>
        <xdr:cNvSpPr txBox="1"/>
      </xdr:nvSpPr>
      <xdr:spPr>
        <a:xfrm>
          <a:off x="16598900" y="20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31750</xdr:rowOff>
    </xdr:from>
    <xdr:to>
      <xdr:col>82</xdr:col>
      <xdr:colOff>196850</xdr:colOff>
      <xdr:row>13</xdr:row>
      <xdr:rowOff>31750</xdr:rowOff>
    </xdr:to>
    <xdr:cxnSp macro="">
      <xdr:nvCxnSpPr>
        <xdr:cNvPr id="128" name="直線コネクタ 127">
          <a:extLst>
            <a:ext uri="{FF2B5EF4-FFF2-40B4-BE49-F238E27FC236}">
              <a16:creationId xmlns:a16="http://schemas.microsoft.com/office/drawing/2014/main" xmlns="" id="{00000000-0008-0000-0400-000080000000}"/>
            </a:ext>
          </a:extLst>
        </xdr:cNvPr>
        <xdr:cNvCxnSpPr/>
      </xdr:nvCxnSpPr>
      <xdr:spPr>
        <a:xfrm>
          <a:off x="16421100" y="226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136525</xdr:rowOff>
    </xdr:from>
    <xdr:to>
      <xdr:col>82</xdr:col>
      <xdr:colOff>107950</xdr:colOff>
      <xdr:row>18</xdr:row>
      <xdr:rowOff>79375</xdr:rowOff>
    </xdr:to>
    <xdr:cxnSp macro="">
      <xdr:nvCxnSpPr>
        <xdr:cNvPr id="129" name="直線コネクタ 128">
          <a:extLst>
            <a:ext uri="{FF2B5EF4-FFF2-40B4-BE49-F238E27FC236}">
              <a16:creationId xmlns:a16="http://schemas.microsoft.com/office/drawing/2014/main" xmlns="" id="{00000000-0008-0000-0400-000081000000}"/>
            </a:ext>
          </a:extLst>
        </xdr:cNvPr>
        <xdr:cNvCxnSpPr/>
      </xdr:nvCxnSpPr>
      <xdr:spPr>
        <a:xfrm flipV="1">
          <a:off x="15671800" y="3051175"/>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45102</xdr:rowOff>
    </xdr:from>
    <xdr:ext cx="762000" cy="259045"/>
    <xdr:sp macro="" textlink="">
      <xdr:nvSpPr>
        <xdr:cNvPr id="130" name="物件費平均値テキスト">
          <a:extLst>
            <a:ext uri="{FF2B5EF4-FFF2-40B4-BE49-F238E27FC236}">
              <a16:creationId xmlns:a16="http://schemas.microsoft.com/office/drawing/2014/main" xmlns="" id="{00000000-0008-0000-0400-000082000000}"/>
            </a:ext>
          </a:extLst>
        </xdr:cNvPr>
        <xdr:cNvSpPr txBox="1"/>
      </xdr:nvSpPr>
      <xdr:spPr>
        <a:xfrm>
          <a:off x="16598900" y="26168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28575</xdr:rowOff>
    </xdr:from>
    <xdr:to>
      <xdr:col>82</xdr:col>
      <xdr:colOff>158750</xdr:colOff>
      <xdr:row>16</xdr:row>
      <xdr:rowOff>130175</xdr:rowOff>
    </xdr:to>
    <xdr:sp macro="" textlink="">
      <xdr:nvSpPr>
        <xdr:cNvPr id="131" name="フローチャート: 判断 130">
          <a:extLst>
            <a:ext uri="{FF2B5EF4-FFF2-40B4-BE49-F238E27FC236}">
              <a16:creationId xmlns:a16="http://schemas.microsoft.com/office/drawing/2014/main" xmlns="" id="{00000000-0008-0000-0400-000083000000}"/>
            </a:ext>
          </a:extLst>
        </xdr:cNvPr>
        <xdr:cNvSpPr/>
      </xdr:nvSpPr>
      <xdr:spPr>
        <a:xfrm>
          <a:off x="16459200" y="277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79375</xdr:rowOff>
    </xdr:from>
    <xdr:to>
      <xdr:col>78</xdr:col>
      <xdr:colOff>69850</xdr:colOff>
      <xdr:row>18</xdr:row>
      <xdr:rowOff>155575</xdr:rowOff>
    </xdr:to>
    <xdr:cxnSp macro="">
      <xdr:nvCxnSpPr>
        <xdr:cNvPr id="132" name="直線コネクタ 131">
          <a:extLst>
            <a:ext uri="{FF2B5EF4-FFF2-40B4-BE49-F238E27FC236}">
              <a16:creationId xmlns:a16="http://schemas.microsoft.com/office/drawing/2014/main" xmlns="" id="{00000000-0008-0000-0400-000084000000}"/>
            </a:ext>
          </a:extLst>
        </xdr:cNvPr>
        <xdr:cNvCxnSpPr/>
      </xdr:nvCxnSpPr>
      <xdr:spPr>
        <a:xfrm flipV="1">
          <a:off x="14782800" y="316547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0</xdr:rowOff>
    </xdr:from>
    <xdr:to>
      <xdr:col>78</xdr:col>
      <xdr:colOff>120650</xdr:colOff>
      <xdr:row>17</xdr:row>
      <xdr:rowOff>101600</xdr:rowOff>
    </xdr:to>
    <xdr:sp macro="" textlink="">
      <xdr:nvSpPr>
        <xdr:cNvPr id="133" name="フローチャート: 判断 132">
          <a:extLst>
            <a:ext uri="{FF2B5EF4-FFF2-40B4-BE49-F238E27FC236}">
              <a16:creationId xmlns:a16="http://schemas.microsoft.com/office/drawing/2014/main" xmlns="" id="{00000000-0008-0000-0400-000085000000}"/>
            </a:ext>
          </a:extLst>
        </xdr:cNvPr>
        <xdr:cNvSpPr/>
      </xdr:nvSpPr>
      <xdr:spPr>
        <a:xfrm>
          <a:off x="15621000" y="291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111777</xdr:rowOff>
    </xdr:from>
    <xdr:ext cx="736600" cy="259045"/>
    <xdr:sp macro="" textlink="">
      <xdr:nvSpPr>
        <xdr:cNvPr id="134" name="テキスト ボックス 133">
          <a:extLst>
            <a:ext uri="{FF2B5EF4-FFF2-40B4-BE49-F238E27FC236}">
              <a16:creationId xmlns:a16="http://schemas.microsoft.com/office/drawing/2014/main" xmlns="" id="{00000000-0008-0000-0400-000086000000}"/>
            </a:ext>
          </a:extLst>
        </xdr:cNvPr>
        <xdr:cNvSpPr txBox="1"/>
      </xdr:nvSpPr>
      <xdr:spPr>
        <a:xfrm>
          <a:off x="15290800" y="2683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98425</xdr:rowOff>
    </xdr:from>
    <xdr:to>
      <xdr:col>73</xdr:col>
      <xdr:colOff>180975</xdr:colOff>
      <xdr:row>18</xdr:row>
      <xdr:rowOff>155575</xdr:rowOff>
    </xdr:to>
    <xdr:cxnSp macro="">
      <xdr:nvCxnSpPr>
        <xdr:cNvPr id="135" name="直線コネクタ 134">
          <a:extLst>
            <a:ext uri="{FF2B5EF4-FFF2-40B4-BE49-F238E27FC236}">
              <a16:creationId xmlns:a16="http://schemas.microsoft.com/office/drawing/2014/main" xmlns="" id="{00000000-0008-0000-0400-000087000000}"/>
            </a:ext>
          </a:extLst>
        </xdr:cNvPr>
        <xdr:cNvCxnSpPr/>
      </xdr:nvCxnSpPr>
      <xdr:spPr>
        <a:xfrm>
          <a:off x="13893800" y="318452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161925</xdr:rowOff>
    </xdr:from>
    <xdr:to>
      <xdr:col>74</xdr:col>
      <xdr:colOff>31750</xdr:colOff>
      <xdr:row>17</xdr:row>
      <xdr:rowOff>92075</xdr:rowOff>
    </xdr:to>
    <xdr:sp macro="" textlink="">
      <xdr:nvSpPr>
        <xdr:cNvPr id="136" name="フローチャート: 判断 135">
          <a:extLst>
            <a:ext uri="{FF2B5EF4-FFF2-40B4-BE49-F238E27FC236}">
              <a16:creationId xmlns:a16="http://schemas.microsoft.com/office/drawing/2014/main" xmlns="" id="{00000000-0008-0000-0400-000088000000}"/>
            </a:ext>
          </a:extLst>
        </xdr:cNvPr>
        <xdr:cNvSpPr/>
      </xdr:nvSpPr>
      <xdr:spPr>
        <a:xfrm>
          <a:off x="14732000" y="2905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102252</xdr:rowOff>
    </xdr:from>
    <xdr:ext cx="762000" cy="259045"/>
    <xdr:sp macro="" textlink="">
      <xdr:nvSpPr>
        <xdr:cNvPr id="137" name="テキスト ボックス 136">
          <a:extLst>
            <a:ext uri="{FF2B5EF4-FFF2-40B4-BE49-F238E27FC236}">
              <a16:creationId xmlns:a16="http://schemas.microsoft.com/office/drawing/2014/main" xmlns="" id="{00000000-0008-0000-0400-000089000000}"/>
            </a:ext>
          </a:extLst>
        </xdr:cNvPr>
        <xdr:cNvSpPr txBox="1"/>
      </xdr:nvSpPr>
      <xdr:spPr>
        <a:xfrm>
          <a:off x="14401800" y="2674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98425</xdr:rowOff>
    </xdr:from>
    <xdr:to>
      <xdr:col>69</xdr:col>
      <xdr:colOff>92075</xdr:colOff>
      <xdr:row>19</xdr:row>
      <xdr:rowOff>60325</xdr:rowOff>
    </xdr:to>
    <xdr:cxnSp macro="">
      <xdr:nvCxnSpPr>
        <xdr:cNvPr id="138" name="直線コネクタ 137">
          <a:extLst>
            <a:ext uri="{FF2B5EF4-FFF2-40B4-BE49-F238E27FC236}">
              <a16:creationId xmlns:a16="http://schemas.microsoft.com/office/drawing/2014/main" xmlns="" id="{00000000-0008-0000-0400-00008A000000}"/>
            </a:ext>
          </a:extLst>
        </xdr:cNvPr>
        <xdr:cNvCxnSpPr/>
      </xdr:nvCxnSpPr>
      <xdr:spPr>
        <a:xfrm flipV="1">
          <a:off x="13004800" y="3184525"/>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114300</xdr:rowOff>
    </xdr:from>
    <xdr:to>
      <xdr:col>69</xdr:col>
      <xdr:colOff>142875</xdr:colOff>
      <xdr:row>17</xdr:row>
      <xdr:rowOff>44450</xdr:rowOff>
    </xdr:to>
    <xdr:sp macro="" textlink="">
      <xdr:nvSpPr>
        <xdr:cNvPr id="139" name="フローチャート: 判断 138">
          <a:extLst>
            <a:ext uri="{FF2B5EF4-FFF2-40B4-BE49-F238E27FC236}">
              <a16:creationId xmlns:a16="http://schemas.microsoft.com/office/drawing/2014/main" xmlns="" id="{00000000-0008-0000-0400-00008B000000}"/>
            </a:ext>
          </a:extLst>
        </xdr:cNvPr>
        <xdr:cNvSpPr/>
      </xdr:nvSpPr>
      <xdr:spPr>
        <a:xfrm>
          <a:off x="13843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54627</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3512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76200</xdr:rowOff>
    </xdr:from>
    <xdr:to>
      <xdr:col>65</xdr:col>
      <xdr:colOff>53975</xdr:colOff>
      <xdr:row>17</xdr:row>
      <xdr:rowOff>6350</xdr:rowOff>
    </xdr:to>
    <xdr:sp macro="" textlink="">
      <xdr:nvSpPr>
        <xdr:cNvPr id="141" name="フローチャート: 判断 140">
          <a:extLst>
            <a:ext uri="{FF2B5EF4-FFF2-40B4-BE49-F238E27FC236}">
              <a16:creationId xmlns:a16="http://schemas.microsoft.com/office/drawing/2014/main" xmlns="" id="{00000000-0008-0000-0400-00008D000000}"/>
            </a:ext>
          </a:extLst>
        </xdr:cNvPr>
        <xdr:cNvSpPr/>
      </xdr:nvSpPr>
      <xdr:spPr>
        <a:xfrm>
          <a:off x="12954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16527</xdr:rowOff>
    </xdr:from>
    <xdr:ext cx="762000" cy="259045"/>
    <xdr:sp macro="" textlink="">
      <xdr:nvSpPr>
        <xdr:cNvPr id="142" name="テキスト ボックス 141">
          <a:extLst>
            <a:ext uri="{FF2B5EF4-FFF2-40B4-BE49-F238E27FC236}">
              <a16:creationId xmlns:a16="http://schemas.microsoft.com/office/drawing/2014/main" xmlns="" id="{00000000-0008-0000-0400-00008E000000}"/>
            </a:ext>
          </a:extLst>
        </xdr:cNvPr>
        <xdr:cNvSpPr txBox="1"/>
      </xdr:nvSpPr>
      <xdr:spPr>
        <a:xfrm>
          <a:off x="12623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xmlns=""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xmlns=""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xmlns=""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xmlns=""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xmlns=""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85725</xdr:rowOff>
    </xdr:from>
    <xdr:to>
      <xdr:col>82</xdr:col>
      <xdr:colOff>158750</xdr:colOff>
      <xdr:row>18</xdr:row>
      <xdr:rowOff>15875</xdr:rowOff>
    </xdr:to>
    <xdr:sp macro="" textlink="">
      <xdr:nvSpPr>
        <xdr:cNvPr id="148" name="楕円 147">
          <a:extLst>
            <a:ext uri="{FF2B5EF4-FFF2-40B4-BE49-F238E27FC236}">
              <a16:creationId xmlns:a16="http://schemas.microsoft.com/office/drawing/2014/main" xmlns="" id="{00000000-0008-0000-0400-000094000000}"/>
            </a:ext>
          </a:extLst>
        </xdr:cNvPr>
        <xdr:cNvSpPr/>
      </xdr:nvSpPr>
      <xdr:spPr>
        <a:xfrm>
          <a:off x="16459200" y="3000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57802</xdr:rowOff>
    </xdr:from>
    <xdr:ext cx="762000" cy="259045"/>
    <xdr:sp macro="" textlink="">
      <xdr:nvSpPr>
        <xdr:cNvPr id="149" name="物件費該当値テキスト">
          <a:extLst>
            <a:ext uri="{FF2B5EF4-FFF2-40B4-BE49-F238E27FC236}">
              <a16:creationId xmlns:a16="http://schemas.microsoft.com/office/drawing/2014/main" xmlns="" id="{00000000-0008-0000-0400-000095000000}"/>
            </a:ext>
          </a:extLst>
        </xdr:cNvPr>
        <xdr:cNvSpPr txBox="1"/>
      </xdr:nvSpPr>
      <xdr:spPr>
        <a:xfrm>
          <a:off x="16598900" y="2972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28575</xdr:rowOff>
    </xdr:from>
    <xdr:to>
      <xdr:col>78</xdr:col>
      <xdr:colOff>120650</xdr:colOff>
      <xdr:row>18</xdr:row>
      <xdr:rowOff>130175</xdr:rowOff>
    </xdr:to>
    <xdr:sp macro="" textlink="">
      <xdr:nvSpPr>
        <xdr:cNvPr id="150" name="楕円 149">
          <a:extLst>
            <a:ext uri="{FF2B5EF4-FFF2-40B4-BE49-F238E27FC236}">
              <a16:creationId xmlns:a16="http://schemas.microsoft.com/office/drawing/2014/main" xmlns="" id="{00000000-0008-0000-0400-000096000000}"/>
            </a:ext>
          </a:extLst>
        </xdr:cNvPr>
        <xdr:cNvSpPr/>
      </xdr:nvSpPr>
      <xdr:spPr>
        <a:xfrm>
          <a:off x="15621000" y="311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114952</xdr:rowOff>
    </xdr:from>
    <xdr:ext cx="736600" cy="259045"/>
    <xdr:sp macro="" textlink="">
      <xdr:nvSpPr>
        <xdr:cNvPr id="151" name="テキスト ボックス 150">
          <a:extLst>
            <a:ext uri="{FF2B5EF4-FFF2-40B4-BE49-F238E27FC236}">
              <a16:creationId xmlns:a16="http://schemas.microsoft.com/office/drawing/2014/main" xmlns="" id="{00000000-0008-0000-0400-000097000000}"/>
            </a:ext>
          </a:extLst>
        </xdr:cNvPr>
        <xdr:cNvSpPr txBox="1"/>
      </xdr:nvSpPr>
      <xdr:spPr>
        <a:xfrm>
          <a:off x="15290800" y="3201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104775</xdr:rowOff>
    </xdr:from>
    <xdr:to>
      <xdr:col>74</xdr:col>
      <xdr:colOff>31750</xdr:colOff>
      <xdr:row>19</xdr:row>
      <xdr:rowOff>34925</xdr:rowOff>
    </xdr:to>
    <xdr:sp macro="" textlink="">
      <xdr:nvSpPr>
        <xdr:cNvPr id="152" name="楕円 151">
          <a:extLst>
            <a:ext uri="{FF2B5EF4-FFF2-40B4-BE49-F238E27FC236}">
              <a16:creationId xmlns:a16="http://schemas.microsoft.com/office/drawing/2014/main" xmlns="" id="{00000000-0008-0000-0400-000098000000}"/>
            </a:ext>
          </a:extLst>
        </xdr:cNvPr>
        <xdr:cNvSpPr/>
      </xdr:nvSpPr>
      <xdr:spPr>
        <a:xfrm>
          <a:off x="14732000" y="319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19702</xdr:rowOff>
    </xdr:from>
    <xdr:ext cx="762000" cy="259045"/>
    <xdr:sp macro="" textlink="">
      <xdr:nvSpPr>
        <xdr:cNvPr id="153" name="テキスト ボックス 152">
          <a:extLst>
            <a:ext uri="{FF2B5EF4-FFF2-40B4-BE49-F238E27FC236}">
              <a16:creationId xmlns:a16="http://schemas.microsoft.com/office/drawing/2014/main" xmlns="" id="{00000000-0008-0000-0400-000099000000}"/>
            </a:ext>
          </a:extLst>
        </xdr:cNvPr>
        <xdr:cNvSpPr txBox="1"/>
      </xdr:nvSpPr>
      <xdr:spPr>
        <a:xfrm>
          <a:off x="14401800" y="3277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47625</xdr:rowOff>
    </xdr:from>
    <xdr:to>
      <xdr:col>69</xdr:col>
      <xdr:colOff>142875</xdr:colOff>
      <xdr:row>18</xdr:row>
      <xdr:rowOff>149225</xdr:rowOff>
    </xdr:to>
    <xdr:sp macro="" textlink="">
      <xdr:nvSpPr>
        <xdr:cNvPr id="154" name="楕円 153">
          <a:extLst>
            <a:ext uri="{FF2B5EF4-FFF2-40B4-BE49-F238E27FC236}">
              <a16:creationId xmlns:a16="http://schemas.microsoft.com/office/drawing/2014/main" xmlns="" id="{00000000-0008-0000-0400-00009A000000}"/>
            </a:ext>
          </a:extLst>
        </xdr:cNvPr>
        <xdr:cNvSpPr/>
      </xdr:nvSpPr>
      <xdr:spPr>
        <a:xfrm>
          <a:off x="13843000" y="313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134002</xdr:rowOff>
    </xdr:from>
    <xdr:ext cx="762000" cy="259045"/>
    <xdr:sp macro="" textlink="">
      <xdr:nvSpPr>
        <xdr:cNvPr id="155" name="テキスト ボックス 154">
          <a:extLst>
            <a:ext uri="{FF2B5EF4-FFF2-40B4-BE49-F238E27FC236}">
              <a16:creationId xmlns:a16="http://schemas.microsoft.com/office/drawing/2014/main" xmlns="" id="{00000000-0008-0000-0400-00009B000000}"/>
            </a:ext>
          </a:extLst>
        </xdr:cNvPr>
        <xdr:cNvSpPr txBox="1"/>
      </xdr:nvSpPr>
      <xdr:spPr>
        <a:xfrm>
          <a:off x="13512800" y="3220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9525</xdr:rowOff>
    </xdr:from>
    <xdr:to>
      <xdr:col>65</xdr:col>
      <xdr:colOff>53975</xdr:colOff>
      <xdr:row>19</xdr:row>
      <xdr:rowOff>111125</xdr:rowOff>
    </xdr:to>
    <xdr:sp macro="" textlink="">
      <xdr:nvSpPr>
        <xdr:cNvPr id="156" name="楕円 155">
          <a:extLst>
            <a:ext uri="{FF2B5EF4-FFF2-40B4-BE49-F238E27FC236}">
              <a16:creationId xmlns:a16="http://schemas.microsoft.com/office/drawing/2014/main" xmlns="" id="{00000000-0008-0000-0400-00009C000000}"/>
            </a:ext>
          </a:extLst>
        </xdr:cNvPr>
        <xdr:cNvSpPr/>
      </xdr:nvSpPr>
      <xdr:spPr>
        <a:xfrm>
          <a:off x="12954000" y="326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95902</xdr:rowOff>
    </xdr:from>
    <xdr:ext cx="762000" cy="259045"/>
    <xdr:sp macro="" textlink="">
      <xdr:nvSpPr>
        <xdr:cNvPr id="157" name="テキスト ボックス 156">
          <a:extLst>
            <a:ext uri="{FF2B5EF4-FFF2-40B4-BE49-F238E27FC236}">
              <a16:creationId xmlns:a16="http://schemas.microsoft.com/office/drawing/2014/main" xmlns="" id="{00000000-0008-0000-0400-00009D000000}"/>
            </a:ext>
          </a:extLst>
        </xdr:cNvPr>
        <xdr:cNvSpPr txBox="1"/>
      </xdr:nvSpPr>
      <xdr:spPr>
        <a:xfrm>
          <a:off x="12623800" y="3353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xmlns=""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xmlns=""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xmlns=""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xmlns=""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xmlns=""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xmlns=""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xmlns=""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xmlns=""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類似団体を上回り、自立支援給付費や高齢者在宅生活支援事業など、社会保障関係経費は増加傾向にある。健康寿命を延伸するための生活習慣病予防、運動習慣の定着化に資する施策・事業を効果的に実施するなど社会保障関係経費の適正化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xmlns=""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xmlns=""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xmlns=""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72" name="直線コネクタ 171">
          <a:extLst>
            <a:ext uri="{FF2B5EF4-FFF2-40B4-BE49-F238E27FC236}">
              <a16:creationId xmlns:a16="http://schemas.microsoft.com/office/drawing/2014/main" xmlns="" id="{00000000-0008-0000-0400-0000AC000000}"/>
            </a:ext>
          </a:extLst>
        </xdr:cNvPr>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73" name="テキスト ボックス 172">
          <a:extLst>
            <a:ext uri="{FF2B5EF4-FFF2-40B4-BE49-F238E27FC236}">
              <a16:creationId xmlns:a16="http://schemas.microsoft.com/office/drawing/2014/main" xmlns="" id="{00000000-0008-0000-0400-0000AD000000}"/>
            </a:ext>
          </a:extLst>
        </xdr:cNvPr>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4" name="直線コネクタ 173">
          <a:extLst>
            <a:ext uri="{FF2B5EF4-FFF2-40B4-BE49-F238E27FC236}">
              <a16:creationId xmlns:a16="http://schemas.microsoft.com/office/drawing/2014/main" xmlns="" id="{00000000-0008-0000-0400-0000AE000000}"/>
            </a:ext>
          </a:extLst>
        </xdr:cNvPr>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5" name="テキスト ボックス 174">
          <a:extLst>
            <a:ext uri="{FF2B5EF4-FFF2-40B4-BE49-F238E27FC236}">
              <a16:creationId xmlns:a16="http://schemas.microsoft.com/office/drawing/2014/main" xmlns="" id="{00000000-0008-0000-0400-0000AF000000}"/>
            </a:ext>
          </a:extLst>
        </xdr:cNvPr>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6" name="直線コネクタ 175">
          <a:extLst>
            <a:ext uri="{FF2B5EF4-FFF2-40B4-BE49-F238E27FC236}">
              <a16:creationId xmlns:a16="http://schemas.microsoft.com/office/drawing/2014/main" xmlns="" id="{00000000-0008-0000-0400-0000B0000000}"/>
            </a:ext>
          </a:extLst>
        </xdr:cNvPr>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7" name="テキスト ボックス 176">
          <a:extLst>
            <a:ext uri="{FF2B5EF4-FFF2-40B4-BE49-F238E27FC236}">
              <a16:creationId xmlns:a16="http://schemas.microsoft.com/office/drawing/2014/main" xmlns="" id="{00000000-0008-0000-0400-0000B1000000}"/>
            </a:ext>
          </a:extLst>
        </xdr:cNvPr>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a:extLst>
            <a:ext uri="{FF2B5EF4-FFF2-40B4-BE49-F238E27FC236}">
              <a16:creationId xmlns:a16="http://schemas.microsoft.com/office/drawing/2014/main" xmlns="" id="{00000000-0008-0000-0400-0000B2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a:extLst>
            <a:ext uri="{FF2B5EF4-FFF2-40B4-BE49-F238E27FC236}">
              <a16:creationId xmlns:a16="http://schemas.microsoft.com/office/drawing/2014/main" xmlns="" id="{00000000-0008-0000-0400-0000B3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80" name="直線コネクタ 179">
          <a:extLst>
            <a:ext uri="{FF2B5EF4-FFF2-40B4-BE49-F238E27FC236}">
              <a16:creationId xmlns:a16="http://schemas.microsoft.com/office/drawing/2014/main" xmlns="" id="{00000000-0008-0000-0400-0000B4000000}"/>
            </a:ext>
          </a:extLst>
        </xdr:cNvPr>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81" name="テキスト ボックス 180">
          <a:extLst>
            <a:ext uri="{FF2B5EF4-FFF2-40B4-BE49-F238E27FC236}">
              <a16:creationId xmlns:a16="http://schemas.microsoft.com/office/drawing/2014/main" xmlns="" id="{00000000-0008-0000-0400-0000B5000000}"/>
            </a:ext>
          </a:extLst>
        </xdr:cNvPr>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82" name="直線コネクタ 181">
          <a:extLst>
            <a:ext uri="{FF2B5EF4-FFF2-40B4-BE49-F238E27FC236}">
              <a16:creationId xmlns:a16="http://schemas.microsoft.com/office/drawing/2014/main" xmlns="" id="{00000000-0008-0000-0400-0000B6000000}"/>
            </a:ext>
          </a:extLst>
        </xdr:cNvPr>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83" name="テキスト ボックス 182">
          <a:extLst>
            <a:ext uri="{FF2B5EF4-FFF2-40B4-BE49-F238E27FC236}">
              <a16:creationId xmlns:a16="http://schemas.microsoft.com/office/drawing/2014/main" xmlns="" id="{00000000-0008-0000-0400-0000B7000000}"/>
            </a:ext>
          </a:extLst>
        </xdr:cNvPr>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4" name="直線コネクタ 183">
          <a:extLst>
            <a:ext uri="{FF2B5EF4-FFF2-40B4-BE49-F238E27FC236}">
              <a16:creationId xmlns:a16="http://schemas.microsoft.com/office/drawing/2014/main" xmlns="" id="{00000000-0008-0000-0400-0000B8000000}"/>
            </a:ext>
          </a:extLst>
        </xdr:cNvPr>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5" name="テキスト ボックス 184">
          <a:extLst>
            <a:ext uri="{FF2B5EF4-FFF2-40B4-BE49-F238E27FC236}">
              <a16:creationId xmlns:a16="http://schemas.microsoft.com/office/drawing/2014/main" xmlns="" id="{00000000-0008-0000-0400-0000B9000000}"/>
            </a:ext>
          </a:extLst>
        </xdr:cNvPr>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a:extLst>
            <a:ext uri="{FF2B5EF4-FFF2-40B4-BE49-F238E27FC236}">
              <a16:creationId xmlns:a16="http://schemas.microsoft.com/office/drawing/2014/main" xmlns="" id="{00000000-0008-0000-0400-0000BA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7" name="扶助費グラフ枠">
          <a:extLst>
            <a:ext uri="{FF2B5EF4-FFF2-40B4-BE49-F238E27FC236}">
              <a16:creationId xmlns:a16="http://schemas.microsoft.com/office/drawing/2014/main" xmlns="" id="{00000000-0008-0000-0400-0000BB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61</xdr:row>
      <xdr:rowOff>50800</xdr:rowOff>
    </xdr:to>
    <xdr:cxnSp macro="">
      <xdr:nvCxnSpPr>
        <xdr:cNvPr id="188" name="直線コネクタ 187">
          <a:extLst>
            <a:ext uri="{FF2B5EF4-FFF2-40B4-BE49-F238E27FC236}">
              <a16:creationId xmlns:a16="http://schemas.microsoft.com/office/drawing/2014/main" xmlns="" id="{00000000-0008-0000-0400-0000BC000000}"/>
            </a:ext>
          </a:extLst>
        </xdr:cNvPr>
        <xdr:cNvCxnSpPr/>
      </xdr:nvCxnSpPr>
      <xdr:spPr>
        <a:xfrm flipV="1">
          <a:off x="4826000" y="91567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22877</xdr:rowOff>
    </xdr:from>
    <xdr:ext cx="762000" cy="259045"/>
    <xdr:sp macro="" textlink="">
      <xdr:nvSpPr>
        <xdr:cNvPr id="189" name="扶助費最小値テキスト">
          <a:extLst>
            <a:ext uri="{FF2B5EF4-FFF2-40B4-BE49-F238E27FC236}">
              <a16:creationId xmlns:a16="http://schemas.microsoft.com/office/drawing/2014/main" xmlns="" id="{00000000-0008-0000-0400-0000BD000000}"/>
            </a:ext>
          </a:extLst>
        </xdr:cNvPr>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50800</xdr:rowOff>
    </xdr:from>
    <xdr:to>
      <xdr:col>24</xdr:col>
      <xdr:colOff>114300</xdr:colOff>
      <xdr:row>61</xdr:row>
      <xdr:rowOff>50800</xdr:rowOff>
    </xdr:to>
    <xdr:cxnSp macro="">
      <xdr:nvCxnSpPr>
        <xdr:cNvPr id="190" name="直線コネクタ 189">
          <a:extLst>
            <a:ext uri="{FF2B5EF4-FFF2-40B4-BE49-F238E27FC236}">
              <a16:creationId xmlns:a16="http://schemas.microsoft.com/office/drawing/2014/main" xmlns="" id="{00000000-0008-0000-0400-0000BE000000}"/>
            </a:ext>
          </a:extLst>
        </xdr:cNvPr>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91" name="扶助費最大値テキスト">
          <a:extLst>
            <a:ext uri="{FF2B5EF4-FFF2-40B4-BE49-F238E27FC236}">
              <a16:creationId xmlns:a16="http://schemas.microsoft.com/office/drawing/2014/main" xmlns="" id="{00000000-0008-0000-0400-0000BF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92" name="直線コネクタ 191">
          <a:extLst>
            <a:ext uri="{FF2B5EF4-FFF2-40B4-BE49-F238E27FC236}">
              <a16:creationId xmlns:a16="http://schemas.microsoft.com/office/drawing/2014/main" xmlns="" id="{00000000-0008-0000-0400-0000C0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79375</xdr:rowOff>
    </xdr:from>
    <xdr:to>
      <xdr:col>24</xdr:col>
      <xdr:colOff>25400</xdr:colOff>
      <xdr:row>58</xdr:row>
      <xdr:rowOff>165100</xdr:rowOff>
    </xdr:to>
    <xdr:cxnSp macro="">
      <xdr:nvCxnSpPr>
        <xdr:cNvPr id="193" name="直線コネクタ 192">
          <a:extLst>
            <a:ext uri="{FF2B5EF4-FFF2-40B4-BE49-F238E27FC236}">
              <a16:creationId xmlns:a16="http://schemas.microsoft.com/office/drawing/2014/main" xmlns="" id="{00000000-0008-0000-0400-0000C1000000}"/>
            </a:ext>
          </a:extLst>
        </xdr:cNvPr>
        <xdr:cNvCxnSpPr/>
      </xdr:nvCxnSpPr>
      <xdr:spPr>
        <a:xfrm flipV="1">
          <a:off x="3987800" y="10023475"/>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102252</xdr:rowOff>
    </xdr:from>
    <xdr:ext cx="762000" cy="259045"/>
    <xdr:sp macro="" textlink="">
      <xdr:nvSpPr>
        <xdr:cNvPr id="194" name="扶助費平均値テキスト">
          <a:extLst>
            <a:ext uri="{FF2B5EF4-FFF2-40B4-BE49-F238E27FC236}">
              <a16:creationId xmlns:a16="http://schemas.microsoft.com/office/drawing/2014/main" xmlns="" id="{00000000-0008-0000-0400-0000C2000000}"/>
            </a:ext>
          </a:extLst>
        </xdr:cNvPr>
        <xdr:cNvSpPr txBox="1"/>
      </xdr:nvSpPr>
      <xdr:spPr>
        <a:xfrm>
          <a:off x="4914900" y="9360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85725</xdr:rowOff>
    </xdr:from>
    <xdr:to>
      <xdr:col>24</xdr:col>
      <xdr:colOff>76200</xdr:colOff>
      <xdr:row>56</xdr:row>
      <xdr:rowOff>15875</xdr:rowOff>
    </xdr:to>
    <xdr:sp macro="" textlink="">
      <xdr:nvSpPr>
        <xdr:cNvPr id="195" name="フローチャート: 判断 194">
          <a:extLst>
            <a:ext uri="{FF2B5EF4-FFF2-40B4-BE49-F238E27FC236}">
              <a16:creationId xmlns:a16="http://schemas.microsoft.com/office/drawing/2014/main" xmlns="" id="{00000000-0008-0000-0400-0000C3000000}"/>
            </a:ext>
          </a:extLst>
        </xdr:cNvPr>
        <xdr:cNvSpPr/>
      </xdr:nvSpPr>
      <xdr:spPr>
        <a:xfrm>
          <a:off x="4775200" y="951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127000</xdr:rowOff>
    </xdr:from>
    <xdr:to>
      <xdr:col>19</xdr:col>
      <xdr:colOff>187325</xdr:colOff>
      <xdr:row>58</xdr:row>
      <xdr:rowOff>165100</xdr:rowOff>
    </xdr:to>
    <xdr:cxnSp macro="">
      <xdr:nvCxnSpPr>
        <xdr:cNvPr id="196" name="直線コネクタ 195">
          <a:extLst>
            <a:ext uri="{FF2B5EF4-FFF2-40B4-BE49-F238E27FC236}">
              <a16:creationId xmlns:a16="http://schemas.microsoft.com/office/drawing/2014/main" xmlns="" id="{00000000-0008-0000-0400-0000C4000000}"/>
            </a:ext>
          </a:extLst>
        </xdr:cNvPr>
        <xdr:cNvCxnSpPr/>
      </xdr:nvCxnSpPr>
      <xdr:spPr>
        <a:xfrm>
          <a:off x="3098800" y="10071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152400</xdr:rowOff>
    </xdr:from>
    <xdr:to>
      <xdr:col>20</xdr:col>
      <xdr:colOff>38100</xdr:colOff>
      <xdr:row>56</xdr:row>
      <xdr:rowOff>82550</xdr:rowOff>
    </xdr:to>
    <xdr:sp macro="" textlink="">
      <xdr:nvSpPr>
        <xdr:cNvPr id="197" name="フローチャート: 判断 196">
          <a:extLst>
            <a:ext uri="{FF2B5EF4-FFF2-40B4-BE49-F238E27FC236}">
              <a16:creationId xmlns:a16="http://schemas.microsoft.com/office/drawing/2014/main" xmlns="" id="{00000000-0008-0000-0400-0000C5000000}"/>
            </a:ext>
          </a:extLst>
        </xdr:cNvPr>
        <xdr:cNvSpPr/>
      </xdr:nvSpPr>
      <xdr:spPr>
        <a:xfrm>
          <a:off x="3937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92727</xdr:rowOff>
    </xdr:from>
    <xdr:ext cx="736600" cy="259045"/>
    <xdr:sp macro="" textlink="">
      <xdr:nvSpPr>
        <xdr:cNvPr id="198" name="テキスト ボックス 197">
          <a:extLst>
            <a:ext uri="{FF2B5EF4-FFF2-40B4-BE49-F238E27FC236}">
              <a16:creationId xmlns:a16="http://schemas.microsoft.com/office/drawing/2014/main" xmlns="" id="{00000000-0008-0000-0400-0000C6000000}"/>
            </a:ext>
          </a:extLst>
        </xdr:cNvPr>
        <xdr:cNvSpPr txBox="1"/>
      </xdr:nvSpPr>
      <xdr:spPr>
        <a:xfrm>
          <a:off x="3606800" y="9351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107950</xdr:rowOff>
    </xdr:from>
    <xdr:to>
      <xdr:col>15</xdr:col>
      <xdr:colOff>98425</xdr:colOff>
      <xdr:row>58</xdr:row>
      <xdr:rowOff>127000</xdr:rowOff>
    </xdr:to>
    <xdr:cxnSp macro="">
      <xdr:nvCxnSpPr>
        <xdr:cNvPr id="199" name="直線コネクタ 198">
          <a:extLst>
            <a:ext uri="{FF2B5EF4-FFF2-40B4-BE49-F238E27FC236}">
              <a16:creationId xmlns:a16="http://schemas.microsoft.com/office/drawing/2014/main" xmlns="" id="{00000000-0008-0000-0400-0000C7000000}"/>
            </a:ext>
          </a:extLst>
        </xdr:cNvPr>
        <xdr:cNvCxnSpPr/>
      </xdr:nvCxnSpPr>
      <xdr:spPr>
        <a:xfrm>
          <a:off x="2209800" y="100520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200" name="フローチャート: 判断 199">
          <a:extLst>
            <a:ext uri="{FF2B5EF4-FFF2-40B4-BE49-F238E27FC236}">
              <a16:creationId xmlns:a16="http://schemas.microsoft.com/office/drawing/2014/main" xmlns="" id="{00000000-0008-0000-0400-0000C8000000}"/>
            </a:ext>
          </a:extLst>
        </xdr:cNvPr>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201" name="テキスト ボックス 200">
          <a:extLst>
            <a:ext uri="{FF2B5EF4-FFF2-40B4-BE49-F238E27FC236}">
              <a16:creationId xmlns:a16="http://schemas.microsoft.com/office/drawing/2014/main" xmlns="" id="{00000000-0008-0000-0400-0000C9000000}"/>
            </a:ext>
          </a:extLst>
        </xdr:cNvPr>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165100</xdr:rowOff>
    </xdr:from>
    <xdr:to>
      <xdr:col>11</xdr:col>
      <xdr:colOff>9525</xdr:colOff>
      <xdr:row>58</xdr:row>
      <xdr:rowOff>107950</xdr:rowOff>
    </xdr:to>
    <xdr:cxnSp macro="">
      <xdr:nvCxnSpPr>
        <xdr:cNvPr id="202" name="直線コネクタ 201">
          <a:extLst>
            <a:ext uri="{FF2B5EF4-FFF2-40B4-BE49-F238E27FC236}">
              <a16:creationId xmlns:a16="http://schemas.microsoft.com/office/drawing/2014/main" xmlns="" id="{00000000-0008-0000-0400-0000CA000000}"/>
            </a:ext>
          </a:extLst>
        </xdr:cNvPr>
        <xdr:cNvCxnSpPr/>
      </xdr:nvCxnSpPr>
      <xdr:spPr>
        <a:xfrm>
          <a:off x="1320800" y="99377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3" name="フローチャート: 判断 202">
          <a:extLst>
            <a:ext uri="{FF2B5EF4-FFF2-40B4-BE49-F238E27FC236}">
              <a16:creationId xmlns:a16="http://schemas.microsoft.com/office/drawing/2014/main" xmlns="" id="{00000000-0008-0000-0400-0000CB000000}"/>
            </a:ext>
          </a:extLst>
        </xdr:cNvPr>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204" name="テキスト ボックス 203">
          <a:extLst>
            <a:ext uri="{FF2B5EF4-FFF2-40B4-BE49-F238E27FC236}">
              <a16:creationId xmlns:a16="http://schemas.microsoft.com/office/drawing/2014/main" xmlns="" id="{00000000-0008-0000-0400-0000CC000000}"/>
            </a:ext>
          </a:extLst>
        </xdr:cNvPr>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104775</xdr:rowOff>
    </xdr:from>
    <xdr:to>
      <xdr:col>6</xdr:col>
      <xdr:colOff>171450</xdr:colOff>
      <xdr:row>56</xdr:row>
      <xdr:rowOff>34925</xdr:rowOff>
    </xdr:to>
    <xdr:sp macro="" textlink="">
      <xdr:nvSpPr>
        <xdr:cNvPr id="205" name="フローチャート: 判断 204">
          <a:extLst>
            <a:ext uri="{FF2B5EF4-FFF2-40B4-BE49-F238E27FC236}">
              <a16:creationId xmlns:a16="http://schemas.microsoft.com/office/drawing/2014/main" xmlns="" id="{00000000-0008-0000-0400-0000CD000000}"/>
            </a:ext>
          </a:extLst>
        </xdr:cNvPr>
        <xdr:cNvSpPr/>
      </xdr:nvSpPr>
      <xdr:spPr>
        <a:xfrm>
          <a:off x="1270000" y="953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45102</xdr:rowOff>
    </xdr:from>
    <xdr:ext cx="762000" cy="259045"/>
    <xdr:sp macro="" textlink="">
      <xdr:nvSpPr>
        <xdr:cNvPr id="206" name="テキスト ボックス 205">
          <a:extLst>
            <a:ext uri="{FF2B5EF4-FFF2-40B4-BE49-F238E27FC236}">
              <a16:creationId xmlns:a16="http://schemas.microsoft.com/office/drawing/2014/main" xmlns="" id="{00000000-0008-0000-0400-0000CE000000}"/>
            </a:ext>
          </a:extLst>
        </xdr:cNvPr>
        <xdr:cNvSpPr txBox="1"/>
      </xdr:nvSpPr>
      <xdr:spPr>
        <a:xfrm>
          <a:off x="939800" y="930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7" name="テキスト ボックス 206">
          <a:extLst>
            <a:ext uri="{FF2B5EF4-FFF2-40B4-BE49-F238E27FC236}">
              <a16:creationId xmlns:a16="http://schemas.microsoft.com/office/drawing/2014/main" xmlns="" id="{00000000-0008-0000-0400-0000CF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xmlns="" id="{00000000-0008-0000-0400-0000D0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9" name="テキスト ボックス 208">
          <a:extLst>
            <a:ext uri="{FF2B5EF4-FFF2-40B4-BE49-F238E27FC236}">
              <a16:creationId xmlns:a16="http://schemas.microsoft.com/office/drawing/2014/main" xmlns="" id="{00000000-0008-0000-0400-0000D1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xmlns="" id="{00000000-0008-0000-0400-0000D2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1" name="テキスト ボックス 210">
          <a:extLst>
            <a:ext uri="{FF2B5EF4-FFF2-40B4-BE49-F238E27FC236}">
              <a16:creationId xmlns:a16="http://schemas.microsoft.com/office/drawing/2014/main" xmlns="" id="{00000000-0008-0000-0400-0000D3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28575</xdr:rowOff>
    </xdr:from>
    <xdr:to>
      <xdr:col>24</xdr:col>
      <xdr:colOff>76200</xdr:colOff>
      <xdr:row>58</xdr:row>
      <xdr:rowOff>130175</xdr:rowOff>
    </xdr:to>
    <xdr:sp macro="" textlink="">
      <xdr:nvSpPr>
        <xdr:cNvPr id="212" name="楕円 211">
          <a:extLst>
            <a:ext uri="{FF2B5EF4-FFF2-40B4-BE49-F238E27FC236}">
              <a16:creationId xmlns:a16="http://schemas.microsoft.com/office/drawing/2014/main" xmlns="" id="{00000000-0008-0000-0400-0000D4000000}"/>
            </a:ext>
          </a:extLst>
        </xdr:cNvPr>
        <xdr:cNvSpPr/>
      </xdr:nvSpPr>
      <xdr:spPr>
        <a:xfrm>
          <a:off x="4775200" y="997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652</xdr:rowOff>
    </xdr:from>
    <xdr:ext cx="762000" cy="259045"/>
    <xdr:sp macro="" textlink="">
      <xdr:nvSpPr>
        <xdr:cNvPr id="213" name="扶助費該当値テキスト">
          <a:extLst>
            <a:ext uri="{FF2B5EF4-FFF2-40B4-BE49-F238E27FC236}">
              <a16:creationId xmlns:a16="http://schemas.microsoft.com/office/drawing/2014/main" xmlns="" id="{00000000-0008-0000-0400-0000D5000000}"/>
            </a:ext>
          </a:extLst>
        </xdr:cNvPr>
        <xdr:cNvSpPr txBox="1"/>
      </xdr:nvSpPr>
      <xdr:spPr>
        <a:xfrm>
          <a:off x="4914900" y="9944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114300</xdr:rowOff>
    </xdr:from>
    <xdr:to>
      <xdr:col>20</xdr:col>
      <xdr:colOff>38100</xdr:colOff>
      <xdr:row>59</xdr:row>
      <xdr:rowOff>44450</xdr:rowOff>
    </xdr:to>
    <xdr:sp macro="" textlink="">
      <xdr:nvSpPr>
        <xdr:cNvPr id="214" name="楕円 213">
          <a:extLst>
            <a:ext uri="{FF2B5EF4-FFF2-40B4-BE49-F238E27FC236}">
              <a16:creationId xmlns:a16="http://schemas.microsoft.com/office/drawing/2014/main" xmlns="" id="{00000000-0008-0000-0400-0000D6000000}"/>
            </a:ext>
          </a:extLst>
        </xdr:cNvPr>
        <xdr:cNvSpPr/>
      </xdr:nvSpPr>
      <xdr:spPr>
        <a:xfrm>
          <a:off x="3937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29227</xdr:rowOff>
    </xdr:from>
    <xdr:ext cx="736600" cy="259045"/>
    <xdr:sp macro="" textlink="">
      <xdr:nvSpPr>
        <xdr:cNvPr id="215" name="テキスト ボックス 214">
          <a:extLst>
            <a:ext uri="{FF2B5EF4-FFF2-40B4-BE49-F238E27FC236}">
              <a16:creationId xmlns:a16="http://schemas.microsoft.com/office/drawing/2014/main" xmlns="" id="{00000000-0008-0000-0400-0000D7000000}"/>
            </a:ext>
          </a:extLst>
        </xdr:cNvPr>
        <xdr:cNvSpPr txBox="1"/>
      </xdr:nvSpPr>
      <xdr:spPr>
        <a:xfrm>
          <a:off x="3606800" y="1014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76200</xdr:rowOff>
    </xdr:from>
    <xdr:to>
      <xdr:col>15</xdr:col>
      <xdr:colOff>149225</xdr:colOff>
      <xdr:row>59</xdr:row>
      <xdr:rowOff>6350</xdr:rowOff>
    </xdr:to>
    <xdr:sp macro="" textlink="">
      <xdr:nvSpPr>
        <xdr:cNvPr id="216" name="楕円 215">
          <a:extLst>
            <a:ext uri="{FF2B5EF4-FFF2-40B4-BE49-F238E27FC236}">
              <a16:creationId xmlns:a16="http://schemas.microsoft.com/office/drawing/2014/main" xmlns="" id="{00000000-0008-0000-0400-0000D8000000}"/>
            </a:ext>
          </a:extLst>
        </xdr:cNvPr>
        <xdr:cNvSpPr/>
      </xdr:nvSpPr>
      <xdr:spPr>
        <a:xfrm>
          <a:off x="3048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162577</xdr:rowOff>
    </xdr:from>
    <xdr:ext cx="762000" cy="259045"/>
    <xdr:sp macro="" textlink="">
      <xdr:nvSpPr>
        <xdr:cNvPr id="217" name="テキスト ボックス 216">
          <a:extLst>
            <a:ext uri="{FF2B5EF4-FFF2-40B4-BE49-F238E27FC236}">
              <a16:creationId xmlns:a16="http://schemas.microsoft.com/office/drawing/2014/main" xmlns="" id="{00000000-0008-0000-0400-0000D9000000}"/>
            </a:ext>
          </a:extLst>
        </xdr:cNvPr>
        <xdr:cNvSpPr txBox="1"/>
      </xdr:nvSpPr>
      <xdr:spPr>
        <a:xfrm>
          <a:off x="2717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57150</xdr:rowOff>
    </xdr:from>
    <xdr:to>
      <xdr:col>11</xdr:col>
      <xdr:colOff>60325</xdr:colOff>
      <xdr:row>58</xdr:row>
      <xdr:rowOff>158750</xdr:rowOff>
    </xdr:to>
    <xdr:sp macro="" textlink="">
      <xdr:nvSpPr>
        <xdr:cNvPr id="218" name="楕円 217">
          <a:extLst>
            <a:ext uri="{FF2B5EF4-FFF2-40B4-BE49-F238E27FC236}">
              <a16:creationId xmlns:a16="http://schemas.microsoft.com/office/drawing/2014/main" xmlns="" id="{00000000-0008-0000-0400-0000DA000000}"/>
            </a:ext>
          </a:extLst>
        </xdr:cNvPr>
        <xdr:cNvSpPr/>
      </xdr:nvSpPr>
      <xdr:spPr>
        <a:xfrm>
          <a:off x="2159000" y="1000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143527</xdr:rowOff>
    </xdr:from>
    <xdr:ext cx="762000" cy="259045"/>
    <xdr:sp macro="" textlink="">
      <xdr:nvSpPr>
        <xdr:cNvPr id="219" name="テキスト ボックス 218">
          <a:extLst>
            <a:ext uri="{FF2B5EF4-FFF2-40B4-BE49-F238E27FC236}">
              <a16:creationId xmlns:a16="http://schemas.microsoft.com/office/drawing/2014/main" xmlns="" id="{00000000-0008-0000-0400-0000DB000000}"/>
            </a:ext>
          </a:extLst>
        </xdr:cNvPr>
        <xdr:cNvSpPr txBox="1"/>
      </xdr:nvSpPr>
      <xdr:spPr>
        <a:xfrm>
          <a:off x="1828800" y="1008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114300</xdr:rowOff>
    </xdr:from>
    <xdr:to>
      <xdr:col>6</xdr:col>
      <xdr:colOff>171450</xdr:colOff>
      <xdr:row>58</xdr:row>
      <xdr:rowOff>44450</xdr:rowOff>
    </xdr:to>
    <xdr:sp macro="" textlink="">
      <xdr:nvSpPr>
        <xdr:cNvPr id="220" name="楕円 219">
          <a:extLst>
            <a:ext uri="{FF2B5EF4-FFF2-40B4-BE49-F238E27FC236}">
              <a16:creationId xmlns:a16="http://schemas.microsoft.com/office/drawing/2014/main" xmlns="" id="{00000000-0008-0000-0400-0000DC000000}"/>
            </a:ext>
          </a:extLst>
        </xdr:cNvPr>
        <xdr:cNvSpPr/>
      </xdr:nvSpPr>
      <xdr:spPr>
        <a:xfrm>
          <a:off x="12700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29227</xdr:rowOff>
    </xdr:from>
    <xdr:ext cx="762000" cy="259045"/>
    <xdr:sp macro="" textlink="">
      <xdr:nvSpPr>
        <xdr:cNvPr id="221" name="テキスト ボックス 220">
          <a:extLst>
            <a:ext uri="{FF2B5EF4-FFF2-40B4-BE49-F238E27FC236}">
              <a16:creationId xmlns:a16="http://schemas.microsoft.com/office/drawing/2014/main" xmlns="" id="{00000000-0008-0000-0400-0000DD000000}"/>
            </a:ext>
          </a:extLst>
        </xdr:cNvPr>
        <xdr:cNvSpPr txBox="1"/>
      </xdr:nvSpPr>
      <xdr:spPr>
        <a:xfrm>
          <a:off x="939800" y="997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3" name="正方形/長方形 222">
          <a:extLst>
            <a:ext uri="{FF2B5EF4-FFF2-40B4-BE49-F238E27FC236}">
              <a16:creationId xmlns:a16="http://schemas.microsoft.com/office/drawing/2014/main" xmlns="" id="{00000000-0008-0000-0400-0000DF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4" name="正方形/長方形 223">
          <a:extLst>
            <a:ext uri="{FF2B5EF4-FFF2-40B4-BE49-F238E27FC236}">
              <a16:creationId xmlns:a16="http://schemas.microsoft.com/office/drawing/2014/main" xmlns="" id="{00000000-0008-0000-0400-0000E0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5" name="正方形/長方形 224">
          <a:extLst>
            <a:ext uri="{FF2B5EF4-FFF2-40B4-BE49-F238E27FC236}">
              <a16:creationId xmlns:a16="http://schemas.microsoft.com/office/drawing/2014/main" xmlns="" id="{00000000-0008-0000-0400-0000E1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6" name="正方形/長方形 225">
          <a:extLst>
            <a:ext uri="{FF2B5EF4-FFF2-40B4-BE49-F238E27FC236}">
              <a16:creationId xmlns:a16="http://schemas.microsoft.com/office/drawing/2014/main" xmlns="" id="{00000000-0008-0000-0400-0000E2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7" name="正方形/長方形 226">
          <a:extLst>
            <a:ext uri="{FF2B5EF4-FFF2-40B4-BE49-F238E27FC236}">
              <a16:creationId xmlns:a16="http://schemas.microsoft.com/office/drawing/2014/main" xmlns="" id="{00000000-0008-0000-0400-0000E3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8" name="正方形/長方形 227">
          <a:extLst>
            <a:ext uri="{FF2B5EF4-FFF2-40B4-BE49-F238E27FC236}">
              <a16:creationId xmlns:a16="http://schemas.microsoft.com/office/drawing/2014/main" xmlns="" id="{00000000-0008-0000-0400-0000E4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9" name="正方形/長方形 228">
          <a:extLst>
            <a:ext uri="{FF2B5EF4-FFF2-40B4-BE49-F238E27FC236}">
              <a16:creationId xmlns:a16="http://schemas.microsoft.com/office/drawing/2014/main" xmlns="" id="{00000000-0008-0000-0400-0000E5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0" name="正方形/長方形 229">
          <a:extLst>
            <a:ext uri="{FF2B5EF4-FFF2-40B4-BE49-F238E27FC236}">
              <a16:creationId xmlns:a16="http://schemas.microsoft.com/office/drawing/2014/main" xmlns="" id="{00000000-0008-0000-0400-0000E6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1" name="正方形/長方形 230">
          <a:extLst>
            <a:ext uri="{FF2B5EF4-FFF2-40B4-BE49-F238E27FC236}">
              <a16:creationId xmlns:a16="http://schemas.microsoft.com/office/drawing/2014/main" xmlns="" id="{00000000-0008-0000-0400-0000E7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2" name="テキスト ボックス 231">
          <a:extLst>
            <a:ext uri="{FF2B5EF4-FFF2-40B4-BE49-F238E27FC236}">
              <a16:creationId xmlns:a16="http://schemas.microsoft.com/office/drawing/2014/main" xmlns="" id="{00000000-0008-0000-0400-0000E8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全国平均、県平均、類似団体平均のいずれに対しても下回る結果となった。前年比</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増加したのは、介護保険広域連合、後期高齢者医療療養給付費負担金の増加が主な要因である。また、水道事業の配水管路更新事業への出資など多額の費用がかかることが想定される。経費を節減するとともに、料金の値上げによる健全化を図ることなどにより、税収を主な財源とする普通会計の負担額を減らしていくよう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3" name="テキスト ボックス 232">
          <a:extLst>
            <a:ext uri="{FF2B5EF4-FFF2-40B4-BE49-F238E27FC236}">
              <a16:creationId xmlns:a16="http://schemas.microsoft.com/office/drawing/2014/main" xmlns="" id="{00000000-0008-0000-0400-0000E9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4" name="直線コネクタ 233">
          <a:extLst>
            <a:ext uri="{FF2B5EF4-FFF2-40B4-BE49-F238E27FC236}">
              <a16:creationId xmlns:a16="http://schemas.microsoft.com/office/drawing/2014/main" xmlns="" id="{00000000-0008-0000-0400-0000EA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5" name="テキスト ボックス 234">
          <a:extLst>
            <a:ext uri="{FF2B5EF4-FFF2-40B4-BE49-F238E27FC236}">
              <a16:creationId xmlns:a16="http://schemas.microsoft.com/office/drawing/2014/main" xmlns="" id="{00000000-0008-0000-0400-0000EB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6" name="直線コネクタ 235">
          <a:extLst>
            <a:ext uri="{FF2B5EF4-FFF2-40B4-BE49-F238E27FC236}">
              <a16:creationId xmlns:a16="http://schemas.microsoft.com/office/drawing/2014/main" xmlns="" id="{00000000-0008-0000-0400-0000EC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7" name="テキスト ボックス 236">
          <a:extLst>
            <a:ext uri="{FF2B5EF4-FFF2-40B4-BE49-F238E27FC236}">
              <a16:creationId xmlns:a16="http://schemas.microsoft.com/office/drawing/2014/main" xmlns="" id="{00000000-0008-0000-0400-0000ED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8" name="直線コネクタ 237">
          <a:extLst>
            <a:ext uri="{FF2B5EF4-FFF2-40B4-BE49-F238E27FC236}">
              <a16:creationId xmlns:a16="http://schemas.microsoft.com/office/drawing/2014/main" xmlns="" id="{00000000-0008-0000-0400-0000EE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9" name="テキスト ボックス 238">
          <a:extLst>
            <a:ext uri="{FF2B5EF4-FFF2-40B4-BE49-F238E27FC236}">
              <a16:creationId xmlns:a16="http://schemas.microsoft.com/office/drawing/2014/main" xmlns="" id="{00000000-0008-0000-0400-0000EF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40" name="直線コネクタ 239">
          <a:extLst>
            <a:ext uri="{FF2B5EF4-FFF2-40B4-BE49-F238E27FC236}">
              <a16:creationId xmlns:a16="http://schemas.microsoft.com/office/drawing/2014/main" xmlns="" id="{00000000-0008-0000-0400-0000F0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1" name="テキスト ボックス 240">
          <a:extLst>
            <a:ext uri="{FF2B5EF4-FFF2-40B4-BE49-F238E27FC236}">
              <a16:creationId xmlns:a16="http://schemas.microsoft.com/office/drawing/2014/main" xmlns="" id="{00000000-0008-0000-0400-0000F1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2" name="直線コネクタ 241">
          <a:extLst>
            <a:ext uri="{FF2B5EF4-FFF2-40B4-BE49-F238E27FC236}">
              <a16:creationId xmlns:a16="http://schemas.microsoft.com/office/drawing/2014/main" xmlns="" id="{00000000-0008-0000-0400-0000F2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3" name="テキスト ボックス 242">
          <a:extLst>
            <a:ext uri="{FF2B5EF4-FFF2-40B4-BE49-F238E27FC236}">
              <a16:creationId xmlns:a16="http://schemas.microsoft.com/office/drawing/2014/main" xmlns="" id="{00000000-0008-0000-0400-0000F3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4" name="直線コネクタ 243">
          <a:extLst>
            <a:ext uri="{FF2B5EF4-FFF2-40B4-BE49-F238E27FC236}">
              <a16:creationId xmlns:a16="http://schemas.microsoft.com/office/drawing/2014/main" xmlns="" id="{00000000-0008-0000-0400-0000F4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5" name="テキスト ボックス 244">
          <a:extLst>
            <a:ext uri="{FF2B5EF4-FFF2-40B4-BE49-F238E27FC236}">
              <a16:creationId xmlns:a16="http://schemas.microsoft.com/office/drawing/2014/main" xmlns="" id="{00000000-0008-0000-0400-0000F5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6" name="直線コネクタ 245">
          <a:extLst>
            <a:ext uri="{FF2B5EF4-FFF2-40B4-BE49-F238E27FC236}">
              <a16:creationId xmlns:a16="http://schemas.microsoft.com/office/drawing/2014/main" xmlns="" id="{00000000-0008-0000-0400-0000F6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7" name="テキスト ボックス 246">
          <a:extLst>
            <a:ext uri="{FF2B5EF4-FFF2-40B4-BE49-F238E27FC236}">
              <a16:creationId xmlns:a16="http://schemas.microsoft.com/office/drawing/2014/main" xmlns="" id="{00000000-0008-0000-0400-0000F7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8" name="直線コネクタ 247">
          <a:extLst>
            <a:ext uri="{FF2B5EF4-FFF2-40B4-BE49-F238E27FC236}">
              <a16:creationId xmlns:a16="http://schemas.microsoft.com/office/drawing/2014/main" xmlns="" id="{00000000-0008-0000-0400-0000F8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xmlns=""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154759</xdr:rowOff>
    </xdr:from>
    <xdr:to>
      <xdr:col>82</xdr:col>
      <xdr:colOff>107950</xdr:colOff>
      <xdr:row>60</xdr:row>
      <xdr:rowOff>149860</xdr:rowOff>
    </xdr:to>
    <xdr:cxnSp macro="">
      <xdr:nvCxnSpPr>
        <xdr:cNvPr id="250" name="直線コネクタ 249">
          <a:extLst>
            <a:ext uri="{FF2B5EF4-FFF2-40B4-BE49-F238E27FC236}">
              <a16:creationId xmlns:a16="http://schemas.microsoft.com/office/drawing/2014/main" xmlns="" id="{00000000-0008-0000-0400-0000FA000000}"/>
            </a:ext>
          </a:extLst>
        </xdr:cNvPr>
        <xdr:cNvCxnSpPr/>
      </xdr:nvCxnSpPr>
      <xdr:spPr>
        <a:xfrm flipV="1">
          <a:off x="16510000" y="9241609"/>
          <a:ext cx="0" cy="1195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121937</xdr:rowOff>
    </xdr:from>
    <xdr:ext cx="762000" cy="259045"/>
    <xdr:sp macro="" textlink="">
      <xdr:nvSpPr>
        <xdr:cNvPr id="251" name="その他最小値テキスト">
          <a:extLst>
            <a:ext uri="{FF2B5EF4-FFF2-40B4-BE49-F238E27FC236}">
              <a16:creationId xmlns:a16="http://schemas.microsoft.com/office/drawing/2014/main" xmlns="" id="{00000000-0008-0000-0400-0000FB000000}"/>
            </a:ext>
          </a:extLst>
        </xdr:cNvPr>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149860</xdr:rowOff>
    </xdr:from>
    <xdr:to>
      <xdr:col>82</xdr:col>
      <xdr:colOff>196850</xdr:colOff>
      <xdr:row>60</xdr:row>
      <xdr:rowOff>149860</xdr:rowOff>
    </xdr:to>
    <xdr:cxnSp macro="">
      <xdr:nvCxnSpPr>
        <xdr:cNvPr id="252" name="直線コネクタ 251">
          <a:extLst>
            <a:ext uri="{FF2B5EF4-FFF2-40B4-BE49-F238E27FC236}">
              <a16:creationId xmlns:a16="http://schemas.microsoft.com/office/drawing/2014/main" xmlns="" id="{00000000-0008-0000-0400-0000FC000000}"/>
            </a:ext>
          </a:extLst>
        </xdr:cNvPr>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69686</xdr:rowOff>
    </xdr:from>
    <xdr:ext cx="762000" cy="259045"/>
    <xdr:sp macro="" textlink="">
      <xdr:nvSpPr>
        <xdr:cNvPr id="253" name="その他最大値テキスト">
          <a:extLst>
            <a:ext uri="{FF2B5EF4-FFF2-40B4-BE49-F238E27FC236}">
              <a16:creationId xmlns:a16="http://schemas.microsoft.com/office/drawing/2014/main" xmlns="" id="{00000000-0008-0000-0400-0000FD000000}"/>
            </a:ext>
          </a:extLst>
        </xdr:cNvPr>
        <xdr:cNvSpPr txBox="1"/>
      </xdr:nvSpPr>
      <xdr:spPr>
        <a:xfrm>
          <a:off x="16598900" y="8985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154759</xdr:rowOff>
    </xdr:from>
    <xdr:to>
      <xdr:col>82</xdr:col>
      <xdr:colOff>196850</xdr:colOff>
      <xdr:row>53</xdr:row>
      <xdr:rowOff>154759</xdr:rowOff>
    </xdr:to>
    <xdr:cxnSp macro="">
      <xdr:nvCxnSpPr>
        <xdr:cNvPr id="254" name="直線コネクタ 253">
          <a:extLst>
            <a:ext uri="{FF2B5EF4-FFF2-40B4-BE49-F238E27FC236}">
              <a16:creationId xmlns:a16="http://schemas.microsoft.com/office/drawing/2014/main" xmlns="" id="{00000000-0008-0000-0400-0000FE000000}"/>
            </a:ext>
          </a:extLst>
        </xdr:cNvPr>
        <xdr:cNvCxnSpPr/>
      </xdr:nvCxnSpPr>
      <xdr:spPr>
        <a:xfrm>
          <a:off x="16421100" y="924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162923</xdr:rowOff>
    </xdr:from>
    <xdr:to>
      <xdr:col>82</xdr:col>
      <xdr:colOff>107950</xdr:colOff>
      <xdr:row>57</xdr:row>
      <xdr:rowOff>24130</xdr:rowOff>
    </xdr:to>
    <xdr:cxnSp macro="">
      <xdr:nvCxnSpPr>
        <xdr:cNvPr id="255" name="直線コネクタ 254">
          <a:extLst>
            <a:ext uri="{FF2B5EF4-FFF2-40B4-BE49-F238E27FC236}">
              <a16:creationId xmlns:a16="http://schemas.microsoft.com/office/drawing/2014/main" xmlns="" id="{00000000-0008-0000-0400-0000FF000000}"/>
            </a:ext>
          </a:extLst>
        </xdr:cNvPr>
        <xdr:cNvCxnSpPr/>
      </xdr:nvCxnSpPr>
      <xdr:spPr>
        <a:xfrm>
          <a:off x="15671800" y="976412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49910</xdr:rowOff>
    </xdr:from>
    <xdr:ext cx="762000" cy="259045"/>
    <xdr:sp macro="" textlink="">
      <xdr:nvSpPr>
        <xdr:cNvPr id="256" name="その他平均値テキスト">
          <a:extLst>
            <a:ext uri="{FF2B5EF4-FFF2-40B4-BE49-F238E27FC236}">
              <a16:creationId xmlns:a16="http://schemas.microsoft.com/office/drawing/2014/main" xmlns="" id="{00000000-0008-0000-0400-000000010000}"/>
            </a:ext>
          </a:extLst>
        </xdr:cNvPr>
        <xdr:cNvSpPr txBox="1"/>
      </xdr:nvSpPr>
      <xdr:spPr>
        <a:xfrm>
          <a:off x="16598900" y="98225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77833</xdr:rowOff>
    </xdr:from>
    <xdr:to>
      <xdr:col>82</xdr:col>
      <xdr:colOff>158750</xdr:colOff>
      <xdr:row>58</xdr:row>
      <xdr:rowOff>7983</xdr:rowOff>
    </xdr:to>
    <xdr:sp macro="" textlink="">
      <xdr:nvSpPr>
        <xdr:cNvPr id="257" name="フローチャート: 判断 256">
          <a:extLst>
            <a:ext uri="{FF2B5EF4-FFF2-40B4-BE49-F238E27FC236}">
              <a16:creationId xmlns:a16="http://schemas.microsoft.com/office/drawing/2014/main" xmlns="" id="{00000000-0008-0000-0400-000001010000}"/>
            </a:ext>
          </a:extLst>
        </xdr:cNvPr>
        <xdr:cNvSpPr/>
      </xdr:nvSpPr>
      <xdr:spPr>
        <a:xfrm>
          <a:off x="16459200" y="9850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136797</xdr:rowOff>
    </xdr:from>
    <xdr:to>
      <xdr:col>78</xdr:col>
      <xdr:colOff>69850</xdr:colOff>
      <xdr:row>56</xdr:row>
      <xdr:rowOff>162923</xdr:rowOff>
    </xdr:to>
    <xdr:cxnSp macro="">
      <xdr:nvCxnSpPr>
        <xdr:cNvPr id="258" name="直線コネクタ 257">
          <a:extLst>
            <a:ext uri="{FF2B5EF4-FFF2-40B4-BE49-F238E27FC236}">
              <a16:creationId xmlns:a16="http://schemas.microsoft.com/office/drawing/2014/main" xmlns="" id="{00000000-0008-0000-0400-000002010000}"/>
            </a:ext>
          </a:extLst>
        </xdr:cNvPr>
        <xdr:cNvCxnSpPr/>
      </xdr:nvCxnSpPr>
      <xdr:spPr>
        <a:xfrm>
          <a:off x="14782800" y="973799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84365</xdr:rowOff>
    </xdr:from>
    <xdr:to>
      <xdr:col>78</xdr:col>
      <xdr:colOff>120650</xdr:colOff>
      <xdr:row>58</xdr:row>
      <xdr:rowOff>14515</xdr:rowOff>
    </xdr:to>
    <xdr:sp macro="" textlink="">
      <xdr:nvSpPr>
        <xdr:cNvPr id="259" name="フローチャート: 判断 258">
          <a:extLst>
            <a:ext uri="{FF2B5EF4-FFF2-40B4-BE49-F238E27FC236}">
              <a16:creationId xmlns:a16="http://schemas.microsoft.com/office/drawing/2014/main" xmlns="" id="{00000000-0008-0000-0400-000003010000}"/>
            </a:ext>
          </a:extLst>
        </xdr:cNvPr>
        <xdr:cNvSpPr/>
      </xdr:nvSpPr>
      <xdr:spPr>
        <a:xfrm>
          <a:off x="15621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170742</xdr:rowOff>
    </xdr:from>
    <xdr:ext cx="736600" cy="259045"/>
    <xdr:sp macro="" textlink="">
      <xdr:nvSpPr>
        <xdr:cNvPr id="260" name="テキスト ボックス 259">
          <a:extLst>
            <a:ext uri="{FF2B5EF4-FFF2-40B4-BE49-F238E27FC236}">
              <a16:creationId xmlns:a16="http://schemas.microsoft.com/office/drawing/2014/main" xmlns="" id="{00000000-0008-0000-0400-000004010000}"/>
            </a:ext>
          </a:extLst>
        </xdr:cNvPr>
        <xdr:cNvSpPr txBox="1"/>
      </xdr:nvSpPr>
      <xdr:spPr>
        <a:xfrm>
          <a:off x="15290800" y="9943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136797</xdr:rowOff>
    </xdr:from>
    <xdr:to>
      <xdr:col>73</xdr:col>
      <xdr:colOff>180975</xdr:colOff>
      <xdr:row>56</xdr:row>
      <xdr:rowOff>156391</xdr:rowOff>
    </xdr:to>
    <xdr:cxnSp macro="">
      <xdr:nvCxnSpPr>
        <xdr:cNvPr id="261" name="直線コネクタ 260">
          <a:extLst>
            <a:ext uri="{FF2B5EF4-FFF2-40B4-BE49-F238E27FC236}">
              <a16:creationId xmlns:a16="http://schemas.microsoft.com/office/drawing/2014/main" xmlns="" id="{00000000-0008-0000-0400-000005010000}"/>
            </a:ext>
          </a:extLst>
        </xdr:cNvPr>
        <xdr:cNvCxnSpPr/>
      </xdr:nvCxnSpPr>
      <xdr:spPr>
        <a:xfrm flipV="1">
          <a:off x="13893800" y="9737997"/>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97427</xdr:rowOff>
    </xdr:from>
    <xdr:to>
      <xdr:col>74</xdr:col>
      <xdr:colOff>31750</xdr:colOff>
      <xdr:row>58</xdr:row>
      <xdr:rowOff>27577</xdr:rowOff>
    </xdr:to>
    <xdr:sp macro="" textlink="">
      <xdr:nvSpPr>
        <xdr:cNvPr id="262" name="フローチャート: 判断 261">
          <a:extLst>
            <a:ext uri="{FF2B5EF4-FFF2-40B4-BE49-F238E27FC236}">
              <a16:creationId xmlns:a16="http://schemas.microsoft.com/office/drawing/2014/main" xmlns="" id="{00000000-0008-0000-0400-000006010000}"/>
            </a:ext>
          </a:extLst>
        </xdr:cNvPr>
        <xdr:cNvSpPr/>
      </xdr:nvSpPr>
      <xdr:spPr>
        <a:xfrm>
          <a:off x="14732000" y="987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12354</xdr:rowOff>
    </xdr:from>
    <xdr:ext cx="762000" cy="259045"/>
    <xdr:sp macro="" textlink="">
      <xdr:nvSpPr>
        <xdr:cNvPr id="263" name="テキスト ボックス 262">
          <a:extLst>
            <a:ext uri="{FF2B5EF4-FFF2-40B4-BE49-F238E27FC236}">
              <a16:creationId xmlns:a16="http://schemas.microsoft.com/office/drawing/2014/main" xmlns="" id="{00000000-0008-0000-0400-000007010000}"/>
            </a:ext>
          </a:extLst>
        </xdr:cNvPr>
        <xdr:cNvSpPr txBox="1"/>
      </xdr:nvSpPr>
      <xdr:spPr>
        <a:xfrm>
          <a:off x="14401800" y="995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156391</xdr:rowOff>
    </xdr:from>
    <xdr:to>
      <xdr:col>69</xdr:col>
      <xdr:colOff>92075</xdr:colOff>
      <xdr:row>57</xdr:row>
      <xdr:rowOff>4535</xdr:rowOff>
    </xdr:to>
    <xdr:cxnSp macro="">
      <xdr:nvCxnSpPr>
        <xdr:cNvPr id="264" name="直線コネクタ 263">
          <a:extLst>
            <a:ext uri="{FF2B5EF4-FFF2-40B4-BE49-F238E27FC236}">
              <a16:creationId xmlns:a16="http://schemas.microsoft.com/office/drawing/2014/main" xmlns="" id="{00000000-0008-0000-0400-000008010000}"/>
            </a:ext>
          </a:extLst>
        </xdr:cNvPr>
        <xdr:cNvCxnSpPr/>
      </xdr:nvCxnSpPr>
      <xdr:spPr>
        <a:xfrm flipV="1">
          <a:off x="13004800" y="9757591"/>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117022</xdr:rowOff>
    </xdr:from>
    <xdr:to>
      <xdr:col>69</xdr:col>
      <xdr:colOff>142875</xdr:colOff>
      <xdr:row>58</xdr:row>
      <xdr:rowOff>47172</xdr:rowOff>
    </xdr:to>
    <xdr:sp macro="" textlink="">
      <xdr:nvSpPr>
        <xdr:cNvPr id="265" name="フローチャート: 判断 264">
          <a:extLst>
            <a:ext uri="{FF2B5EF4-FFF2-40B4-BE49-F238E27FC236}">
              <a16:creationId xmlns:a16="http://schemas.microsoft.com/office/drawing/2014/main" xmlns="" id="{00000000-0008-0000-0400-000009010000}"/>
            </a:ext>
          </a:extLst>
        </xdr:cNvPr>
        <xdr:cNvSpPr/>
      </xdr:nvSpPr>
      <xdr:spPr>
        <a:xfrm>
          <a:off x="13843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31949</xdr:rowOff>
    </xdr:from>
    <xdr:ext cx="762000" cy="259045"/>
    <xdr:sp macro="" textlink="">
      <xdr:nvSpPr>
        <xdr:cNvPr id="266" name="テキスト ボックス 265">
          <a:extLst>
            <a:ext uri="{FF2B5EF4-FFF2-40B4-BE49-F238E27FC236}">
              <a16:creationId xmlns:a16="http://schemas.microsoft.com/office/drawing/2014/main" xmlns="" id="{00000000-0008-0000-0400-00000A010000}"/>
            </a:ext>
          </a:extLst>
        </xdr:cNvPr>
        <xdr:cNvSpPr txBox="1"/>
      </xdr:nvSpPr>
      <xdr:spPr>
        <a:xfrm>
          <a:off x="13512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103959</xdr:rowOff>
    </xdr:from>
    <xdr:to>
      <xdr:col>65</xdr:col>
      <xdr:colOff>53975</xdr:colOff>
      <xdr:row>58</xdr:row>
      <xdr:rowOff>34109</xdr:rowOff>
    </xdr:to>
    <xdr:sp macro="" textlink="">
      <xdr:nvSpPr>
        <xdr:cNvPr id="267" name="フローチャート: 判断 266">
          <a:extLst>
            <a:ext uri="{FF2B5EF4-FFF2-40B4-BE49-F238E27FC236}">
              <a16:creationId xmlns:a16="http://schemas.microsoft.com/office/drawing/2014/main" xmlns="" id="{00000000-0008-0000-0400-00000B010000}"/>
            </a:ext>
          </a:extLst>
        </xdr:cNvPr>
        <xdr:cNvSpPr/>
      </xdr:nvSpPr>
      <xdr:spPr>
        <a:xfrm>
          <a:off x="12954000" y="987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18886</xdr:rowOff>
    </xdr:from>
    <xdr:ext cx="762000" cy="259045"/>
    <xdr:sp macro="" textlink="">
      <xdr:nvSpPr>
        <xdr:cNvPr id="268" name="テキスト ボックス 267">
          <a:extLst>
            <a:ext uri="{FF2B5EF4-FFF2-40B4-BE49-F238E27FC236}">
              <a16:creationId xmlns:a16="http://schemas.microsoft.com/office/drawing/2014/main" xmlns="" id="{00000000-0008-0000-0400-00000C010000}"/>
            </a:ext>
          </a:extLst>
        </xdr:cNvPr>
        <xdr:cNvSpPr txBox="1"/>
      </xdr:nvSpPr>
      <xdr:spPr>
        <a:xfrm>
          <a:off x="12623800" y="996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xmlns=""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xmlns=""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xmlns=""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xmlns=""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xmlns=""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74" name="楕円 273">
          <a:extLst>
            <a:ext uri="{FF2B5EF4-FFF2-40B4-BE49-F238E27FC236}">
              <a16:creationId xmlns:a16="http://schemas.microsoft.com/office/drawing/2014/main" xmlns="" id="{00000000-0008-0000-0400-000012010000}"/>
            </a:ext>
          </a:extLst>
        </xdr:cNvPr>
        <xdr:cNvSpPr/>
      </xdr:nvSpPr>
      <xdr:spPr>
        <a:xfrm>
          <a:off x="164592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161307</xdr:rowOff>
    </xdr:from>
    <xdr:ext cx="762000" cy="259045"/>
    <xdr:sp macro="" textlink="">
      <xdr:nvSpPr>
        <xdr:cNvPr id="275" name="その他該当値テキスト">
          <a:extLst>
            <a:ext uri="{FF2B5EF4-FFF2-40B4-BE49-F238E27FC236}">
              <a16:creationId xmlns:a16="http://schemas.microsoft.com/office/drawing/2014/main" xmlns="" id="{00000000-0008-0000-0400-000013010000}"/>
            </a:ext>
          </a:extLst>
        </xdr:cNvPr>
        <xdr:cNvSpPr txBox="1"/>
      </xdr:nvSpPr>
      <xdr:spPr>
        <a:xfrm>
          <a:off x="165989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112123</xdr:rowOff>
    </xdr:from>
    <xdr:to>
      <xdr:col>78</xdr:col>
      <xdr:colOff>120650</xdr:colOff>
      <xdr:row>57</xdr:row>
      <xdr:rowOff>42273</xdr:rowOff>
    </xdr:to>
    <xdr:sp macro="" textlink="">
      <xdr:nvSpPr>
        <xdr:cNvPr id="276" name="楕円 275">
          <a:extLst>
            <a:ext uri="{FF2B5EF4-FFF2-40B4-BE49-F238E27FC236}">
              <a16:creationId xmlns:a16="http://schemas.microsoft.com/office/drawing/2014/main" xmlns="" id="{00000000-0008-0000-0400-000014010000}"/>
            </a:ext>
          </a:extLst>
        </xdr:cNvPr>
        <xdr:cNvSpPr/>
      </xdr:nvSpPr>
      <xdr:spPr>
        <a:xfrm>
          <a:off x="15621000" y="9713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52450</xdr:rowOff>
    </xdr:from>
    <xdr:ext cx="736600" cy="259045"/>
    <xdr:sp macro="" textlink="">
      <xdr:nvSpPr>
        <xdr:cNvPr id="277" name="テキスト ボックス 276">
          <a:extLst>
            <a:ext uri="{FF2B5EF4-FFF2-40B4-BE49-F238E27FC236}">
              <a16:creationId xmlns:a16="http://schemas.microsoft.com/office/drawing/2014/main" xmlns="" id="{00000000-0008-0000-0400-000015010000}"/>
            </a:ext>
          </a:extLst>
        </xdr:cNvPr>
        <xdr:cNvSpPr txBox="1"/>
      </xdr:nvSpPr>
      <xdr:spPr>
        <a:xfrm>
          <a:off x="15290800" y="9482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85997</xdr:rowOff>
    </xdr:from>
    <xdr:to>
      <xdr:col>74</xdr:col>
      <xdr:colOff>31750</xdr:colOff>
      <xdr:row>57</xdr:row>
      <xdr:rowOff>16147</xdr:rowOff>
    </xdr:to>
    <xdr:sp macro="" textlink="">
      <xdr:nvSpPr>
        <xdr:cNvPr id="278" name="楕円 277">
          <a:extLst>
            <a:ext uri="{FF2B5EF4-FFF2-40B4-BE49-F238E27FC236}">
              <a16:creationId xmlns:a16="http://schemas.microsoft.com/office/drawing/2014/main" xmlns="" id="{00000000-0008-0000-0400-000016010000}"/>
            </a:ext>
          </a:extLst>
        </xdr:cNvPr>
        <xdr:cNvSpPr/>
      </xdr:nvSpPr>
      <xdr:spPr>
        <a:xfrm>
          <a:off x="14732000" y="9687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26324</xdr:rowOff>
    </xdr:from>
    <xdr:ext cx="762000" cy="259045"/>
    <xdr:sp macro="" textlink="">
      <xdr:nvSpPr>
        <xdr:cNvPr id="279" name="テキスト ボックス 278">
          <a:extLst>
            <a:ext uri="{FF2B5EF4-FFF2-40B4-BE49-F238E27FC236}">
              <a16:creationId xmlns:a16="http://schemas.microsoft.com/office/drawing/2014/main" xmlns="" id="{00000000-0008-0000-0400-000017010000}"/>
            </a:ext>
          </a:extLst>
        </xdr:cNvPr>
        <xdr:cNvSpPr txBox="1"/>
      </xdr:nvSpPr>
      <xdr:spPr>
        <a:xfrm>
          <a:off x="14401800" y="9456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105591</xdr:rowOff>
    </xdr:from>
    <xdr:to>
      <xdr:col>69</xdr:col>
      <xdr:colOff>142875</xdr:colOff>
      <xdr:row>57</xdr:row>
      <xdr:rowOff>35741</xdr:rowOff>
    </xdr:to>
    <xdr:sp macro="" textlink="">
      <xdr:nvSpPr>
        <xdr:cNvPr id="280" name="楕円 279">
          <a:extLst>
            <a:ext uri="{FF2B5EF4-FFF2-40B4-BE49-F238E27FC236}">
              <a16:creationId xmlns:a16="http://schemas.microsoft.com/office/drawing/2014/main" xmlns="" id="{00000000-0008-0000-0400-000018010000}"/>
            </a:ext>
          </a:extLst>
        </xdr:cNvPr>
        <xdr:cNvSpPr/>
      </xdr:nvSpPr>
      <xdr:spPr>
        <a:xfrm>
          <a:off x="13843000" y="9706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45918</xdr:rowOff>
    </xdr:from>
    <xdr:ext cx="762000" cy="259045"/>
    <xdr:sp macro="" textlink="">
      <xdr:nvSpPr>
        <xdr:cNvPr id="281" name="テキスト ボックス 280">
          <a:extLst>
            <a:ext uri="{FF2B5EF4-FFF2-40B4-BE49-F238E27FC236}">
              <a16:creationId xmlns:a16="http://schemas.microsoft.com/office/drawing/2014/main" xmlns="" id="{00000000-0008-0000-0400-000019010000}"/>
            </a:ext>
          </a:extLst>
        </xdr:cNvPr>
        <xdr:cNvSpPr txBox="1"/>
      </xdr:nvSpPr>
      <xdr:spPr>
        <a:xfrm>
          <a:off x="13512800" y="9475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125185</xdr:rowOff>
    </xdr:from>
    <xdr:to>
      <xdr:col>65</xdr:col>
      <xdr:colOff>53975</xdr:colOff>
      <xdr:row>57</xdr:row>
      <xdr:rowOff>55335</xdr:rowOff>
    </xdr:to>
    <xdr:sp macro="" textlink="">
      <xdr:nvSpPr>
        <xdr:cNvPr id="282" name="楕円 281">
          <a:extLst>
            <a:ext uri="{FF2B5EF4-FFF2-40B4-BE49-F238E27FC236}">
              <a16:creationId xmlns:a16="http://schemas.microsoft.com/office/drawing/2014/main" xmlns="" id="{00000000-0008-0000-0400-00001A010000}"/>
            </a:ext>
          </a:extLst>
        </xdr:cNvPr>
        <xdr:cNvSpPr/>
      </xdr:nvSpPr>
      <xdr:spPr>
        <a:xfrm>
          <a:off x="12954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65512</xdr:rowOff>
    </xdr:from>
    <xdr:ext cx="762000" cy="259045"/>
    <xdr:sp macro="" textlink="">
      <xdr:nvSpPr>
        <xdr:cNvPr id="283" name="テキスト ボックス 282">
          <a:extLst>
            <a:ext uri="{FF2B5EF4-FFF2-40B4-BE49-F238E27FC236}">
              <a16:creationId xmlns:a16="http://schemas.microsoft.com/office/drawing/2014/main" xmlns="" id="{00000000-0008-0000-0400-00001B010000}"/>
            </a:ext>
          </a:extLst>
        </xdr:cNvPr>
        <xdr:cNvSpPr txBox="1"/>
      </xdr:nvSpPr>
      <xdr:spPr>
        <a:xfrm>
          <a:off x="12623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xmlns=""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xmlns=""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xmlns=""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xmlns=""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xmlns=""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xmlns=""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xmlns=""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xmlns=""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xmlns=""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xmlns=""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xmlns=""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全国平均、県平均、類似団体平均のいずれに対しても下回った数値であり、比較的堅調に推移しているといえる。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補助制度については、財政状況、公益性や公平性の確保、活動成果を踏まえ、より効果的に施策・事業の実現を図るために継続的に検証し、整理・合理化を進める。</a:t>
          </a: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xmlns=""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xmlns=""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xmlns=""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a:extLst>
            <a:ext uri="{FF2B5EF4-FFF2-40B4-BE49-F238E27FC236}">
              <a16:creationId xmlns:a16="http://schemas.microsoft.com/office/drawing/2014/main" xmlns="" id="{00000000-0008-0000-0400-00002A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a:extLst>
            <a:ext uri="{FF2B5EF4-FFF2-40B4-BE49-F238E27FC236}">
              <a16:creationId xmlns:a16="http://schemas.microsoft.com/office/drawing/2014/main" xmlns="" id="{00000000-0008-0000-0400-00002B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a:extLst>
            <a:ext uri="{FF2B5EF4-FFF2-40B4-BE49-F238E27FC236}">
              <a16:creationId xmlns:a16="http://schemas.microsoft.com/office/drawing/2014/main" xmlns="" id="{00000000-0008-0000-0400-00002C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a:extLst>
            <a:ext uri="{FF2B5EF4-FFF2-40B4-BE49-F238E27FC236}">
              <a16:creationId xmlns:a16="http://schemas.microsoft.com/office/drawing/2014/main" xmlns="" id="{00000000-0008-0000-0400-00002D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a:extLst>
            <a:ext uri="{FF2B5EF4-FFF2-40B4-BE49-F238E27FC236}">
              <a16:creationId xmlns:a16="http://schemas.microsoft.com/office/drawing/2014/main" xmlns="" id="{00000000-0008-0000-0400-00002E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a:extLst>
            <a:ext uri="{FF2B5EF4-FFF2-40B4-BE49-F238E27FC236}">
              <a16:creationId xmlns:a16="http://schemas.microsoft.com/office/drawing/2014/main" xmlns="" id="{00000000-0008-0000-0400-00002F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a:extLst>
            <a:ext uri="{FF2B5EF4-FFF2-40B4-BE49-F238E27FC236}">
              <a16:creationId xmlns:a16="http://schemas.microsoft.com/office/drawing/2014/main" xmlns="" id="{00000000-0008-0000-0400-000030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a:extLst>
            <a:ext uri="{FF2B5EF4-FFF2-40B4-BE49-F238E27FC236}">
              <a16:creationId xmlns:a16="http://schemas.microsoft.com/office/drawing/2014/main" xmlns="" id="{00000000-0008-0000-0400-000031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xmlns=""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a:extLst>
            <a:ext uri="{FF2B5EF4-FFF2-40B4-BE49-F238E27FC236}">
              <a16:creationId xmlns:a16="http://schemas.microsoft.com/office/drawing/2014/main" xmlns="" id="{00000000-0008-0000-0400-000033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131572</xdr:rowOff>
    </xdr:from>
    <xdr:to>
      <xdr:col>82</xdr:col>
      <xdr:colOff>107950</xdr:colOff>
      <xdr:row>40</xdr:row>
      <xdr:rowOff>44704</xdr:rowOff>
    </xdr:to>
    <xdr:cxnSp macro="">
      <xdr:nvCxnSpPr>
        <xdr:cNvPr id="308" name="直線コネクタ 307">
          <a:extLst>
            <a:ext uri="{FF2B5EF4-FFF2-40B4-BE49-F238E27FC236}">
              <a16:creationId xmlns:a16="http://schemas.microsoft.com/office/drawing/2014/main" xmlns="" id="{00000000-0008-0000-0400-000034010000}"/>
            </a:ext>
          </a:extLst>
        </xdr:cNvPr>
        <xdr:cNvCxnSpPr/>
      </xdr:nvCxnSpPr>
      <xdr:spPr>
        <a:xfrm flipV="1">
          <a:off x="16510000" y="5960872"/>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16781</xdr:rowOff>
    </xdr:from>
    <xdr:ext cx="762000" cy="259045"/>
    <xdr:sp macro="" textlink="">
      <xdr:nvSpPr>
        <xdr:cNvPr id="309" name="補助費等最小値テキスト">
          <a:extLst>
            <a:ext uri="{FF2B5EF4-FFF2-40B4-BE49-F238E27FC236}">
              <a16:creationId xmlns:a16="http://schemas.microsoft.com/office/drawing/2014/main" xmlns="" id="{00000000-0008-0000-0400-000035010000}"/>
            </a:ext>
          </a:extLst>
        </xdr:cNvPr>
        <xdr:cNvSpPr txBox="1"/>
      </xdr:nvSpPr>
      <xdr:spPr>
        <a:xfrm>
          <a:off x="16598900" y="687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44704</xdr:rowOff>
    </xdr:from>
    <xdr:to>
      <xdr:col>82</xdr:col>
      <xdr:colOff>196850</xdr:colOff>
      <xdr:row>40</xdr:row>
      <xdr:rowOff>44704</xdr:rowOff>
    </xdr:to>
    <xdr:cxnSp macro="">
      <xdr:nvCxnSpPr>
        <xdr:cNvPr id="310" name="直線コネクタ 309">
          <a:extLst>
            <a:ext uri="{FF2B5EF4-FFF2-40B4-BE49-F238E27FC236}">
              <a16:creationId xmlns:a16="http://schemas.microsoft.com/office/drawing/2014/main" xmlns="" id="{00000000-0008-0000-0400-000036010000}"/>
            </a:ext>
          </a:extLst>
        </xdr:cNvPr>
        <xdr:cNvCxnSpPr/>
      </xdr:nvCxnSpPr>
      <xdr:spPr>
        <a:xfrm>
          <a:off x="16421100" y="6902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46499</xdr:rowOff>
    </xdr:from>
    <xdr:ext cx="762000" cy="259045"/>
    <xdr:sp macro="" textlink="">
      <xdr:nvSpPr>
        <xdr:cNvPr id="311" name="補助費等最大値テキスト">
          <a:extLst>
            <a:ext uri="{FF2B5EF4-FFF2-40B4-BE49-F238E27FC236}">
              <a16:creationId xmlns:a16="http://schemas.microsoft.com/office/drawing/2014/main" xmlns="" id="{00000000-0008-0000-0400-000037010000}"/>
            </a:ext>
          </a:extLst>
        </xdr:cNvPr>
        <xdr:cNvSpPr txBox="1"/>
      </xdr:nvSpPr>
      <xdr:spPr>
        <a:xfrm>
          <a:off x="16598900" y="5704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131572</xdr:rowOff>
    </xdr:from>
    <xdr:to>
      <xdr:col>82</xdr:col>
      <xdr:colOff>196850</xdr:colOff>
      <xdr:row>34</xdr:row>
      <xdr:rowOff>131572</xdr:rowOff>
    </xdr:to>
    <xdr:cxnSp macro="">
      <xdr:nvCxnSpPr>
        <xdr:cNvPr id="312" name="直線コネクタ 311">
          <a:extLst>
            <a:ext uri="{FF2B5EF4-FFF2-40B4-BE49-F238E27FC236}">
              <a16:creationId xmlns:a16="http://schemas.microsoft.com/office/drawing/2014/main" xmlns="" id="{00000000-0008-0000-0400-000038010000}"/>
            </a:ext>
          </a:extLst>
        </xdr:cNvPr>
        <xdr:cNvCxnSpPr/>
      </xdr:nvCxnSpPr>
      <xdr:spPr>
        <a:xfrm>
          <a:off x="16421100" y="5960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129286</xdr:rowOff>
    </xdr:from>
    <xdr:to>
      <xdr:col>82</xdr:col>
      <xdr:colOff>107950</xdr:colOff>
      <xdr:row>35</xdr:row>
      <xdr:rowOff>152146</xdr:rowOff>
    </xdr:to>
    <xdr:cxnSp macro="">
      <xdr:nvCxnSpPr>
        <xdr:cNvPr id="313" name="直線コネクタ 312">
          <a:extLst>
            <a:ext uri="{FF2B5EF4-FFF2-40B4-BE49-F238E27FC236}">
              <a16:creationId xmlns:a16="http://schemas.microsoft.com/office/drawing/2014/main" xmlns="" id="{00000000-0008-0000-0400-000039010000}"/>
            </a:ext>
          </a:extLst>
        </xdr:cNvPr>
        <xdr:cNvCxnSpPr/>
      </xdr:nvCxnSpPr>
      <xdr:spPr>
        <a:xfrm flipV="1">
          <a:off x="15671800" y="613003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18559</xdr:rowOff>
    </xdr:from>
    <xdr:ext cx="762000" cy="259045"/>
    <xdr:sp macro="" textlink="">
      <xdr:nvSpPr>
        <xdr:cNvPr id="314" name="補助費等平均値テキスト">
          <a:extLst>
            <a:ext uri="{FF2B5EF4-FFF2-40B4-BE49-F238E27FC236}">
              <a16:creationId xmlns:a16="http://schemas.microsoft.com/office/drawing/2014/main" xmlns="" id="{00000000-0008-0000-0400-00003A010000}"/>
            </a:ext>
          </a:extLst>
        </xdr:cNvPr>
        <xdr:cNvSpPr txBox="1"/>
      </xdr:nvSpPr>
      <xdr:spPr>
        <a:xfrm>
          <a:off x="16598900" y="6362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46482</xdr:rowOff>
    </xdr:from>
    <xdr:to>
      <xdr:col>82</xdr:col>
      <xdr:colOff>158750</xdr:colOff>
      <xdr:row>37</xdr:row>
      <xdr:rowOff>148082</xdr:rowOff>
    </xdr:to>
    <xdr:sp macro="" textlink="">
      <xdr:nvSpPr>
        <xdr:cNvPr id="315" name="フローチャート: 判断 314">
          <a:extLst>
            <a:ext uri="{FF2B5EF4-FFF2-40B4-BE49-F238E27FC236}">
              <a16:creationId xmlns:a16="http://schemas.microsoft.com/office/drawing/2014/main" xmlns="" id="{00000000-0008-0000-0400-00003B010000}"/>
            </a:ext>
          </a:extLst>
        </xdr:cNvPr>
        <xdr:cNvSpPr/>
      </xdr:nvSpPr>
      <xdr:spPr>
        <a:xfrm>
          <a:off x="164592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138430</xdr:rowOff>
    </xdr:from>
    <xdr:to>
      <xdr:col>78</xdr:col>
      <xdr:colOff>69850</xdr:colOff>
      <xdr:row>35</xdr:row>
      <xdr:rowOff>152146</xdr:rowOff>
    </xdr:to>
    <xdr:cxnSp macro="">
      <xdr:nvCxnSpPr>
        <xdr:cNvPr id="316" name="直線コネクタ 315">
          <a:extLst>
            <a:ext uri="{FF2B5EF4-FFF2-40B4-BE49-F238E27FC236}">
              <a16:creationId xmlns:a16="http://schemas.microsoft.com/office/drawing/2014/main" xmlns="" id="{00000000-0008-0000-0400-00003C010000}"/>
            </a:ext>
          </a:extLst>
        </xdr:cNvPr>
        <xdr:cNvCxnSpPr/>
      </xdr:nvCxnSpPr>
      <xdr:spPr>
        <a:xfrm>
          <a:off x="14782800" y="61391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55626</xdr:rowOff>
    </xdr:from>
    <xdr:to>
      <xdr:col>78</xdr:col>
      <xdr:colOff>120650</xdr:colOff>
      <xdr:row>37</xdr:row>
      <xdr:rowOff>157226</xdr:rowOff>
    </xdr:to>
    <xdr:sp macro="" textlink="">
      <xdr:nvSpPr>
        <xdr:cNvPr id="317" name="フローチャート: 判断 316">
          <a:extLst>
            <a:ext uri="{FF2B5EF4-FFF2-40B4-BE49-F238E27FC236}">
              <a16:creationId xmlns:a16="http://schemas.microsoft.com/office/drawing/2014/main" xmlns="" id="{00000000-0008-0000-0400-00003D010000}"/>
            </a:ext>
          </a:extLst>
        </xdr:cNvPr>
        <xdr:cNvSpPr/>
      </xdr:nvSpPr>
      <xdr:spPr>
        <a:xfrm>
          <a:off x="15621000" y="639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142003</xdr:rowOff>
    </xdr:from>
    <xdr:ext cx="736600" cy="259045"/>
    <xdr:sp macro="" textlink="">
      <xdr:nvSpPr>
        <xdr:cNvPr id="318" name="テキスト ボックス 317">
          <a:extLst>
            <a:ext uri="{FF2B5EF4-FFF2-40B4-BE49-F238E27FC236}">
              <a16:creationId xmlns:a16="http://schemas.microsoft.com/office/drawing/2014/main" xmlns="" id="{00000000-0008-0000-0400-00003E010000}"/>
            </a:ext>
          </a:extLst>
        </xdr:cNvPr>
        <xdr:cNvSpPr txBox="1"/>
      </xdr:nvSpPr>
      <xdr:spPr>
        <a:xfrm>
          <a:off x="15290800" y="6485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120142</xdr:rowOff>
    </xdr:from>
    <xdr:to>
      <xdr:col>73</xdr:col>
      <xdr:colOff>180975</xdr:colOff>
      <xdr:row>35</xdr:row>
      <xdr:rowOff>138430</xdr:rowOff>
    </xdr:to>
    <xdr:cxnSp macro="">
      <xdr:nvCxnSpPr>
        <xdr:cNvPr id="319" name="直線コネクタ 318">
          <a:extLst>
            <a:ext uri="{FF2B5EF4-FFF2-40B4-BE49-F238E27FC236}">
              <a16:creationId xmlns:a16="http://schemas.microsoft.com/office/drawing/2014/main" xmlns="" id="{00000000-0008-0000-0400-00003F010000}"/>
            </a:ext>
          </a:extLst>
        </xdr:cNvPr>
        <xdr:cNvCxnSpPr/>
      </xdr:nvCxnSpPr>
      <xdr:spPr>
        <a:xfrm>
          <a:off x="13893800" y="61208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23622</xdr:rowOff>
    </xdr:from>
    <xdr:to>
      <xdr:col>74</xdr:col>
      <xdr:colOff>31750</xdr:colOff>
      <xdr:row>37</xdr:row>
      <xdr:rowOff>125222</xdr:rowOff>
    </xdr:to>
    <xdr:sp macro="" textlink="">
      <xdr:nvSpPr>
        <xdr:cNvPr id="320" name="フローチャート: 判断 319">
          <a:extLst>
            <a:ext uri="{FF2B5EF4-FFF2-40B4-BE49-F238E27FC236}">
              <a16:creationId xmlns:a16="http://schemas.microsoft.com/office/drawing/2014/main" xmlns="" id="{00000000-0008-0000-0400-000040010000}"/>
            </a:ext>
          </a:extLst>
        </xdr:cNvPr>
        <xdr:cNvSpPr/>
      </xdr:nvSpPr>
      <xdr:spPr>
        <a:xfrm>
          <a:off x="14732000" y="636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109999</xdr:rowOff>
    </xdr:from>
    <xdr:ext cx="762000" cy="259045"/>
    <xdr:sp macro="" textlink="">
      <xdr:nvSpPr>
        <xdr:cNvPr id="321" name="テキスト ボックス 320">
          <a:extLst>
            <a:ext uri="{FF2B5EF4-FFF2-40B4-BE49-F238E27FC236}">
              <a16:creationId xmlns:a16="http://schemas.microsoft.com/office/drawing/2014/main" xmlns="" id="{00000000-0008-0000-0400-000041010000}"/>
            </a:ext>
          </a:extLst>
        </xdr:cNvPr>
        <xdr:cNvSpPr txBox="1"/>
      </xdr:nvSpPr>
      <xdr:spPr>
        <a:xfrm>
          <a:off x="14401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120142</xdr:rowOff>
    </xdr:from>
    <xdr:to>
      <xdr:col>69</xdr:col>
      <xdr:colOff>92075</xdr:colOff>
      <xdr:row>35</xdr:row>
      <xdr:rowOff>124714</xdr:rowOff>
    </xdr:to>
    <xdr:cxnSp macro="">
      <xdr:nvCxnSpPr>
        <xdr:cNvPr id="322" name="直線コネクタ 321">
          <a:extLst>
            <a:ext uri="{FF2B5EF4-FFF2-40B4-BE49-F238E27FC236}">
              <a16:creationId xmlns:a16="http://schemas.microsoft.com/office/drawing/2014/main" xmlns="" id="{00000000-0008-0000-0400-000042010000}"/>
            </a:ext>
          </a:extLst>
        </xdr:cNvPr>
        <xdr:cNvCxnSpPr/>
      </xdr:nvCxnSpPr>
      <xdr:spPr>
        <a:xfrm flipV="1">
          <a:off x="13004800" y="61208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19050</xdr:rowOff>
    </xdr:from>
    <xdr:to>
      <xdr:col>69</xdr:col>
      <xdr:colOff>142875</xdr:colOff>
      <xdr:row>37</xdr:row>
      <xdr:rowOff>120650</xdr:rowOff>
    </xdr:to>
    <xdr:sp macro="" textlink="">
      <xdr:nvSpPr>
        <xdr:cNvPr id="323" name="フローチャート: 判断 322">
          <a:extLst>
            <a:ext uri="{FF2B5EF4-FFF2-40B4-BE49-F238E27FC236}">
              <a16:creationId xmlns:a16="http://schemas.microsoft.com/office/drawing/2014/main" xmlns="" id="{00000000-0008-0000-0400-000043010000}"/>
            </a:ext>
          </a:extLst>
        </xdr:cNvPr>
        <xdr:cNvSpPr/>
      </xdr:nvSpPr>
      <xdr:spPr>
        <a:xfrm>
          <a:off x="13843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105427</xdr:rowOff>
    </xdr:from>
    <xdr:ext cx="762000" cy="259045"/>
    <xdr:sp macro="" textlink="">
      <xdr:nvSpPr>
        <xdr:cNvPr id="324" name="テキスト ボックス 323">
          <a:extLst>
            <a:ext uri="{FF2B5EF4-FFF2-40B4-BE49-F238E27FC236}">
              <a16:creationId xmlns:a16="http://schemas.microsoft.com/office/drawing/2014/main" xmlns="" id="{00000000-0008-0000-0400-000044010000}"/>
            </a:ext>
          </a:extLst>
        </xdr:cNvPr>
        <xdr:cNvSpPr txBox="1"/>
      </xdr:nvSpPr>
      <xdr:spPr>
        <a:xfrm>
          <a:off x="13512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14478</xdr:rowOff>
    </xdr:from>
    <xdr:to>
      <xdr:col>65</xdr:col>
      <xdr:colOff>53975</xdr:colOff>
      <xdr:row>37</xdr:row>
      <xdr:rowOff>116078</xdr:rowOff>
    </xdr:to>
    <xdr:sp macro="" textlink="">
      <xdr:nvSpPr>
        <xdr:cNvPr id="325" name="フローチャート: 判断 324">
          <a:extLst>
            <a:ext uri="{FF2B5EF4-FFF2-40B4-BE49-F238E27FC236}">
              <a16:creationId xmlns:a16="http://schemas.microsoft.com/office/drawing/2014/main" xmlns="" id="{00000000-0008-0000-0400-000045010000}"/>
            </a:ext>
          </a:extLst>
        </xdr:cNvPr>
        <xdr:cNvSpPr/>
      </xdr:nvSpPr>
      <xdr:spPr>
        <a:xfrm>
          <a:off x="12954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100855</xdr:rowOff>
    </xdr:from>
    <xdr:ext cx="762000" cy="259045"/>
    <xdr:sp macro="" textlink="">
      <xdr:nvSpPr>
        <xdr:cNvPr id="326" name="テキスト ボックス 325">
          <a:extLst>
            <a:ext uri="{FF2B5EF4-FFF2-40B4-BE49-F238E27FC236}">
              <a16:creationId xmlns:a16="http://schemas.microsoft.com/office/drawing/2014/main" xmlns="" id="{00000000-0008-0000-0400-000046010000}"/>
            </a:ext>
          </a:extLst>
        </xdr:cNvPr>
        <xdr:cNvSpPr txBox="1"/>
      </xdr:nvSpPr>
      <xdr:spPr>
        <a:xfrm>
          <a:off x="12623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xmlns="" id="{00000000-0008-0000-0400-000047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xmlns="" id="{00000000-0008-0000-0400-000048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xmlns="" id="{00000000-0008-0000-0400-000049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xmlns="" id="{00000000-0008-0000-0400-00004A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a:extLst>
            <a:ext uri="{FF2B5EF4-FFF2-40B4-BE49-F238E27FC236}">
              <a16:creationId xmlns:a16="http://schemas.microsoft.com/office/drawing/2014/main" xmlns="" id="{00000000-0008-0000-0400-00004B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78486</xdr:rowOff>
    </xdr:from>
    <xdr:to>
      <xdr:col>82</xdr:col>
      <xdr:colOff>158750</xdr:colOff>
      <xdr:row>36</xdr:row>
      <xdr:rowOff>8636</xdr:rowOff>
    </xdr:to>
    <xdr:sp macro="" textlink="">
      <xdr:nvSpPr>
        <xdr:cNvPr id="332" name="楕円 331">
          <a:extLst>
            <a:ext uri="{FF2B5EF4-FFF2-40B4-BE49-F238E27FC236}">
              <a16:creationId xmlns:a16="http://schemas.microsoft.com/office/drawing/2014/main" xmlns="" id="{00000000-0008-0000-0400-00004C010000}"/>
            </a:ext>
          </a:extLst>
        </xdr:cNvPr>
        <xdr:cNvSpPr/>
      </xdr:nvSpPr>
      <xdr:spPr>
        <a:xfrm>
          <a:off x="164592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95013</xdr:rowOff>
    </xdr:from>
    <xdr:ext cx="762000" cy="259045"/>
    <xdr:sp macro="" textlink="">
      <xdr:nvSpPr>
        <xdr:cNvPr id="333" name="補助費等該当値テキスト">
          <a:extLst>
            <a:ext uri="{FF2B5EF4-FFF2-40B4-BE49-F238E27FC236}">
              <a16:creationId xmlns:a16="http://schemas.microsoft.com/office/drawing/2014/main" xmlns="" id="{00000000-0008-0000-0400-00004D010000}"/>
            </a:ext>
          </a:extLst>
        </xdr:cNvPr>
        <xdr:cNvSpPr txBox="1"/>
      </xdr:nvSpPr>
      <xdr:spPr>
        <a:xfrm>
          <a:off x="16598900" y="592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101346</xdr:rowOff>
    </xdr:from>
    <xdr:to>
      <xdr:col>78</xdr:col>
      <xdr:colOff>120650</xdr:colOff>
      <xdr:row>36</xdr:row>
      <xdr:rowOff>31496</xdr:rowOff>
    </xdr:to>
    <xdr:sp macro="" textlink="">
      <xdr:nvSpPr>
        <xdr:cNvPr id="334" name="楕円 333">
          <a:extLst>
            <a:ext uri="{FF2B5EF4-FFF2-40B4-BE49-F238E27FC236}">
              <a16:creationId xmlns:a16="http://schemas.microsoft.com/office/drawing/2014/main" xmlns="" id="{00000000-0008-0000-0400-00004E010000}"/>
            </a:ext>
          </a:extLst>
        </xdr:cNvPr>
        <xdr:cNvSpPr/>
      </xdr:nvSpPr>
      <xdr:spPr>
        <a:xfrm>
          <a:off x="15621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41673</xdr:rowOff>
    </xdr:from>
    <xdr:ext cx="736600" cy="259045"/>
    <xdr:sp macro="" textlink="">
      <xdr:nvSpPr>
        <xdr:cNvPr id="335" name="テキスト ボックス 334">
          <a:extLst>
            <a:ext uri="{FF2B5EF4-FFF2-40B4-BE49-F238E27FC236}">
              <a16:creationId xmlns:a16="http://schemas.microsoft.com/office/drawing/2014/main" xmlns="" id="{00000000-0008-0000-0400-00004F010000}"/>
            </a:ext>
          </a:extLst>
        </xdr:cNvPr>
        <xdr:cNvSpPr txBox="1"/>
      </xdr:nvSpPr>
      <xdr:spPr>
        <a:xfrm>
          <a:off x="15290800" y="5870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87630</xdr:rowOff>
    </xdr:from>
    <xdr:to>
      <xdr:col>74</xdr:col>
      <xdr:colOff>31750</xdr:colOff>
      <xdr:row>36</xdr:row>
      <xdr:rowOff>17780</xdr:rowOff>
    </xdr:to>
    <xdr:sp macro="" textlink="">
      <xdr:nvSpPr>
        <xdr:cNvPr id="336" name="楕円 335">
          <a:extLst>
            <a:ext uri="{FF2B5EF4-FFF2-40B4-BE49-F238E27FC236}">
              <a16:creationId xmlns:a16="http://schemas.microsoft.com/office/drawing/2014/main" xmlns="" id="{00000000-0008-0000-0400-000050010000}"/>
            </a:ext>
          </a:extLst>
        </xdr:cNvPr>
        <xdr:cNvSpPr/>
      </xdr:nvSpPr>
      <xdr:spPr>
        <a:xfrm>
          <a:off x="14732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27957</xdr:rowOff>
    </xdr:from>
    <xdr:ext cx="762000" cy="259045"/>
    <xdr:sp macro="" textlink="">
      <xdr:nvSpPr>
        <xdr:cNvPr id="337" name="テキスト ボックス 336">
          <a:extLst>
            <a:ext uri="{FF2B5EF4-FFF2-40B4-BE49-F238E27FC236}">
              <a16:creationId xmlns:a16="http://schemas.microsoft.com/office/drawing/2014/main" xmlns="" id="{00000000-0008-0000-0400-000051010000}"/>
            </a:ext>
          </a:extLst>
        </xdr:cNvPr>
        <xdr:cNvSpPr txBox="1"/>
      </xdr:nvSpPr>
      <xdr:spPr>
        <a:xfrm>
          <a:off x="14401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69342</xdr:rowOff>
    </xdr:from>
    <xdr:to>
      <xdr:col>69</xdr:col>
      <xdr:colOff>142875</xdr:colOff>
      <xdr:row>35</xdr:row>
      <xdr:rowOff>170942</xdr:rowOff>
    </xdr:to>
    <xdr:sp macro="" textlink="">
      <xdr:nvSpPr>
        <xdr:cNvPr id="338" name="楕円 337">
          <a:extLst>
            <a:ext uri="{FF2B5EF4-FFF2-40B4-BE49-F238E27FC236}">
              <a16:creationId xmlns:a16="http://schemas.microsoft.com/office/drawing/2014/main" xmlns="" id="{00000000-0008-0000-0400-000052010000}"/>
            </a:ext>
          </a:extLst>
        </xdr:cNvPr>
        <xdr:cNvSpPr/>
      </xdr:nvSpPr>
      <xdr:spPr>
        <a:xfrm>
          <a:off x="13843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9669</xdr:rowOff>
    </xdr:from>
    <xdr:ext cx="762000" cy="259045"/>
    <xdr:sp macro="" textlink="">
      <xdr:nvSpPr>
        <xdr:cNvPr id="339" name="テキスト ボックス 338">
          <a:extLst>
            <a:ext uri="{FF2B5EF4-FFF2-40B4-BE49-F238E27FC236}">
              <a16:creationId xmlns:a16="http://schemas.microsoft.com/office/drawing/2014/main" xmlns="" id="{00000000-0008-0000-0400-000053010000}"/>
            </a:ext>
          </a:extLst>
        </xdr:cNvPr>
        <xdr:cNvSpPr txBox="1"/>
      </xdr:nvSpPr>
      <xdr:spPr>
        <a:xfrm>
          <a:off x="13512800" y="583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73914</xdr:rowOff>
    </xdr:from>
    <xdr:to>
      <xdr:col>65</xdr:col>
      <xdr:colOff>53975</xdr:colOff>
      <xdr:row>36</xdr:row>
      <xdr:rowOff>4064</xdr:rowOff>
    </xdr:to>
    <xdr:sp macro="" textlink="">
      <xdr:nvSpPr>
        <xdr:cNvPr id="340" name="楕円 339">
          <a:extLst>
            <a:ext uri="{FF2B5EF4-FFF2-40B4-BE49-F238E27FC236}">
              <a16:creationId xmlns:a16="http://schemas.microsoft.com/office/drawing/2014/main" xmlns="" id="{00000000-0008-0000-0400-000054010000}"/>
            </a:ext>
          </a:extLst>
        </xdr:cNvPr>
        <xdr:cNvSpPr/>
      </xdr:nvSpPr>
      <xdr:spPr>
        <a:xfrm>
          <a:off x="12954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14241</xdr:rowOff>
    </xdr:from>
    <xdr:ext cx="762000" cy="259045"/>
    <xdr:sp macro="" textlink="">
      <xdr:nvSpPr>
        <xdr:cNvPr id="341" name="テキスト ボックス 340">
          <a:extLst>
            <a:ext uri="{FF2B5EF4-FFF2-40B4-BE49-F238E27FC236}">
              <a16:creationId xmlns:a16="http://schemas.microsoft.com/office/drawing/2014/main" xmlns="" id="{00000000-0008-0000-0400-000055010000}"/>
            </a:ext>
          </a:extLst>
        </xdr:cNvPr>
        <xdr:cNvSpPr txBox="1"/>
      </xdr:nvSpPr>
      <xdr:spPr>
        <a:xfrm>
          <a:off x="12623800" y="584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a:extLst>
            <a:ext uri="{FF2B5EF4-FFF2-40B4-BE49-F238E27FC236}">
              <a16:creationId xmlns:a16="http://schemas.microsoft.com/office/drawing/2014/main" xmlns="" id="{00000000-0008-0000-0400-00005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a:extLst>
            <a:ext uri="{FF2B5EF4-FFF2-40B4-BE49-F238E27FC236}">
              <a16:creationId xmlns:a16="http://schemas.microsoft.com/office/drawing/2014/main" xmlns="" id="{00000000-0008-0000-0400-000057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a:extLst>
            <a:ext uri="{FF2B5EF4-FFF2-40B4-BE49-F238E27FC236}">
              <a16:creationId xmlns:a16="http://schemas.microsoft.com/office/drawing/2014/main" xmlns="" id="{00000000-0008-0000-0400-000058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a:extLst>
            <a:ext uri="{FF2B5EF4-FFF2-40B4-BE49-F238E27FC236}">
              <a16:creationId xmlns:a16="http://schemas.microsoft.com/office/drawing/2014/main" xmlns="" id="{00000000-0008-0000-0400-000059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a:extLst>
            <a:ext uri="{FF2B5EF4-FFF2-40B4-BE49-F238E27FC236}">
              <a16:creationId xmlns:a16="http://schemas.microsoft.com/office/drawing/2014/main" xmlns="" id="{00000000-0008-0000-0400-00005A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a:extLst>
            <a:ext uri="{FF2B5EF4-FFF2-40B4-BE49-F238E27FC236}">
              <a16:creationId xmlns:a16="http://schemas.microsoft.com/office/drawing/2014/main" xmlns="" id="{00000000-0008-0000-0400-00005B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a:extLst>
            <a:ext uri="{FF2B5EF4-FFF2-40B4-BE49-F238E27FC236}">
              <a16:creationId xmlns:a16="http://schemas.microsoft.com/office/drawing/2014/main" xmlns="" id="{00000000-0008-0000-0400-00005C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a:extLst>
            <a:ext uri="{FF2B5EF4-FFF2-40B4-BE49-F238E27FC236}">
              <a16:creationId xmlns:a16="http://schemas.microsoft.com/office/drawing/2014/main" xmlns="" id="{00000000-0008-0000-0400-00005D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a:extLst>
            <a:ext uri="{FF2B5EF4-FFF2-40B4-BE49-F238E27FC236}">
              <a16:creationId xmlns:a16="http://schemas.microsoft.com/office/drawing/2014/main" xmlns="" id="{00000000-0008-0000-0400-00005E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a:extLst>
            <a:ext uri="{FF2B5EF4-FFF2-40B4-BE49-F238E27FC236}">
              <a16:creationId xmlns:a16="http://schemas.microsoft.com/office/drawing/2014/main" xmlns="" id="{00000000-0008-0000-0400-00005F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a:extLst>
            <a:ext uri="{FF2B5EF4-FFF2-40B4-BE49-F238E27FC236}">
              <a16:creationId xmlns:a16="http://schemas.microsoft.com/office/drawing/2014/main" xmlns="" id="{00000000-0008-0000-0400-000060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これまで起債抑制のための独自ルールを運用し、政策・施策の優先度に基づいた大型投資事業の取捨選択に努めてきており、全国平均、県平均および類似団体内平均を下回っている。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今後、公共施設の大規模改修、更新費用もかさんでくることが想定されるため、公債費負担の健全性維持を念頭に適切な範囲内での起債活用を行うこととする。</a:t>
          </a:r>
        </a:p>
      </xdr:txBody>
    </xdr:sp>
    <xdr:clientData/>
  </xdr:twoCellAnchor>
  <xdr:oneCellAnchor>
    <xdr:from>
      <xdr:col>3</xdr:col>
      <xdr:colOff>123825</xdr:colOff>
      <xdr:row>69</xdr:row>
      <xdr:rowOff>107950</xdr:rowOff>
    </xdr:from>
    <xdr:ext cx="298543" cy="225703"/>
    <xdr:sp macro="" textlink="">
      <xdr:nvSpPr>
        <xdr:cNvPr id="353" name="テキスト ボックス 352">
          <a:extLst>
            <a:ext uri="{FF2B5EF4-FFF2-40B4-BE49-F238E27FC236}">
              <a16:creationId xmlns:a16="http://schemas.microsoft.com/office/drawing/2014/main" xmlns="" id="{00000000-0008-0000-0400-000061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a:extLst>
            <a:ext uri="{FF2B5EF4-FFF2-40B4-BE49-F238E27FC236}">
              <a16:creationId xmlns:a16="http://schemas.microsoft.com/office/drawing/2014/main" xmlns="" id="{00000000-0008-0000-0400-000062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a:extLst>
            <a:ext uri="{FF2B5EF4-FFF2-40B4-BE49-F238E27FC236}">
              <a16:creationId xmlns:a16="http://schemas.microsoft.com/office/drawing/2014/main" xmlns="" id="{00000000-0008-0000-0400-000063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6" name="直線コネクタ 355">
          <a:extLst>
            <a:ext uri="{FF2B5EF4-FFF2-40B4-BE49-F238E27FC236}">
              <a16:creationId xmlns:a16="http://schemas.microsoft.com/office/drawing/2014/main" xmlns="" id="{00000000-0008-0000-0400-000064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7" name="テキスト ボックス 356">
          <a:extLst>
            <a:ext uri="{FF2B5EF4-FFF2-40B4-BE49-F238E27FC236}">
              <a16:creationId xmlns:a16="http://schemas.microsoft.com/office/drawing/2014/main" xmlns="" id="{00000000-0008-0000-0400-000065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8" name="直線コネクタ 357">
          <a:extLst>
            <a:ext uri="{FF2B5EF4-FFF2-40B4-BE49-F238E27FC236}">
              <a16:creationId xmlns:a16="http://schemas.microsoft.com/office/drawing/2014/main" xmlns="" id="{00000000-0008-0000-0400-000066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9" name="テキスト ボックス 358">
          <a:extLst>
            <a:ext uri="{FF2B5EF4-FFF2-40B4-BE49-F238E27FC236}">
              <a16:creationId xmlns:a16="http://schemas.microsoft.com/office/drawing/2014/main" xmlns="" id="{00000000-0008-0000-0400-000067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0" name="直線コネクタ 359">
          <a:extLst>
            <a:ext uri="{FF2B5EF4-FFF2-40B4-BE49-F238E27FC236}">
              <a16:creationId xmlns:a16="http://schemas.microsoft.com/office/drawing/2014/main" xmlns="" id="{00000000-0008-0000-0400-000068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1" name="テキスト ボックス 360">
          <a:extLst>
            <a:ext uri="{FF2B5EF4-FFF2-40B4-BE49-F238E27FC236}">
              <a16:creationId xmlns:a16="http://schemas.microsoft.com/office/drawing/2014/main" xmlns="" id="{00000000-0008-0000-0400-000069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2" name="直線コネクタ 361">
          <a:extLst>
            <a:ext uri="{FF2B5EF4-FFF2-40B4-BE49-F238E27FC236}">
              <a16:creationId xmlns:a16="http://schemas.microsoft.com/office/drawing/2014/main" xmlns="" id="{00000000-0008-0000-0400-00006A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3" name="テキスト ボックス 362">
          <a:extLst>
            <a:ext uri="{FF2B5EF4-FFF2-40B4-BE49-F238E27FC236}">
              <a16:creationId xmlns:a16="http://schemas.microsoft.com/office/drawing/2014/main" xmlns="" id="{00000000-0008-0000-0400-00006B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xmlns=""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xmlns=""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133858</xdr:rowOff>
    </xdr:from>
    <xdr:to>
      <xdr:col>24</xdr:col>
      <xdr:colOff>25400</xdr:colOff>
      <xdr:row>80</xdr:row>
      <xdr:rowOff>67563</xdr:rowOff>
    </xdr:to>
    <xdr:cxnSp macro="">
      <xdr:nvCxnSpPr>
        <xdr:cNvPr id="366" name="直線コネクタ 365">
          <a:extLst>
            <a:ext uri="{FF2B5EF4-FFF2-40B4-BE49-F238E27FC236}">
              <a16:creationId xmlns:a16="http://schemas.microsoft.com/office/drawing/2014/main" xmlns="" id="{00000000-0008-0000-0400-00006E010000}"/>
            </a:ext>
          </a:extLst>
        </xdr:cNvPr>
        <xdr:cNvCxnSpPr/>
      </xdr:nvCxnSpPr>
      <xdr:spPr>
        <a:xfrm flipV="1">
          <a:off x="4826000" y="12649708"/>
          <a:ext cx="0" cy="1133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39640</xdr:rowOff>
    </xdr:from>
    <xdr:ext cx="762000" cy="259045"/>
    <xdr:sp macro="" textlink="">
      <xdr:nvSpPr>
        <xdr:cNvPr id="367" name="公債費最小値テキスト">
          <a:extLst>
            <a:ext uri="{FF2B5EF4-FFF2-40B4-BE49-F238E27FC236}">
              <a16:creationId xmlns:a16="http://schemas.microsoft.com/office/drawing/2014/main" xmlns="" id="{00000000-0008-0000-0400-00006F010000}"/>
            </a:ext>
          </a:extLst>
        </xdr:cNvPr>
        <xdr:cNvSpPr txBox="1"/>
      </xdr:nvSpPr>
      <xdr:spPr>
        <a:xfrm>
          <a:off x="4914900" y="1375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67563</xdr:rowOff>
    </xdr:from>
    <xdr:to>
      <xdr:col>24</xdr:col>
      <xdr:colOff>114300</xdr:colOff>
      <xdr:row>80</xdr:row>
      <xdr:rowOff>67563</xdr:rowOff>
    </xdr:to>
    <xdr:cxnSp macro="">
      <xdr:nvCxnSpPr>
        <xdr:cNvPr id="368" name="直線コネクタ 367">
          <a:extLst>
            <a:ext uri="{FF2B5EF4-FFF2-40B4-BE49-F238E27FC236}">
              <a16:creationId xmlns:a16="http://schemas.microsoft.com/office/drawing/2014/main" xmlns="" id="{00000000-0008-0000-0400-000070010000}"/>
            </a:ext>
          </a:extLst>
        </xdr:cNvPr>
        <xdr:cNvCxnSpPr/>
      </xdr:nvCxnSpPr>
      <xdr:spPr>
        <a:xfrm>
          <a:off x="4737100" y="1378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48785</xdr:rowOff>
    </xdr:from>
    <xdr:ext cx="762000" cy="259045"/>
    <xdr:sp macro="" textlink="">
      <xdr:nvSpPr>
        <xdr:cNvPr id="369" name="公債費最大値テキスト">
          <a:extLst>
            <a:ext uri="{FF2B5EF4-FFF2-40B4-BE49-F238E27FC236}">
              <a16:creationId xmlns:a16="http://schemas.microsoft.com/office/drawing/2014/main" xmlns="" id="{00000000-0008-0000-0400-000071010000}"/>
            </a:ext>
          </a:extLst>
        </xdr:cNvPr>
        <xdr:cNvSpPr txBox="1"/>
      </xdr:nvSpPr>
      <xdr:spPr>
        <a:xfrm>
          <a:off x="4914900" y="1239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133858</xdr:rowOff>
    </xdr:from>
    <xdr:to>
      <xdr:col>24</xdr:col>
      <xdr:colOff>114300</xdr:colOff>
      <xdr:row>73</xdr:row>
      <xdr:rowOff>133858</xdr:rowOff>
    </xdr:to>
    <xdr:cxnSp macro="">
      <xdr:nvCxnSpPr>
        <xdr:cNvPr id="370" name="直線コネクタ 369">
          <a:extLst>
            <a:ext uri="{FF2B5EF4-FFF2-40B4-BE49-F238E27FC236}">
              <a16:creationId xmlns:a16="http://schemas.microsoft.com/office/drawing/2014/main" xmlns="" id="{00000000-0008-0000-0400-000072010000}"/>
            </a:ext>
          </a:extLst>
        </xdr:cNvPr>
        <xdr:cNvCxnSpPr/>
      </xdr:nvCxnSpPr>
      <xdr:spPr>
        <a:xfrm>
          <a:off x="4737100" y="1264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24130</xdr:rowOff>
    </xdr:from>
    <xdr:to>
      <xdr:col>24</xdr:col>
      <xdr:colOff>25400</xdr:colOff>
      <xdr:row>77</xdr:row>
      <xdr:rowOff>33274</xdr:rowOff>
    </xdr:to>
    <xdr:cxnSp macro="">
      <xdr:nvCxnSpPr>
        <xdr:cNvPr id="371" name="直線コネクタ 370">
          <a:extLst>
            <a:ext uri="{FF2B5EF4-FFF2-40B4-BE49-F238E27FC236}">
              <a16:creationId xmlns:a16="http://schemas.microsoft.com/office/drawing/2014/main" xmlns="" id="{00000000-0008-0000-0400-000073010000}"/>
            </a:ext>
          </a:extLst>
        </xdr:cNvPr>
        <xdr:cNvCxnSpPr/>
      </xdr:nvCxnSpPr>
      <xdr:spPr>
        <a:xfrm flipV="1">
          <a:off x="3987800" y="1322578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4842</xdr:rowOff>
    </xdr:from>
    <xdr:ext cx="762000" cy="259045"/>
    <xdr:sp macro="" textlink="">
      <xdr:nvSpPr>
        <xdr:cNvPr id="372" name="公債費平均値テキスト">
          <a:extLst>
            <a:ext uri="{FF2B5EF4-FFF2-40B4-BE49-F238E27FC236}">
              <a16:creationId xmlns:a16="http://schemas.microsoft.com/office/drawing/2014/main" xmlns="" id="{00000000-0008-0000-0400-000074010000}"/>
            </a:ext>
          </a:extLst>
        </xdr:cNvPr>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73" name="フローチャート: 判断 372">
          <a:extLst>
            <a:ext uri="{FF2B5EF4-FFF2-40B4-BE49-F238E27FC236}">
              <a16:creationId xmlns:a16="http://schemas.microsoft.com/office/drawing/2014/main" xmlns="" id="{00000000-0008-0000-0400-000075010000}"/>
            </a:ext>
          </a:extLst>
        </xdr:cNvPr>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33274</xdr:rowOff>
    </xdr:from>
    <xdr:to>
      <xdr:col>19</xdr:col>
      <xdr:colOff>187325</xdr:colOff>
      <xdr:row>77</xdr:row>
      <xdr:rowOff>37846</xdr:rowOff>
    </xdr:to>
    <xdr:cxnSp macro="">
      <xdr:nvCxnSpPr>
        <xdr:cNvPr id="374" name="直線コネクタ 373">
          <a:extLst>
            <a:ext uri="{FF2B5EF4-FFF2-40B4-BE49-F238E27FC236}">
              <a16:creationId xmlns:a16="http://schemas.microsoft.com/office/drawing/2014/main" xmlns="" id="{00000000-0008-0000-0400-000076010000}"/>
            </a:ext>
          </a:extLst>
        </xdr:cNvPr>
        <xdr:cNvCxnSpPr/>
      </xdr:nvCxnSpPr>
      <xdr:spPr>
        <a:xfrm flipV="1">
          <a:off x="3098800" y="132349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14478</xdr:rowOff>
    </xdr:from>
    <xdr:to>
      <xdr:col>20</xdr:col>
      <xdr:colOff>38100</xdr:colOff>
      <xdr:row>77</xdr:row>
      <xdr:rowOff>116078</xdr:rowOff>
    </xdr:to>
    <xdr:sp macro="" textlink="">
      <xdr:nvSpPr>
        <xdr:cNvPr id="375" name="フローチャート: 判断 374">
          <a:extLst>
            <a:ext uri="{FF2B5EF4-FFF2-40B4-BE49-F238E27FC236}">
              <a16:creationId xmlns:a16="http://schemas.microsoft.com/office/drawing/2014/main" xmlns="" id="{00000000-0008-0000-0400-000077010000}"/>
            </a:ext>
          </a:extLst>
        </xdr:cNvPr>
        <xdr:cNvSpPr/>
      </xdr:nvSpPr>
      <xdr:spPr>
        <a:xfrm>
          <a:off x="3937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100855</xdr:rowOff>
    </xdr:from>
    <xdr:ext cx="736600" cy="259045"/>
    <xdr:sp macro="" textlink="">
      <xdr:nvSpPr>
        <xdr:cNvPr id="376" name="テキスト ボックス 375">
          <a:extLst>
            <a:ext uri="{FF2B5EF4-FFF2-40B4-BE49-F238E27FC236}">
              <a16:creationId xmlns:a16="http://schemas.microsoft.com/office/drawing/2014/main" xmlns="" id="{00000000-0008-0000-0400-000078010000}"/>
            </a:ext>
          </a:extLst>
        </xdr:cNvPr>
        <xdr:cNvSpPr txBox="1"/>
      </xdr:nvSpPr>
      <xdr:spPr>
        <a:xfrm>
          <a:off x="3606800" y="13302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10413</xdr:rowOff>
    </xdr:from>
    <xdr:to>
      <xdr:col>15</xdr:col>
      <xdr:colOff>98425</xdr:colOff>
      <xdr:row>77</xdr:row>
      <xdr:rowOff>37846</xdr:rowOff>
    </xdr:to>
    <xdr:cxnSp macro="">
      <xdr:nvCxnSpPr>
        <xdr:cNvPr id="377" name="直線コネクタ 376">
          <a:extLst>
            <a:ext uri="{FF2B5EF4-FFF2-40B4-BE49-F238E27FC236}">
              <a16:creationId xmlns:a16="http://schemas.microsoft.com/office/drawing/2014/main" xmlns="" id="{00000000-0008-0000-0400-000079010000}"/>
            </a:ext>
          </a:extLst>
        </xdr:cNvPr>
        <xdr:cNvCxnSpPr/>
      </xdr:nvCxnSpPr>
      <xdr:spPr>
        <a:xfrm>
          <a:off x="2209800" y="13212063"/>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5335</xdr:rowOff>
    </xdr:from>
    <xdr:to>
      <xdr:col>15</xdr:col>
      <xdr:colOff>149225</xdr:colOff>
      <xdr:row>77</xdr:row>
      <xdr:rowOff>106935</xdr:rowOff>
    </xdr:to>
    <xdr:sp macro="" textlink="">
      <xdr:nvSpPr>
        <xdr:cNvPr id="378" name="フローチャート: 判断 377">
          <a:extLst>
            <a:ext uri="{FF2B5EF4-FFF2-40B4-BE49-F238E27FC236}">
              <a16:creationId xmlns:a16="http://schemas.microsoft.com/office/drawing/2014/main" xmlns="" id="{00000000-0008-0000-0400-00007A010000}"/>
            </a:ext>
          </a:extLst>
        </xdr:cNvPr>
        <xdr:cNvSpPr/>
      </xdr:nvSpPr>
      <xdr:spPr>
        <a:xfrm>
          <a:off x="3048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91712</xdr:rowOff>
    </xdr:from>
    <xdr:ext cx="762000" cy="259045"/>
    <xdr:sp macro="" textlink="">
      <xdr:nvSpPr>
        <xdr:cNvPr id="379" name="テキスト ボックス 378">
          <a:extLst>
            <a:ext uri="{FF2B5EF4-FFF2-40B4-BE49-F238E27FC236}">
              <a16:creationId xmlns:a16="http://schemas.microsoft.com/office/drawing/2014/main" xmlns="" id="{00000000-0008-0000-0400-00007B010000}"/>
            </a:ext>
          </a:extLst>
        </xdr:cNvPr>
        <xdr:cNvSpPr txBox="1"/>
      </xdr:nvSpPr>
      <xdr:spPr>
        <a:xfrm>
          <a:off x="2717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10413</xdr:rowOff>
    </xdr:from>
    <xdr:to>
      <xdr:col>11</xdr:col>
      <xdr:colOff>9525</xdr:colOff>
      <xdr:row>77</xdr:row>
      <xdr:rowOff>14987</xdr:rowOff>
    </xdr:to>
    <xdr:cxnSp macro="">
      <xdr:nvCxnSpPr>
        <xdr:cNvPr id="380" name="直線コネクタ 379">
          <a:extLst>
            <a:ext uri="{FF2B5EF4-FFF2-40B4-BE49-F238E27FC236}">
              <a16:creationId xmlns:a16="http://schemas.microsoft.com/office/drawing/2014/main" xmlns="" id="{00000000-0008-0000-0400-00007C010000}"/>
            </a:ext>
          </a:extLst>
        </xdr:cNvPr>
        <xdr:cNvCxnSpPr/>
      </xdr:nvCxnSpPr>
      <xdr:spPr>
        <a:xfrm flipV="1">
          <a:off x="1320800" y="13212063"/>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9906</xdr:rowOff>
    </xdr:from>
    <xdr:to>
      <xdr:col>11</xdr:col>
      <xdr:colOff>60325</xdr:colOff>
      <xdr:row>77</xdr:row>
      <xdr:rowOff>111506</xdr:rowOff>
    </xdr:to>
    <xdr:sp macro="" textlink="">
      <xdr:nvSpPr>
        <xdr:cNvPr id="381" name="フローチャート: 判断 380">
          <a:extLst>
            <a:ext uri="{FF2B5EF4-FFF2-40B4-BE49-F238E27FC236}">
              <a16:creationId xmlns:a16="http://schemas.microsoft.com/office/drawing/2014/main" xmlns="" id="{00000000-0008-0000-0400-00007D010000}"/>
            </a:ext>
          </a:extLst>
        </xdr:cNvPr>
        <xdr:cNvSpPr/>
      </xdr:nvSpPr>
      <xdr:spPr>
        <a:xfrm>
          <a:off x="2159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96283</xdr:rowOff>
    </xdr:from>
    <xdr:ext cx="762000" cy="259045"/>
    <xdr:sp macro="" textlink="">
      <xdr:nvSpPr>
        <xdr:cNvPr id="382" name="テキスト ボックス 381">
          <a:extLst>
            <a:ext uri="{FF2B5EF4-FFF2-40B4-BE49-F238E27FC236}">
              <a16:creationId xmlns:a16="http://schemas.microsoft.com/office/drawing/2014/main" xmlns="" id="{00000000-0008-0000-0400-00007E010000}"/>
            </a:ext>
          </a:extLst>
        </xdr:cNvPr>
        <xdr:cNvSpPr txBox="1"/>
      </xdr:nvSpPr>
      <xdr:spPr>
        <a:xfrm>
          <a:off x="1828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19050</xdr:rowOff>
    </xdr:from>
    <xdr:to>
      <xdr:col>6</xdr:col>
      <xdr:colOff>171450</xdr:colOff>
      <xdr:row>77</xdr:row>
      <xdr:rowOff>120650</xdr:rowOff>
    </xdr:to>
    <xdr:sp macro="" textlink="">
      <xdr:nvSpPr>
        <xdr:cNvPr id="383" name="フローチャート: 判断 382">
          <a:extLst>
            <a:ext uri="{FF2B5EF4-FFF2-40B4-BE49-F238E27FC236}">
              <a16:creationId xmlns:a16="http://schemas.microsoft.com/office/drawing/2014/main" xmlns="" id="{00000000-0008-0000-0400-00007F010000}"/>
            </a:ext>
          </a:extLst>
        </xdr:cNvPr>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105427</xdr:rowOff>
    </xdr:from>
    <xdr:ext cx="762000" cy="259045"/>
    <xdr:sp macro="" textlink="">
      <xdr:nvSpPr>
        <xdr:cNvPr id="384" name="テキスト ボックス 383">
          <a:extLst>
            <a:ext uri="{FF2B5EF4-FFF2-40B4-BE49-F238E27FC236}">
              <a16:creationId xmlns:a16="http://schemas.microsoft.com/office/drawing/2014/main" xmlns="" id="{00000000-0008-0000-0400-000080010000}"/>
            </a:ext>
          </a:extLst>
        </xdr:cNvPr>
        <xdr:cNvSpPr txBox="1"/>
      </xdr:nvSpPr>
      <xdr:spPr>
        <a:xfrm>
          <a:off x="939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xmlns=""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xmlns=""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xmlns=""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xmlns=""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xmlns=""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144780</xdr:rowOff>
    </xdr:from>
    <xdr:to>
      <xdr:col>24</xdr:col>
      <xdr:colOff>76200</xdr:colOff>
      <xdr:row>77</xdr:row>
      <xdr:rowOff>74930</xdr:rowOff>
    </xdr:to>
    <xdr:sp macro="" textlink="">
      <xdr:nvSpPr>
        <xdr:cNvPr id="390" name="楕円 389">
          <a:extLst>
            <a:ext uri="{FF2B5EF4-FFF2-40B4-BE49-F238E27FC236}">
              <a16:creationId xmlns:a16="http://schemas.microsoft.com/office/drawing/2014/main" xmlns="" id="{00000000-0008-0000-0400-000086010000}"/>
            </a:ext>
          </a:extLst>
        </xdr:cNvPr>
        <xdr:cNvSpPr/>
      </xdr:nvSpPr>
      <xdr:spPr>
        <a:xfrm>
          <a:off x="47752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161307</xdr:rowOff>
    </xdr:from>
    <xdr:ext cx="762000" cy="259045"/>
    <xdr:sp macro="" textlink="">
      <xdr:nvSpPr>
        <xdr:cNvPr id="391" name="公債費該当値テキスト">
          <a:extLst>
            <a:ext uri="{FF2B5EF4-FFF2-40B4-BE49-F238E27FC236}">
              <a16:creationId xmlns:a16="http://schemas.microsoft.com/office/drawing/2014/main" xmlns="" id="{00000000-0008-0000-0400-000087010000}"/>
            </a:ext>
          </a:extLst>
        </xdr:cNvPr>
        <xdr:cNvSpPr txBox="1"/>
      </xdr:nvSpPr>
      <xdr:spPr>
        <a:xfrm>
          <a:off x="49149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153924</xdr:rowOff>
    </xdr:from>
    <xdr:to>
      <xdr:col>20</xdr:col>
      <xdr:colOff>38100</xdr:colOff>
      <xdr:row>77</xdr:row>
      <xdr:rowOff>84074</xdr:rowOff>
    </xdr:to>
    <xdr:sp macro="" textlink="">
      <xdr:nvSpPr>
        <xdr:cNvPr id="392" name="楕円 391">
          <a:extLst>
            <a:ext uri="{FF2B5EF4-FFF2-40B4-BE49-F238E27FC236}">
              <a16:creationId xmlns:a16="http://schemas.microsoft.com/office/drawing/2014/main" xmlns="" id="{00000000-0008-0000-0400-000088010000}"/>
            </a:ext>
          </a:extLst>
        </xdr:cNvPr>
        <xdr:cNvSpPr/>
      </xdr:nvSpPr>
      <xdr:spPr>
        <a:xfrm>
          <a:off x="3937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94251</xdr:rowOff>
    </xdr:from>
    <xdr:ext cx="736600" cy="259045"/>
    <xdr:sp macro="" textlink="">
      <xdr:nvSpPr>
        <xdr:cNvPr id="393" name="テキスト ボックス 392">
          <a:extLst>
            <a:ext uri="{FF2B5EF4-FFF2-40B4-BE49-F238E27FC236}">
              <a16:creationId xmlns:a16="http://schemas.microsoft.com/office/drawing/2014/main" xmlns="" id="{00000000-0008-0000-0400-000089010000}"/>
            </a:ext>
          </a:extLst>
        </xdr:cNvPr>
        <xdr:cNvSpPr txBox="1"/>
      </xdr:nvSpPr>
      <xdr:spPr>
        <a:xfrm>
          <a:off x="3606800" y="12953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158496</xdr:rowOff>
    </xdr:from>
    <xdr:to>
      <xdr:col>15</xdr:col>
      <xdr:colOff>149225</xdr:colOff>
      <xdr:row>77</xdr:row>
      <xdr:rowOff>88646</xdr:rowOff>
    </xdr:to>
    <xdr:sp macro="" textlink="">
      <xdr:nvSpPr>
        <xdr:cNvPr id="394" name="楕円 393">
          <a:extLst>
            <a:ext uri="{FF2B5EF4-FFF2-40B4-BE49-F238E27FC236}">
              <a16:creationId xmlns:a16="http://schemas.microsoft.com/office/drawing/2014/main" xmlns="" id="{00000000-0008-0000-0400-00008A010000}"/>
            </a:ext>
          </a:extLst>
        </xdr:cNvPr>
        <xdr:cNvSpPr/>
      </xdr:nvSpPr>
      <xdr:spPr>
        <a:xfrm>
          <a:off x="3048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98823</xdr:rowOff>
    </xdr:from>
    <xdr:ext cx="762000" cy="259045"/>
    <xdr:sp macro="" textlink="">
      <xdr:nvSpPr>
        <xdr:cNvPr id="395" name="テキスト ボックス 394">
          <a:extLst>
            <a:ext uri="{FF2B5EF4-FFF2-40B4-BE49-F238E27FC236}">
              <a16:creationId xmlns:a16="http://schemas.microsoft.com/office/drawing/2014/main" xmlns="" id="{00000000-0008-0000-0400-00008B010000}"/>
            </a:ext>
          </a:extLst>
        </xdr:cNvPr>
        <xdr:cNvSpPr txBox="1"/>
      </xdr:nvSpPr>
      <xdr:spPr>
        <a:xfrm>
          <a:off x="2717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131063</xdr:rowOff>
    </xdr:from>
    <xdr:to>
      <xdr:col>11</xdr:col>
      <xdr:colOff>60325</xdr:colOff>
      <xdr:row>77</xdr:row>
      <xdr:rowOff>61213</xdr:rowOff>
    </xdr:to>
    <xdr:sp macro="" textlink="">
      <xdr:nvSpPr>
        <xdr:cNvPr id="396" name="楕円 395">
          <a:extLst>
            <a:ext uri="{FF2B5EF4-FFF2-40B4-BE49-F238E27FC236}">
              <a16:creationId xmlns:a16="http://schemas.microsoft.com/office/drawing/2014/main" xmlns="" id="{00000000-0008-0000-0400-00008C010000}"/>
            </a:ext>
          </a:extLst>
        </xdr:cNvPr>
        <xdr:cNvSpPr/>
      </xdr:nvSpPr>
      <xdr:spPr>
        <a:xfrm>
          <a:off x="2159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71391</xdr:rowOff>
    </xdr:from>
    <xdr:ext cx="762000" cy="259045"/>
    <xdr:sp macro="" textlink="">
      <xdr:nvSpPr>
        <xdr:cNvPr id="397" name="テキスト ボックス 396">
          <a:extLst>
            <a:ext uri="{FF2B5EF4-FFF2-40B4-BE49-F238E27FC236}">
              <a16:creationId xmlns:a16="http://schemas.microsoft.com/office/drawing/2014/main" xmlns="" id="{00000000-0008-0000-0400-00008D010000}"/>
            </a:ext>
          </a:extLst>
        </xdr:cNvPr>
        <xdr:cNvSpPr txBox="1"/>
      </xdr:nvSpPr>
      <xdr:spPr>
        <a:xfrm>
          <a:off x="1828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135637</xdr:rowOff>
    </xdr:from>
    <xdr:to>
      <xdr:col>6</xdr:col>
      <xdr:colOff>171450</xdr:colOff>
      <xdr:row>77</xdr:row>
      <xdr:rowOff>65787</xdr:rowOff>
    </xdr:to>
    <xdr:sp macro="" textlink="">
      <xdr:nvSpPr>
        <xdr:cNvPr id="398" name="楕円 397">
          <a:extLst>
            <a:ext uri="{FF2B5EF4-FFF2-40B4-BE49-F238E27FC236}">
              <a16:creationId xmlns:a16="http://schemas.microsoft.com/office/drawing/2014/main" xmlns="" id="{00000000-0008-0000-0400-00008E010000}"/>
            </a:ext>
          </a:extLst>
        </xdr:cNvPr>
        <xdr:cNvSpPr/>
      </xdr:nvSpPr>
      <xdr:spPr>
        <a:xfrm>
          <a:off x="1270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75963</xdr:rowOff>
    </xdr:from>
    <xdr:ext cx="762000" cy="259045"/>
    <xdr:sp macro="" textlink="">
      <xdr:nvSpPr>
        <xdr:cNvPr id="399" name="テキスト ボックス 398">
          <a:extLst>
            <a:ext uri="{FF2B5EF4-FFF2-40B4-BE49-F238E27FC236}">
              <a16:creationId xmlns:a16="http://schemas.microsoft.com/office/drawing/2014/main" xmlns="" id="{00000000-0008-0000-0400-00008F010000}"/>
            </a:ext>
          </a:extLst>
        </xdr:cNvPr>
        <xdr:cNvSpPr txBox="1"/>
      </xdr:nvSpPr>
      <xdr:spPr>
        <a:xfrm>
          <a:off x="939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xmlns=""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xmlns=""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xmlns=""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xmlns=""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xmlns=""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xmlns=""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xmlns=""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xmlns=""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xmlns=""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xmlns=""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xmlns=""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県平均、類似団体平均のいずれに対しても下回る結果となったが、今後増加することが避けられない扶助費（少子高齢化に伴う老人福祉関連費や障害者自立支援給付費等）をはじめとする、経常経費全体の上昇に歯止めをかけるよう努める。</a:t>
          </a: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xmlns=""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xmlns=""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xmlns=""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a:extLst>
            <a:ext uri="{FF2B5EF4-FFF2-40B4-BE49-F238E27FC236}">
              <a16:creationId xmlns:a16="http://schemas.microsoft.com/office/drawing/2014/main" xmlns="" id="{00000000-0008-0000-0400-00009E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a:extLst>
            <a:ext uri="{FF2B5EF4-FFF2-40B4-BE49-F238E27FC236}">
              <a16:creationId xmlns:a16="http://schemas.microsoft.com/office/drawing/2014/main" xmlns="" id="{00000000-0008-0000-0400-00009F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a:extLst>
            <a:ext uri="{FF2B5EF4-FFF2-40B4-BE49-F238E27FC236}">
              <a16:creationId xmlns:a16="http://schemas.microsoft.com/office/drawing/2014/main" xmlns="" id="{00000000-0008-0000-0400-0000A0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a:extLst>
            <a:ext uri="{FF2B5EF4-FFF2-40B4-BE49-F238E27FC236}">
              <a16:creationId xmlns:a16="http://schemas.microsoft.com/office/drawing/2014/main" xmlns="" id="{00000000-0008-0000-0400-0000A1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a:extLst>
            <a:ext uri="{FF2B5EF4-FFF2-40B4-BE49-F238E27FC236}">
              <a16:creationId xmlns:a16="http://schemas.microsoft.com/office/drawing/2014/main" xmlns="" id="{00000000-0008-0000-0400-0000A2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a:extLst>
            <a:ext uri="{FF2B5EF4-FFF2-40B4-BE49-F238E27FC236}">
              <a16:creationId xmlns:a16="http://schemas.microsoft.com/office/drawing/2014/main" xmlns="" id="{00000000-0008-0000-0400-0000A3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a:extLst>
            <a:ext uri="{FF2B5EF4-FFF2-40B4-BE49-F238E27FC236}">
              <a16:creationId xmlns:a16="http://schemas.microsoft.com/office/drawing/2014/main" xmlns="" id="{00000000-0008-0000-0400-0000A4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a:extLst>
            <a:ext uri="{FF2B5EF4-FFF2-40B4-BE49-F238E27FC236}">
              <a16:creationId xmlns:a16="http://schemas.microsoft.com/office/drawing/2014/main" xmlns="" id="{00000000-0008-0000-0400-0000A5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xmlns=""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xmlns=""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xmlns=""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110998</xdr:rowOff>
    </xdr:from>
    <xdr:to>
      <xdr:col>82</xdr:col>
      <xdr:colOff>107950</xdr:colOff>
      <xdr:row>81</xdr:row>
      <xdr:rowOff>42418</xdr:rowOff>
    </xdr:to>
    <xdr:cxnSp macro="">
      <xdr:nvCxnSpPr>
        <xdr:cNvPr id="425" name="直線コネクタ 424">
          <a:extLst>
            <a:ext uri="{FF2B5EF4-FFF2-40B4-BE49-F238E27FC236}">
              <a16:creationId xmlns:a16="http://schemas.microsoft.com/office/drawing/2014/main" xmlns="" id="{00000000-0008-0000-0400-0000A9010000}"/>
            </a:ext>
          </a:extLst>
        </xdr:cNvPr>
        <xdr:cNvCxnSpPr/>
      </xdr:nvCxnSpPr>
      <xdr:spPr>
        <a:xfrm flipV="1">
          <a:off x="16510000" y="12626848"/>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14495</xdr:rowOff>
    </xdr:from>
    <xdr:ext cx="762000" cy="259045"/>
    <xdr:sp macro="" textlink="">
      <xdr:nvSpPr>
        <xdr:cNvPr id="426" name="公債費以外最小値テキスト">
          <a:extLst>
            <a:ext uri="{FF2B5EF4-FFF2-40B4-BE49-F238E27FC236}">
              <a16:creationId xmlns:a16="http://schemas.microsoft.com/office/drawing/2014/main" xmlns="" id="{00000000-0008-0000-0400-0000AA010000}"/>
            </a:ext>
          </a:extLst>
        </xdr:cNvPr>
        <xdr:cNvSpPr txBox="1"/>
      </xdr:nvSpPr>
      <xdr:spPr>
        <a:xfrm>
          <a:off x="16598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42418</xdr:rowOff>
    </xdr:from>
    <xdr:to>
      <xdr:col>82</xdr:col>
      <xdr:colOff>196850</xdr:colOff>
      <xdr:row>81</xdr:row>
      <xdr:rowOff>42418</xdr:rowOff>
    </xdr:to>
    <xdr:cxnSp macro="">
      <xdr:nvCxnSpPr>
        <xdr:cNvPr id="427" name="直線コネクタ 426">
          <a:extLst>
            <a:ext uri="{FF2B5EF4-FFF2-40B4-BE49-F238E27FC236}">
              <a16:creationId xmlns:a16="http://schemas.microsoft.com/office/drawing/2014/main" xmlns="" id="{00000000-0008-0000-0400-0000AB010000}"/>
            </a:ext>
          </a:extLst>
        </xdr:cNvPr>
        <xdr:cNvCxnSpPr/>
      </xdr:nvCxnSpPr>
      <xdr:spPr>
        <a:xfrm>
          <a:off x="16421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25925</xdr:rowOff>
    </xdr:from>
    <xdr:ext cx="762000" cy="259045"/>
    <xdr:sp macro="" textlink="">
      <xdr:nvSpPr>
        <xdr:cNvPr id="428" name="公債費以外最大値テキスト">
          <a:extLst>
            <a:ext uri="{FF2B5EF4-FFF2-40B4-BE49-F238E27FC236}">
              <a16:creationId xmlns:a16="http://schemas.microsoft.com/office/drawing/2014/main" xmlns="" id="{00000000-0008-0000-0400-0000AC010000}"/>
            </a:ext>
          </a:extLst>
        </xdr:cNvPr>
        <xdr:cNvSpPr txBox="1"/>
      </xdr:nvSpPr>
      <xdr:spPr>
        <a:xfrm>
          <a:off x="16598900" y="1237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110998</xdr:rowOff>
    </xdr:from>
    <xdr:to>
      <xdr:col>82</xdr:col>
      <xdr:colOff>196850</xdr:colOff>
      <xdr:row>73</xdr:row>
      <xdr:rowOff>110998</xdr:rowOff>
    </xdr:to>
    <xdr:cxnSp macro="">
      <xdr:nvCxnSpPr>
        <xdr:cNvPr id="429" name="直線コネクタ 428">
          <a:extLst>
            <a:ext uri="{FF2B5EF4-FFF2-40B4-BE49-F238E27FC236}">
              <a16:creationId xmlns:a16="http://schemas.microsoft.com/office/drawing/2014/main" xmlns="" id="{00000000-0008-0000-0400-0000AD010000}"/>
            </a:ext>
          </a:extLst>
        </xdr:cNvPr>
        <xdr:cNvCxnSpPr/>
      </xdr:nvCxnSpPr>
      <xdr:spPr>
        <a:xfrm>
          <a:off x="16421100" y="1262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62992</xdr:rowOff>
    </xdr:from>
    <xdr:to>
      <xdr:col>82</xdr:col>
      <xdr:colOff>107950</xdr:colOff>
      <xdr:row>76</xdr:row>
      <xdr:rowOff>154432</xdr:rowOff>
    </xdr:to>
    <xdr:cxnSp macro="">
      <xdr:nvCxnSpPr>
        <xdr:cNvPr id="430" name="直線コネクタ 429">
          <a:extLst>
            <a:ext uri="{FF2B5EF4-FFF2-40B4-BE49-F238E27FC236}">
              <a16:creationId xmlns:a16="http://schemas.microsoft.com/office/drawing/2014/main" xmlns="" id="{00000000-0008-0000-0400-0000AE010000}"/>
            </a:ext>
          </a:extLst>
        </xdr:cNvPr>
        <xdr:cNvCxnSpPr/>
      </xdr:nvCxnSpPr>
      <xdr:spPr>
        <a:xfrm flipV="1">
          <a:off x="15671800" y="13093192"/>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130573</xdr:rowOff>
    </xdr:from>
    <xdr:ext cx="762000" cy="259045"/>
    <xdr:sp macro="" textlink="">
      <xdr:nvSpPr>
        <xdr:cNvPr id="431" name="公債費以外平均値テキスト">
          <a:extLst>
            <a:ext uri="{FF2B5EF4-FFF2-40B4-BE49-F238E27FC236}">
              <a16:creationId xmlns:a16="http://schemas.microsoft.com/office/drawing/2014/main" xmlns="" id="{00000000-0008-0000-0400-0000AF010000}"/>
            </a:ext>
          </a:extLst>
        </xdr:cNvPr>
        <xdr:cNvSpPr txBox="1"/>
      </xdr:nvSpPr>
      <xdr:spPr>
        <a:xfrm>
          <a:off x="16598900" y="13160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158496</xdr:rowOff>
    </xdr:from>
    <xdr:to>
      <xdr:col>82</xdr:col>
      <xdr:colOff>158750</xdr:colOff>
      <xdr:row>77</xdr:row>
      <xdr:rowOff>88646</xdr:rowOff>
    </xdr:to>
    <xdr:sp macro="" textlink="">
      <xdr:nvSpPr>
        <xdr:cNvPr id="432" name="フローチャート: 判断 431">
          <a:extLst>
            <a:ext uri="{FF2B5EF4-FFF2-40B4-BE49-F238E27FC236}">
              <a16:creationId xmlns:a16="http://schemas.microsoft.com/office/drawing/2014/main" xmlns="" id="{00000000-0008-0000-0400-0000B0010000}"/>
            </a:ext>
          </a:extLst>
        </xdr:cNvPr>
        <xdr:cNvSpPr/>
      </xdr:nvSpPr>
      <xdr:spPr>
        <a:xfrm>
          <a:off x="16459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154432</xdr:rowOff>
    </xdr:from>
    <xdr:to>
      <xdr:col>78</xdr:col>
      <xdr:colOff>69850</xdr:colOff>
      <xdr:row>77</xdr:row>
      <xdr:rowOff>19558</xdr:rowOff>
    </xdr:to>
    <xdr:cxnSp macro="">
      <xdr:nvCxnSpPr>
        <xdr:cNvPr id="433" name="直線コネクタ 432">
          <a:extLst>
            <a:ext uri="{FF2B5EF4-FFF2-40B4-BE49-F238E27FC236}">
              <a16:creationId xmlns:a16="http://schemas.microsoft.com/office/drawing/2014/main" xmlns="" id="{00000000-0008-0000-0400-0000B1010000}"/>
            </a:ext>
          </a:extLst>
        </xdr:cNvPr>
        <xdr:cNvCxnSpPr/>
      </xdr:nvCxnSpPr>
      <xdr:spPr>
        <a:xfrm flipV="1">
          <a:off x="14782800" y="1318463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28194</xdr:rowOff>
    </xdr:from>
    <xdr:to>
      <xdr:col>78</xdr:col>
      <xdr:colOff>120650</xdr:colOff>
      <xdr:row>77</xdr:row>
      <xdr:rowOff>129794</xdr:rowOff>
    </xdr:to>
    <xdr:sp macro="" textlink="">
      <xdr:nvSpPr>
        <xdr:cNvPr id="434" name="フローチャート: 判断 433">
          <a:extLst>
            <a:ext uri="{FF2B5EF4-FFF2-40B4-BE49-F238E27FC236}">
              <a16:creationId xmlns:a16="http://schemas.microsoft.com/office/drawing/2014/main" xmlns="" id="{00000000-0008-0000-0400-0000B2010000}"/>
            </a:ext>
          </a:extLst>
        </xdr:cNvPr>
        <xdr:cNvSpPr/>
      </xdr:nvSpPr>
      <xdr:spPr>
        <a:xfrm>
          <a:off x="15621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114571</xdr:rowOff>
    </xdr:from>
    <xdr:ext cx="736600" cy="259045"/>
    <xdr:sp macro="" textlink="">
      <xdr:nvSpPr>
        <xdr:cNvPr id="435" name="テキスト ボックス 434">
          <a:extLst>
            <a:ext uri="{FF2B5EF4-FFF2-40B4-BE49-F238E27FC236}">
              <a16:creationId xmlns:a16="http://schemas.microsoft.com/office/drawing/2014/main" xmlns="" id="{00000000-0008-0000-0400-0000B3010000}"/>
            </a:ext>
          </a:extLst>
        </xdr:cNvPr>
        <xdr:cNvSpPr txBox="1"/>
      </xdr:nvSpPr>
      <xdr:spPr>
        <a:xfrm>
          <a:off x="15290800" y="13316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127000</xdr:rowOff>
    </xdr:from>
    <xdr:to>
      <xdr:col>73</xdr:col>
      <xdr:colOff>180975</xdr:colOff>
      <xdr:row>77</xdr:row>
      <xdr:rowOff>19558</xdr:rowOff>
    </xdr:to>
    <xdr:cxnSp macro="">
      <xdr:nvCxnSpPr>
        <xdr:cNvPr id="436" name="直線コネクタ 435">
          <a:extLst>
            <a:ext uri="{FF2B5EF4-FFF2-40B4-BE49-F238E27FC236}">
              <a16:creationId xmlns:a16="http://schemas.microsoft.com/office/drawing/2014/main" xmlns="" id="{00000000-0008-0000-0400-0000B4010000}"/>
            </a:ext>
          </a:extLst>
        </xdr:cNvPr>
        <xdr:cNvCxnSpPr/>
      </xdr:nvCxnSpPr>
      <xdr:spPr>
        <a:xfrm>
          <a:off x="13893800" y="1315720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153924</xdr:rowOff>
    </xdr:from>
    <xdr:to>
      <xdr:col>74</xdr:col>
      <xdr:colOff>31750</xdr:colOff>
      <xdr:row>77</xdr:row>
      <xdr:rowOff>84074</xdr:rowOff>
    </xdr:to>
    <xdr:sp macro="" textlink="">
      <xdr:nvSpPr>
        <xdr:cNvPr id="437" name="フローチャート: 判断 436">
          <a:extLst>
            <a:ext uri="{FF2B5EF4-FFF2-40B4-BE49-F238E27FC236}">
              <a16:creationId xmlns:a16="http://schemas.microsoft.com/office/drawing/2014/main" xmlns="" id="{00000000-0008-0000-0400-0000B5010000}"/>
            </a:ext>
          </a:extLst>
        </xdr:cNvPr>
        <xdr:cNvSpPr/>
      </xdr:nvSpPr>
      <xdr:spPr>
        <a:xfrm>
          <a:off x="14732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68851</xdr:rowOff>
    </xdr:from>
    <xdr:ext cx="762000" cy="259045"/>
    <xdr:sp macro="" textlink="">
      <xdr:nvSpPr>
        <xdr:cNvPr id="438" name="テキスト ボックス 437">
          <a:extLst>
            <a:ext uri="{FF2B5EF4-FFF2-40B4-BE49-F238E27FC236}">
              <a16:creationId xmlns:a16="http://schemas.microsoft.com/office/drawing/2014/main" xmlns="" id="{00000000-0008-0000-0400-0000B6010000}"/>
            </a:ext>
          </a:extLst>
        </xdr:cNvPr>
        <xdr:cNvSpPr txBox="1"/>
      </xdr:nvSpPr>
      <xdr:spPr>
        <a:xfrm>
          <a:off x="14401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127000</xdr:rowOff>
    </xdr:from>
    <xdr:to>
      <xdr:col>69</xdr:col>
      <xdr:colOff>92075</xdr:colOff>
      <xdr:row>77</xdr:row>
      <xdr:rowOff>74422</xdr:rowOff>
    </xdr:to>
    <xdr:cxnSp macro="">
      <xdr:nvCxnSpPr>
        <xdr:cNvPr id="439" name="直線コネクタ 438">
          <a:extLst>
            <a:ext uri="{FF2B5EF4-FFF2-40B4-BE49-F238E27FC236}">
              <a16:creationId xmlns:a16="http://schemas.microsoft.com/office/drawing/2014/main" xmlns="" id="{00000000-0008-0000-0400-0000B7010000}"/>
            </a:ext>
          </a:extLst>
        </xdr:cNvPr>
        <xdr:cNvCxnSpPr/>
      </xdr:nvCxnSpPr>
      <xdr:spPr>
        <a:xfrm flipV="1">
          <a:off x="13004800" y="13157200"/>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126492</xdr:rowOff>
    </xdr:from>
    <xdr:to>
      <xdr:col>69</xdr:col>
      <xdr:colOff>142875</xdr:colOff>
      <xdr:row>77</xdr:row>
      <xdr:rowOff>56642</xdr:rowOff>
    </xdr:to>
    <xdr:sp macro="" textlink="">
      <xdr:nvSpPr>
        <xdr:cNvPr id="440" name="フローチャート: 判断 439">
          <a:extLst>
            <a:ext uri="{FF2B5EF4-FFF2-40B4-BE49-F238E27FC236}">
              <a16:creationId xmlns:a16="http://schemas.microsoft.com/office/drawing/2014/main" xmlns="" id="{00000000-0008-0000-0400-0000B8010000}"/>
            </a:ext>
          </a:extLst>
        </xdr:cNvPr>
        <xdr:cNvSpPr/>
      </xdr:nvSpPr>
      <xdr:spPr>
        <a:xfrm>
          <a:off x="13843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41419</xdr:rowOff>
    </xdr:from>
    <xdr:ext cx="762000" cy="259045"/>
    <xdr:sp macro="" textlink="">
      <xdr:nvSpPr>
        <xdr:cNvPr id="441" name="テキスト ボックス 440">
          <a:extLst>
            <a:ext uri="{FF2B5EF4-FFF2-40B4-BE49-F238E27FC236}">
              <a16:creationId xmlns:a16="http://schemas.microsoft.com/office/drawing/2014/main" xmlns="" id="{00000000-0008-0000-0400-0000B9010000}"/>
            </a:ext>
          </a:extLst>
        </xdr:cNvPr>
        <xdr:cNvSpPr txBox="1"/>
      </xdr:nvSpPr>
      <xdr:spPr>
        <a:xfrm>
          <a:off x="135128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76200</xdr:rowOff>
    </xdr:from>
    <xdr:to>
      <xdr:col>65</xdr:col>
      <xdr:colOff>53975</xdr:colOff>
      <xdr:row>77</xdr:row>
      <xdr:rowOff>6350</xdr:rowOff>
    </xdr:to>
    <xdr:sp macro="" textlink="">
      <xdr:nvSpPr>
        <xdr:cNvPr id="442" name="フローチャート: 判断 441">
          <a:extLst>
            <a:ext uri="{FF2B5EF4-FFF2-40B4-BE49-F238E27FC236}">
              <a16:creationId xmlns:a16="http://schemas.microsoft.com/office/drawing/2014/main" xmlns="" id="{00000000-0008-0000-0400-0000BA010000}"/>
            </a:ext>
          </a:extLst>
        </xdr:cNvPr>
        <xdr:cNvSpPr/>
      </xdr:nvSpPr>
      <xdr:spPr>
        <a:xfrm>
          <a:off x="12954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16527</xdr:rowOff>
    </xdr:from>
    <xdr:ext cx="762000" cy="259045"/>
    <xdr:sp macro="" textlink="">
      <xdr:nvSpPr>
        <xdr:cNvPr id="443" name="テキスト ボックス 442">
          <a:extLst>
            <a:ext uri="{FF2B5EF4-FFF2-40B4-BE49-F238E27FC236}">
              <a16:creationId xmlns:a16="http://schemas.microsoft.com/office/drawing/2014/main" xmlns="" id="{00000000-0008-0000-0400-0000BB010000}"/>
            </a:ext>
          </a:extLst>
        </xdr:cNvPr>
        <xdr:cNvSpPr txBox="1"/>
      </xdr:nvSpPr>
      <xdr:spPr>
        <a:xfrm>
          <a:off x="12623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xmlns=""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xmlns=""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xmlns=""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xmlns=""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xmlns=""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xdr:rowOff>
    </xdr:from>
    <xdr:to>
      <xdr:col>82</xdr:col>
      <xdr:colOff>158750</xdr:colOff>
      <xdr:row>76</xdr:row>
      <xdr:rowOff>113792</xdr:rowOff>
    </xdr:to>
    <xdr:sp macro="" textlink="">
      <xdr:nvSpPr>
        <xdr:cNvPr id="449" name="楕円 448">
          <a:extLst>
            <a:ext uri="{FF2B5EF4-FFF2-40B4-BE49-F238E27FC236}">
              <a16:creationId xmlns:a16="http://schemas.microsoft.com/office/drawing/2014/main" xmlns="" id="{00000000-0008-0000-0400-0000C1010000}"/>
            </a:ext>
          </a:extLst>
        </xdr:cNvPr>
        <xdr:cNvSpPr/>
      </xdr:nvSpPr>
      <xdr:spPr>
        <a:xfrm>
          <a:off x="164592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28719</xdr:rowOff>
    </xdr:from>
    <xdr:ext cx="762000" cy="259045"/>
    <xdr:sp macro="" textlink="">
      <xdr:nvSpPr>
        <xdr:cNvPr id="450" name="公債費以外該当値テキスト">
          <a:extLst>
            <a:ext uri="{FF2B5EF4-FFF2-40B4-BE49-F238E27FC236}">
              <a16:creationId xmlns:a16="http://schemas.microsoft.com/office/drawing/2014/main" xmlns="" id="{00000000-0008-0000-0400-0000C2010000}"/>
            </a:ext>
          </a:extLst>
        </xdr:cNvPr>
        <xdr:cNvSpPr txBox="1"/>
      </xdr:nvSpPr>
      <xdr:spPr>
        <a:xfrm>
          <a:off x="16598900" y="1288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103632</xdr:rowOff>
    </xdr:from>
    <xdr:to>
      <xdr:col>78</xdr:col>
      <xdr:colOff>120650</xdr:colOff>
      <xdr:row>77</xdr:row>
      <xdr:rowOff>33782</xdr:rowOff>
    </xdr:to>
    <xdr:sp macro="" textlink="">
      <xdr:nvSpPr>
        <xdr:cNvPr id="451" name="楕円 450">
          <a:extLst>
            <a:ext uri="{FF2B5EF4-FFF2-40B4-BE49-F238E27FC236}">
              <a16:creationId xmlns:a16="http://schemas.microsoft.com/office/drawing/2014/main" xmlns="" id="{00000000-0008-0000-0400-0000C3010000}"/>
            </a:ext>
          </a:extLst>
        </xdr:cNvPr>
        <xdr:cNvSpPr/>
      </xdr:nvSpPr>
      <xdr:spPr>
        <a:xfrm>
          <a:off x="15621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43959</xdr:rowOff>
    </xdr:from>
    <xdr:ext cx="736600" cy="259045"/>
    <xdr:sp macro="" textlink="">
      <xdr:nvSpPr>
        <xdr:cNvPr id="452" name="テキスト ボックス 451">
          <a:extLst>
            <a:ext uri="{FF2B5EF4-FFF2-40B4-BE49-F238E27FC236}">
              <a16:creationId xmlns:a16="http://schemas.microsoft.com/office/drawing/2014/main" xmlns="" id="{00000000-0008-0000-0400-0000C4010000}"/>
            </a:ext>
          </a:extLst>
        </xdr:cNvPr>
        <xdr:cNvSpPr txBox="1"/>
      </xdr:nvSpPr>
      <xdr:spPr>
        <a:xfrm>
          <a:off x="15290800" y="12902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140208</xdr:rowOff>
    </xdr:from>
    <xdr:to>
      <xdr:col>74</xdr:col>
      <xdr:colOff>31750</xdr:colOff>
      <xdr:row>77</xdr:row>
      <xdr:rowOff>70358</xdr:rowOff>
    </xdr:to>
    <xdr:sp macro="" textlink="">
      <xdr:nvSpPr>
        <xdr:cNvPr id="453" name="楕円 452">
          <a:extLst>
            <a:ext uri="{FF2B5EF4-FFF2-40B4-BE49-F238E27FC236}">
              <a16:creationId xmlns:a16="http://schemas.microsoft.com/office/drawing/2014/main" xmlns="" id="{00000000-0008-0000-0400-0000C5010000}"/>
            </a:ext>
          </a:extLst>
        </xdr:cNvPr>
        <xdr:cNvSpPr/>
      </xdr:nvSpPr>
      <xdr:spPr>
        <a:xfrm>
          <a:off x="14732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80535</xdr:rowOff>
    </xdr:from>
    <xdr:ext cx="762000" cy="259045"/>
    <xdr:sp macro="" textlink="">
      <xdr:nvSpPr>
        <xdr:cNvPr id="454" name="テキスト ボックス 453">
          <a:extLst>
            <a:ext uri="{FF2B5EF4-FFF2-40B4-BE49-F238E27FC236}">
              <a16:creationId xmlns:a16="http://schemas.microsoft.com/office/drawing/2014/main" xmlns="" id="{00000000-0008-0000-0400-0000C6010000}"/>
            </a:ext>
          </a:extLst>
        </xdr:cNvPr>
        <xdr:cNvSpPr txBox="1"/>
      </xdr:nvSpPr>
      <xdr:spPr>
        <a:xfrm>
          <a:off x="14401800" y="1293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76200</xdr:rowOff>
    </xdr:from>
    <xdr:to>
      <xdr:col>69</xdr:col>
      <xdr:colOff>142875</xdr:colOff>
      <xdr:row>77</xdr:row>
      <xdr:rowOff>6350</xdr:rowOff>
    </xdr:to>
    <xdr:sp macro="" textlink="">
      <xdr:nvSpPr>
        <xdr:cNvPr id="455" name="楕円 454">
          <a:extLst>
            <a:ext uri="{FF2B5EF4-FFF2-40B4-BE49-F238E27FC236}">
              <a16:creationId xmlns:a16="http://schemas.microsoft.com/office/drawing/2014/main" xmlns="" id="{00000000-0008-0000-0400-0000C7010000}"/>
            </a:ext>
          </a:extLst>
        </xdr:cNvPr>
        <xdr:cNvSpPr/>
      </xdr:nvSpPr>
      <xdr:spPr>
        <a:xfrm>
          <a:off x="13843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16527</xdr:rowOff>
    </xdr:from>
    <xdr:ext cx="762000" cy="259045"/>
    <xdr:sp macro="" textlink="">
      <xdr:nvSpPr>
        <xdr:cNvPr id="456" name="テキスト ボックス 455">
          <a:extLst>
            <a:ext uri="{FF2B5EF4-FFF2-40B4-BE49-F238E27FC236}">
              <a16:creationId xmlns:a16="http://schemas.microsoft.com/office/drawing/2014/main" xmlns="" id="{00000000-0008-0000-0400-0000C8010000}"/>
            </a:ext>
          </a:extLst>
        </xdr:cNvPr>
        <xdr:cNvSpPr txBox="1"/>
      </xdr:nvSpPr>
      <xdr:spPr>
        <a:xfrm>
          <a:off x="13512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23622</xdr:rowOff>
    </xdr:from>
    <xdr:to>
      <xdr:col>65</xdr:col>
      <xdr:colOff>53975</xdr:colOff>
      <xdr:row>77</xdr:row>
      <xdr:rowOff>125222</xdr:rowOff>
    </xdr:to>
    <xdr:sp macro="" textlink="">
      <xdr:nvSpPr>
        <xdr:cNvPr id="457" name="楕円 456">
          <a:extLst>
            <a:ext uri="{FF2B5EF4-FFF2-40B4-BE49-F238E27FC236}">
              <a16:creationId xmlns:a16="http://schemas.microsoft.com/office/drawing/2014/main" xmlns="" id="{00000000-0008-0000-0400-0000C9010000}"/>
            </a:ext>
          </a:extLst>
        </xdr:cNvPr>
        <xdr:cNvSpPr/>
      </xdr:nvSpPr>
      <xdr:spPr>
        <a:xfrm>
          <a:off x="12954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109999</xdr:rowOff>
    </xdr:from>
    <xdr:ext cx="762000" cy="259045"/>
    <xdr:sp macro="" textlink="">
      <xdr:nvSpPr>
        <xdr:cNvPr id="458" name="テキスト ボックス 457">
          <a:extLst>
            <a:ext uri="{FF2B5EF4-FFF2-40B4-BE49-F238E27FC236}">
              <a16:creationId xmlns:a16="http://schemas.microsoft.com/office/drawing/2014/main" xmlns="" id="{00000000-0008-0000-0400-0000CA010000}"/>
            </a:ext>
          </a:extLst>
        </xdr:cNvPr>
        <xdr:cNvSpPr txBox="1"/>
      </xdr:nvSpPr>
      <xdr:spPr>
        <a:xfrm>
          <a:off x="12623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福岡県大木町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xmlns=""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xmlns=""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xmlns=""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xmlns=""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xmlns=""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xmlns=""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xmlns=""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xmlns=""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xmlns=""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xmlns=""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xmlns=""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xmlns=""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xmlns=""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4638</xdr:rowOff>
    </xdr:from>
    <xdr:to>
      <xdr:col>29</xdr:col>
      <xdr:colOff>127000</xdr:colOff>
      <xdr:row>19</xdr:row>
      <xdr:rowOff>134788</xdr:rowOff>
    </xdr:to>
    <xdr:cxnSp macro="">
      <xdr:nvCxnSpPr>
        <xdr:cNvPr id="45" name="直線コネクタ 44">
          <a:extLst>
            <a:ext uri="{FF2B5EF4-FFF2-40B4-BE49-F238E27FC236}">
              <a16:creationId xmlns:a16="http://schemas.microsoft.com/office/drawing/2014/main" xmlns="" id="{00000000-0008-0000-0500-00002D000000}"/>
            </a:ext>
          </a:extLst>
        </xdr:cNvPr>
        <xdr:cNvCxnSpPr/>
      </xdr:nvCxnSpPr>
      <xdr:spPr bwMode="auto">
        <a:xfrm flipV="1">
          <a:off x="5651500" y="1938213"/>
          <a:ext cx="0" cy="15017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106865</xdr:rowOff>
    </xdr:from>
    <xdr:ext cx="762000" cy="259045"/>
    <xdr:sp macro="" textlink="">
      <xdr:nvSpPr>
        <xdr:cNvPr id="46" name="人口1人当たり決算額の推移最小値テキスト130">
          <a:extLst>
            <a:ext uri="{FF2B5EF4-FFF2-40B4-BE49-F238E27FC236}">
              <a16:creationId xmlns:a16="http://schemas.microsoft.com/office/drawing/2014/main" xmlns="" id="{00000000-0008-0000-0500-00002E000000}"/>
            </a:ext>
          </a:extLst>
        </xdr:cNvPr>
        <xdr:cNvSpPr txBox="1"/>
      </xdr:nvSpPr>
      <xdr:spPr>
        <a:xfrm>
          <a:off x="5740400" y="341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134788</xdr:rowOff>
    </xdr:from>
    <xdr:to>
      <xdr:col>30</xdr:col>
      <xdr:colOff>25400</xdr:colOff>
      <xdr:row>19</xdr:row>
      <xdr:rowOff>134788</xdr:rowOff>
    </xdr:to>
    <xdr:cxnSp macro="">
      <xdr:nvCxnSpPr>
        <xdr:cNvPr id="47" name="直線コネクタ 46">
          <a:extLst>
            <a:ext uri="{FF2B5EF4-FFF2-40B4-BE49-F238E27FC236}">
              <a16:creationId xmlns:a16="http://schemas.microsoft.com/office/drawing/2014/main" xmlns="" id="{00000000-0008-0000-0500-00002F000000}"/>
            </a:ext>
          </a:extLst>
        </xdr:cNvPr>
        <xdr:cNvCxnSpPr/>
      </xdr:nvCxnSpPr>
      <xdr:spPr bwMode="auto">
        <a:xfrm>
          <a:off x="5562600" y="34399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91015</xdr:rowOff>
    </xdr:from>
    <xdr:ext cx="762000" cy="259045"/>
    <xdr:sp macro="" textlink="">
      <xdr:nvSpPr>
        <xdr:cNvPr id="48" name="人口1人当たり決算額の推移最大値テキスト130">
          <a:extLst>
            <a:ext uri="{FF2B5EF4-FFF2-40B4-BE49-F238E27FC236}">
              <a16:creationId xmlns:a16="http://schemas.microsoft.com/office/drawing/2014/main" xmlns="" id="{00000000-0008-0000-0500-000030000000}"/>
            </a:ext>
          </a:extLst>
        </xdr:cNvPr>
        <xdr:cNvSpPr txBox="1"/>
      </xdr:nvSpPr>
      <xdr:spPr>
        <a:xfrm>
          <a:off x="5740400" y="168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4638</xdr:rowOff>
    </xdr:from>
    <xdr:to>
      <xdr:col>30</xdr:col>
      <xdr:colOff>25400</xdr:colOff>
      <xdr:row>11</xdr:row>
      <xdr:rowOff>4638</xdr:rowOff>
    </xdr:to>
    <xdr:cxnSp macro="">
      <xdr:nvCxnSpPr>
        <xdr:cNvPr id="49" name="直線コネクタ 48">
          <a:extLst>
            <a:ext uri="{FF2B5EF4-FFF2-40B4-BE49-F238E27FC236}">
              <a16:creationId xmlns:a16="http://schemas.microsoft.com/office/drawing/2014/main" xmlns="" id="{00000000-0008-0000-0500-000031000000}"/>
            </a:ext>
          </a:extLst>
        </xdr:cNvPr>
        <xdr:cNvCxnSpPr/>
      </xdr:nvCxnSpPr>
      <xdr:spPr bwMode="auto">
        <a:xfrm>
          <a:off x="5562600" y="19382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9118</xdr:rowOff>
    </xdr:from>
    <xdr:to>
      <xdr:col>29</xdr:col>
      <xdr:colOff>127000</xdr:colOff>
      <xdr:row>19</xdr:row>
      <xdr:rowOff>27544</xdr:rowOff>
    </xdr:to>
    <xdr:cxnSp macro="">
      <xdr:nvCxnSpPr>
        <xdr:cNvPr id="50" name="直線コネクタ 49">
          <a:extLst>
            <a:ext uri="{FF2B5EF4-FFF2-40B4-BE49-F238E27FC236}">
              <a16:creationId xmlns:a16="http://schemas.microsoft.com/office/drawing/2014/main" xmlns="" id="{00000000-0008-0000-0500-000032000000}"/>
            </a:ext>
          </a:extLst>
        </xdr:cNvPr>
        <xdr:cNvCxnSpPr/>
      </xdr:nvCxnSpPr>
      <xdr:spPr bwMode="auto">
        <a:xfrm flipV="1">
          <a:off x="5003800" y="3314293"/>
          <a:ext cx="647700" cy="184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18386</xdr:rowOff>
    </xdr:from>
    <xdr:ext cx="762000" cy="259045"/>
    <xdr:sp macro="" textlink="">
      <xdr:nvSpPr>
        <xdr:cNvPr id="51" name="人口1人当たり決算額の推移平均値テキスト130">
          <a:extLst>
            <a:ext uri="{FF2B5EF4-FFF2-40B4-BE49-F238E27FC236}">
              <a16:creationId xmlns:a16="http://schemas.microsoft.com/office/drawing/2014/main" xmlns="" id="{00000000-0008-0000-0500-000033000000}"/>
            </a:ext>
          </a:extLst>
        </xdr:cNvPr>
        <xdr:cNvSpPr txBox="1"/>
      </xdr:nvSpPr>
      <xdr:spPr>
        <a:xfrm>
          <a:off x="5740400" y="28092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1859</xdr:rowOff>
    </xdr:from>
    <xdr:to>
      <xdr:col>29</xdr:col>
      <xdr:colOff>177800</xdr:colOff>
      <xdr:row>17</xdr:row>
      <xdr:rowOff>103459</xdr:rowOff>
    </xdr:to>
    <xdr:sp macro="" textlink="">
      <xdr:nvSpPr>
        <xdr:cNvPr id="52" name="フローチャート: 判断 51">
          <a:extLst>
            <a:ext uri="{FF2B5EF4-FFF2-40B4-BE49-F238E27FC236}">
              <a16:creationId xmlns:a16="http://schemas.microsoft.com/office/drawing/2014/main" xmlns="" id="{00000000-0008-0000-0500-000034000000}"/>
            </a:ext>
          </a:extLst>
        </xdr:cNvPr>
        <xdr:cNvSpPr/>
      </xdr:nvSpPr>
      <xdr:spPr bwMode="auto">
        <a:xfrm>
          <a:off x="5600700" y="29641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27544</xdr:rowOff>
    </xdr:from>
    <xdr:to>
      <xdr:col>26</xdr:col>
      <xdr:colOff>50800</xdr:colOff>
      <xdr:row>19</xdr:row>
      <xdr:rowOff>34333</xdr:rowOff>
    </xdr:to>
    <xdr:cxnSp macro="">
      <xdr:nvCxnSpPr>
        <xdr:cNvPr id="53" name="直線コネクタ 52">
          <a:extLst>
            <a:ext uri="{FF2B5EF4-FFF2-40B4-BE49-F238E27FC236}">
              <a16:creationId xmlns:a16="http://schemas.microsoft.com/office/drawing/2014/main" xmlns="" id="{00000000-0008-0000-0500-000035000000}"/>
            </a:ext>
          </a:extLst>
        </xdr:cNvPr>
        <xdr:cNvCxnSpPr/>
      </xdr:nvCxnSpPr>
      <xdr:spPr bwMode="auto">
        <a:xfrm flipV="1">
          <a:off x="4305300" y="3332719"/>
          <a:ext cx="698500" cy="67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44508</xdr:rowOff>
    </xdr:from>
    <xdr:to>
      <xdr:col>26</xdr:col>
      <xdr:colOff>101600</xdr:colOff>
      <xdr:row>17</xdr:row>
      <xdr:rowOff>146108</xdr:rowOff>
    </xdr:to>
    <xdr:sp macro="" textlink="">
      <xdr:nvSpPr>
        <xdr:cNvPr id="54" name="フローチャート: 判断 53">
          <a:extLst>
            <a:ext uri="{FF2B5EF4-FFF2-40B4-BE49-F238E27FC236}">
              <a16:creationId xmlns:a16="http://schemas.microsoft.com/office/drawing/2014/main" xmlns="" id="{00000000-0008-0000-0500-000036000000}"/>
            </a:ext>
          </a:extLst>
        </xdr:cNvPr>
        <xdr:cNvSpPr/>
      </xdr:nvSpPr>
      <xdr:spPr bwMode="auto">
        <a:xfrm>
          <a:off x="4953000" y="30067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156285</xdr:rowOff>
    </xdr:from>
    <xdr:ext cx="736600" cy="259045"/>
    <xdr:sp macro="" textlink="">
      <xdr:nvSpPr>
        <xdr:cNvPr id="55" name="テキスト ボックス 54">
          <a:extLst>
            <a:ext uri="{FF2B5EF4-FFF2-40B4-BE49-F238E27FC236}">
              <a16:creationId xmlns:a16="http://schemas.microsoft.com/office/drawing/2014/main" xmlns="" id="{00000000-0008-0000-0500-000037000000}"/>
            </a:ext>
          </a:extLst>
        </xdr:cNvPr>
        <xdr:cNvSpPr txBox="1"/>
      </xdr:nvSpPr>
      <xdr:spPr>
        <a:xfrm>
          <a:off x="4622800" y="2775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34333</xdr:rowOff>
    </xdr:from>
    <xdr:to>
      <xdr:col>22</xdr:col>
      <xdr:colOff>114300</xdr:colOff>
      <xdr:row>19</xdr:row>
      <xdr:rowOff>41572</xdr:rowOff>
    </xdr:to>
    <xdr:cxnSp macro="">
      <xdr:nvCxnSpPr>
        <xdr:cNvPr id="56" name="直線コネクタ 55">
          <a:extLst>
            <a:ext uri="{FF2B5EF4-FFF2-40B4-BE49-F238E27FC236}">
              <a16:creationId xmlns:a16="http://schemas.microsoft.com/office/drawing/2014/main" xmlns="" id="{00000000-0008-0000-0500-000038000000}"/>
            </a:ext>
          </a:extLst>
        </xdr:cNvPr>
        <xdr:cNvCxnSpPr/>
      </xdr:nvCxnSpPr>
      <xdr:spPr bwMode="auto">
        <a:xfrm flipV="1">
          <a:off x="3606800" y="3339508"/>
          <a:ext cx="698500" cy="72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67224</xdr:rowOff>
    </xdr:from>
    <xdr:to>
      <xdr:col>22</xdr:col>
      <xdr:colOff>165100</xdr:colOff>
      <xdr:row>17</xdr:row>
      <xdr:rowOff>168824</xdr:rowOff>
    </xdr:to>
    <xdr:sp macro="" textlink="">
      <xdr:nvSpPr>
        <xdr:cNvPr id="57" name="フローチャート: 判断 56">
          <a:extLst>
            <a:ext uri="{FF2B5EF4-FFF2-40B4-BE49-F238E27FC236}">
              <a16:creationId xmlns:a16="http://schemas.microsoft.com/office/drawing/2014/main" xmlns="" id="{00000000-0008-0000-0500-000039000000}"/>
            </a:ext>
          </a:extLst>
        </xdr:cNvPr>
        <xdr:cNvSpPr/>
      </xdr:nvSpPr>
      <xdr:spPr bwMode="auto">
        <a:xfrm>
          <a:off x="4254500" y="3029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7551</xdr:rowOff>
    </xdr:from>
    <xdr:ext cx="762000" cy="259045"/>
    <xdr:sp macro="" textlink="">
      <xdr:nvSpPr>
        <xdr:cNvPr id="58" name="テキスト ボックス 57">
          <a:extLst>
            <a:ext uri="{FF2B5EF4-FFF2-40B4-BE49-F238E27FC236}">
              <a16:creationId xmlns:a16="http://schemas.microsoft.com/office/drawing/2014/main" xmlns="" id="{00000000-0008-0000-0500-00003A000000}"/>
            </a:ext>
          </a:extLst>
        </xdr:cNvPr>
        <xdr:cNvSpPr txBox="1"/>
      </xdr:nvSpPr>
      <xdr:spPr>
        <a:xfrm>
          <a:off x="3924300" y="2798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38227</xdr:rowOff>
    </xdr:from>
    <xdr:to>
      <xdr:col>18</xdr:col>
      <xdr:colOff>177800</xdr:colOff>
      <xdr:row>19</xdr:row>
      <xdr:rowOff>41572</xdr:rowOff>
    </xdr:to>
    <xdr:cxnSp macro="">
      <xdr:nvCxnSpPr>
        <xdr:cNvPr id="59" name="直線コネクタ 58">
          <a:extLst>
            <a:ext uri="{FF2B5EF4-FFF2-40B4-BE49-F238E27FC236}">
              <a16:creationId xmlns:a16="http://schemas.microsoft.com/office/drawing/2014/main" xmlns="" id="{00000000-0008-0000-0500-00003B000000}"/>
            </a:ext>
          </a:extLst>
        </xdr:cNvPr>
        <xdr:cNvCxnSpPr/>
      </xdr:nvCxnSpPr>
      <xdr:spPr bwMode="auto">
        <a:xfrm>
          <a:off x="2908300" y="3343402"/>
          <a:ext cx="698500" cy="33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97048</xdr:rowOff>
    </xdr:from>
    <xdr:to>
      <xdr:col>19</xdr:col>
      <xdr:colOff>38100</xdr:colOff>
      <xdr:row>18</xdr:row>
      <xdr:rowOff>27198</xdr:rowOff>
    </xdr:to>
    <xdr:sp macro="" textlink="">
      <xdr:nvSpPr>
        <xdr:cNvPr id="60" name="フローチャート: 判断 59">
          <a:extLst>
            <a:ext uri="{FF2B5EF4-FFF2-40B4-BE49-F238E27FC236}">
              <a16:creationId xmlns:a16="http://schemas.microsoft.com/office/drawing/2014/main" xmlns="" id="{00000000-0008-0000-0500-00003C000000}"/>
            </a:ext>
          </a:extLst>
        </xdr:cNvPr>
        <xdr:cNvSpPr/>
      </xdr:nvSpPr>
      <xdr:spPr bwMode="auto">
        <a:xfrm>
          <a:off x="3556000" y="30593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37375</xdr:rowOff>
    </xdr:from>
    <xdr:ext cx="762000" cy="259045"/>
    <xdr:sp macro="" textlink="">
      <xdr:nvSpPr>
        <xdr:cNvPr id="61" name="テキスト ボックス 60">
          <a:extLst>
            <a:ext uri="{FF2B5EF4-FFF2-40B4-BE49-F238E27FC236}">
              <a16:creationId xmlns:a16="http://schemas.microsoft.com/office/drawing/2014/main" xmlns="" id="{00000000-0008-0000-0500-00003D000000}"/>
            </a:ext>
          </a:extLst>
        </xdr:cNvPr>
        <xdr:cNvSpPr txBox="1"/>
      </xdr:nvSpPr>
      <xdr:spPr>
        <a:xfrm>
          <a:off x="3225800" y="2828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110879</xdr:rowOff>
    </xdr:from>
    <xdr:to>
      <xdr:col>15</xdr:col>
      <xdr:colOff>101600</xdr:colOff>
      <xdr:row>18</xdr:row>
      <xdr:rowOff>41029</xdr:rowOff>
    </xdr:to>
    <xdr:sp macro="" textlink="">
      <xdr:nvSpPr>
        <xdr:cNvPr id="62" name="フローチャート: 判断 61">
          <a:extLst>
            <a:ext uri="{FF2B5EF4-FFF2-40B4-BE49-F238E27FC236}">
              <a16:creationId xmlns:a16="http://schemas.microsoft.com/office/drawing/2014/main" xmlns="" id="{00000000-0008-0000-0500-00003E000000}"/>
            </a:ext>
          </a:extLst>
        </xdr:cNvPr>
        <xdr:cNvSpPr/>
      </xdr:nvSpPr>
      <xdr:spPr bwMode="auto">
        <a:xfrm>
          <a:off x="2857500" y="3073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51206</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2527300" y="2842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xmlns=""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xmlns=""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xmlns=""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129768</xdr:rowOff>
    </xdr:from>
    <xdr:to>
      <xdr:col>29</xdr:col>
      <xdr:colOff>177800</xdr:colOff>
      <xdr:row>19</xdr:row>
      <xdr:rowOff>59918</xdr:rowOff>
    </xdr:to>
    <xdr:sp macro="" textlink="">
      <xdr:nvSpPr>
        <xdr:cNvPr id="69" name="楕円 68">
          <a:extLst>
            <a:ext uri="{FF2B5EF4-FFF2-40B4-BE49-F238E27FC236}">
              <a16:creationId xmlns:a16="http://schemas.microsoft.com/office/drawing/2014/main" xmlns="" id="{00000000-0008-0000-0500-000045000000}"/>
            </a:ext>
          </a:extLst>
        </xdr:cNvPr>
        <xdr:cNvSpPr/>
      </xdr:nvSpPr>
      <xdr:spPr bwMode="auto">
        <a:xfrm>
          <a:off x="5600700" y="32634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38346</xdr:rowOff>
    </xdr:from>
    <xdr:ext cx="762000" cy="259045"/>
    <xdr:sp macro="" textlink="">
      <xdr:nvSpPr>
        <xdr:cNvPr id="70" name="人口1人当たり決算額の推移該当値テキスト130">
          <a:extLst>
            <a:ext uri="{FF2B5EF4-FFF2-40B4-BE49-F238E27FC236}">
              <a16:creationId xmlns:a16="http://schemas.microsoft.com/office/drawing/2014/main" xmlns="" id="{00000000-0008-0000-0500-000046000000}"/>
            </a:ext>
          </a:extLst>
        </xdr:cNvPr>
        <xdr:cNvSpPr txBox="1"/>
      </xdr:nvSpPr>
      <xdr:spPr>
        <a:xfrm>
          <a:off x="5740400" y="3172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148194</xdr:rowOff>
    </xdr:from>
    <xdr:to>
      <xdr:col>26</xdr:col>
      <xdr:colOff>101600</xdr:colOff>
      <xdr:row>19</xdr:row>
      <xdr:rowOff>78344</xdr:rowOff>
    </xdr:to>
    <xdr:sp macro="" textlink="">
      <xdr:nvSpPr>
        <xdr:cNvPr id="71" name="楕円 70">
          <a:extLst>
            <a:ext uri="{FF2B5EF4-FFF2-40B4-BE49-F238E27FC236}">
              <a16:creationId xmlns:a16="http://schemas.microsoft.com/office/drawing/2014/main" xmlns="" id="{00000000-0008-0000-0500-000047000000}"/>
            </a:ext>
          </a:extLst>
        </xdr:cNvPr>
        <xdr:cNvSpPr/>
      </xdr:nvSpPr>
      <xdr:spPr bwMode="auto">
        <a:xfrm>
          <a:off x="4953000" y="32819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63121</xdr:rowOff>
    </xdr:from>
    <xdr:ext cx="736600" cy="259045"/>
    <xdr:sp macro="" textlink="">
      <xdr:nvSpPr>
        <xdr:cNvPr id="72" name="テキスト ボックス 71">
          <a:extLst>
            <a:ext uri="{FF2B5EF4-FFF2-40B4-BE49-F238E27FC236}">
              <a16:creationId xmlns:a16="http://schemas.microsoft.com/office/drawing/2014/main" xmlns="" id="{00000000-0008-0000-0500-000048000000}"/>
            </a:ext>
          </a:extLst>
        </xdr:cNvPr>
        <xdr:cNvSpPr txBox="1"/>
      </xdr:nvSpPr>
      <xdr:spPr>
        <a:xfrm>
          <a:off x="4622800" y="3368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154983</xdr:rowOff>
    </xdr:from>
    <xdr:to>
      <xdr:col>22</xdr:col>
      <xdr:colOff>165100</xdr:colOff>
      <xdr:row>19</xdr:row>
      <xdr:rowOff>85133</xdr:rowOff>
    </xdr:to>
    <xdr:sp macro="" textlink="">
      <xdr:nvSpPr>
        <xdr:cNvPr id="73" name="楕円 72">
          <a:extLst>
            <a:ext uri="{FF2B5EF4-FFF2-40B4-BE49-F238E27FC236}">
              <a16:creationId xmlns:a16="http://schemas.microsoft.com/office/drawing/2014/main" xmlns="" id="{00000000-0008-0000-0500-000049000000}"/>
            </a:ext>
          </a:extLst>
        </xdr:cNvPr>
        <xdr:cNvSpPr/>
      </xdr:nvSpPr>
      <xdr:spPr bwMode="auto">
        <a:xfrm>
          <a:off x="4254500" y="32887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69910</xdr:rowOff>
    </xdr:from>
    <xdr:ext cx="762000" cy="259045"/>
    <xdr:sp macro="" textlink="">
      <xdr:nvSpPr>
        <xdr:cNvPr id="74" name="テキスト ボックス 73">
          <a:extLst>
            <a:ext uri="{FF2B5EF4-FFF2-40B4-BE49-F238E27FC236}">
              <a16:creationId xmlns:a16="http://schemas.microsoft.com/office/drawing/2014/main" xmlns="" id="{00000000-0008-0000-0500-00004A000000}"/>
            </a:ext>
          </a:extLst>
        </xdr:cNvPr>
        <xdr:cNvSpPr txBox="1"/>
      </xdr:nvSpPr>
      <xdr:spPr>
        <a:xfrm>
          <a:off x="3924300" y="3375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162222</xdr:rowOff>
    </xdr:from>
    <xdr:to>
      <xdr:col>19</xdr:col>
      <xdr:colOff>38100</xdr:colOff>
      <xdr:row>19</xdr:row>
      <xdr:rowOff>92372</xdr:rowOff>
    </xdr:to>
    <xdr:sp macro="" textlink="">
      <xdr:nvSpPr>
        <xdr:cNvPr id="75" name="楕円 74">
          <a:extLst>
            <a:ext uri="{FF2B5EF4-FFF2-40B4-BE49-F238E27FC236}">
              <a16:creationId xmlns:a16="http://schemas.microsoft.com/office/drawing/2014/main" xmlns="" id="{00000000-0008-0000-0500-00004B000000}"/>
            </a:ext>
          </a:extLst>
        </xdr:cNvPr>
        <xdr:cNvSpPr/>
      </xdr:nvSpPr>
      <xdr:spPr bwMode="auto">
        <a:xfrm>
          <a:off x="3556000" y="32959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77149</xdr:rowOff>
    </xdr:from>
    <xdr:ext cx="762000" cy="259045"/>
    <xdr:sp macro="" textlink="">
      <xdr:nvSpPr>
        <xdr:cNvPr id="76" name="テキスト ボックス 75">
          <a:extLst>
            <a:ext uri="{FF2B5EF4-FFF2-40B4-BE49-F238E27FC236}">
              <a16:creationId xmlns:a16="http://schemas.microsoft.com/office/drawing/2014/main" xmlns="" id="{00000000-0008-0000-0500-00004C000000}"/>
            </a:ext>
          </a:extLst>
        </xdr:cNvPr>
        <xdr:cNvSpPr txBox="1"/>
      </xdr:nvSpPr>
      <xdr:spPr>
        <a:xfrm>
          <a:off x="3225800" y="3382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158877</xdr:rowOff>
    </xdr:from>
    <xdr:to>
      <xdr:col>15</xdr:col>
      <xdr:colOff>101600</xdr:colOff>
      <xdr:row>19</xdr:row>
      <xdr:rowOff>89027</xdr:rowOff>
    </xdr:to>
    <xdr:sp macro="" textlink="">
      <xdr:nvSpPr>
        <xdr:cNvPr id="77" name="楕円 76">
          <a:extLst>
            <a:ext uri="{FF2B5EF4-FFF2-40B4-BE49-F238E27FC236}">
              <a16:creationId xmlns:a16="http://schemas.microsoft.com/office/drawing/2014/main" xmlns="" id="{00000000-0008-0000-0500-00004D000000}"/>
            </a:ext>
          </a:extLst>
        </xdr:cNvPr>
        <xdr:cNvSpPr/>
      </xdr:nvSpPr>
      <xdr:spPr bwMode="auto">
        <a:xfrm>
          <a:off x="2857500" y="32926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73804</xdr:rowOff>
    </xdr:from>
    <xdr:ext cx="762000" cy="259045"/>
    <xdr:sp macro="" textlink="">
      <xdr:nvSpPr>
        <xdr:cNvPr id="78" name="テキスト ボックス 77">
          <a:extLst>
            <a:ext uri="{FF2B5EF4-FFF2-40B4-BE49-F238E27FC236}">
              <a16:creationId xmlns:a16="http://schemas.microsoft.com/office/drawing/2014/main" xmlns="" id="{00000000-0008-0000-0500-00004E000000}"/>
            </a:ext>
          </a:extLst>
        </xdr:cNvPr>
        <xdr:cNvSpPr txBox="1"/>
      </xdr:nvSpPr>
      <xdr:spPr>
        <a:xfrm>
          <a:off x="2527300" y="3378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xmlns=""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xmlns=""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xmlns=""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xmlns=""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xmlns=""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xmlns=""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xmlns=""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xmlns=""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xmlns=""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xmlns=""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xmlns=""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xmlns=""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xmlns=""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xmlns=""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xmlns=""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xmlns=""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xmlns=""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xmlns=""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xmlns=""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xmlns=""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xmlns=""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xmlns=""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xmlns=""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xmlns=""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xmlns=""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250082</xdr:rowOff>
    </xdr:from>
    <xdr:to>
      <xdr:col>29</xdr:col>
      <xdr:colOff>127000</xdr:colOff>
      <xdr:row>37</xdr:row>
      <xdr:rowOff>314014</xdr:rowOff>
    </xdr:to>
    <xdr:cxnSp macro="">
      <xdr:nvCxnSpPr>
        <xdr:cNvPr id="106" name="直線コネクタ 105">
          <a:extLst>
            <a:ext uri="{FF2B5EF4-FFF2-40B4-BE49-F238E27FC236}">
              <a16:creationId xmlns:a16="http://schemas.microsoft.com/office/drawing/2014/main" xmlns="" id="{00000000-0008-0000-0500-00006A000000}"/>
            </a:ext>
          </a:extLst>
        </xdr:cNvPr>
        <xdr:cNvCxnSpPr/>
      </xdr:nvCxnSpPr>
      <xdr:spPr bwMode="auto">
        <a:xfrm flipV="1">
          <a:off x="5651500" y="6174632"/>
          <a:ext cx="0" cy="12640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286091</xdr:rowOff>
    </xdr:from>
    <xdr:ext cx="762000" cy="259045"/>
    <xdr:sp macro="" textlink="">
      <xdr:nvSpPr>
        <xdr:cNvPr id="107" name="人口1人当たり決算額の推移最小値テキスト445">
          <a:extLst>
            <a:ext uri="{FF2B5EF4-FFF2-40B4-BE49-F238E27FC236}">
              <a16:creationId xmlns:a16="http://schemas.microsoft.com/office/drawing/2014/main" xmlns="" id="{00000000-0008-0000-0500-00006B000000}"/>
            </a:ext>
          </a:extLst>
        </xdr:cNvPr>
        <xdr:cNvSpPr txBox="1"/>
      </xdr:nvSpPr>
      <xdr:spPr>
        <a:xfrm>
          <a:off x="5740400" y="741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314014</xdr:rowOff>
    </xdr:from>
    <xdr:to>
      <xdr:col>30</xdr:col>
      <xdr:colOff>25400</xdr:colOff>
      <xdr:row>37</xdr:row>
      <xdr:rowOff>314014</xdr:rowOff>
    </xdr:to>
    <xdr:cxnSp macro="">
      <xdr:nvCxnSpPr>
        <xdr:cNvPr id="108" name="直線コネクタ 107">
          <a:extLst>
            <a:ext uri="{FF2B5EF4-FFF2-40B4-BE49-F238E27FC236}">
              <a16:creationId xmlns:a16="http://schemas.microsoft.com/office/drawing/2014/main" xmlns="" id="{00000000-0008-0000-0500-00006C000000}"/>
            </a:ext>
          </a:extLst>
        </xdr:cNvPr>
        <xdr:cNvCxnSpPr/>
      </xdr:nvCxnSpPr>
      <xdr:spPr bwMode="auto">
        <a:xfrm>
          <a:off x="5562600" y="74387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165009</xdr:rowOff>
    </xdr:from>
    <xdr:ext cx="762000" cy="259045"/>
    <xdr:sp macro="" textlink="">
      <xdr:nvSpPr>
        <xdr:cNvPr id="109" name="人口1人当たり決算額の推移最大値テキスト445">
          <a:extLst>
            <a:ext uri="{FF2B5EF4-FFF2-40B4-BE49-F238E27FC236}">
              <a16:creationId xmlns:a16="http://schemas.microsoft.com/office/drawing/2014/main" xmlns="" id="{00000000-0008-0000-0500-00006D000000}"/>
            </a:ext>
          </a:extLst>
        </xdr:cNvPr>
        <xdr:cNvSpPr txBox="1"/>
      </xdr:nvSpPr>
      <xdr:spPr>
        <a:xfrm>
          <a:off x="5740400" y="5918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250082</xdr:rowOff>
    </xdr:from>
    <xdr:to>
      <xdr:col>30</xdr:col>
      <xdr:colOff>25400</xdr:colOff>
      <xdr:row>33</xdr:row>
      <xdr:rowOff>250082</xdr:rowOff>
    </xdr:to>
    <xdr:cxnSp macro="">
      <xdr:nvCxnSpPr>
        <xdr:cNvPr id="110" name="直線コネクタ 109">
          <a:extLst>
            <a:ext uri="{FF2B5EF4-FFF2-40B4-BE49-F238E27FC236}">
              <a16:creationId xmlns:a16="http://schemas.microsoft.com/office/drawing/2014/main" xmlns="" id="{00000000-0008-0000-0500-00006E000000}"/>
            </a:ext>
          </a:extLst>
        </xdr:cNvPr>
        <xdr:cNvCxnSpPr/>
      </xdr:nvCxnSpPr>
      <xdr:spPr bwMode="auto">
        <a:xfrm>
          <a:off x="5562600" y="61746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228498</xdr:rowOff>
    </xdr:from>
    <xdr:to>
      <xdr:col>29</xdr:col>
      <xdr:colOff>127000</xdr:colOff>
      <xdr:row>35</xdr:row>
      <xdr:rowOff>244843</xdr:rowOff>
    </xdr:to>
    <xdr:cxnSp macro="">
      <xdr:nvCxnSpPr>
        <xdr:cNvPr id="111" name="直線コネクタ 110">
          <a:extLst>
            <a:ext uri="{FF2B5EF4-FFF2-40B4-BE49-F238E27FC236}">
              <a16:creationId xmlns:a16="http://schemas.microsoft.com/office/drawing/2014/main" xmlns="" id="{00000000-0008-0000-0500-00006F000000}"/>
            </a:ext>
          </a:extLst>
        </xdr:cNvPr>
        <xdr:cNvCxnSpPr/>
      </xdr:nvCxnSpPr>
      <xdr:spPr bwMode="auto">
        <a:xfrm flipV="1">
          <a:off x="5003800" y="6838848"/>
          <a:ext cx="647700" cy="163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267416</xdr:rowOff>
    </xdr:from>
    <xdr:ext cx="762000" cy="259045"/>
    <xdr:sp macro="" textlink="">
      <xdr:nvSpPr>
        <xdr:cNvPr id="112" name="人口1人当たり決算額の推移平均値テキスト445">
          <a:extLst>
            <a:ext uri="{FF2B5EF4-FFF2-40B4-BE49-F238E27FC236}">
              <a16:creationId xmlns:a16="http://schemas.microsoft.com/office/drawing/2014/main" xmlns="" id="{00000000-0008-0000-0500-000070000000}"/>
            </a:ext>
          </a:extLst>
        </xdr:cNvPr>
        <xdr:cNvSpPr txBox="1"/>
      </xdr:nvSpPr>
      <xdr:spPr>
        <a:xfrm>
          <a:off x="5740400" y="65348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79439</xdr:rowOff>
    </xdr:from>
    <xdr:to>
      <xdr:col>29</xdr:col>
      <xdr:colOff>177800</xdr:colOff>
      <xdr:row>35</xdr:row>
      <xdr:rowOff>181039</xdr:rowOff>
    </xdr:to>
    <xdr:sp macro="" textlink="">
      <xdr:nvSpPr>
        <xdr:cNvPr id="113" name="フローチャート: 判断 112">
          <a:extLst>
            <a:ext uri="{FF2B5EF4-FFF2-40B4-BE49-F238E27FC236}">
              <a16:creationId xmlns:a16="http://schemas.microsoft.com/office/drawing/2014/main" xmlns="" id="{00000000-0008-0000-0500-000071000000}"/>
            </a:ext>
          </a:extLst>
        </xdr:cNvPr>
        <xdr:cNvSpPr/>
      </xdr:nvSpPr>
      <xdr:spPr bwMode="auto">
        <a:xfrm>
          <a:off x="5600700" y="66897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244843</xdr:rowOff>
    </xdr:from>
    <xdr:to>
      <xdr:col>26</xdr:col>
      <xdr:colOff>50800</xdr:colOff>
      <xdr:row>35</xdr:row>
      <xdr:rowOff>253092</xdr:rowOff>
    </xdr:to>
    <xdr:cxnSp macro="">
      <xdr:nvCxnSpPr>
        <xdr:cNvPr id="114" name="直線コネクタ 113">
          <a:extLst>
            <a:ext uri="{FF2B5EF4-FFF2-40B4-BE49-F238E27FC236}">
              <a16:creationId xmlns:a16="http://schemas.microsoft.com/office/drawing/2014/main" xmlns="" id="{00000000-0008-0000-0500-000072000000}"/>
            </a:ext>
          </a:extLst>
        </xdr:cNvPr>
        <xdr:cNvCxnSpPr/>
      </xdr:nvCxnSpPr>
      <xdr:spPr bwMode="auto">
        <a:xfrm flipV="1">
          <a:off x="4305300" y="6855193"/>
          <a:ext cx="698500" cy="82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91421</xdr:rowOff>
    </xdr:from>
    <xdr:to>
      <xdr:col>26</xdr:col>
      <xdr:colOff>101600</xdr:colOff>
      <xdr:row>35</xdr:row>
      <xdr:rowOff>193021</xdr:rowOff>
    </xdr:to>
    <xdr:sp macro="" textlink="">
      <xdr:nvSpPr>
        <xdr:cNvPr id="115" name="フローチャート: 判断 114">
          <a:extLst>
            <a:ext uri="{FF2B5EF4-FFF2-40B4-BE49-F238E27FC236}">
              <a16:creationId xmlns:a16="http://schemas.microsoft.com/office/drawing/2014/main" xmlns="" id="{00000000-0008-0000-0500-000073000000}"/>
            </a:ext>
          </a:extLst>
        </xdr:cNvPr>
        <xdr:cNvSpPr/>
      </xdr:nvSpPr>
      <xdr:spPr bwMode="auto">
        <a:xfrm>
          <a:off x="4953000" y="6701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203198</xdr:rowOff>
    </xdr:from>
    <xdr:ext cx="736600" cy="259045"/>
    <xdr:sp macro="" textlink="">
      <xdr:nvSpPr>
        <xdr:cNvPr id="116" name="テキスト ボックス 115">
          <a:extLst>
            <a:ext uri="{FF2B5EF4-FFF2-40B4-BE49-F238E27FC236}">
              <a16:creationId xmlns:a16="http://schemas.microsoft.com/office/drawing/2014/main" xmlns="" id="{00000000-0008-0000-0500-000074000000}"/>
            </a:ext>
          </a:extLst>
        </xdr:cNvPr>
        <xdr:cNvSpPr txBox="1"/>
      </xdr:nvSpPr>
      <xdr:spPr>
        <a:xfrm>
          <a:off x="4622800" y="6470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253092</xdr:rowOff>
    </xdr:from>
    <xdr:to>
      <xdr:col>22</xdr:col>
      <xdr:colOff>114300</xdr:colOff>
      <xdr:row>35</xdr:row>
      <xdr:rowOff>278447</xdr:rowOff>
    </xdr:to>
    <xdr:cxnSp macro="">
      <xdr:nvCxnSpPr>
        <xdr:cNvPr id="117" name="直線コネクタ 116">
          <a:extLst>
            <a:ext uri="{FF2B5EF4-FFF2-40B4-BE49-F238E27FC236}">
              <a16:creationId xmlns:a16="http://schemas.microsoft.com/office/drawing/2014/main" xmlns="" id="{00000000-0008-0000-0500-000075000000}"/>
            </a:ext>
          </a:extLst>
        </xdr:cNvPr>
        <xdr:cNvCxnSpPr/>
      </xdr:nvCxnSpPr>
      <xdr:spPr bwMode="auto">
        <a:xfrm flipV="1">
          <a:off x="3606800" y="6863442"/>
          <a:ext cx="698500" cy="253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110261</xdr:rowOff>
    </xdr:from>
    <xdr:to>
      <xdr:col>22</xdr:col>
      <xdr:colOff>165100</xdr:colOff>
      <xdr:row>35</xdr:row>
      <xdr:rowOff>211861</xdr:rowOff>
    </xdr:to>
    <xdr:sp macro="" textlink="">
      <xdr:nvSpPr>
        <xdr:cNvPr id="118" name="フローチャート: 判断 117">
          <a:extLst>
            <a:ext uri="{FF2B5EF4-FFF2-40B4-BE49-F238E27FC236}">
              <a16:creationId xmlns:a16="http://schemas.microsoft.com/office/drawing/2014/main" xmlns="" id="{00000000-0008-0000-0500-000076000000}"/>
            </a:ext>
          </a:extLst>
        </xdr:cNvPr>
        <xdr:cNvSpPr/>
      </xdr:nvSpPr>
      <xdr:spPr bwMode="auto">
        <a:xfrm>
          <a:off x="4254500" y="6720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222038</xdr:rowOff>
    </xdr:from>
    <xdr:ext cx="762000" cy="259045"/>
    <xdr:sp macro="" textlink="">
      <xdr:nvSpPr>
        <xdr:cNvPr id="119" name="テキスト ボックス 118">
          <a:extLst>
            <a:ext uri="{FF2B5EF4-FFF2-40B4-BE49-F238E27FC236}">
              <a16:creationId xmlns:a16="http://schemas.microsoft.com/office/drawing/2014/main" xmlns="" id="{00000000-0008-0000-0500-000077000000}"/>
            </a:ext>
          </a:extLst>
        </xdr:cNvPr>
        <xdr:cNvSpPr txBox="1"/>
      </xdr:nvSpPr>
      <xdr:spPr>
        <a:xfrm>
          <a:off x="3924300" y="648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269989</xdr:rowOff>
    </xdr:from>
    <xdr:to>
      <xdr:col>18</xdr:col>
      <xdr:colOff>177800</xdr:colOff>
      <xdr:row>35</xdr:row>
      <xdr:rowOff>278447</xdr:rowOff>
    </xdr:to>
    <xdr:cxnSp macro="">
      <xdr:nvCxnSpPr>
        <xdr:cNvPr id="120" name="直線コネクタ 119">
          <a:extLst>
            <a:ext uri="{FF2B5EF4-FFF2-40B4-BE49-F238E27FC236}">
              <a16:creationId xmlns:a16="http://schemas.microsoft.com/office/drawing/2014/main" xmlns="" id="{00000000-0008-0000-0500-000078000000}"/>
            </a:ext>
          </a:extLst>
        </xdr:cNvPr>
        <xdr:cNvCxnSpPr/>
      </xdr:nvCxnSpPr>
      <xdr:spPr bwMode="auto">
        <a:xfrm>
          <a:off x="2908300" y="6880339"/>
          <a:ext cx="698500" cy="84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103213</xdr:rowOff>
    </xdr:from>
    <xdr:to>
      <xdr:col>19</xdr:col>
      <xdr:colOff>38100</xdr:colOff>
      <xdr:row>35</xdr:row>
      <xdr:rowOff>204813</xdr:rowOff>
    </xdr:to>
    <xdr:sp macro="" textlink="">
      <xdr:nvSpPr>
        <xdr:cNvPr id="121" name="フローチャート: 判断 120">
          <a:extLst>
            <a:ext uri="{FF2B5EF4-FFF2-40B4-BE49-F238E27FC236}">
              <a16:creationId xmlns:a16="http://schemas.microsoft.com/office/drawing/2014/main" xmlns="" id="{00000000-0008-0000-0500-000079000000}"/>
            </a:ext>
          </a:extLst>
        </xdr:cNvPr>
        <xdr:cNvSpPr/>
      </xdr:nvSpPr>
      <xdr:spPr bwMode="auto">
        <a:xfrm>
          <a:off x="3556000" y="67135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214990</xdr:rowOff>
    </xdr:from>
    <xdr:ext cx="762000" cy="259045"/>
    <xdr:sp macro="" textlink="">
      <xdr:nvSpPr>
        <xdr:cNvPr id="122" name="テキスト ボックス 121">
          <a:extLst>
            <a:ext uri="{FF2B5EF4-FFF2-40B4-BE49-F238E27FC236}">
              <a16:creationId xmlns:a16="http://schemas.microsoft.com/office/drawing/2014/main" xmlns="" id="{00000000-0008-0000-0500-00007A000000}"/>
            </a:ext>
          </a:extLst>
        </xdr:cNvPr>
        <xdr:cNvSpPr txBox="1"/>
      </xdr:nvSpPr>
      <xdr:spPr>
        <a:xfrm>
          <a:off x="3225800" y="6482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107061</xdr:rowOff>
    </xdr:from>
    <xdr:to>
      <xdr:col>15</xdr:col>
      <xdr:colOff>101600</xdr:colOff>
      <xdr:row>35</xdr:row>
      <xdr:rowOff>208661</xdr:rowOff>
    </xdr:to>
    <xdr:sp macro="" textlink="">
      <xdr:nvSpPr>
        <xdr:cNvPr id="123" name="フローチャート: 判断 122">
          <a:extLst>
            <a:ext uri="{FF2B5EF4-FFF2-40B4-BE49-F238E27FC236}">
              <a16:creationId xmlns:a16="http://schemas.microsoft.com/office/drawing/2014/main" xmlns="" id="{00000000-0008-0000-0500-00007B000000}"/>
            </a:ext>
          </a:extLst>
        </xdr:cNvPr>
        <xdr:cNvSpPr/>
      </xdr:nvSpPr>
      <xdr:spPr bwMode="auto">
        <a:xfrm>
          <a:off x="2857500" y="6717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218838</xdr:rowOff>
    </xdr:from>
    <xdr:ext cx="762000" cy="259045"/>
    <xdr:sp macro="" textlink="">
      <xdr:nvSpPr>
        <xdr:cNvPr id="124" name="テキスト ボックス 123">
          <a:extLst>
            <a:ext uri="{FF2B5EF4-FFF2-40B4-BE49-F238E27FC236}">
              <a16:creationId xmlns:a16="http://schemas.microsoft.com/office/drawing/2014/main" xmlns="" id="{00000000-0008-0000-0500-00007C000000}"/>
            </a:ext>
          </a:extLst>
        </xdr:cNvPr>
        <xdr:cNvSpPr txBox="1"/>
      </xdr:nvSpPr>
      <xdr:spPr>
        <a:xfrm>
          <a:off x="2527300" y="6486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xmlns=""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xmlns=""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xmlns=""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xmlns=""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177698</xdr:rowOff>
    </xdr:from>
    <xdr:to>
      <xdr:col>29</xdr:col>
      <xdr:colOff>177800</xdr:colOff>
      <xdr:row>35</xdr:row>
      <xdr:rowOff>279298</xdr:rowOff>
    </xdr:to>
    <xdr:sp macro="" textlink="">
      <xdr:nvSpPr>
        <xdr:cNvPr id="130" name="楕円 129">
          <a:extLst>
            <a:ext uri="{FF2B5EF4-FFF2-40B4-BE49-F238E27FC236}">
              <a16:creationId xmlns:a16="http://schemas.microsoft.com/office/drawing/2014/main" xmlns="" id="{00000000-0008-0000-0500-000082000000}"/>
            </a:ext>
          </a:extLst>
        </xdr:cNvPr>
        <xdr:cNvSpPr/>
      </xdr:nvSpPr>
      <xdr:spPr bwMode="auto">
        <a:xfrm>
          <a:off x="5600700" y="67880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149775</xdr:rowOff>
    </xdr:from>
    <xdr:ext cx="762000" cy="259045"/>
    <xdr:sp macro="" textlink="">
      <xdr:nvSpPr>
        <xdr:cNvPr id="131" name="人口1人当たり決算額の推移該当値テキスト445">
          <a:extLst>
            <a:ext uri="{FF2B5EF4-FFF2-40B4-BE49-F238E27FC236}">
              <a16:creationId xmlns:a16="http://schemas.microsoft.com/office/drawing/2014/main" xmlns="" id="{00000000-0008-0000-0500-000083000000}"/>
            </a:ext>
          </a:extLst>
        </xdr:cNvPr>
        <xdr:cNvSpPr txBox="1"/>
      </xdr:nvSpPr>
      <xdr:spPr>
        <a:xfrm>
          <a:off x="5740400" y="6760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194043</xdr:rowOff>
    </xdr:from>
    <xdr:to>
      <xdr:col>26</xdr:col>
      <xdr:colOff>101600</xdr:colOff>
      <xdr:row>35</xdr:row>
      <xdr:rowOff>295643</xdr:rowOff>
    </xdr:to>
    <xdr:sp macro="" textlink="">
      <xdr:nvSpPr>
        <xdr:cNvPr id="132" name="楕円 131">
          <a:extLst>
            <a:ext uri="{FF2B5EF4-FFF2-40B4-BE49-F238E27FC236}">
              <a16:creationId xmlns:a16="http://schemas.microsoft.com/office/drawing/2014/main" xmlns="" id="{00000000-0008-0000-0500-000084000000}"/>
            </a:ext>
          </a:extLst>
        </xdr:cNvPr>
        <xdr:cNvSpPr/>
      </xdr:nvSpPr>
      <xdr:spPr bwMode="auto">
        <a:xfrm>
          <a:off x="4953000" y="68043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280420</xdr:rowOff>
    </xdr:from>
    <xdr:ext cx="736600" cy="259045"/>
    <xdr:sp macro="" textlink="">
      <xdr:nvSpPr>
        <xdr:cNvPr id="133" name="テキスト ボックス 132">
          <a:extLst>
            <a:ext uri="{FF2B5EF4-FFF2-40B4-BE49-F238E27FC236}">
              <a16:creationId xmlns:a16="http://schemas.microsoft.com/office/drawing/2014/main" xmlns="" id="{00000000-0008-0000-0500-000085000000}"/>
            </a:ext>
          </a:extLst>
        </xdr:cNvPr>
        <xdr:cNvSpPr txBox="1"/>
      </xdr:nvSpPr>
      <xdr:spPr>
        <a:xfrm>
          <a:off x="4622800" y="68907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202292</xdr:rowOff>
    </xdr:from>
    <xdr:to>
      <xdr:col>22</xdr:col>
      <xdr:colOff>165100</xdr:colOff>
      <xdr:row>35</xdr:row>
      <xdr:rowOff>303892</xdr:rowOff>
    </xdr:to>
    <xdr:sp macro="" textlink="">
      <xdr:nvSpPr>
        <xdr:cNvPr id="134" name="楕円 133">
          <a:extLst>
            <a:ext uri="{FF2B5EF4-FFF2-40B4-BE49-F238E27FC236}">
              <a16:creationId xmlns:a16="http://schemas.microsoft.com/office/drawing/2014/main" xmlns="" id="{00000000-0008-0000-0500-000086000000}"/>
            </a:ext>
          </a:extLst>
        </xdr:cNvPr>
        <xdr:cNvSpPr/>
      </xdr:nvSpPr>
      <xdr:spPr bwMode="auto">
        <a:xfrm>
          <a:off x="4254500" y="68126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288669</xdr:rowOff>
    </xdr:from>
    <xdr:ext cx="762000" cy="259045"/>
    <xdr:sp macro="" textlink="">
      <xdr:nvSpPr>
        <xdr:cNvPr id="135" name="テキスト ボックス 134">
          <a:extLst>
            <a:ext uri="{FF2B5EF4-FFF2-40B4-BE49-F238E27FC236}">
              <a16:creationId xmlns:a16="http://schemas.microsoft.com/office/drawing/2014/main" xmlns="" id="{00000000-0008-0000-0500-000087000000}"/>
            </a:ext>
          </a:extLst>
        </xdr:cNvPr>
        <xdr:cNvSpPr txBox="1"/>
      </xdr:nvSpPr>
      <xdr:spPr>
        <a:xfrm>
          <a:off x="3924300" y="6899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227647</xdr:rowOff>
    </xdr:from>
    <xdr:to>
      <xdr:col>19</xdr:col>
      <xdr:colOff>38100</xdr:colOff>
      <xdr:row>35</xdr:row>
      <xdr:rowOff>329247</xdr:rowOff>
    </xdr:to>
    <xdr:sp macro="" textlink="">
      <xdr:nvSpPr>
        <xdr:cNvPr id="136" name="楕円 135">
          <a:extLst>
            <a:ext uri="{FF2B5EF4-FFF2-40B4-BE49-F238E27FC236}">
              <a16:creationId xmlns:a16="http://schemas.microsoft.com/office/drawing/2014/main" xmlns="" id="{00000000-0008-0000-0500-000088000000}"/>
            </a:ext>
          </a:extLst>
        </xdr:cNvPr>
        <xdr:cNvSpPr/>
      </xdr:nvSpPr>
      <xdr:spPr bwMode="auto">
        <a:xfrm>
          <a:off x="3556000" y="68379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314024</xdr:rowOff>
    </xdr:from>
    <xdr:ext cx="762000" cy="259045"/>
    <xdr:sp macro="" textlink="">
      <xdr:nvSpPr>
        <xdr:cNvPr id="137" name="テキスト ボックス 136">
          <a:extLst>
            <a:ext uri="{FF2B5EF4-FFF2-40B4-BE49-F238E27FC236}">
              <a16:creationId xmlns:a16="http://schemas.microsoft.com/office/drawing/2014/main" xmlns="" id="{00000000-0008-0000-0500-000089000000}"/>
            </a:ext>
          </a:extLst>
        </xdr:cNvPr>
        <xdr:cNvSpPr txBox="1"/>
      </xdr:nvSpPr>
      <xdr:spPr>
        <a:xfrm>
          <a:off x="3225800" y="6924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219189</xdr:rowOff>
    </xdr:from>
    <xdr:to>
      <xdr:col>15</xdr:col>
      <xdr:colOff>101600</xdr:colOff>
      <xdr:row>35</xdr:row>
      <xdr:rowOff>320789</xdr:rowOff>
    </xdr:to>
    <xdr:sp macro="" textlink="">
      <xdr:nvSpPr>
        <xdr:cNvPr id="138" name="楕円 137">
          <a:extLst>
            <a:ext uri="{FF2B5EF4-FFF2-40B4-BE49-F238E27FC236}">
              <a16:creationId xmlns:a16="http://schemas.microsoft.com/office/drawing/2014/main" xmlns="" id="{00000000-0008-0000-0500-00008A000000}"/>
            </a:ext>
          </a:extLst>
        </xdr:cNvPr>
        <xdr:cNvSpPr/>
      </xdr:nvSpPr>
      <xdr:spPr bwMode="auto">
        <a:xfrm>
          <a:off x="2857500" y="68295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305566</xdr:rowOff>
    </xdr:from>
    <xdr:ext cx="762000" cy="259045"/>
    <xdr:sp macro="" textlink="">
      <xdr:nvSpPr>
        <xdr:cNvPr id="139" name="テキスト ボックス 138">
          <a:extLst>
            <a:ext uri="{FF2B5EF4-FFF2-40B4-BE49-F238E27FC236}">
              <a16:creationId xmlns:a16="http://schemas.microsoft.com/office/drawing/2014/main" xmlns="" id="{00000000-0008-0000-0500-00008B000000}"/>
            </a:ext>
          </a:extLst>
        </xdr:cNvPr>
        <xdr:cNvSpPr txBox="1"/>
      </xdr:nvSpPr>
      <xdr:spPr>
        <a:xfrm>
          <a:off x="2527300" y="6915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福岡県大木町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14,085
13,953
18.44
8,623,885
8,107,408
487,296
3,424,425
5,012,152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xmlns=""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xmlns=""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xmlns=""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xmlns=""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xmlns=""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xmlns=""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xmlns=""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xmlns=""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xmlns=""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xmlns=""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xmlns=""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101963</xdr:rowOff>
    </xdr:from>
    <xdr:to>
      <xdr:col>24</xdr:col>
      <xdr:colOff>62865</xdr:colOff>
      <xdr:row>37</xdr:row>
      <xdr:rowOff>53966</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flipV="1">
          <a:off x="4633595" y="5416913"/>
          <a:ext cx="1270" cy="980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57793</xdr:rowOff>
    </xdr:from>
    <xdr:ext cx="534377" cy="259045"/>
    <xdr:sp macro="" textlink="">
      <xdr:nvSpPr>
        <xdr:cNvPr id="54" name="人件費最小値テキスト">
          <a:extLst>
            <a:ext uri="{FF2B5EF4-FFF2-40B4-BE49-F238E27FC236}">
              <a16:creationId xmlns:a16="http://schemas.microsoft.com/office/drawing/2014/main" xmlns="" id="{00000000-0008-0000-0600-000036000000}"/>
            </a:ext>
          </a:extLst>
        </xdr:cNvPr>
        <xdr:cNvSpPr txBox="1"/>
      </xdr:nvSpPr>
      <xdr:spPr>
        <a:xfrm>
          <a:off x="4686300" y="6401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53966</xdr:rowOff>
    </xdr:from>
    <xdr:to>
      <xdr:col>24</xdr:col>
      <xdr:colOff>152400</xdr:colOff>
      <xdr:row>37</xdr:row>
      <xdr:rowOff>53966</xdr:rowOff>
    </xdr:to>
    <xdr:cxnSp macro="">
      <xdr:nvCxnSpPr>
        <xdr:cNvPr id="55" name="直線コネクタ 54">
          <a:extLst>
            <a:ext uri="{FF2B5EF4-FFF2-40B4-BE49-F238E27FC236}">
              <a16:creationId xmlns:a16="http://schemas.microsoft.com/office/drawing/2014/main" xmlns="" id="{00000000-0008-0000-0600-000037000000}"/>
            </a:ext>
          </a:extLst>
        </xdr:cNvPr>
        <xdr:cNvCxnSpPr/>
      </xdr:nvCxnSpPr>
      <xdr:spPr>
        <a:xfrm>
          <a:off x="4546600" y="6397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48640</xdr:rowOff>
    </xdr:from>
    <xdr:ext cx="599010" cy="259045"/>
    <xdr:sp macro="" textlink="">
      <xdr:nvSpPr>
        <xdr:cNvPr id="56" name="人件費最大値テキスト">
          <a:extLst>
            <a:ext uri="{FF2B5EF4-FFF2-40B4-BE49-F238E27FC236}">
              <a16:creationId xmlns:a16="http://schemas.microsoft.com/office/drawing/2014/main" xmlns="" id="{00000000-0008-0000-0600-000038000000}"/>
            </a:ext>
          </a:extLst>
        </xdr:cNvPr>
        <xdr:cNvSpPr txBox="1"/>
      </xdr:nvSpPr>
      <xdr:spPr>
        <a:xfrm>
          <a:off x="4686300" y="5192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101963</xdr:rowOff>
    </xdr:from>
    <xdr:to>
      <xdr:col>24</xdr:col>
      <xdr:colOff>152400</xdr:colOff>
      <xdr:row>31</xdr:row>
      <xdr:rowOff>101963</xdr:rowOff>
    </xdr:to>
    <xdr:cxnSp macro="">
      <xdr:nvCxnSpPr>
        <xdr:cNvPr id="57" name="直線コネクタ 56">
          <a:extLst>
            <a:ext uri="{FF2B5EF4-FFF2-40B4-BE49-F238E27FC236}">
              <a16:creationId xmlns:a16="http://schemas.microsoft.com/office/drawing/2014/main" xmlns="" id="{00000000-0008-0000-0600-000039000000}"/>
            </a:ext>
          </a:extLst>
        </xdr:cNvPr>
        <xdr:cNvCxnSpPr/>
      </xdr:nvCxnSpPr>
      <xdr:spPr>
        <a:xfrm>
          <a:off x="4546600" y="541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138200</xdr:rowOff>
    </xdr:from>
    <xdr:to>
      <xdr:col>24</xdr:col>
      <xdr:colOff>63500</xdr:colOff>
      <xdr:row>37</xdr:row>
      <xdr:rowOff>24266</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flipV="1">
          <a:off x="3797300" y="6310400"/>
          <a:ext cx="838200" cy="57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143822</xdr:rowOff>
    </xdr:from>
    <xdr:ext cx="599010" cy="259045"/>
    <xdr:sp macro="" textlink="">
      <xdr:nvSpPr>
        <xdr:cNvPr id="59" name="人件費平均値テキスト">
          <a:extLst>
            <a:ext uri="{FF2B5EF4-FFF2-40B4-BE49-F238E27FC236}">
              <a16:creationId xmlns:a16="http://schemas.microsoft.com/office/drawing/2014/main" xmlns="" id="{00000000-0008-0000-0600-00003B000000}"/>
            </a:ext>
          </a:extLst>
        </xdr:cNvPr>
        <xdr:cNvSpPr txBox="1"/>
      </xdr:nvSpPr>
      <xdr:spPr>
        <a:xfrm>
          <a:off x="4686300" y="59731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120945</xdr:rowOff>
    </xdr:from>
    <xdr:to>
      <xdr:col>24</xdr:col>
      <xdr:colOff>114300</xdr:colOff>
      <xdr:row>36</xdr:row>
      <xdr:rowOff>51095</xdr:rowOff>
    </xdr:to>
    <xdr:sp macro="" textlink="">
      <xdr:nvSpPr>
        <xdr:cNvPr id="60" name="フローチャート: 判断 59">
          <a:extLst>
            <a:ext uri="{FF2B5EF4-FFF2-40B4-BE49-F238E27FC236}">
              <a16:creationId xmlns:a16="http://schemas.microsoft.com/office/drawing/2014/main" xmlns="" id="{00000000-0008-0000-0600-00003C000000}"/>
            </a:ext>
          </a:extLst>
        </xdr:cNvPr>
        <xdr:cNvSpPr/>
      </xdr:nvSpPr>
      <xdr:spPr>
        <a:xfrm>
          <a:off x="4584700" y="61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17449</xdr:rowOff>
    </xdr:from>
    <xdr:to>
      <xdr:col>19</xdr:col>
      <xdr:colOff>177800</xdr:colOff>
      <xdr:row>37</xdr:row>
      <xdr:rowOff>24266</xdr:rowOff>
    </xdr:to>
    <xdr:cxnSp macro="">
      <xdr:nvCxnSpPr>
        <xdr:cNvPr id="61" name="直線コネクタ 60">
          <a:extLst>
            <a:ext uri="{FF2B5EF4-FFF2-40B4-BE49-F238E27FC236}">
              <a16:creationId xmlns:a16="http://schemas.microsoft.com/office/drawing/2014/main" xmlns="" id="{00000000-0008-0000-0600-00003D000000}"/>
            </a:ext>
          </a:extLst>
        </xdr:cNvPr>
        <xdr:cNvCxnSpPr/>
      </xdr:nvCxnSpPr>
      <xdr:spPr>
        <a:xfrm>
          <a:off x="2908300" y="6361099"/>
          <a:ext cx="889000" cy="6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9804</xdr:rowOff>
    </xdr:from>
    <xdr:to>
      <xdr:col>20</xdr:col>
      <xdr:colOff>38100</xdr:colOff>
      <xdr:row>36</xdr:row>
      <xdr:rowOff>111404</xdr:rowOff>
    </xdr:to>
    <xdr:sp macro="" textlink="">
      <xdr:nvSpPr>
        <xdr:cNvPr id="62" name="フローチャート: 判断 61">
          <a:extLst>
            <a:ext uri="{FF2B5EF4-FFF2-40B4-BE49-F238E27FC236}">
              <a16:creationId xmlns:a16="http://schemas.microsoft.com/office/drawing/2014/main" xmlns="" id="{00000000-0008-0000-0600-00003E000000}"/>
            </a:ext>
          </a:extLst>
        </xdr:cNvPr>
        <xdr:cNvSpPr/>
      </xdr:nvSpPr>
      <xdr:spPr>
        <a:xfrm>
          <a:off x="3746500" y="618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127931</xdr:rowOff>
    </xdr:from>
    <xdr:ext cx="534377" cy="259045"/>
    <xdr:sp macro="" textlink="">
      <xdr:nvSpPr>
        <xdr:cNvPr id="63" name="テキスト ボックス 62">
          <a:extLst>
            <a:ext uri="{FF2B5EF4-FFF2-40B4-BE49-F238E27FC236}">
              <a16:creationId xmlns:a16="http://schemas.microsoft.com/office/drawing/2014/main" xmlns="" id="{00000000-0008-0000-0600-00003F000000}"/>
            </a:ext>
          </a:extLst>
        </xdr:cNvPr>
        <xdr:cNvSpPr txBox="1"/>
      </xdr:nvSpPr>
      <xdr:spPr>
        <a:xfrm>
          <a:off x="3530111" y="595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17449</xdr:rowOff>
    </xdr:from>
    <xdr:to>
      <xdr:col>15</xdr:col>
      <xdr:colOff>50800</xdr:colOff>
      <xdr:row>37</xdr:row>
      <xdr:rowOff>27434</xdr:rowOff>
    </xdr:to>
    <xdr:cxnSp macro="">
      <xdr:nvCxnSpPr>
        <xdr:cNvPr id="64" name="直線コネクタ 63">
          <a:extLst>
            <a:ext uri="{FF2B5EF4-FFF2-40B4-BE49-F238E27FC236}">
              <a16:creationId xmlns:a16="http://schemas.microsoft.com/office/drawing/2014/main" xmlns="" id="{00000000-0008-0000-0600-000040000000}"/>
            </a:ext>
          </a:extLst>
        </xdr:cNvPr>
        <xdr:cNvCxnSpPr/>
      </xdr:nvCxnSpPr>
      <xdr:spPr>
        <a:xfrm flipV="1">
          <a:off x="2019300" y="6361099"/>
          <a:ext cx="889000" cy="9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20526</xdr:rowOff>
    </xdr:from>
    <xdr:to>
      <xdr:col>15</xdr:col>
      <xdr:colOff>101600</xdr:colOff>
      <xdr:row>36</xdr:row>
      <xdr:rowOff>122126</xdr:rowOff>
    </xdr:to>
    <xdr:sp macro="" textlink="">
      <xdr:nvSpPr>
        <xdr:cNvPr id="65" name="フローチャート: 判断 64">
          <a:extLst>
            <a:ext uri="{FF2B5EF4-FFF2-40B4-BE49-F238E27FC236}">
              <a16:creationId xmlns:a16="http://schemas.microsoft.com/office/drawing/2014/main" xmlns="" id="{00000000-0008-0000-0600-000041000000}"/>
            </a:ext>
          </a:extLst>
        </xdr:cNvPr>
        <xdr:cNvSpPr/>
      </xdr:nvSpPr>
      <xdr:spPr>
        <a:xfrm>
          <a:off x="2857500" y="619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138653</xdr:rowOff>
    </xdr:from>
    <xdr:ext cx="534377" cy="259045"/>
    <xdr:sp macro="" textlink="">
      <xdr:nvSpPr>
        <xdr:cNvPr id="66" name="テキスト ボックス 65">
          <a:extLst>
            <a:ext uri="{FF2B5EF4-FFF2-40B4-BE49-F238E27FC236}">
              <a16:creationId xmlns:a16="http://schemas.microsoft.com/office/drawing/2014/main" xmlns="" id="{00000000-0008-0000-0600-000042000000}"/>
            </a:ext>
          </a:extLst>
        </xdr:cNvPr>
        <xdr:cNvSpPr txBox="1"/>
      </xdr:nvSpPr>
      <xdr:spPr>
        <a:xfrm>
          <a:off x="2641111" y="5967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13545</xdr:rowOff>
    </xdr:from>
    <xdr:to>
      <xdr:col>10</xdr:col>
      <xdr:colOff>114300</xdr:colOff>
      <xdr:row>37</xdr:row>
      <xdr:rowOff>27434</xdr:rowOff>
    </xdr:to>
    <xdr:cxnSp macro="">
      <xdr:nvCxnSpPr>
        <xdr:cNvPr id="67" name="直線コネクタ 66">
          <a:extLst>
            <a:ext uri="{FF2B5EF4-FFF2-40B4-BE49-F238E27FC236}">
              <a16:creationId xmlns:a16="http://schemas.microsoft.com/office/drawing/2014/main" xmlns="" id="{00000000-0008-0000-0600-000043000000}"/>
            </a:ext>
          </a:extLst>
        </xdr:cNvPr>
        <xdr:cNvCxnSpPr/>
      </xdr:nvCxnSpPr>
      <xdr:spPr>
        <a:xfrm>
          <a:off x="1130300" y="6357195"/>
          <a:ext cx="889000" cy="13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33707</xdr:rowOff>
    </xdr:from>
    <xdr:to>
      <xdr:col>10</xdr:col>
      <xdr:colOff>165100</xdr:colOff>
      <xdr:row>36</xdr:row>
      <xdr:rowOff>135307</xdr:rowOff>
    </xdr:to>
    <xdr:sp macro="" textlink="">
      <xdr:nvSpPr>
        <xdr:cNvPr id="68" name="フローチャート: 判断 67">
          <a:extLst>
            <a:ext uri="{FF2B5EF4-FFF2-40B4-BE49-F238E27FC236}">
              <a16:creationId xmlns:a16="http://schemas.microsoft.com/office/drawing/2014/main" xmlns="" id="{00000000-0008-0000-0600-000044000000}"/>
            </a:ext>
          </a:extLst>
        </xdr:cNvPr>
        <xdr:cNvSpPr/>
      </xdr:nvSpPr>
      <xdr:spPr>
        <a:xfrm>
          <a:off x="1968500" y="62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151834</xdr:rowOff>
    </xdr:from>
    <xdr:ext cx="534377" cy="259045"/>
    <xdr:sp macro="" textlink="">
      <xdr:nvSpPr>
        <xdr:cNvPr id="69" name="テキスト ボックス 68">
          <a:extLst>
            <a:ext uri="{FF2B5EF4-FFF2-40B4-BE49-F238E27FC236}">
              <a16:creationId xmlns:a16="http://schemas.microsoft.com/office/drawing/2014/main" xmlns="" id="{00000000-0008-0000-0600-000045000000}"/>
            </a:ext>
          </a:extLst>
        </xdr:cNvPr>
        <xdr:cNvSpPr txBox="1"/>
      </xdr:nvSpPr>
      <xdr:spPr>
        <a:xfrm>
          <a:off x="1752111" y="5981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40039</xdr:rowOff>
    </xdr:from>
    <xdr:to>
      <xdr:col>6</xdr:col>
      <xdr:colOff>38100</xdr:colOff>
      <xdr:row>36</xdr:row>
      <xdr:rowOff>141639</xdr:rowOff>
    </xdr:to>
    <xdr:sp macro="" textlink="">
      <xdr:nvSpPr>
        <xdr:cNvPr id="70" name="フローチャート: 判断 69">
          <a:extLst>
            <a:ext uri="{FF2B5EF4-FFF2-40B4-BE49-F238E27FC236}">
              <a16:creationId xmlns:a16="http://schemas.microsoft.com/office/drawing/2014/main" xmlns="" id="{00000000-0008-0000-0600-000046000000}"/>
            </a:ext>
          </a:extLst>
        </xdr:cNvPr>
        <xdr:cNvSpPr/>
      </xdr:nvSpPr>
      <xdr:spPr>
        <a:xfrm>
          <a:off x="1079500" y="621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158166</xdr:rowOff>
    </xdr:from>
    <xdr:ext cx="534377" cy="259045"/>
    <xdr:sp macro="" textlink="">
      <xdr:nvSpPr>
        <xdr:cNvPr id="71" name="テキスト ボックス 70">
          <a:extLst>
            <a:ext uri="{FF2B5EF4-FFF2-40B4-BE49-F238E27FC236}">
              <a16:creationId xmlns:a16="http://schemas.microsoft.com/office/drawing/2014/main" xmlns="" id="{00000000-0008-0000-0600-000047000000}"/>
            </a:ext>
          </a:extLst>
        </xdr:cNvPr>
        <xdr:cNvSpPr txBox="1"/>
      </xdr:nvSpPr>
      <xdr:spPr>
        <a:xfrm>
          <a:off x="863111" y="5987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xmlns=""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xmlns=""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87400</xdr:rowOff>
    </xdr:from>
    <xdr:to>
      <xdr:col>24</xdr:col>
      <xdr:colOff>114300</xdr:colOff>
      <xdr:row>37</xdr:row>
      <xdr:rowOff>17550</xdr:rowOff>
    </xdr:to>
    <xdr:sp macro="" textlink="">
      <xdr:nvSpPr>
        <xdr:cNvPr id="77" name="楕円 76">
          <a:extLst>
            <a:ext uri="{FF2B5EF4-FFF2-40B4-BE49-F238E27FC236}">
              <a16:creationId xmlns:a16="http://schemas.microsoft.com/office/drawing/2014/main" xmlns="" id="{00000000-0008-0000-0600-00004D000000}"/>
            </a:ext>
          </a:extLst>
        </xdr:cNvPr>
        <xdr:cNvSpPr/>
      </xdr:nvSpPr>
      <xdr:spPr>
        <a:xfrm>
          <a:off x="4584700" y="62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2327</xdr:rowOff>
    </xdr:from>
    <xdr:ext cx="534377" cy="259045"/>
    <xdr:sp macro="" textlink="">
      <xdr:nvSpPr>
        <xdr:cNvPr id="78" name="人件費該当値テキスト">
          <a:extLst>
            <a:ext uri="{FF2B5EF4-FFF2-40B4-BE49-F238E27FC236}">
              <a16:creationId xmlns:a16="http://schemas.microsoft.com/office/drawing/2014/main" xmlns="" id="{00000000-0008-0000-0600-00004E000000}"/>
            </a:ext>
          </a:extLst>
        </xdr:cNvPr>
        <xdr:cNvSpPr txBox="1"/>
      </xdr:nvSpPr>
      <xdr:spPr>
        <a:xfrm>
          <a:off x="4686300" y="6174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144916</xdr:rowOff>
    </xdr:from>
    <xdr:to>
      <xdr:col>20</xdr:col>
      <xdr:colOff>38100</xdr:colOff>
      <xdr:row>37</xdr:row>
      <xdr:rowOff>75066</xdr:rowOff>
    </xdr:to>
    <xdr:sp macro="" textlink="">
      <xdr:nvSpPr>
        <xdr:cNvPr id="79" name="楕円 78">
          <a:extLst>
            <a:ext uri="{FF2B5EF4-FFF2-40B4-BE49-F238E27FC236}">
              <a16:creationId xmlns:a16="http://schemas.microsoft.com/office/drawing/2014/main" xmlns="" id="{00000000-0008-0000-0600-00004F000000}"/>
            </a:ext>
          </a:extLst>
        </xdr:cNvPr>
        <xdr:cNvSpPr/>
      </xdr:nvSpPr>
      <xdr:spPr>
        <a:xfrm>
          <a:off x="3746500" y="631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66193</xdr:rowOff>
    </xdr:from>
    <xdr:ext cx="534377" cy="259045"/>
    <xdr:sp macro="" textlink="">
      <xdr:nvSpPr>
        <xdr:cNvPr id="80" name="テキスト ボックス 79">
          <a:extLst>
            <a:ext uri="{FF2B5EF4-FFF2-40B4-BE49-F238E27FC236}">
              <a16:creationId xmlns:a16="http://schemas.microsoft.com/office/drawing/2014/main" xmlns="" id="{00000000-0008-0000-0600-000050000000}"/>
            </a:ext>
          </a:extLst>
        </xdr:cNvPr>
        <xdr:cNvSpPr txBox="1"/>
      </xdr:nvSpPr>
      <xdr:spPr>
        <a:xfrm>
          <a:off x="3530111" y="6409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138099</xdr:rowOff>
    </xdr:from>
    <xdr:to>
      <xdr:col>15</xdr:col>
      <xdr:colOff>101600</xdr:colOff>
      <xdr:row>37</xdr:row>
      <xdr:rowOff>68249</xdr:rowOff>
    </xdr:to>
    <xdr:sp macro="" textlink="">
      <xdr:nvSpPr>
        <xdr:cNvPr id="81" name="楕円 80">
          <a:extLst>
            <a:ext uri="{FF2B5EF4-FFF2-40B4-BE49-F238E27FC236}">
              <a16:creationId xmlns:a16="http://schemas.microsoft.com/office/drawing/2014/main" xmlns="" id="{00000000-0008-0000-0600-000051000000}"/>
            </a:ext>
          </a:extLst>
        </xdr:cNvPr>
        <xdr:cNvSpPr/>
      </xdr:nvSpPr>
      <xdr:spPr>
        <a:xfrm>
          <a:off x="2857500" y="6310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59376</xdr:rowOff>
    </xdr:from>
    <xdr:ext cx="534377" cy="259045"/>
    <xdr:sp macro="" textlink="">
      <xdr:nvSpPr>
        <xdr:cNvPr id="82" name="テキスト ボックス 81">
          <a:extLst>
            <a:ext uri="{FF2B5EF4-FFF2-40B4-BE49-F238E27FC236}">
              <a16:creationId xmlns:a16="http://schemas.microsoft.com/office/drawing/2014/main" xmlns="" id="{00000000-0008-0000-0600-000052000000}"/>
            </a:ext>
          </a:extLst>
        </xdr:cNvPr>
        <xdr:cNvSpPr txBox="1"/>
      </xdr:nvSpPr>
      <xdr:spPr>
        <a:xfrm>
          <a:off x="2641111" y="6403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148084</xdr:rowOff>
    </xdr:from>
    <xdr:to>
      <xdr:col>10</xdr:col>
      <xdr:colOff>165100</xdr:colOff>
      <xdr:row>37</xdr:row>
      <xdr:rowOff>78234</xdr:rowOff>
    </xdr:to>
    <xdr:sp macro="" textlink="">
      <xdr:nvSpPr>
        <xdr:cNvPr id="83" name="楕円 82">
          <a:extLst>
            <a:ext uri="{FF2B5EF4-FFF2-40B4-BE49-F238E27FC236}">
              <a16:creationId xmlns:a16="http://schemas.microsoft.com/office/drawing/2014/main" xmlns="" id="{00000000-0008-0000-0600-000053000000}"/>
            </a:ext>
          </a:extLst>
        </xdr:cNvPr>
        <xdr:cNvSpPr/>
      </xdr:nvSpPr>
      <xdr:spPr>
        <a:xfrm>
          <a:off x="1968500" y="632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69361</xdr:rowOff>
    </xdr:from>
    <xdr:ext cx="534377" cy="259045"/>
    <xdr:sp macro="" textlink="">
      <xdr:nvSpPr>
        <xdr:cNvPr id="84" name="テキスト ボックス 83">
          <a:extLst>
            <a:ext uri="{FF2B5EF4-FFF2-40B4-BE49-F238E27FC236}">
              <a16:creationId xmlns:a16="http://schemas.microsoft.com/office/drawing/2014/main" xmlns="" id="{00000000-0008-0000-0600-000054000000}"/>
            </a:ext>
          </a:extLst>
        </xdr:cNvPr>
        <xdr:cNvSpPr txBox="1"/>
      </xdr:nvSpPr>
      <xdr:spPr>
        <a:xfrm>
          <a:off x="1752111" y="6413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134195</xdr:rowOff>
    </xdr:from>
    <xdr:to>
      <xdr:col>6</xdr:col>
      <xdr:colOff>38100</xdr:colOff>
      <xdr:row>37</xdr:row>
      <xdr:rowOff>64345</xdr:rowOff>
    </xdr:to>
    <xdr:sp macro="" textlink="">
      <xdr:nvSpPr>
        <xdr:cNvPr id="85" name="楕円 84">
          <a:extLst>
            <a:ext uri="{FF2B5EF4-FFF2-40B4-BE49-F238E27FC236}">
              <a16:creationId xmlns:a16="http://schemas.microsoft.com/office/drawing/2014/main" xmlns="" id="{00000000-0008-0000-0600-000055000000}"/>
            </a:ext>
          </a:extLst>
        </xdr:cNvPr>
        <xdr:cNvSpPr/>
      </xdr:nvSpPr>
      <xdr:spPr>
        <a:xfrm>
          <a:off x="1079500" y="6306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55472</xdr:rowOff>
    </xdr:from>
    <xdr:ext cx="534377" cy="259045"/>
    <xdr:sp macro="" textlink="">
      <xdr:nvSpPr>
        <xdr:cNvPr id="86" name="テキスト ボックス 85">
          <a:extLst>
            <a:ext uri="{FF2B5EF4-FFF2-40B4-BE49-F238E27FC236}">
              <a16:creationId xmlns:a16="http://schemas.microsoft.com/office/drawing/2014/main" xmlns="" id="{00000000-0008-0000-0600-000056000000}"/>
            </a:ext>
          </a:extLst>
        </xdr:cNvPr>
        <xdr:cNvSpPr txBox="1"/>
      </xdr:nvSpPr>
      <xdr:spPr>
        <a:xfrm>
          <a:off x="863111" y="6399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xmlns=""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xmlns=""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xmlns=""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xmlns=""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xmlns=""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xmlns=""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xmlns=""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7" name="直線コネクタ 96">
          <a:extLst>
            <a:ext uri="{FF2B5EF4-FFF2-40B4-BE49-F238E27FC236}">
              <a16:creationId xmlns:a16="http://schemas.microsoft.com/office/drawing/2014/main" xmlns="" id="{00000000-0008-0000-0600-000061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8" name="テキスト ボックス 97">
          <a:extLst>
            <a:ext uri="{FF2B5EF4-FFF2-40B4-BE49-F238E27FC236}">
              <a16:creationId xmlns:a16="http://schemas.microsoft.com/office/drawing/2014/main" xmlns="" id="{00000000-0008-0000-0600-000062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99" name="直線コネクタ 98">
          <a:extLst>
            <a:ext uri="{FF2B5EF4-FFF2-40B4-BE49-F238E27FC236}">
              <a16:creationId xmlns:a16="http://schemas.microsoft.com/office/drawing/2014/main" xmlns="" id="{00000000-0008-0000-0600-000063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0" name="テキスト ボックス 99">
          <a:extLst>
            <a:ext uri="{FF2B5EF4-FFF2-40B4-BE49-F238E27FC236}">
              <a16:creationId xmlns:a16="http://schemas.microsoft.com/office/drawing/2014/main" xmlns="" id="{00000000-0008-0000-0600-000064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1" name="直線コネクタ 100">
          <a:extLst>
            <a:ext uri="{FF2B5EF4-FFF2-40B4-BE49-F238E27FC236}">
              <a16:creationId xmlns:a16="http://schemas.microsoft.com/office/drawing/2014/main" xmlns="" id="{00000000-0008-0000-0600-000065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2" name="テキスト ボックス 101">
          <a:extLst>
            <a:ext uri="{FF2B5EF4-FFF2-40B4-BE49-F238E27FC236}">
              <a16:creationId xmlns:a16="http://schemas.microsoft.com/office/drawing/2014/main" xmlns="" id="{00000000-0008-0000-0600-000066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3" name="直線コネクタ 102">
          <a:extLst>
            <a:ext uri="{FF2B5EF4-FFF2-40B4-BE49-F238E27FC236}">
              <a16:creationId xmlns:a16="http://schemas.microsoft.com/office/drawing/2014/main" xmlns="" id="{00000000-0008-0000-0600-000067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4" name="テキスト ボックス 103">
          <a:extLst>
            <a:ext uri="{FF2B5EF4-FFF2-40B4-BE49-F238E27FC236}">
              <a16:creationId xmlns:a16="http://schemas.microsoft.com/office/drawing/2014/main" xmlns="" id="{00000000-0008-0000-0600-000068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5" name="直線コネクタ 104">
          <a:extLst>
            <a:ext uri="{FF2B5EF4-FFF2-40B4-BE49-F238E27FC236}">
              <a16:creationId xmlns:a16="http://schemas.microsoft.com/office/drawing/2014/main" xmlns="" id="{00000000-0008-0000-0600-000069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6" name="テキスト ボックス 105">
          <a:extLst>
            <a:ext uri="{FF2B5EF4-FFF2-40B4-BE49-F238E27FC236}">
              <a16:creationId xmlns:a16="http://schemas.microsoft.com/office/drawing/2014/main" xmlns="" id="{00000000-0008-0000-0600-00006A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7" name="物件費グラフ枠">
          <a:extLst>
            <a:ext uri="{FF2B5EF4-FFF2-40B4-BE49-F238E27FC236}">
              <a16:creationId xmlns:a16="http://schemas.microsoft.com/office/drawing/2014/main" xmlns="" id="{00000000-0008-0000-0600-00006B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158221</xdr:rowOff>
    </xdr:from>
    <xdr:to>
      <xdr:col>24</xdr:col>
      <xdr:colOff>62865</xdr:colOff>
      <xdr:row>57</xdr:row>
      <xdr:rowOff>90080</xdr:rowOff>
    </xdr:to>
    <xdr:cxnSp macro="">
      <xdr:nvCxnSpPr>
        <xdr:cNvPr id="108" name="直線コネクタ 107">
          <a:extLst>
            <a:ext uri="{FF2B5EF4-FFF2-40B4-BE49-F238E27FC236}">
              <a16:creationId xmlns:a16="http://schemas.microsoft.com/office/drawing/2014/main" xmlns="" id="{00000000-0008-0000-0600-00006C000000}"/>
            </a:ext>
          </a:extLst>
        </xdr:cNvPr>
        <xdr:cNvCxnSpPr/>
      </xdr:nvCxnSpPr>
      <xdr:spPr>
        <a:xfrm flipV="1">
          <a:off x="4633595" y="8902171"/>
          <a:ext cx="1270" cy="960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93907</xdr:rowOff>
    </xdr:from>
    <xdr:ext cx="534377" cy="259045"/>
    <xdr:sp macro="" textlink="">
      <xdr:nvSpPr>
        <xdr:cNvPr id="109" name="物件費最小値テキスト">
          <a:extLst>
            <a:ext uri="{FF2B5EF4-FFF2-40B4-BE49-F238E27FC236}">
              <a16:creationId xmlns:a16="http://schemas.microsoft.com/office/drawing/2014/main" xmlns="" id="{00000000-0008-0000-0600-00006D000000}"/>
            </a:ext>
          </a:extLst>
        </xdr:cNvPr>
        <xdr:cNvSpPr txBox="1"/>
      </xdr:nvSpPr>
      <xdr:spPr>
        <a:xfrm>
          <a:off x="4686300" y="986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90080</xdr:rowOff>
    </xdr:from>
    <xdr:to>
      <xdr:col>24</xdr:col>
      <xdr:colOff>152400</xdr:colOff>
      <xdr:row>57</xdr:row>
      <xdr:rowOff>90080</xdr:rowOff>
    </xdr:to>
    <xdr:cxnSp macro="">
      <xdr:nvCxnSpPr>
        <xdr:cNvPr id="110" name="直線コネクタ 109">
          <a:extLst>
            <a:ext uri="{FF2B5EF4-FFF2-40B4-BE49-F238E27FC236}">
              <a16:creationId xmlns:a16="http://schemas.microsoft.com/office/drawing/2014/main" xmlns="" id="{00000000-0008-0000-0600-00006E000000}"/>
            </a:ext>
          </a:extLst>
        </xdr:cNvPr>
        <xdr:cNvCxnSpPr/>
      </xdr:nvCxnSpPr>
      <xdr:spPr>
        <a:xfrm>
          <a:off x="4546600" y="9862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104898</xdr:rowOff>
    </xdr:from>
    <xdr:ext cx="599010" cy="259045"/>
    <xdr:sp macro="" textlink="">
      <xdr:nvSpPr>
        <xdr:cNvPr id="111" name="物件費最大値テキスト">
          <a:extLst>
            <a:ext uri="{FF2B5EF4-FFF2-40B4-BE49-F238E27FC236}">
              <a16:creationId xmlns:a16="http://schemas.microsoft.com/office/drawing/2014/main" xmlns="" id="{00000000-0008-0000-0600-00006F000000}"/>
            </a:ext>
          </a:extLst>
        </xdr:cNvPr>
        <xdr:cNvSpPr txBox="1"/>
      </xdr:nvSpPr>
      <xdr:spPr>
        <a:xfrm>
          <a:off x="4686300" y="8677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158221</xdr:rowOff>
    </xdr:from>
    <xdr:to>
      <xdr:col>24</xdr:col>
      <xdr:colOff>152400</xdr:colOff>
      <xdr:row>51</xdr:row>
      <xdr:rowOff>158221</xdr:rowOff>
    </xdr:to>
    <xdr:cxnSp macro="">
      <xdr:nvCxnSpPr>
        <xdr:cNvPr id="112" name="直線コネクタ 111">
          <a:extLst>
            <a:ext uri="{FF2B5EF4-FFF2-40B4-BE49-F238E27FC236}">
              <a16:creationId xmlns:a16="http://schemas.microsoft.com/office/drawing/2014/main" xmlns="" id="{00000000-0008-0000-0600-000070000000}"/>
            </a:ext>
          </a:extLst>
        </xdr:cNvPr>
        <xdr:cNvCxnSpPr/>
      </xdr:nvCxnSpPr>
      <xdr:spPr>
        <a:xfrm>
          <a:off x="4546600" y="8902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130959</xdr:rowOff>
    </xdr:from>
    <xdr:to>
      <xdr:col>24</xdr:col>
      <xdr:colOff>63500</xdr:colOff>
      <xdr:row>56</xdr:row>
      <xdr:rowOff>137455</xdr:rowOff>
    </xdr:to>
    <xdr:cxnSp macro="">
      <xdr:nvCxnSpPr>
        <xdr:cNvPr id="113" name="直線コネクタ 112">
          <a:extLst>
            <a:ext uri="{FF2B5EF4-FFF2-40B4-BE49-F238E27FC236}">
              <a16:creationId xmlns:a16="http://schemas.microsoft.com/office/drawing/2014/main" xmlns="" id="{00000000-0008-0000-0600-000071000000}"/>
            </a:ext>
          </a:extLst>
        </xdr:cNvPr>
        <xdr:cNvCxnSpPr/>
      </xdr:nvCxnSpPr>
      <xdr:spPr>
        <a:xfrm>
          <a:off x="3797300" y="9732159"/>
          <a:ext cx="838200" cy="6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19500</xdr:rowOff>
    </xdr:from>
    <xdr:ext cx="534377" cy="259045"/>
    <xdr:sp macro="" textlink="">
      <xdr:nvSpPr>
        <xdr:cNvPr id="114" name="物件費平均値テキスト">
          <a:extLst>
            <a:ext uri="{FF2B5EF4-FFF2-40B4-BE49-F238E27FC236}">
              <a16:creationId xmlns:a16="http://schemas.microsoft.com/office/drawing/2014/main" xmlns="" id="{00000000-0008-0000-0600-000072000000}"/>
            </a:ext>
          </a:extLst>
        </xdr:cNvPr>
        <xdr:cNvSpPr txBox="1"/>
      </xdr:nvSpPr>
      <xdr:spPr>
        <a:xfrm>
          <a:off x="4686300" y="9449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168073</xdr:rowOff>
    </xdr:from>
    <xdr:to>
      <xdr:col>24</xdr:col>
      <xdr:colOff>114300</xdr:colOff>
      <xdr:row>56</xdr:row>
      <xdr:rowOff>98223</xdr:rowOff>
    </xdr:to>
    <xdr:sp macro="" textlink="">
      <xdr:nvSpPr>
        <xdr:cNvPr id="115" name="フローチャート: 判断 114">
          <a:extLst>
            <a:ext uri="{FF2B5EF4-FFF2-40B4-BE49-F238E27FC236}">
              <a16:creationId xmlns:a16="http://schemas.microsoft.com/office/drawing/2014/main" xmlns="" id="{00000000-0008-0000-0600-000073000000}"/>
            </a:ext>
          </a:extLst>
        </xdr:cNvPr>
        <xdr:cNvSpPr/>
      </xdr:nvSpPr>
      <xdr:spPr>
        <a:xfrm>
          <a:off x="4584700" y="959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111125</xdr:rowOff>
    </xdr:from>
    <xdr:to>
      <xdr:col>19</xdr:col>
      <xdr:colOff>177800</xdr:colOff>
      <xdr:row>56</xdr:row>
      <xdr:rowOff>130959</xdr:rowOff>
    </xdr:to>
    <xdr:cxnSp macro="">
      <xdr:nvCxnSpPr>
        <xdr:cNvPr id="116" name="直線コネクタ 115">
          <a:extLst>
            <a:ext uri="{FF2B5EF4-FFF2-40B4-BE49-F238E27FC236}">
              <a16:creationId xmlns:a16="http://schemas.microsoft.com/office/drawing/2014/main" xmlns="" id="{00000000-0008-0000-0600-000074000000}"/>
            </a:ext>
          </a:extLst>
        </xdr:cNvPr>
        <xdr:cNvCxnSpPr/>
      </xdr:nvCxnSpPr>
      <xdr:spPr>
        <a:xfrm>
          <a:off x="2908300" y="9712325"/>
          <a:ext cx="889000" cy="19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161983</xdr:rowOff>
    </xdr:from>
    <xdr:to>
      <xdr:col>20</xdr:col>
      <xdr:colOff>38100</xdr:colOff>
      <xdr:row>56</xdr:row>
      <xdr:rowOff>92133</xdr:rowOff>
    </xdr:to>
    <xdr:sp macro="" textlink="">
      <xdr:nvSpPr>
        <xdr:cNvPr id="117" name="フローチャート: 判断 116">
          <a:extLst>
            <a:ext uri="{FF2B5EF4-FFF2-40B4-BE49-F238E27FC236}">
              <a16:creationId xmlns:a16="http://schemas.microsoft.com/office/drawing/2014/main" xmlns="" id="{00000000-0008-0000-0600-000075000000}"/>
            </a:ext>
          </a:extLst>
        </xdr:cNvPr>
        <xdr:cNvSpPr/>
      </xdr:nvSpPr>
      <xdr:spPr>
        <a:xfrm>
          <a:off x="3746500" y="9591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108660</xdr:rowOff>
    </xdr:from>
    <xdr:ext cx="534377" cy="259045"/>
    <xdr:sp macro="" textlink="">
      <xdr:nvSpPr>
        <xdr:cNvPr id="118" name="テキスト ボックス 117">
          <a:extLst>
            <a:ext uri="{FF2B5EF4-FFF2-40B4-BE49-F238E27FC236}">
              <a16:creationId xmlns:a16="http://schemas.microsoft.com/office/drawing/2014/main" xmlns="" id="{00000000-0008-0000-0600-000076000000}"/>
            </a:ext>
          </a:extLst>
        </xdr:cNvPr>
        <xdr:cNvSpPr txBox="1"/>
      </xdr:nvSpPr>
      <xdr:spPr>
        <a:xfrm>
          <a:off x="3530111" y="936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111125</xdr:rowOff>
    </xdr:from>
    <xdr:to>
      <xdr:col>15</xdr:col>
      <xdr:colOff>50800</xdr:colOff>
      <xdr:row>57</xdr:row>
      <xdr:rowOff>13367</xdr:rowOff>
    </xdr:to>
    <xdr:cxnSp macro="">
      <xdr:nvCxnSpPr>
        <xdr:cNvPr id="119" name="直線コネクタ 118">
          <a:extLst>
            <a:ext uri="{FF2B5EF4-FFF2-40B4-BE49-F238E27FC236}">
              <a16:creationId xmlns:a16="http://schemas.microsoft.com/office/drawing/2014/main" xmlns="" id="{00000000-0008-0000-0600-000077000000}"/>
            </a:ext>
          </a:extLst>
        </xdr:cNvPr>
        <xdr:cNvCxnSpPr/>
      </xdr:nvCxnSpPr>
      <xdr:spPr>
        <a:xfrm flipV="1">
          <a:off x="2019300" y="9712325"/>
          <a:ext cx="889000" cy="73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15286</xdr:rowOff>
    </xdr:from>
    <xdr:to>
      <xdr:col>15</xdr:col>
      <xdr:colOff>101600</xdr:colOff>
      <xdr:row>56</xdr:row>
      <xdr:rowOff>116886</xdr:rowOff>
    </xdr:to>
    <xdr:sp macro="" textlink="">
      <xdr:nvSpPr>
        <xdr:cNvPr id="120" name="フローチャート: 判断 119">
          <a:extLst>
            <a:ext uri="{FF2B5EF4-FFF2-40B4-BE49-F238E27FC236}">
              <a16:creationId xmlns:a16="http://schemas.microsoft.com/office/drawing/2014/main" xmlns="" id="{00000000-0008-0000-0600-000078000000}"/>
            </a:ext>
          </a:extLst>
        </xdr:cNvPr>
        <xdr:cNvSpPr/>
      </xdr:nvSpPr>
      <xdr:spPr>
        <a:xfrm>
          <a:off x="2857500" y="9616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133413</xdr:rowOff>
    </xdr:from>
    <xdr:ext cx="534377" cy="259045"/>
    <xdr:sp macro="" textlink="">
      <xdr:nvSpPr>
        <xdr:cNvPr id="121" name="テキスト ボックス 120">
          <a:extLst>
            <a:ext uri="{FF2B5EF4-FFF2-40B4-BE49-F238E27FC236}">
              <a16:creationId xmlns:a16="http://schemas.microsoft.com/office/drawing/2014/main" xmlns="" id="{00000000-0008-0000-0600-000079000000}"/>
            </a:ext>
          </a:extLst>
        </xdr:cNvPr>
        <xdr:cNvSpPr txBox="1"/>
      </xdr:nvSpPr>
      <xdr:spPr>
        <a:xfrm>
          <a:off x="2641111" y="939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5274</xdr:rowOff>
    </xdr:from>
    <xdr:to>
      <xdr:col>10</xdr:col>
      <xdr:colOff>114300</xdr:colOff>
      <xdr:row>57</xdr:row>
      <xdr:rowOff>13367</xdr:rowOff>
    </xdr:to>
    <xdr:cxnSp macro="">
      <xdr:nvCxnSpPr>
        <xdr:cNvPr id="122" name="直線コネクタ 121">
          <a:extLst>
            <a:ext uri="{FF2B5EF4-FFF2-40B4-BE49-F238E27FC236}">
              <a16:creationId xmlns:a16="http://schemas.microsoft.com/office/drawing/2014/main" xmlns="" id="{00000000-0008-0000-0600-00007A000000}"/>
            </a:ext>
          </a:extLst>
        </xdr:cNvPr>
        <xdr:cNvCxnSpPr/>
      </xdr:nvCxnSpPr>
      <xdr:spPr>
        <a:xfrm>
          <a:off x="1130300" y="9777924"/>
          <a:ext cx="889000" cy="8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34813</xdr:rowOff>
    </xdr:from>
    <xdr:to>
      <xdr:col>10</xdr:col>
      <xdr:colOff>165100</xdr:colOff>
      <xdr:row>56</xdr:row>
      <xdr:rowOff>136413</xdr:rowOff>
    </xdr:to>
    <xdr:sp macro="" textlink="">
      <xdr:nvSpPr>
        <xdr:cNvPr id="123" name="フローチャート: 判断 122">
          <a:extLst>
            <a:ext uri="{FF2B5EF4-FFF2-40B4-BE49-F238E27FC236}">
              <a16:creationId xmlns:a16="http://schemas.microsoft.com/office/drawing/2014/main" xmlns="" id="{00000000-0008-0000-0600-00007B000000}"/>
            </a:ext>
          </a:extLst>
        </xdr:cNvPr>
        <xdr:cNvSpPr/>
      </xdr:nvSpPr>
      <xdr:spPr>
        <a:xfrm>
          <a:off x="1968500" y="9636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152940</xdr:rowOff>
    </xdr:from>
    <xdr:ext cx="534377" cy="259045"/>
    <xdr:sp macro="" textlink="">
      <xdr:nvSpPr>
        <xdr:cNvPr id="124" name="テキスト ボックス 123">
          <a:extLst>
            <a:ext uri="{FF2B5EF4-FFF2-40B4-BE49-F238E27FC236}">
              <a16:creationId xmlns:a16="http://schemas.microsoft.com/office/drawing/2014/main" xmlns="" id="{00000000-0008-0000-0600-00007C000000}"/>
            </a:ext>
          </a:extLst>
        </xdr:cNvPr>
        <xdr:cNvSpPr txBox="1"/>
      </xdr:nvSpPr>
      <xdr:spPr>
        <a:xfrm>
          <a:off x="1752111" y="9411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58099</xdr:rowOff>
    </xdr:from>
    <xdr:to>
      <xdr:col>6</xdr:col>
      <xdr:colOff>38100</xdr:colOff>
      <xdr:row>56</xdr:row>
      <xdr:rowOff>159699</xdr:rowOff>
    </xdr:to>
    <xdr:sp macro="" textlink="">
      <xdr:nvSpPr>
        <xdr:cNvPr id="125" name="フローチャート: 判断 124">
          <a:extLst>
            <a:ext uri="{FF2B5EF4-FFF2-40B4-BE49-F238E27FC236}">
              <a16:creationId xmlns:a16="http://schemas.microsoft.com/office/drawing/2014/main" xmlns="" id="{00000000-0008-0000-0600-00007D000000}"/>
            </a:ext>
          </a:extLst>
        </xdr:cNvPr>
        <xdr:cNvSpPr/>
      </xdr:nvSpPr>
      <xdr:spPr>
        <a:xfrm>
          <a:off x="1079500" y="965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4776</xdr:rowOff>
    </xdr:from>
    <xdr:ext cx="534377" cy="259045"/>
    <xdr:sp macro="" textlink="">
      <xdr:nvSpPr>
        <xdr:cNvPr id="126" name="テキスト ボックス 125">
          <a:extLst>
            <a:ext uri="{FF2B5EF4-FFF2-40B4-BE49-F238E27FC236}">
              <a16:creationId xmlns:a16="http://schemas.microsoft.com/office/drawing/2014/main" xmlns="" id="{00000000-0008-0000-0600-00007E000000}"/>
            </a:ext>
          </a:extLst>
        </xdr:cNvPr>
        <xdr:cNvSpPr txBox="1"/>
      </xdr:nvSpPr>
      <xdr:spPr>
        <a:xfrm>
          <a:off x="863111" y="943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7" name="テキスト ボックス 126">
          <a:extLst>
            <a:ext uri="{FF2B5EF4-FFF2-40B4-BE49-F238E27FC236}">
              <a16:creationId xmlns:a16="http://schemas.microsoft.com/office/drawing/2014/main" xmlns="" id="{00000000-0008-0000-0600-00007F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xmlns="" id="{00000000-0008-0000-0600-000080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xmlns="" id="{00000000-0008-0000-0600-000081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xmlns="" id="{00000000-0008-0000-0600-000082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xmlns="" id="{00000000-0008-0000-0600-000083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86655</xdr:rowOff>
    </xdr:from>
    <xdr:to>
      <xdr:col>24</xdr:col>
      <xdr:colOff>114300</xdr:colOff>
      <xdr:row>57</xdr:row>
      <xdr:rowOff>16805</xdr:rowOff>
    </xdr:to>
    <xdr:sp macro="" textlink="">
      <xdr:nvSpPr>
        <xdr:cNvPr id="132" name="楕円 131">
          <a:extLst>
            <a:ext uri="{FF2B5EF4-FFF2-40B4-BE49-F238E27FC236}">
              <a16:creationId xmlns:a16="http://schemas.microsoft.com/office/drawing/2014/main" xmlns="" id="{00000000-0008-0000-0600-000084000000}"/>
            </a:ext>
          </a:extLst>
        </xdr:cNvPr>
        <xdr:cNvSpPr/>
      </xdr:nvSpPr>
      <xdr:spPr>
        <a:xfrm>
          <a:off x="4584700" y="968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1582</xdr:rowOff>
    </xdr:from>
    <xdr:ext cx="534377" cy="259045"/>
    <xdr:sp macro="" textlink="">
      <xdr:nvSpPr>
        <xdr:cNvPr id="133" name="物件費該当値テキスト">
          <a:extLst>
            <a:ext uri="{FF2B5EF4-FFF2-40B4-BE49-F238E27FC236}">
              <a16:creationId xmlns:a16="http://schemas.microsoft.com/office/drawing/2014/main" xmlns="" id="{00000000-0008-0000-0600-000085000000}"/>
            </a:ext>
          </a:extLst>
        </xdr:cNvPr>
        <xdr:cNvSpPr txBox="1"/>
      </xdr:nvSpPr>
      <xdr:spPr>
        <a:xfrm>
          <a:off x="4686300" y="960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80159</xdr:rowOff>
    </xdr:from>
    <xdr:to>
      <xdr:col>20</xdr:col>
      <xdr:colOff>38100</xdr:colOff>
      <xdr:row>57</xdr:row>
      <xdr:rowOff>10309</xdr:rowOff>
    </xdr:to>
    <xdr:sp macro="" textlink="">
      <xdr:nvSpPr>
        <xdr:cNvPr id="134" name="楕円 133">
          <a:extLst>
            <a:ext uri="{FF2B5EF4-FFF2-40B4-BE49-F238E27FC236}">
              <a16:creationId xmlns:a16="http://schemas.microsoft.com/office/drawing/2014/main" xmlns="" id="{00000000-0008-0000-0600-000086000000}"/>
            </a:ext>
          </a:extLst>
        </xdr:cNvPr>
        <xdr:cNvSpPr/>
      </xdr:nvSpPr>
      <xdr:spPr>
        <a:xfrm>
          <a:off x="3746500" y="9681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1436</xdr:rowOff>
    </xdr:from>
    <xdr:ext cx="534377" cy="259045"/>
    <xdr:sp macro="" textlink="">
      <xdr:nvSpPr>
        <xdr:cNvPr id="135" name="テキスト ボックス 134">
          <a:extLst>
            <a:ext uri="{FF2B5EF4-FFF2-40B4-BE49-F238E27FC236}">
              <a16:creationId xmlns:a16="http://schemas.microsoft.com/office/drawing/2014/main" xmlns="" id="{00000000-0008-0000-0600-000087000000}"/>
            </a:ext>
          </a:extLst>
        </xdr:cNvPr>
        <xdr:cNvSpPr txBox="1"/>
      </xdr:nvSpPr>
      <xdr:spPr>
        <a:xfrm>
          <a:off x="3530111" y="9774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60325</xdr:rowOff>
    </xdr:from>
    <xdr:to>
      <xdr:col>15</xdr:col>
      <xdr:colOff>101600</xdr:colOff>
      <xdr:row>56</xdr:row>
      <xdr:rowOff>161925</xdr:rowOff>
    </xdr:to>
    <xdr:sp macro="" textlink="">
      <xdr:nvSpPr>
        <xdr:cNvPr id="136" name="楕円 135">
          <a:extLst>
            <a:ext uri="{FF2B5EF4-FFF2-40B4-BE49-F238E27FC236}">
              <a16:creationId xmlns:a16="http://schemas.microsoft.com/office/drawing/2014/main" xmlns="" id="{00000000-0008-0000-0600-000088000000}"/>
            </a:ext>
          </a:extLst>
        </xdr:cNvPr>
        <xdr:cNvSpPr/>
      </xdr:nvSpPr>
      <xdr:spPr>
        <a:xfrm>
          <a:off x="2857500" y="966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153052</xdr:rowOff>
    </xdr:from>
    <xdr:ext cx="534377" cy="259045"/>
    <xdr:sp macro="" textlink="">
      <xdr:nvSpPr>
        <xdr:cNvPr id="137" name="テキスト ボックス 136">
          <a:extLst>
            <a:ext uri="{FF2B5EF4-FFF2-40B4-BE49-F238E27FC236}">
              <a16:creationId xmlns:a16="http://schemas.microsoft.com/office/drawing/2014/main" xmlns="" id="{00000000-0008-0000-0600-000089000000}"/>
            </a:ext>
          </a:extLst>
        </xdr:cNvPr>
        <xdr:cNvSpPr txBox="1"/>
      </xdr:nvSpPr>
      <xdr:spPr>
        <a:xfrm>
          <a:off x="2641111" y="975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134017</xdr:rowOff>
    </xdr:from>
    <xdr:to>
      <xdr:col>10</xdr:col>
      <xdr:colOff>165100</xdr:colOff>
      <xdr:row>57</xdr:row>
      <xdr:rowOff>64167</xdr:rowOff>
    </xdr:to>
    <xdr:sp macro="" textlink="">
      <xdr:nvSpPr>
        <xdr:cNvPr id="138" name="楕円 137">
          <a:extLst>
            <a:ext uri="{FF2B5EF4-FFF2-40B4-BE49-F238E27FC236}">
              <a16:creationId xmlns:a16="http://schemas.microsoft.com/office/drawing/2014/main" xmlns="" id="{00000000-0008-0000-0600-00008A000000}"/>
            </a:ext>
          </a:extLst>
        </xdr:cNvPr>
        <xdr:cNvSpPr/>
      </xdr:nvSpPr>
      <xdr:spPr>
        <a:xfrm>
          <a:off x="1968500" y="9735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55294</xdr:rowOff>
    </xdr:from>
    <xdr:ext cx="534377" cy="259045"/>
    <xdr:sp macro="" textlink="">
      <xdr:nvSpPr>
        <xdr:cNvPr id="139" name="テキスト ボックス 138">
          <a:extLst>
            <a:ext uri="{FF2B5EF4-FFF2-40B4-BE49-F238E27FC236}">
              <a16:creationId xmlns:a16="http://schemas.microsoft.com/office/drawing/2014/main" xmlns="" id="{00000000-0008-0000-0600-00008B000000}"/>
            </a:ext>
          </a:extLst>
        </xdr:cNvPr>
        <xdr:cNvSpPr txBox="1"/>
      </xdr:nvSpPr>
      <xdr:spPr>
        <a:xfrm>
          <a:off x="1752111" y="9827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125924</xdr:rowOff>
    </xdr:from>
    <xdr:to>
      <xdr:col>6</xdr:col>
      <xdr:colOff>38100</xdr:colOff>
      <xdr:row>57</xdr:row>
      <xdr:rowOff>56074</xdr:rowOff>
    </xdr:to>
    <xdr:sp macro="" textlink="">
      <xdr:nvSpPr>
        <xdr:cNvPr id="140" name="楕円 139">
          <a:extLst>
            <a:ext uri="{FF2B5EF4-FFF2-40B4-BE49-F238E27FC236}">
              <a16:creationId xmlns:a16="http://schemas.microsoft.com/office/drawing/2014/main" xmlns="" id="{00000000-0008-0000-0600-00008C000000}"/>
            </a:ext>
          </a:extLst>
        </xdr:cNvPr>
        <xdr:cNvSpPr/>
      </xdr:nvSpPr>
      <xdr:spPr>
        <a:xfrm>
          <a:off x="1079500" y="972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47201</xdr:rowOff>
    </xdr:from>
    <xdr:ext cx="534377" cy="259045"/>
    <xdr:sp macro="" textlink="">
      <xdr:nvSpPr>
        <xdr:cNvPr id="141" name="テキスト ボックス 140">
          <a:extLst>
            <a:ext uri="{FF2B5EF4-FFF2-40B4-BE49-F238E27FC236}">
              <a16:creationId xmlns:a16="http://schemas.microsoft.com/office/drawing/2014/main" xmlns="" id="{00000000-0008-0000-0600-00008D000000}"/>
            </a:ext>
          </a:extLst>
        </xdr:cNvPr>
        <xdr:cNvSpPr txBox="1"/>
      </xdr:nvSpPr>
      <xdr:spPr>
        <a:xfrm>
          <a:off x="863111" y="9819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2" name="正方形/長方形 141">
          <a:extLst>
            <a:ext uri="{FF2B5EF4-FFF2-40B4-BE49-F238E27FC236}">
              <a16:creationId xmlns:a16="http://schemas.microsoft.com/office/drawing/2014/main" xmlns="" id="{00000000-0008-0000-0600-00008E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3" name="正方形/長方形 142">
          <a:extLst>
            <a:ext uri="{FF2B5EF4-FFF2-40B4-BE49-F238E27FC236}">
              <a16:creationId xmlns:a16="http://schemas.microsoft.com/office/drawing/2014/main" xmlns="" id="{00000000-0008-0000-0600-00008F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4" name="正方形/長方形 143">
          <a:extLst>
            <a:ext uri="{FF2B5EF4-FFF2-40B4-BE49-F238E27FC236}">
              <a16:creationId xmlns:a16="http://schemas.microsoft.com/office/drawing/2014/main" xmlns="" id="{00000000-0008-0000-0600-000090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5" name="正方形/長方形 144">
          <a:extLst>
            <a:ext uri="{FF2B5EF4-FFF2-40B4-BE49-F238E27FC236}">
              <a16:creationId xmlns:a16="http://schemas.microsoft.com/office/drawing/2014/main" xmlns="" id="{00000000-0008-0000-0600-000091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6" name="正方形/長方形 145">
          <a:extLst>
            <a:ext uri="{FF2B5EF4-FFF2-40B4-BE49-F238E27FC236}">
              <a16:creationId xmlns:a16="http://schemas.microsoft.com/office/drawing/2014/main" xmlns="" id="{00000000-0008-0000-0600-000092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7" name="正方形/長方形 146">
          <a:extLst>
            <a:ext uri="{FF2B5EF4-FFF2-40B4-BE49-F238E27FC236}">
              <a16:creationId xmlns:a16="http://schemas.microsoft.com/office/drawing/2014/main" xmlns="" id="{00000000-0008-0000-0600-000093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8" name="正方形/長方形 147">
          <a:extLst>
            <a:ext uri="{FF2B5EF4-FFF2-40B4-BE49-F238E27FC236}">
              <a16:creationId xmlns:a16="http://schemas.microsoft.com/office/drawing/2014/main" xmlns="" id="{00000000-0008-0000-0600-000094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9" name="正方形/長方形 148">
          <a:extLst>
            <a:ext uri="{FF2B5EF4-FFF2-40B4-BE49-F238E27FC236}">
              <a16:creationId xmlns:a16="http://schemas.microsoft.com/office/drawing/2014/main" xmlns="" id="{00000000-0008-0000-0600-000095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0" name="テキスト ボックス 149">
          <a:extLst>
            <a:ext uri="{FF2B5EF4-FFF2-40B4-BE49-F238E27FC236}">
              <a16:creationId xmlns:a16="http://schemas.microsoft.com/office/drawing/2014/main" xmlns="" id="{00000000-0008-0000-0600-000096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1" name="直線コネクタ 150">
          <a:extLst>
            <a:ext uri="{FF2B5EF4-FFF2-40B4-BE49-F238E27FC236}">
              <a16:creationId xmlns:a16="http://schemas.microsoft.com/office/drawing/2014/main" xmlns="" id="{00000000-0008-0000-0600-000097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2" name="直線コネクタ 151">
          <a:extLst>
            <a:ext uri="{FF2B5EF4-FFF2-40B4-BE49-F238E27FC236}">
              <a16:creationId xmlns:a16="http://schemas.microsoft.com/office/drawing/2014/main" xmlns="" id="{00000000-0008-0000-0600-000098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3" name="テキスト ボックス 152">
          <a:extLst>
            <a:ext uri="{FF2B5EF4-FFF2-40B4-BE49-F238E27FC236}">
              <a16:creationId xmlns:a16="http://schemas.microsoft.com/office/drawing/2014/main" xmlns="" id="{00000000-0008-0000-0600-000099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4" name="直線コネクタ 153">
          <a:extLst>
            <a:ext uri="{FF2B5EF4-FFF2-40B4-BE49-F238E27FC236}">
              <a16:creationId xmlns:a16="http://schemas.microsoft.com/office/drawing/2014/main" xmlns="" id="{00000000-0008-0000-0600-00009A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5" name="テキスト ボックス 154">
          <a:extLst>
            <a:ext uri="{FF2B5EF4-FFF2-40B4-BE49-F238E27FC236}">
              <a16:creationId xmlns:a16="http://schemas.microsoft.com/office/drawing/2014/main" xmlns="" id="{00000000-0008-0000-0600-00009B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6" name="直線コネクタ 155">
          <a:extLst>
            <a:ext uri="{FF2B5EF4-FFF2-40B4-BE49-F238E27FC236}">
              <a16:creationId xmlns:a16="http://schemas.microsoft.com/office/drawing/2014/main" xmlns="" id="{00000000-0008-0000-0600-00009C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7" name="テキスト ボックス 156">
          <a:extLst>
            <a:ext uri="{FF2B5EF4-FFF2-40B4-BE49-F238E27FC236}">
              <a16:creationId xmlns:a16="http://schemas.microsoft.com/office/drawing/2014/main" xmlns="" id="{00000000-0008-0000-0600-00009D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8" name="直線コネクタ 157">
          <a:extLst>
            <a:ext uri="{FF2B5EF4-FFF2-40B4-BE49-F238E27FC236}">
              <a16:creationId xmlns:a16="http://schemas.microsoft.com/office/drawing/2014/main" xmlns="" id="{00000000-0008-0000-0600-00009E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59" name="テキスト ボックス 158">
          <a:extLst>
            <a:ext uri="{FF2B5EF4-FFF2-40B4-BE49-F238E27FC236}">
              <a16:creationId xmlns:a16="http://schemas.microsoft.com/office/drawing/2014/main" xmlns="" id="{00000000-0008-0000-0600-00009F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0" name="直線コネクタ 159">
          <a:extLst>
            <a:ext uri="{FF2B5EF4-FFF2-40B4-BE49-F238E27FC236}">
              <a16:creationId xmlns:a16="http://schemas.microsoft.com/office/drawing/2014/main" xmlns="" id="{00000000-0008-0000-0600-0000A0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1" name="テキスト ボックス 160">
          <a:extLst>
            <a:ext uri="{FF2B5EF4-FFF2-40B4-BE49-F238E27FC236}">
              <a16:creationId xmlns:a16="http://schemas.microsoft.com/office/drawing/2014/main" xmlns="" id="{00000000-0008-0000-0600-0000A1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xmlns=""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a:extLst>
            <a:ext uri="{FF2B5EF4-FFF2-40B4-BE49-F238E27FC236}">
              <a16:creationId xmlns:a16="http://schemas.microsoft.com/office/drawing/2014/main" xmlns="" id="{00000000-0008-0000-0600-0000A3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xmlns=""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93790</xdr:rowOff>
    </xdr:from>
    <xdr:to>
      <xdr:col>24</xdr:col>
      <xdr:colOff>62865</xdr:colOff>
      <xdr:row>79</xdr:row>
      <xdr:rowOff>36564</xdr:rowOff>
    </xdr:to>
    <xdr:cxnSp macro="">
      <xdr:nvCxnSpPr>
        <xdr:cNvPr id="165" name="直線コネクタ 164">
          <a:extLst>
            <a:ext uri="{FF2B5EF4-FFF2-40B4-BE49-F238E27FC236}">
              <a16:creationId xmlns:a16="http://schemas.microsoft.com/office/drawing/2014/main" xmlns="" id="{00000000-0008-0000-0600-0000A5000000}"/>
            </a:ext>
          </a:extLst>
        </xdr:cNvPr>
        <xdr:cNvCxnSpPr/>
      </xdr:nvCxnSpPr>
      <xdr:spPr>
        <a:xfrm flipV="1">
          <a:off x="4633595" y="12266740"/>
          <a:ext cx="1270" cy="1314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40391</xdr:rowOff>
    </xdr:from>
    <xdr:ext cx="378565" cy="259045"/>
    <xdr:sp macro="" textlink="">
      <xdr:nvSpPr>
        <xdr:cNvPr id="166" name="維持補修費最小値テキスト">
          <a:extLst>
            <a:ext uri="{FF2B5EF4-FFF2-40B4-BE49-F238E27FC236}">
              <a16:creationId xmlns:a16="http://schemas.microsoft.com/office/drawing/2014/main" xmlns="" id="{00000000-0008-0000-0600-0000A6000000}"/>
            </a:ext>
          </a:extLst>
        </xdr:cNvPr>
        <xdr:cNvSpPr txBox="1"/>
      </xdr:nvSpPr>
      <xdr:spPr>
        <a:xfrm>
          <a:off x="4686300" y="13584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36564</xdr:rowOff>
    </xdr:from>
    <xdr:to>
      <xdr:col>24</xdr:col>
      <xdr:colOff>152400</xdr:colOff>
      <xdr:row>79</xdr:row>
      <xdr:rowOff>36564</xdr:rowOff>
    </xdr:to>
    <xdr:cxnSp macro="">
      <xdr:nvCxnSpPr>
        <xdr:cNvPr id="167" name="直線コネクタ 166">
          <a:extLst>
            <a:ext uri="{FF2B5EF4-FFF2-40B4-BE49-F238E27FC236}">
              <a16:creationId xmlns:a16="http://schemas.microsoft.com/office/drawing/2014/main" xmlns="" id="{00000000-0008-0000-0600-0000A7000000}"/>
            </a:ext>
          </a:extLst>
        </xdr:cNvPr>
        <xdr:cNvCxnSpPr/>
      </xdr:nvCxnSpPr>
      <xdr:spPr>
        <a:xfrm>
          <a:off x="4546600" y="13581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40467</xdr:rowOff>
    </xdr:from>
    <xdr:ext cx="534377" cy="259045"/>
    <xdr:sp macro="" textlink="">
      <xdr:nvSpPr>
        <xdr:cNvPr id="168" name="維持補修費最大値テキスト">
          <a:extLst>
            <a:ext uri="{FF2B5EF4-FFF2-40B4-BE49-F238E27FC236}">
              <a16:creationId xmlns:a16="http://schemas.microsoft.com/office/drawing/2014/main" xmlns="" id="{00000000-0008-0000-0600-0000A8000000}"/>
            </a:ext>
          </a:extLst>
        </xdr:cNvPr>
        <xdr:cNvSpPr txBox="1"/>
      </xdr:nvSpPr>
      <xdr:spPr>
        <a:xfrm>
          <a:off x="4686300" y="12041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93790</xdr:rowOff>
    </xdr:from>
    <xdr:to>
      <xdr:col>24</xdr:col>
      <xdr:colOff>152400</xdr:colOff>
      <xdr:row>71</xdr:row>
      <xdr:rowOff>93790</xdr:rowOff>
    </xdr:to>
    <xdr:cxnSp macro="">
      <xdr:nvCxnSpPr>
        <xdr:cNvPr id="169" name="直線コネクタ 168">
          <a:extLst>
            <a:ext uri="{FF2B5EF4-FFF2-40B4-BE49-F238E27FC236}">
              <a16:creationId xmlns:a16="http://schemas.microsoft.com/office/drawing/2014/main" xmlns="" id="{00000000-0008-0000-0600-0000A9000000}"/>
            </a:ext>
          </a:extLst>
        </xdr:cNvPr>
        <xdr:cNvCxnSpPr/>
      </xdr:nvCxnSpPr>
      <xdr:spPr>
        <a:xfrm>
          <a:off x="4546600" y="122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164731</xdr:rowOff>
    </xdr:from>
    <xdr:to>
      <xdr:col>24</xdr:col>
      <xdr:colOff>63500</xdr:colOff>
      <xdr:row>78</xdr:row>
      <xdr:rowOff>168199</xdr:rowOff>
    </xdr:to>
    <xdr:cxnSp macro="">
      <xdr:nvCxnSpPr>
        <xdr:cNvPr id="170" name="直線コネクタ 169">
          <a:extLst>
            <a:ext uri="{FF2B5EF4-FFF2-40B4-BE49-F238E27FC236}">
              <a16:creationId xmlns:a16="http://schemas.microsoft.com/office/drawing/2014/main" xmlns="" id="{00000000-0008-0000-0600-0000AA000000}"/>
            </a:ext>
          </a:extLst>
        </xdr:cNvPr>
        <xdr:cNvCxnSpPr/>
      </xdr:nvCxnSpPr>
      <xdr:spPr>
        <a:xfrm>
          <a:off x="3797300" y="13537831"/>
          <a:ext cx="838200" cy="3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130294</xdr:rowOff>
    </xdr:from>
    <xdr:ext cx="469744" cy="259045"/>
    <xdr:sp macro="" textlink="">
      <xdr:nvSpPr>
        <xdr:cNvPr id="171" name="維持補修費平均値テキスト">
          <a:extLst>
            <a:ext uri="{FF2B5EF4-FFF2-40B4-BE49-F238E27FC236}">
              <a16:creationId xmlns:a16="http://schemas.microsoft.com/office/drawing/2014/main" xmlns="" id="{00000000-0008-0000-0600-0000AB000000}"/>
            </a:ext>
          </a:extLst>
        </xdr:cNvPr>
        <xdr:cNvSpPr txBox="1"/>
      </xdr:nvSpPr>
      <xdr:spPr>
        <a:xfrm>
          <a:off x="4686300" y="131604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107417</xdr:rowOff>
    </xdr:from>
    <xdr:to>
      <xdr:col>24</xdr:col>
      <xdr:colOff>114300</xdr:colOff>
      <xdr:row>78</xdr:row>
      <xdr:rowOff>37567</xdr:rowOff>
    </xdr:to>
    <xdr:sp macro="" textlink="">
      <xdr:nvSpPr>
        <xdr:cNvPr id="172" name="フローチャート: 判断 171">
          <a:extLst>
            <a:ext uri="{FF2B5EF4-FFF2-40B4-BE49-F238E27FC236}">
              <a16:creationId xmlns:a16="http://schemas.microsoft.com/office/drawing/2014/main" xmlns="" id="{00000000-0008-0000-0600-0000AC000000}"/>
            </a:ext>
          </a:extLst>
        </xdr:cNvPr>
        <xdr:cNvSpPr/>
      </xdr:nvSpPr>
      <xdr:spPr>
        <a:xfrm>
          <a:off x="4584700" y="133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164731</xdr:rowOff>
    </xdr:from>
    <xdr:to>
      <xdr:col>19</xdr:col>
      <xdr:colOff>177800</xdr:colOff>
      <xdr:row>78</xdr:row>
      <xdr:rowOff>166712</xdr:rowOff>
    </xdr:to>
    <xdr:cxnSp macro="">
      <xdr:nvCxnSpPr>
        <xdr:cNvPr id="173" name="直線コネクタ 172">
          <a:extLst>
            <a:ext uri="{FF2B5EF4-FFF2-40B4-BE49-F238E27FC236}">
              <a16:creationId xmlns:a16="http://schemas.microsoft.com/office/drawing/2014/main" xmlns="" id="{00000000-0008-0000-0600-0000AD000000}"/>
            </a:ext>
          </a:extLst>
        </xdr:cNvPr>
        <xdr:cNvCxnSpPr/>
      </xdr:nvCxnSpPr>
      <xdr:spPr>
        <a:xfrm flipV="1">
          <a:off x="2908300" y="13537831"/>
          <a:ext cx="8890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136486</xdr:rowOff>
    </xdr:from>
    <xdr:to>
      <xdr:col>20</xdr:col>
      <xdr:colOff>38100</xdr:colOff>
      <xdr:row>78</xdr:row>
      <xdr:rowOff>66636</xdr:rowOff>
    </xdr:to>
    <xdr:sp macro="" textlink="">
      <xdr:nvSpPr>
        <xdr:cNvPr id="174" name="フローチャート: 判断 173">
          <a:extLst>
            <a:ext uri="{FF2B5EF4-FFF2-40B4-BE49-F238E27FC236}">
              <a16:creationId xmlns:a16="http://schemas.microsoft.com/office/drawing/2014/main" xmlns="" id="{00000000-0008-0000-0600-0000AE000000}"/>
            </a:ext>
          </a:extLst>
        </xdr:cNvPr>
        <xdr:cNvSpPr/>
      </xdr:nvSpPr>
      <xdr:spPr>
        <a:xfrm>
          <a:off x="3746500" y="1333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83163</xdr:rowOff>
    </xdr:from>
    <xdr:ext cx="469744" cy="259045"/>
    <xdr:sp macro="" textlink="">
      <xdr:nvSpPr>
        <xdr:cNvPr id="175" name="テキスト ボックス 174">
          <a:extLst>
            <a:ext uri="{FF2B5EF4-FFF2-40B4-BE49-F238E27FC236}">
              <a16:creationId xmlns:a16="http://schemas.microsoft.com/office/drawing/2014/main" xmlns="" id="{00000000-0008-0000-0600-0000AF000000}"/>
            </a:ext>
          </a:extLst>
        </xdr:cNvPr>
        <xdr:cNvSpPr txBox="1"/>
      </xdr:nvSpPr>
      <xdr:spPr>
        <a:xfrm>
          <a:off x="3562428" y="13113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166712</xdr:rowOff>
    </xdr:from>
    <xdr:to>
      <xdr:col>15</xdr:col>
      <xdr:colOff>50800</xdr:colOff>
      <xdr:row>78</xdr:row>
      <xdr:rowOff>168656</xdr:rowOff>
    </xdr:to>
    <xdr:cxnSp macro="">
      <xdr:nvCxnSpPr>
        <xdr:cNvPr id="176" name="直線コネクタ 175">
          <a:extLst>
            <a:ext uri="{FF2B5EF4-FFF2-40B4-BE49-F238E27FC236}">
              <a16:creationId xmlns:a16="http://schemas.microsoft.com/office/drawing/2014/main" xmlns="" id="{00000000-0008-0000-0600-0000B0000000}"/>
            </a:ext>
          </a:extLst>
        </xdr:cNvPr>
        <xdr:cNvCxnSpPr/>
      </xdr:nvCxnSpPr>
      <xdr:spPr>
        <a:xfrm flipV="1">
          <a:off x="2019300" y="13539812"/>
          <a:ext cx="889000" cy="1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142811</xdr:rowOff>
    </xdr:from>
    <xdr:to>
      <xdr:col>15</xdr:col>
      <xdr:colOff>101600</xdr:colOff>
      <xdr:row>78</xdr:row>
      <xdr:rowOff>72961</xdr:rowOff>
    </xdr:to>
    <xdr:sp macro="" textlink="">
      <xdr:nvSpPr>
        <xdr:cNvPr id="177" name="フローチャート: 判断 176">
          <a:extLst>
            <a:ext uri="{FF2B5EF4-FFF2-40B4-BE49-F238E27FC236}">
              <a16:creationId xmlns:a16="http://schemas.microsoft.com/office/drawing/2014/main" xmlns="" id="{00000000-0008-0000-0600-0000B1000000}"/>
            </a:ext>
          </a:extLst>
        </xdr:cNvPr>
        <xdr:cNvSpPr/>
      </xdr:nvSpPr>
      <xdr:spPr>
        <a:xfrm>
          <a:off x="2857500" y="133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89488</xdr:rowOff>
    </xdr:from>
    <xdr:ext cx="469744" cy="259045"/>
    <xdr:sp macro="" textlink="">
      <xdr:nvSpPr>
        <xdr:cNvPr id="178" name="テキスト ボックス 177">
          <a:extLst>
            <a:ext uri="{FF2B5EF4-FFF2-40B4-BE49-F238E27FC236}">
              <a16:creationId xmlns:a16="http://schemas.microsoft.com/office/drawing/2014/main" xmlns="" id="{00000000-0008-0000-0600-0000B2000000}"/>
            </a:ext>
          </a:extLst>
        </xdr:cNvPr>
        <xdr:cNvSpPr txBox="1"/>
      </xdr:nvSpPr>
      <xdr:spPr>
        <a:xfrm>
          <a:off x="2673428" y="1311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161341</xdr:rowOff>
    </xdr:from>
    <xdr:to>
      <xdr:col>10</xdr:col>
      <xdr:colOff>114300</xdr:colOff>
      <xdr:row>78</xdr:row>
      <xdr:rowOff>168656</xdr:rowOff>
    </xdr:to>
    <xdr:cxnSp macro="">
      <xdr:nvCxnSpPr>
        <xdr:cNvPr id="179" name="直線コネクタ 178">
          <a:extLst>
            <a:ext uri="{FF2B5EF4-FFF2-40B4-BE49-F238E27FC236}">
              <a16:creationId xmlns:a16="http://schemas.microsoft.com/office/drawing/2014/main" xmlns="" id="{00000000-0008-0000-0600-0000B3000000}"/>
            </a:ext>
          </a:extLst>
        </xdr:cNvPr>
        <xdr:cNvCxnSpPr/>
      </xdr:nvCxnSpPr>
      <xdr:spPr>
        <a:xfrm>
          <a:off x="1130300" y="13534441"/>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148183</xdr:rowOff>
    </xdr:from>
    <xdr:to>
      <xdr:col>10</xdr:col>
      <xdr:colOff>165100</xdr:colOff>
      <xdr:row>78</xdr:row>
      <xdr:rowOff>78333</xdr:rowOff>
    </xdr:to>
    <xdr:sp macro="" textlink="">
      <xdr:nvSpPr>
        <xdr:cNvPr id="180" name="フローチャート: 判断 179">
          <a:extLst>
            <a:ext uri="{FF2B5EF4-FFF2-40B4-BE49-F238E27FC236}">
              <a16:creationId xmlns:a16="http://schemas.microsoft.com/office/drawing/2014/main" xmlns="" id="{00000000-0008-0000-0600-0000B4000000}"/>
            </a:ext>
          </a:extLst>
        </xdr:cNvPr>
        <xdr:cNvSpPr/>
      </xdr:nvSpPr>
      <xdr:spPr>
        <a:xfrm>
          <a:off x="1968500" y="1334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94860</xdr:rowOff>
    </xdr:from>
    <xdr:ext cx="469744" cy="259045"/>
    <xdr:sp macro="" textlink="">
      <xdr:nvSpPr>
        <xdr:cNvPr id="181" name="テキスト ボックス 180">
          <a:extLst>
            <a:ext uri="{FF2B5EF4-FFF2-40B4-BE49-F238E27FC236}">
              <a16:creationId xmlns:a16="http://schemas.microsoft.com/office/drawing/2014/main" xmlns="" id="{00000000-0008-0000-0600-0000B5000000}"/>
            </a:ext>
          </a:extLst>
        </xdr:cNvPr>
        <xdr:cNvSpPr txBox="1"/>
      </xdr:nvSpPr>
      <xdr:spPr>
        <a:xfrm>
          <a:off x="1784428" y="13125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159765</xdr:rowOff>
    </xdr:from>
    <xdr:to>
      <xdr:col>6</xdr:col>
      <xdr:colOff>38100</xdr:colOff>
      <xdr:row>78</xdr:row>
      <xdr:rowOff>89915</xdr:rowOff>
    </xdr:to>
    <xdr:sp macro="" textlink="">
      <xdr:nvSpPr>
        <xdr:cNvPr id="182" name="フローチャート: 判断 181">
          <a:extLst>
            <a:ext uri="{FF2B5EF4-FFF2-40B4-BE49-F238E27FC236}">
              <a16:creationId xmlns:a16="http://schemas.microsoft.com/office/drawing/2014/main" xmlns="" id="{00000000-0008-0000-0600-0000B6000000}"/>
            </a:ext>
          </a:extLst>
        </xdr:cNvPr>
        <xdr:cNvSpPr/>
      </xdr:nvSpPr>
      <xdr:spPr>
        <a:xfrm>
          <a:off x="1079500" y="1336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106442</xdr:rowOff>
    </xdr:from>
    <xdr:ext cx="469744" cy="259045"/>
    <xdr:sp macro="" textlink="">
      <xdr:nvSpPr>
        <xdr:cNvPr id="183" name="テキスト ボックス 182">
          <a:extLst>
            <a:ext uri="{FF2B5EF4-FFF2-40B4-BE49-F238E27FC236}">
              <a16:creationId xmlns:a16="http://schemas.microsoft.com/office/drawing/2014/main" xmlns="" id="{00000000-0008-0000-0600-0000B7000000}"/>
            </a:ext>
          </a:extLst>
        </xdr:cNvPr>
        <xdr:cNvSpPr txBox="1"/>
      </xdr:nvSpPr>
      <xdr:spPr>
        <a:xfrm>
          <a:off x="895428" y="13136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xmlns=""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xmlns=""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xmlns=""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xmlns=""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xmlns=""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117399</xdr:rowOff>
    </xdr:from>
    <xdr:to>
      <xdr:col>24</xdr:col>
      <xdr:colOff>114300</xdr:colOff>
      <xdr:row>79</xdr:row>
      <xdr:rowOff>47549</xdr:rowOff>
    </xdr:to>
    <xdr:sp macro="" textlink="">
      <xdr:nvSpPr>
        <xdr:cNvPr id="189" name="楕円 188">
          <a:extLst>
            <a:ext uri="{FF2B5EF4-FFF2-40B4-BE49-F238E27FC236}">
              <a16:creationId xmlns:a16="http://schemas.microsoft.com/office/drawing/2014/main" xmlns="" id="{00000000-0008-0000-0600-0000BD000000}"/>
            </a:ext>
          </a:extLst>
        </xdr:cNvPr>
        <xdr:cNvSpPr/>
      </xdr:nvSpPr>
      <xdr:spPr>
        <a:xfrm>
          <a:off x="4584700" y="13490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32326</xdr:rowOff>
    </xdr:from>
    <xdr:ext cx="469744" cy="259045"/>
    <xdr:sp macro="" textlink="">
      <xdr:nvSpPr>
        <xdr:cNvPr id="190" name="維持補修費該当値テキスト">
          <a:extLst>
            <a:ext uri="{FF2B5EF4-FFF2-40B4-BE49-F238E27FC236}">
              <a16:creationId xmlns:a16="http://schemas.microsoft.com/office/drawing/2014/main" xmlns="" id="{00000000-0008-0000-0600-0000BE000000}"/>
            </a:ext>
          </a:extLst>
        </xdr:cNvPr>
        <xdr:cNvSpPr txBox="1"/>
      </xdr:nvSpPr>
      <xdr:spPr>
        <a:xfrm>
          <a:off x="4686300" y="13405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113931</xdr:rowOff>
    </xdr:from>
    <xdr:to>
      <xdr:col>20</xdr:col>
      <xdr:colOff>38100</xdr:colOff>
      <xdr:row>79</xdr:row>
      <xdr:rowOff>44081</xdr:rowOff>
    </xdr:to>
    <xdr:sp macro="" textlink="">
      <xdr:nvSpPr>
        <xdr:cNvPr id="191" name="楕円 190">
          <a:extLst>
            <a:ext uri="{FF2B5EF4-FFF2-40B4-BE49-F238E27FC236}">
              <a16:creationId xmlns:a16="http://schemas.microsoft.com/office/drawing/2014/main" xmlns="" id="{00000000-0008-0000-0600-0000BF000000}"/>
            </a:ext>
          </a:extLst>
        </xdr:cNvPr>
        <xdr:cNvSpPr/>
      </xdr:nvSpPr>
      <xdr:spPr>
        <a:xfrm>
          <a:off x="3746500" y="1348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35208</xdr:rowOff>
    </xdr:from>
    <xdr:ext cx="469744" cy="259045"/>
    <xdr:sp macro="" textlink="">
      <xdr:nvSpPr>
        <xdr:cNvPr id="192" name="テキスト ボックス 191">
          <a:extLst>
            <a:ext uri="{FF2B5EF4-FFF2-40B4-BE49-F238E27FC236}">
              <a16:creationId xmlns:a16="http://schemas.microsoft.com/office/drawing/2014/main" xmlns="" id="{00000000-0008-0000-0600-0000C0000000}"/>
            </a:ext>
          </a:extLst>
        </xdr:cNvPr>
        <xdr:cNvSpPr txBox="1"/>
      </xdr:nvSpPr>
      <xdr:spPr>
        <a:xfrm>
          <a:off x="3562428" y="13579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115912</xdr:rowOff>
    </xdr:from>
    <xdr:to>
      <xdr:col>15</xdr:col>
      <xdr:colOff>101600</xdr:colOff>
      <xdr:row>79</xdr:row>
      <xdr:rowOff>46062</xdr:rowOff>
    </xdr:to>
    <xdr:sp macro="" textlink="">
      <xdr:nvSpPr>
        <xdr:cNvPr id="193" name="楕円 192">
          <a:extLst>
            <a:ext uri="{FF2B5EF4-FFF2-40B4-BE49-F238E27FC236}">
              <a16:creationId xmlns:a16="http://schemas.microsoft.com/office/drawing/2014/main" xmlns="" id="{00000000-0008-0000-0600-0000C1000000}"/>
            </a:ext>
          </a:extLst>
        </xdr:cNvPr>
        <xdr:cNvSpPr/>
      </xdr:nvSpPr>
      <xdr:spPr>
        <a:xfrm>
          <a:off x="2857500" y="13489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37189</xdr:rowOff>
    </xdr:from>
    <xdr:ext cx="469744" cy="259045"/>
    <xdr:sp macro="" textlink="">
      <xdr:nvSpPr>
        <xdr:cNvPr id="194" name="テキスト ボックス 193">
          <a:extLst>
            <a:ext uri="{FF2B5EF4-FFF2-40B4-BE49-F238E27FC236}">
              <a16:creationId xmlns:a16="http://schemas.microsoft.com/office/drawing/2014/main" xmlns="" id="{00000000-0008-0000-0600-0000C2000000}"/>
            </a:ext>
          </a:extLst>
        </xdr:cNvPr>
        <xdr:cNvSpPr txBox="1"/>
      </xdr:nvSpPr>
      <xdr:spPr>
        <a:xfrm>
          <a:off x="2673428" y="1358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117856</xdr:rowOff>
    </xdr:from>
    <xdr:to>
      <xdr:col>10</xdr:col>
      <xdr:colOff>165100</xdr:colOff>
      <xdr:row>79</xdr:row>
      <xdr:rowOff>48006</xdr:rowOff>
    </xdr:to>
    <xdr:sp macro="" textlink="">
      <xdr:nvSpPr>
        <xdr:cNvPr id="195" name="楕円 194">
          <a:extLst>
            <a:ext uri="{FF2B5EF4-FFF2-40B4-BE49-F238E27FC236}">
              <a16:creationId xmlns:a16="http://schemas.microsoft.com/office/drawing/2014/main" xmlns="" id="{00000000-0008-0000-0600-0000C3000000}"/>
            </a:ext>
          </a:extLst>
        </xdr:cNvPr>
        <xdr:cNvSpPr/>
      </xdr:nvSpPr>
      <xdr:spPr>
        <a:xfrm>
          <a:off x="1968500" y="1349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39133</xdr:rowOff>
    </xdr:from>
    <xdr:ext cx="469744" cy="259045"/>
    <xdr:sp macro="" textlink="">
      <xdr:nvSpPr>
        <xdr:cNvPr id="196" name="テキスト ボックス 195">
          <a:extLst>
            <a:ext uri="{FF2B5EF4-FFF2-40B4-BE49-F238E27FC236}">
              <a16:creationId xmlns:a16="http://schemas.microsoft.com/office/drawing/2014/main" xmlns="" id="{00000000-0008-0000-0600-0000C4000000}"/>
            </a:ext>
          </a:extLst>
        </xdr:cNvPr>
        <xdr:cNvSpPr txBox="1"/>
      </xdr:nvSpPr>
      <xdr:spPr>
        <a:xfrm>
          <a:off x="1784428" y="13583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110541</xdr:rowOff>
    </xdr:from>
    <xdr:to>
      <xdr:col>6</xdr:col>
      <xdr:colOff>38100</xdr:colOff>
      <xdr:row>79</xdr:row>
      <xdr:rowOff>40691</xdr:rowOff>
    </xdr:to>
    <xdr:sp macro="" textlink="">
      <xdr:nvSpPr>
        <xdr:cNvPr id="197" name="楕円 196">
          <a:extLst>
            <a:ext uri="{FF2B5EF4-FFF2-40B4-BE49-F238E27FC236}">
              <a16:creationId xmlns:a16="http://schemas.microsoft.com/office/drawing/2014/main" xmlns="" id="{00000000-0008-0000-0600-0000C5000000}"/>
            </a:ext>
          </a:extLst>
        </xdr:cNvPr>
        <xdr:cNvSpPr/>
      </xdr:nvSpPr>
      <xdr:spPr>
        <a:xfrm>
          <a:off x="1079500" y="13483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31818</xdr:rowOff>
    </xdr:from>
    <xdr:ext cx="469744" cy="259045"/>
    <xdr:sp macro="" textlink="">
      <xdr:nvSpPr>
        <xdr:cNvPr id="198" name="テキスト ボックス 197">
          <a:extLst>
            <a:ext uri="{FF2B5EF4-FFF2-40B4-BE49-F238E27FC236}">
              <a16:creationId xmlns:a16="http://schemas.microsoft.com/office/drawing/2014/main" xmlns="" id="{00000000-0008-0000-0600-0000C6000000}"/>
            </a:ext>
          </a:extLst>
        </xdr:cNvPr>
        <xdr:cNvSpPr txBox="1"/>
      </xdr:nvSpPr>
      <xdr:spPr>
        <a:xfrm>
          <a:off x="895428" y="13576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xmlns=""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xmlns=""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xmlns=""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xmlns=""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xmlns=""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xmlns=""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xmlns=""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xmlns=""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xmlns=""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xmlns=""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a:extLst>
            <a:ext uri="{FF2B5EF4-FFF2-40B4-BE49-F238E27FC236}">
              <a16:creationId xmlns:a16="http://schemas.microsoft.com/office/drawing/2014/main" xmlns="" id="{00000000-0008-0000-0600-0000D1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a:extLst>
            <a:ext uri="{FF2B5EF4-FFF2-40B4-BE49-F238E27FC236}">
              <a16:creationId xmlns:a16="http://schemas.microsoft.com/office/drawing/2014/main" xmlns="" id="{00000000-0008-0000-0600-0000D2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a:extLst>
            <a:ext uri="{FF2B5EF4-FFF2-40B4-BE49-F238E27FC236}">
              <a16:creationId xmlns:a16="http://schemas.microsoft.com/office/drawing/2014/main" xmlns="" id="{00000000-0008-0000-0600-0000D3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a:extLst>
            <a:ext uri="{FF2B5EF4-FFF2-40B4-BE49-F238E27FC236}">
              <a16:creationId xmlns:a16="http://schemas.microsoft.com/office/drawing/2014/main" xmlns="" id="{00000000-0008-0000-0600-0000D4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3" name="テキスト ボックス 212">
          <a:extLst>
            <a:ext uri="{FF2B5EF4-FFF2-40B4-BE49-F238E27FC236}">
              <a16:creationId xmlns:a16="http://schemas.microsoft.com/office/drawing/2014/main" xmlns="" id="{00000000-0008-0000-0600-0000D5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a:extLst>
            <a:ext uri="{FF2B5EF4-FFF2-40B4-BE49-F238E27FC236}">
              <a16:creationId xmlns:a16="http://schemas.microsoft.com/office/drawing/2014/main" xmlns="" id="{00000000-0008-0000-0600-0000D6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5" name="テキスト ボックス 214">
          <a:extLst>
            <a:ext uri="{FF2B5EF4-FFF2-40B4-BE49-F238E27FC236}">
              <a16:creationId xmlns:a16="http://schemas.microsoft.com/office/drawing/2014/main" xmlns="" id="{00000000-0008-0000-0600-0000D7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a:extLst>
            <a:ext uri="{FF2B5EF4-FFF2-40B4-BE49-F238E27FC236}">
              <a16:creationId xmlns:a16="http://schemas.microsoft.com/office/drawing/2014/main" xmlns="" id="{00000000-0008-0000-0600-0000D8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a:extLst>
            <a:ext uri="{FF2B5EF4-FFF2-40B4-BE49-F238E27FC236}">
              <a16:creationId xmlns:a16="http://schemas.microsoft.com/office/drawing/2014/main" xmlns="" id="{00000000-0008-0000-0600-0000D9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a:extLst>
            <a:ext uri="{FF2B5EF4-FFF2-40B4-BE49-F238E27FC236}">
              <a16:creationId xmlns:a16="http://schemas.microsoft.com/office/drawing/2014/main" xmlns="" id="{00000000-0008-0000-0600-0000DA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a:extLst>
            <a:ext uri="{FF2B5EF4-FFF2-40B4-BE49-F238E27FC236}">
              <a16:creationId xmlns:a16="http://schemas.microsoft.com/office/drawing/2014/main" xmlns="" id="{00000000-0008-0000-0600-0000DB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a:extLst>
            <a:ext uri="{FF2B5EF4-FFF2-40B4-BE49-F238E27FC236}">
              <a16:creationId xmlns:a16="http://schemas.microsoft.com/office/drawing/2014/main" xmlns="" id="{00000000-0008-0000-0600-0000DC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a:extLst>
            <a:ext uri="{FF2B5EF4-FFF2-40B4-BE49-F238E27FC236}">
              <a16:creationId xmlns:a16="http://schemas.microsoft.com/office/drawing/2014/main" xmlns="" id="{00000000-0008-0000-0600-0000DD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a:extLst>
            <a:ext uri="{FF2B5EF4-FFF2-40B4-BE49-F238E27FC236}">
              <a16:creationId xmlns:a16="http://schemas.microsoft.com/office/drawing/2014/main" xmlns="" id="{00000000-0008-0000-0600-0000DE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165760</xdr:rowOff>
    </xdr:from>
    <xdr:to>
      <xdr:col>24</xdr:col>
      <xdr:colOff>62865</xdr:colOff>
      <xdr:row>99</xdr:row>
      <xdr:rowOff>65976</xdr:rowOff>
    </xdr:to>
    <xdr:cxnSp macro="">
      <xdr:nvCxnSpPr>
        <xdr:cNvPr id="223" name="直線コネクタ 222">
          <a:extLst>
            <a:ext uri="{FF2B5EF4-FFF2-40B4-BE49-F238E27FC236}">
              <a16:creationId xmlns:a16="http://schemas.microsoft.com/office/drawing/2014/main" xmlns="" id="{00000000-0008-0000-0600-0000DF000000}"/>
            </a:ext>
          </a:extLst>
        </xdr:cNvPr>
        <xdr:cNvCxnSpPr/>
      </xdr:nvCxnSpPr>
      <xdr:spPr>
        <a:xfrm flipV="1">
          <a:off x="4633595" y="15596260"/>
          <a:ext cx="1270" cy="1443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69803</xdr:rowOff>
    </xdr:from>
    <xdr:ext cx="534377" cy="259045"/>
    <xdr:sp macro="" textlink="">
      <xdr:nvSpPr>
        <xdr:cNvPr id="224" name="扶助費最小値テキスト">
          <a:extLst>
            <a:ext uri="{FF2B5EF4-FFF2-40B4-BE49-F238E27FC236}">
              <a16:creationId xmlns:a16="http://schemas.microsoft.com/office/drawing/2014/main" xmlns="" id="{00000000-0008-0000-0600-0000E0000000}"/>
            </a:ext>
          </a:extLst>
        </xdr:cNvPr>
        <xdr:cNvSpPr txBox="1"/>
      </xdr:nvSpPr>
      <xdr:spPr>
        <a:xfrm>
          <a:off x="4686300" y="1704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65976</xdr:rowOff>
    </xdr:from>
    <xdr:to>
      <xdr:col>24</xdr:col>
      <xdr:colOff>152400</xdr:colOff>
      <xdr:row>99</xdr:row>
      <xdr:rowOff>65976</xdr:rowOff>
    </xdr:to>
    <xdr:cxnSp macro="">
      <xdr:nvCxnSpPr>
        <xdr:cNvPr id="225" name="直線コネクタ 224">
          <a:extLst>
            <a:ext uri="{FF2B5EF4-FFF2-40B4-BE49-F238E27FC236}">
              <a16:creationId xmlns:a16="http://schemas.microsoft.com/office/drawing/2014/main" xmlns="" id="{00000000-0008-0000-0600-0000E1000000}"/>
            </a:ext>
          </a:extLst>
        </xdr:cNvPr>
        <xdr:cNvCxnSpPr/>
      </xdr:nvCxnSpPr>
      <xdr:spPr>
        <a:xfrm>
          <a:off x="4546600" y="17039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112437</xdr:rowOff>
    </xdr:from>
    <xdr:ext cx="599010" cy="259045"/>
    <xdr:sp macro="" textlink="">
      <xdr:nvSpPr>
        <xdr:cNvPr id="226" name="扶助費最大値テキスト">
          <a:extLst>
            <a:ext uri="{FF2B5EF4-FFF2-40B4-BE49-F238E27FC236}">
              <a16:creationId xmlns:a16="http://schemas.microsoft.com/office/drawing/2014/main" xmlns="" id="{00000000-0008-0000-0600-0000E2000000}"/>
            </a:ext>
          </a:extLst>
        </xdr:cNvPr>
        <xdr:cNvSpPr txBox="1"/>
      </xdr:nvSpPr>
      <xdr:spPr>
        <a:xfrm>
          <a:off x="4686300" y="15371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165760</xdr:rowOff>
    </xdr:from>
    <xdr:to>
      <xdr:col>24</xdr:col>
      <xdr:colOff>152400</xdr:colOff>
      <xdr:row>90</xdr:row>
      <xdr:rowOff>165760</xdr:rowOff>
    </xdr:to>
    <xdr:cxnSp macro="">
      <xdr:nvCxnSpPr>
        <xdr:cNvPr id="227" name="直線コネクタ 226">
          <a:extLst>
            <a:ext uri="{FF2B5EF4-FFF2-40B4-BE49-F238E27FC236}">
              <a16:creationId xmlns:a16="http://schemas.microsoft.com/office/drawing/2014/main" xmlns="" id="{00000000-0008-0000-0600-0000E3000000}"/>
            </a:ext>
          </a:extLst>
        </xdr:cNvPr>
        <xdr:cNvCxnSpPr/>
      </xdr:nvCxnSpPr>
      <xdr:spPr>
        <a:xfrm>
          <a:off x="4546600" y="1559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46622</xdr:rowOff>
    </xdr:from>
    <xdr:to>
      <xdr:col>24</xdr:col>
      <xdr:colOff>63500</xdr:colOff>
      <xdr:row>94</xdr:row>
      <xdr:rowOff>83705</xdr:rowOff>
    </xdr:to>
    <xdr:cxnSp macro="">
      <xdr:nvCxnSpPr>
        <xdr:cNvPr id="228" name="直線コネクタ 227">
          <a:extLst>
            <a:ext uri="{FF2B5EF4-FFF2-40B4-BE49-F238E27FC236}">
              <a16:creationId xmlns:a16="http://schemas.microsoft.com/office/drawing/2014/main" xmlns="" id="{00000000-0008-0000-0600-0000E4000000}"/>
            </a:ext>
          </a:extLst>
        </xdr:cNvPr>
        <xdr:cNvCxnSpPr/>
      </xdr:nvCxnSpPr>
      <xdr:spPr>
        <a:xfrm flipV="1">
          <a:off x="3797300" y="16162922"/>
          <a:ext cx="838200" cy="37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72775</xdr:rowOff>
    </xdr:from>
    <xdr:ext cx="534377" cy="259045"/>
    <xdr:sp macro="" textlink="">
      <xdr:nvSpPr>
        <xdr:cNvPr id="229" name="扶助費平均値テキスト">
          <a:extLst>
            <a:ext uri="{FF2B5EF4-FFF2-40B4-BE49-F238E27FC236}">
              <a16:creationId xmlns:a16="http://schemas.microsoft.com/office/drawing/2014/main" xmlns="" id="{00000000-0008-0000-0600-0000E5000000}"/>
            </a:ext>
          </a:extLst>
        </xdr:cNvPr>
        <xdr:cNvSpPr txBox="1"/>
      </xdr:nvSpPr>
      <xdr:spPr>
        <a:xfrm>
          <a:off x="4686300" y="16360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94348</xdr:rowOff>
    </xdr:from>
    <xdr:to>
      <xdr:col>24</xdr:col>
      <xdr:colOff>114300</xdr:colOff>
      <xdr:row>96</xdr:row>
      <xdr:rowOff>24498</xdr:rowOff>
    </xdr:to>
    <xdr:sp macro="" textlink="">
      <xdr:nvSpPr>
        <xdr:cNvPr id="230" name="フローチャート: 判断 229">
          <a:extLst>
            <a:ext uri="{FF2B5EF4-FFF2-40B4-BE49-F238E27FC236}">
              <a16:creationId xmlns:a16="http://schemas.microsoft.com/office/drawing/2014/main" xmlns="" id="{00000000-0008-0000-0600-0000E6000000}"/>
            </a:ext>
          </a:extLst>
        </xdr:cNvPr>
        <xdr:cNvSpPr/>
      </xdr:nvSpPr>
      <xdr:spPr>
        <a:xfrm>
          <a:off x="4584700" y="1638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83705</xdr:rowOff>
    </xdr:from>
    <xdr:to>
      <xdr:col>19</xdr:col>
      <xdr:colOff>177800</xdr:colOff>
      <xdr:row>94</xdr:row>
      <xdr:rowOff>121932</xdr:rowOff>
    </xdr:to>
    <xdr:cxnSp macro="">
      <xdr:nvCxnSpPr>
        <xdr:cNvPr id="231" name="直線コネクタ 230">
          <a:extLst>
            <a:ext uri="{FF2B5EF4-FFF2-40B4-BE49-F238E27FC236}">
              <a16:creationId xmlns:a16="http://schemas.microsoft.com/office/drawing/2014/main" xmlns="" id="{00000000-0008-0000-0600-0000E7000000}"/>
            </a:ext>
          </a:extLst>
        </xdr:cNvPr>
        <xdr:cNvCxnSpPr/>
      </xdr:nvCxnSpPr>
      <xdr:spPr>
        <a:xfrm flipV="1">
          <a:off x="2908300" y="16200005"/>
          <a:ext cx="889000" cy="38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111531</xdr:rowOff>
    </xdr:from>
    <xdr:to>
      <xdr:col>20</xdr:col>
      <xdr:colOff>38100</xdr:colOff>
      <xdr:row>96</xdr:row>
      <xdr:rowOff>41681</xdr:rowOff>
    </xdr:to>
    <xdr:sp macro="" textlink="">
      <xdr:nvSpPr>
        <xdr:cNvPr id="232" name="フローチャート: 判断 231">
          <a:extLst>
            <a:ext uri="{FF2B5EF4-FFF2-40B4-BE49-F238E27FC236}">
              <a16:creationId xmlns:a16="http://schemas.microsoft.com/office/drawing/2014/main" xmlns="" id="{00000000-0008-0000-0600-0000E8000000}"/>
            </a:ext>
          </a:extLst>
        </xdr:cNvPr>
        <xdr:cNvSpPr/>
      </xdr:nvSpPr>
      <xdr:spPr>
        <a:xfrm>
          <a:off x="3746500" y="1639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32808</xdr:rowOff>
    </xdr:from>
    <xdr:ext cx="534377" cy="259045"/>
    <xdr:sp macro="" textlink="">
      <xdr:nvSpPr>
        <xdr:cNvPr id="233" name="テキスト ボックス 232">
          <a:extLst>
            <a:ext uri="{FF2B5EF4-FFF2-40B4-BE49-F238E27FC236}">
              <a16:creationId xmlns:a16="http://schemas.microsoft.com/office/drawing/2014/main" xmlns="" id="{00000000-0008-0000-0600-0000E9000000}"/>
            </a:ext>
          </a:extLst>
        </xdr:cNvPr>
        <xdr:cNvSpPr txBox="1"/>
      </xdr:nvSpPr>
      <xdr:spPr>
        <a:xfrm>
          <a:off x="3530111" y="16492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115367</xdr:rowOff>
    </xdr:from>
    <xdr:to>
      <xdr:col>15</xdr:col>
      <xdr:colOff>50800</xdr:colOff>
      <xdr:row>94</xdr:row>
      <xdr:rowOff>121932</xdr:rowOff>
    </xdr:to>
    <xdr:cxnSp macro="">
      <xdr:nvCxnSpPr>
        <xdr:cNvPr id="234" name="直線コネクタ 233">
          <a:extLst>
            <a:ext uri="{FF2B5EF4-FFF2-40B4-BE49-F238E27FC236}">
              <a16:creationId xmlns:a16="http://schemas.microsoft.com/office/drawing/2014/main" xmlns="" id="{00000000-0008-0000-0600-0000EA000000}"/>
            </a:ext>
          </a:extLst>
        </xdr:cNvPr>
        <xdr:cNvCxnSpPr/>
      </xdr:nvCxnSpPr>
      <xdr:spPr>
        <a:xfrm>
          <a:off x="2019300" y="16231667"/>
          <a:ext cx="889000" cy="6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158635</xdr:rowOff>
    </xdr:from>
    <xdr:to>
      <xdr:col>15</xdr:col>
      <xdr:colOff>101600</xdr:colOff>
      <xdr:row>96</xdr:row>
      <xdr:rowOff>88785</xdr:rowOff>
    </xdr:to>
    <xdr:sp macro="" textlink="">
      <xdr:nvSpPr>
        <xdr:cNvPr id="235" name="フローチャート: 判断 234">
          <a:extLst>
            <a:ext uri="{FF2B5EF4-FFF2-40B4-BE49-F238E27FC236}">
              <a16:creationId xmlns:a16="http://schemas.microsoft.com/office/drawing/2014/main" xmlns="" id="{00000000-0008-0000-0600-0000EB000000}"/>
            </a:ext>
          </a:extLst>
        </xdr:cNvPr>
        <xdr:cNvSpPr/>
      </xdr:nvSpPr>
      <xdr:spPr>
        <a:xfrm>
          <a:off x="2857500" y="164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79912</xdr:rowOff>
    </xdr:from>
    <xdr:ext cx="534377" cy="259045"/>
    <xdr:sp macro="" textlink="">
      <xdr:nvSpPr>
        <xdr:cNvPr id="236" name="テキスト ボックス 235">
          <a:extLst>
            <a:ext uri="{FF2B5EF4-FFF2-40B4-BE49-F238E27FC236}">
              <a16:creationId xmlns:a16="http://schemas.microsoft.com/office/drawing/2014/main" xmlns="" id="{00000000-0008-0000-0600-0000EC000000}"/>
            </a:ext>
          </a:extLst>
        </xdr:cNvPr>
        <xdr:cNvSpPr txBox="1"/>
      </xdr:nvSpPr>
      <xdr:spPr>
        <a:xfrm>
          <a:off x="2641111" y="1653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115367</xdr:rowOff>
    </xdr:from>
    <xdr:to>
      <xdr:col>10</xdr:col>
      <xdr:colOff>114300</xdr:colOff>
      <xdr:row>95</xdr:row>
      <xdr:rowOff>68935</xdr:rowOff>
    </xdr:to>
    <xdr:cxnSp macro="">
      <xdr:nvCxnSpPr>
        <xdr:cNvPr id="237" name="直線コネクタ 236">
          <a:extLst>
            <a:ext uri="{FF2B5EF4-FFF2-40B4-BE49-F238E27FC236}">
              <a16:creationId xmlns:a16="http://schemas.microsoft.com/office/drawing/2014/main" xmlns="" id="{00000000-0008-0000-0600-0000ED000000}"/>
            </a:ext>
          </a:extLst>
        </xdr:cNvPr>
        <xdr:cNvCxnSpPr/>
      </xdr:nvCxnSpPr>
      <xdr:spPr>
        <a:xfrm flipV="1">
          <a:off x="1130300" y="16231667"/>
          <a:ext cx="889000" cy="125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152743</xdr:rowOff>
    </xdr:from>
    <xdr:to>
      <xdr:col>10</xdr:col>
      <xdr:colOff>165100</xdr:colOff>
      <xdr:row>96</xdr:row>
      <xdr:rowOff>82893</xdr:rowOff>
    </xdr:to>
    <xdr:sp macro="" textlink="">
      <xdr:nvSpPr>
        <xdr:cNvPr id="238" name="フローチャート: 判断 237">
          <a:extLst>
            <a:ext uri="{FF2B5EF4-FFF2-40B4-BE49-F238E27FC236}">
              <a16:creationId xmlns:a16="http://schemas.microsoft.com/office/drawing/2014/main" xmlns="" id="{00000000-0008-0000-0600-0000EE000000}"/>
            </a:ext>
          </a:extLst>
        </xdr:cNvPr>
        <xdr:cNvSpPr/>
      </xdr:nvSpPr>
      <xdr:spPr>
        <a:xfrm>
          <a:off x="1968500" y="1644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74020</xdr:rowOff>
    </xdr:from>
    <xdr:ext cx="534377" cy="259045"/>
    <xdr:sp macro="" textlink="">
      <xdr:nvSpPr>
        <xdr:cNvPr id="239" name="テキスト ボックス 238">
          <a:extLst>
            <a:ext uri="{FF2B5EF4-FFF2-40B4-BE49-F238E27FC236}">
              <a16:creationId xmlns:a16="http://schemas.microsoft.com/office/drawing/2014/main" xmlns="" id="{00000000-0008-0000-0600-0000EF000000}"/>
            </a:ext>
          </a:extLst>
        </xdr:cNvPr>
        <xdr:cNvSpPr txBox="1"/>
      </xdr:nvSpPr>
      <xdr:spPr>
        <a:xfrm>
          <a:off x="1752111" y="1653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4927</xdr:rowOff>
    </xdr:from>
    <xdr:to>
      <xdr:col>6</xdr:col>
      <xdr:colOff>38100</xdr:colOff>
      <xdr:row>96</xdr:row>
      <xdr:rowOff>106527</xdr:rowOff>
    </xdr:to>
    <xdr:sp macro="" textlink="">
      <xdr:nvSpPr>
        <xdr:cNvPr id="240" name="フローチャート: 判断 239">
          <a:extLst>
            <a:ext uri="{FF2B5EF4-FFF2-40B4-BE49-F238E27FC236}">
              <a16:creationId xmlns:a16="http://schemas.microsoft.com/office/drawing/2014/main" xmlns="" id="{00000000-0008-0000-0600-0000F0000000}"/>
            </a:ext>
          </a:extLst>
        </xdr:cNvPr>
        <xdr:cNvSpPr/>
      </xdr:nvSpPr>
      <xdr:spPr>
        <a:xfrm>
          <a:off x="1079500" y="1646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97654</xdr:rowOff>
    </xdr:from>
    <xdr:ext cx="534377" cy="259045"/>
    <xdr:sp macro="" textlink="">
      <xdr:nvSpPr>
        <xdr:cNvPr id="241" name="テキスト ボックス 240">
          <a:extLst>
            <a:ext uri="{FF2B5EF4-FFF2-40B4-BE49-F238E27FC236}">
              <a16:creationId xmlns:a16="http://schemas.microsoft.com/office/drawing/2014/main" xmlns="" id="{00000000-0008-0000-0600-0000F1000000}"/>
            </a:ext>
          </a:extLst>
        </xdr:cNvPr>
        <xdr:cNvSpPr txBox="1"/>
      </xdr:nvSpPr>
      <xdr:spPr>
        <a:xfrm>
          <a:off x="863111" y="1655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xmlns="" id="{00000000-0008-0000-0600-0000F2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xmlns="" id="{00000000-0008-0000-0600-0000F3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xmlns="" id="{00000000-0008-0000-0600-0000F4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xmlns="" id="{00000000-0008-0000-0600-0000F5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xmlns="" id="{00000000-0008-0000-0600-0000F6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167272</xdr:rowOff>
    </xdr:from>
    <xdr:to>
      <xdr:col>24</xdr:col>
      <xdr:colOff>114300</xdr:colOff>
      <xdr:row>94</xdr:row>
      <xdr:rowOff>97422</xdr:rowOff>
    </xdr:to>
    <xdr:sp macro="" textlink="">
      <xdr:nvSpPr>
        <xdr:cNvPr id="247" name="楕円 246">
          <a:extLst>
            <a:ext uri="{FF2B5EF4-FFF2-40B4-BE49-F238E27FC236}">
              <a16:creationId xmlns:a16="http://schemas.microsoft.com/office/drawing/2014/main" xmlns="" id="{00000000-0008-0000-0600-0000F7000000}"/>
            </a:ext>
          </a:extLst>
        </xdr:cNvPr>
        <xdr:cNvSpPr/>
      </xdr:nvSpPr>
      <xdr:spPr>
        <a:xfrm>
          <a:off x="4584700" y="16112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18699</xdr:rowOff>
    </xdr:from>
    <xdr:ext cx="534377" cy="259045"/>
    <xdr:sp macro="" textlink="">
      <xdr:nvSpPr>
        <xdr:cNvPr id="248" name="扶助費該当値テキスト">
          <a:extLst>
            <a:ext uri="{FF2B5EF4-FFF2-40B4-BE49-F238E27FC236}">
              <a16:creationId xmlns:a16="http://schemas.microsoft.com/office/drawing/2014/main" xmlns="" id="{00000000-0008-0000-0600-0000F8000000}"/>
            </a:ext>
          </a:extLst>
        </xdr:cNvPr>
        <xdr:cNvSpPr txBox="1"/>
      </xdr:nvSpPr>
      <xdr:spPr>
        <a:xfrm>
          <a:off x="4686300" y="15963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32905</xdr:rowOff>
    </xdr:from>
    <xdr:to>
      <xdr:col>20</xdr:col>
      <xdr:colOff>38100</xdr:colOff>
      <xdr:row>94</xdr:row>
      <xdr:rowOff>134505</xdr:rowOff>
    </xdr:to>
    <xdr:sp macro="" textlink="">
      <xdr:nvSpPr>
        <xdr:cNvPr id="249" name="楕円 248">
          <a:extLst>
            <a:ext uri="{FF2B5EF4-FFF2-40B4-BE49-F238E27FC236}">
              <a16:creationId xmlns:a16="http://schemas.microsoft.com/office/drawing/2014/main" xmlns="" id="{00000000-0008-0000-0600-0000F9000000}"/>
            </a:ext>
          </a:extLst>
        </xdr:cNvPr>
        <xdr:cNvSpPr/>
      </xdr:nvSpPr>
      <xdr:spPr>
        <a:xfrm>
          <a:off x="3746500" y="16149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151032</xdr:rowOff>
    </xdr:from>
    <xdr:ext cx="534377" cy="259045"/>
    <xdr:sp macro="" textlink="">
      <xdr:nvSpPr>
        <xdr:cNvPr id="250" name="テキスト ボックス 249">
          <a:extLst>
            <a:ext uri="{FF2B5EF4-FFF2-40B4-BE49-F238E27FC236}">
              <a16:creationId xmlns:a16="http://schemas.microsoft.com/office/drawing/2014/main" xmlns="" id="{00000000-0008-0000-0600-0000FA000000}"/>
            </a:ext>
          </a:extLst>
        </xdr:cNvPr>
        <xdr:cNvSpPr txBox="1"/>
      </xdr:nvSpPr>
      <xdr:spPr>
        <a:xfrm>
          <a:off x="3530111" y="15924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71132</xdr:rowOff>
    </xdr:from>
    <xdr:to>
      <xdr:col>15</xdr:col>
      <xdr:colOff>101600</xdr:colOff>
      <xdr:row>95</xdr:row>
      <xdr:rowOff>1282</xdr:rowOff>
    </xdr:to>
    <xdr:sp macro="" textlink="">
      <xdr:nvSpPr>
        <xdr:cNvPr id="251" name="楕円 250">
          <a:extLst>
            <a:ext uri="{FF2B5EF4-FFF2-40B4-BE49-F238E27FC236}">
              <a16:creationId xmlns:a16="http://schemas.microsoft.com/office/drawing/2014/main" xmlns="" id="{00000000-0008-0000-0600-0000FB000000}"/>
            </a:ext>
          </a:extLst>
        </xdr:cNvPr>
        <xdr:cNvSpPr/>
      </xdr:nvSpPr>
      <xdr:spPr>
        <a:xfrm>
          <a:off x="2857500" y="16187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17809</xdr:rowOff>
    </xdr:from>
    <xdr:ext cx="534377" cy="259045"/>
    <xdr:sp macro="" textlink="">
      <xdr:nvSpPr>
        <xdr:cNvPr id="252" name="テキスト ボックス 251">
          <a:extLst>
            <a:ext uri="{FF2B5EF4-FFF2-40B4-BE49-F238E27FC236}">
              <a16:creationId xmlns:a16="http://schemas.microsoft.com/office/drawing/2014/main" xmlns="" id="{00000000-0008-0000-0600-0000FC000000}"/>
            </a:ext>
          </a:extLst>
        </xdr:cNvPr>
        <xdr:cNvSpPr txBox="1"/>
      </xdr:nvSpPr>
      <xdr:spPr>
        <a:xfrm>
          <a:off x="2641111" y="15962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64567</xdr:rowOff>
    </xdr:from>
    <xdr:to>
      <xdr:col>10</xdr:col>
      <xdr:colOff>165100</xdr:colOff>
      <xdr:row>94</xdr:row>
      <xdr:rowOff>166167</xdr:rowOff>
    </xdr:to>
    <xdr:sp macro="" textlink="">
      <xdr:nvSpPr>
        <xdr:cNvPr id="253" name="楕円 252">
          <a:extLst>
            <a:ext uri="{FF2B5EF4-FFF2-40B4-BE49-F238E27FC236}">
              <a16:creationId xmlns:a16="http://schemas.microsoft.com/office/drawing/2014/main" xmlns="" id="{00000000-0008-0000-0600-0000FD000000}"/>
            </a:ext>
          </a:extLst>
        </xdr:cNvPr>
        <xdr:cNvSpPr/>
      </xdr:nvSpPr>
      <xdr:spPr>
        <a:xfrm>
          <a:off x="1968500" y="16180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11244</xdr:rowOff>
    </xdr:from>
    <xdr:ext cx="534377" cy="259045"/>
    <xdr:sp macro="" textlink="">
      <xdr:nvSpPr>
        <xdr:cNvPr id="254" name="テキスト ボックス 253">
          <a:extLst>
            <a:ext uri="{FF2B5EF4-FFF2-40B4-BE49-F238E27FC236}">
              <a16:creationId xmlns:a16="http://schemas.microsoft.com/office/drawing/2014/main" xmlns="" id="{00000000-0008-0000-0600-0000FE000000}"/>
            </a:ext>
          </a:extLst>
        </xdr:cNvPr>
        <xdr:cNvSpPr txBox="1"/>
      </xdr:nvSpPr>
      <xdr:spPr>
        <a:xfrm>
          <a:off x="1752111" y="15956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18135</xdr:rowOff>
    </xdr:from>
    <xdr:to>
      <xdr:col>6</xdr:col>
      <xdr:colOff>38100</xdr:colOff>
      <xdr:row>95</xdr:row>
      <xdr:rowOff>119735</xdr:rowOff>
    </xdr:to>
    <xdr:sp macro="" textlink="">
      <xdr:nvSpPr>
        <xdr:cNvPr id="255" name="楕円 254">
          <a:extLst>
            <a:ext uri="{FF2B5EF4-FFF2-40B4-BE49-F238E27FC236}">
              <a16:creationId xmlns:a16="http://schemas.microsoft.com/office/drawing/2014/main" xmlns="" id="{00000000-0008-0000-0600-0000FF000000}"/>
            </a:ext>
          </a:extLst>
        </xdr:cNvPr>
        <xdr:cNvSpPr/>
      </xdr:nvSpPr>
      <xdr:spPr>
        <a:xfrm>
          <a:off x="1079500" y="1630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136262</xdr:rowOff>
    </xdr:from>
    <xdr:ext cx="534377" cy="259045"/>
    <xdr:sp macro="" textlink="">
      <xdr:nvSpPr>
        <xdr:cNvPr id="256" name="テキスト ボックス 255">
          <a:extLst>
            <a:ext uri="{FF2B5EF4-FFF2-40B4-BE49-F238E27FC236}">
              <a16:creationId xmlns:a16="http://schemas.microsoft.com/office/drawing/2014/main" xmlns="" id="{00000000-0008-0000-0600-000000010000}"/>
            </a:ext>
          </a:extLst>
        </xdr:cNvPr>
        <xdr:cNvSpPr txBox="1"/>
      </xdr:nvSpPr>
      <xdr:spPr>
        <a:xfrm>
          <a:off x="863111" y="16081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a:extLst>
            <a:ext uri="{FF2B5EF4-FFF2-40B4-BE49-F238E27FC236}">
              <a16:creationId xmlns:a16="http://schemas.microsoft.com/office/drawing/2014/main" xmlns="" id="{00000000-0008-0000-0600-000001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a:extLst>
            <a:ext uri="{FF2B5EF4-FFF2-40B4-BE49-F238E27FC236}">
              <a16:creationId xmlns:a16="http://schemas.microsoft.com/office/drawing/2014/main" xmlns="" id="{00000000-0008-0000-0600-000002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a:extLst>
            <a:ext uri="{FF2B5EF4-FFF2-40B4-BE49-F238E27FC236}">
              <a16:creationId xmlns:a16="http://schemas.microsoft.com/office/drawing/2014/main" xmlns="" id="{00000000-0008-0000-0600-000003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a:extLst>
            <a:ext uri="{FF2B5EF4-FFF2-40B4-BE49-F238E27FC236}">
              <a16:creationId xmlns:a16="http://schemas.microsoft.com/office/drawing/2014/main" xmlns="" id="{00000000-0008-0000-0600-000004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a:extLst>
            <a:ext uri="{FF2B5EF4-FFF2-40B4-BE49-F238E27FC236}">
              <a16:creationId xmlns:a16="http://schemas.microsoft.com/office/drawing/2014/main" xmlns="" id="{00000000-0008-0000-0600-000005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a:extLst>
            <a:ext uri="{FF2B5EF4-FFF2-40B4-BE49-F238E27FC236}">
              <a16:creationId xmlns:a16="http://schemas.microsoft.com/office/drawing/2014/main" xmlns="" id="{00000000-0008-0000-0600-000006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a:extLst>
            <a:ext uri="{FF2B5EF4-FFF2-40B4-BE49-F238E27FC236}">
              <a16:creationId xmlns:a16="http://schemas.microsoft.com/office/drawing/2014/main" xmlns="" id="{00000000-0008-0000-0600-000007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a:extLst>
            <a:ext uri="{FF2B5EF4-FFF2-40B4-BE49-F238E27FC236}">
              <a16:creationId xmlns:a16="http://schemas.microsoft.com/office/drawing/2014/main" xmlns="" id="{00000000-0008-0000-0600-000008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a:extLst>
            <a:ext uri="{FF2B5EF4-FFF2-40B4-BE49-F238E27FC236}">
              <a16:creationId xmlns:a16="http://schemas.microsoft.com/office/drawing/2014/main" xmlns="" id="{00000000-0008-0000-0600-000009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a:extLst>
            <a:ext uri="{FF2B5EF4-FFF2-40B4-BE49-F238E27FC236}">
              <a16:creationId xmlns:a16="http://schemas.microsoft.com/office/drawing/2014/main" xmlns="" id="{00000000-0008-0000-0600-00000A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7" name="直線コネクタ 266">
          <a:extLst>
            <a:ext uri="{FF2B5EF4-FFF2-40B4-BE49-F238E27FC236}">
              <a16:creationId xmlns:a16="http://schemas.microsoft.com/office/drawing/2014/main" xmlns="" id="{00000000-0008-0000-0600-00000B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8" name="テキスト ボックス 267">
          <a:extLst>
            <a:ext uri="{FF2B5EF4-FFF2-40B4-BE49-F238E27FC236}">
              <a16:creationId xmlns:a16="http://schemas.microsoft.com/office/drawing/2014/main" xmlns="" id="{00000000-0008-0000-0600-00000C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9" name="直線コネクタ 268">
          <a:extLst>
            <a:ext uri="{FF2B5EF4-FFF2-40B4-BE49-F238E27FC236}">
              <a16:creationId xmlns:a16="http://schemas.microsoft.com/office/drawing/2014/main" xmlns="" id="{00000000-0008-0000-0600-00000D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0" name="テキスト ボックス 269">
          <a:extLst>
            <a:ext uri="{FF2B5EF4-FFF2-40B4-BE49-F238E27FC236}">
              <a16:creationId xmlns:a16="http://schemas.microsoft.com/office/drawing/2014/main" xmlns="" id="{00000000-0008-0000-0600-00000E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1" name="直線コネクタ 270">
          <a:extLst>
            <a:ext uri="{FF2B5EF4-FFF2-40B4-BE49-F238E27FC236}">
              <a16:creationId xmlns:a16="http://schemas.microsoft.com/office/drawing/2014/main" xmlns="" id="{00000000-0008-0000-0600-00000F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2" name="テキスト ボックス 271">
          <a:extLst>
            <a:ext uri="{FF2B5EF4-FFF2-40B4-BE49-F238E27FC236}">
              <a16:creationId xmlns:a16="http://schemas.microsoft.com/office/drawing/2014/main" xmlns="" id="{00000000-0008-0000-0600-000010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3" name="直線コネクタ 272">
          <a:extLst>
            <a:ext uri="{FF2B5EF4-FFF2-40B4-BE49-F238E27FC236}">
              <a16:creationId xmlns:a16="http://schemas.microsoft.com/office/drawing/2014/main" xmlns="" id="{00000000-0008-0000-0600-000011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4" name="テキスト ボックス 273">
          <a:extLst>
            <a:ext uri="{FF2B5EF4-FFF2-40B4-BE49-F238E27FC236}">
              <a16:creationId xmlns:a16="http://schemas.microsoft.com/office/drawing/2014/main" xmlns="" id="{00000000-0008-0000-0600-000012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5" name="直線コネクタ 274">
          <a:extLst>
            <a:ext uri="{FF2B5EF4-FFF2-40B4-BE49-F238E27FC236}">
              <a16:creationId xmlns:a16="http://schemas.microsoft.com/office/drawing/2014/main" xmlns="" id="{00000000-0008-0000-0600-000013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6" name="テキスト ボックス 275">
          <a:extLst>
            <a:ext uri="{FF2B5EF4-FFF2-40B4-BE49-F238E27FC236}">
              <a16:creationId xmlns:a16="http://schemas.microsoft.com/office/drawing/2014/main" xmlns="" id="{00000000-0008-0000-0600-000014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a:extLst>
            <a:ext uri="{FF2B5EF4-FFF2-40B4-BE49-F238E27FC236}">
              <a16:creationId xmlns:a16="http://schemas.microsoft.com/office/drawing/2014/main" xmlns="" id="{00000000-0008-0000-0600-000015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a:extLst>
            <a:ext uri="{FF2B5EF4-FFF2-40B4-BE49-F238E27FC236}">
              <a16:creationId xmlns:a16="http://schemas.microsoft.com/office/drawing/2014/main" xmlns="" id="{00000000-0008-0000-0600-000016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a:extLst>
            <a:ext uri="{FF2B5EF4-FFF2-40B4-BE49-F238E27FC236}">
              <a16:creationId xmlns:a16="http://schemas.microsoft.com/office/drawing/2014/main" xmlns="" id="{00000000-0008-0000-0600-000017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97607</xdr:rowOff>
    </xdr:from>
    <xdr:to>
      <xdr:col>54</xdr:col>
      <xdr:colOff>189865</xdr:colOff>
      <xdr:row>36</xdr:row>
      <xdr:rowOff>35413</xdr:rowOff>
    </xdr:to>
    <xdr:cxnSp macro="">
      <xdr:nvCxnSpPr>
        <xdr:cNvPr id="280" name="直線コネクタ 279">
          <a:extLst>
            <a:ext uri="{FF2B5EF4-FFF2-40B4-BE49-F238E27FC236}">
              <a16:creationId xmlns:a16="http://schemas.microsoft.com/office/drawing/2014/main" xmlns="" id="{00000000-0008-0000-0600-000018010000}"/>
            </a:ext>
          </a:extLst>
        </xdr:cNvPr>
        <xdr:cNvCxnSpPr/>
      </xdr:nvCxnSpPr>
      <xdr:spPr>
        <a:xfrm flipV="1">
          <a:off x="10475595" y="5241107"/>
          <a:ext cx="1270" cy="966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39240</xdr:rowOff>
    </xdr:from>
    <xdr:ext cx="599010" cy="259045"/>
    <xdr:sp macro="" textlink="">
      <xdr:nvSpPr>
        <xdr:cNvPr id="281" name="補助費等最小値テキスト">
          <a:extLst>
            <a:ext uri="{FF2B5EF4-FFF2-40B4-BE49-F238E27FC236}">
              <a16:creationId xmlns:a16="http://schemas.microsoft.com/office/drawing/2014/main" xmlns="" id="{00000000-0008-0000-0600-000019010000}"/>
            </a:ext>
          </a:extLst>
        </xdr:cNvPr>
        <xdr:cNvSpPr txBox="1"/>
      </xdr:nvSpPr>
      <xdr:spPr>
        <a:xfrm>
          <a:off x="10528300" y="6211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35413</xdr:rowOff>
    </xdr:from>
    <xdr:to>
      <xdr:col>55</xdr:col>
      <xdr:colOff>88900</xdr:colOff>
      <xdr:row>36</xdr:row>
      <xdr:rowOff>35413</xdr:rowOff>
    </xdr:to>
    <xdr:cxnSp macro="">
      <xdr:nvCxnSpPr>
        <xdr:cNvPr id="282" name="直線コネクタ 281">
          <a:extLst>
            <a:ext uri="{FF2B5EF4-FFF2-40B4-BE49-F238E27FC236}">
              <a16:creationId xmlns:a16="http://schemas.microsoft.com/office/drawing/2014/main" xmlns="" id="{00000000-0008-0000-0600-00001A010000}"/>
            </a:ext>
          </a:extLst>
        </xdr:cNvPr>
        <xdr:cNvCxnSpPr/>
      </xdr:nvCxnSpPr>
      <xdr:spPr>
        <a:xfrm>
          <a:off x="10388600" y="6207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44284</xdr:rowOff>
    </xdr:from>
    <xdr:ext cx="599010" cy="259045"/>
    <xdr:sp macro="" textlink="">
      <xdr:nvSpPr>
        <xdr:cNvPr id="283" name="補助費等最大値テキスト">
          <a:extLst>
            <a:ext uri="{FF2B5EF4-FFF2-40B4-BE49-F238E27FC236}">
              <a16:creationId xmlns:a16="http://schemas.microsoft.com/office/drawing/2014/main" xmlns="" id="{00000000-0008-0000-0600-00001B010000}"/>
            </a:ext>
          </a:extLst>
        </xdr:cNvPr>
        <xdr:cNvSpPr txBox="1"/>
      </xdr:nvSpPr>
      <xdr:spPr>
        <a:xfrm>
          <a:off x="10528300" y="5016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97607</xdr:rowOff>
    </xdr:from>
    <xdr:to>
      <xdr:col>55</xdr:col>
      <xdr:colOff>88900</xdr:colOff>
      <xdr:row>30</xdr:row>
      <xdr:rowOff>97607</xdr:rowOff>
    </xdr:to>
    <xdr:cxnSp macro="">
      <xdr:nvCxnSpPr>
        <xdr:cNvPr id="284" name="直線コネクタ 283">
          <a:extLst>
            <a:ext uri="{FF2B5EF4-FFF2-40B4-BE49-F238E27FC236}">
              <a16:creationId xmlns:a16="http://schemas.microsoft.com/office/drawing/2014/main" xmlns="" id="{00000000-0008-0000-0600-00001C010000}"/>
            </a:ext>
          </a:extLst>
        </xdr:cNvPr>
        <xdr:cNvCxnSpPr/>
      </xdr:nvCxnSpPr>
      <xdr:spPr>
        <a:xfrm>
          <a:off x="10388600" y="5241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96525</xdr:rowOff>
    </xdr:from>
    <xdr:to>
      <xdr:col>55</xdr:col>
      <xdr:colOff>0</xdr:colOff>
      <xdr:row>38</xdr:row>
      <xdr:rowOff>4856</xdr:rowOff>
    </xdr:to>
    <xdr:cxnSp macro="">
      <xdr:nvCxnSpPr>
        <xdr:cNvPr id="285" name="直線コネクタ 284">
          <a:extLst>
            <a:ext uri="{FF2B5EF4-FFF2-40B4-BE49-F238E27FC236}">
              <a16:creationId xmlns:a16="http://schemas.microsoft.com/office/drawing/2014/main" xmlns="" id="{00000000-0008-0000-0600-00001D010000}"/>
            </a:ext>
          </a:extLst>
        </xdr:cNvPr>
        <xdr:cNvCxnSpPr/>
      </xdr:nvCxnSpPr>
      <xdr:spPr>
        <a:xfrm flipV="1">
          <a:off x="9639300" y="6097275"/>
          <a:ext cx="838200" cy="422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81849</xdr:rowOff>
    </xdr:from>
    <xdr:ext cx="599010" cy="259045"/>
    <xdr:sp macro="" textlink="">
      <xdr:nvSpPr>
        <xdr:cNvPr id="286" name="補助費等平均値テキスト">
          <a:extLst>
            <a:ext uri="{FF2B5EF4-FFF2-40B4-BE49-F238E27FC236}">
              <a16:creationId xmlns:a16="http://schemas.microsoft.com/office/drawing/2014/main" xmlns="" id="{00000000-0008-0000-0600-00001E010000}"/>
            </a:ext>
          </a:extLst>
        </xdr:cNvPr>
        <xdr:cNvSpPr txBox="1"/>
      </xdr:nvSpPr>
      <xdr:spPr>
        <a:xfrm>
          <a:off x="10528300" y="57396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58972</xdr:rowOff>
    </xdr:from>
    <xdr:to>
      <xdr:col>55</xdr:col>
      <xdr:colOff>50800</xdr:colOff>
      <xdr:row>34</xdr:row>
      <xdr:rowOff>160572</xdr:rowOff>
    </xdr:to>
    <xdr:sp macro="" textlink="">
      <xdr:nvSpPr>
        <xdr:cNvPr id="287" name="フローチャート: 判断 286">
          <a:extLst>
            <a:ext uri="{FF2B5EF4-FFF2-40B4-BE49-F238E27FC236}">
              <a16:creationId xmlns:a16="http://schemas.microsoft.com/office/drawing/2014/main" xmlns="" id="{00000000-0008-0000-0600-00001F010000}"/>
            </a:ext>
          </a:extLst>
        </xdr:cNvPr>
        <xdr:cNvSpPr/>
      </xdr:nvSpPr>
      <xdr:spPr>
        <a:xfrm>
          <a:off x="10426700" y="588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52641</xdr:rowOff>
    </xdr:from>
    <xdr:to>
      <xdr:col>50</xdr:col>
      <xdr:colOff>114300</xdr:colOff>
      <xdr:row>38</xdr:row>
      <xdr:rowOff>4856</xdr:rowOff>
    </xdr:to>
    <xdr:cxnSp macro="">
      <xdr:nvCxnSpPr>
        <xdr:cNvPr id="288" name="直線コネクタ 287">
          <a:extLst>
            <a:ext uri="{FF2B5EF4-FFF2-40B4-BE49-F238E27FC236}">
              <a16:creationId xmlns:a16="http://schemas.microsoft.com/office/drawing/2014/main" xmlns="" id="{00000000-0008-0000-0600-000020010000}"/>
            </a:ext>
          </a:extLst>
        </xdr:cNvPr>
        <xdr:cNvCxnSpPr/>
      </xdr:nvCxnSpPr>
      <xdr:spPr>
        <a:xfrm>
          <a:off x="8750300" y="6396291"/>
          <a:ext cx="889000" cy="123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550</xdr:rowOff>
    </xdr:from>
    <xdr:to>
      <xdr:col>50</xdr:col>
      <xdr:colOff>165100</xdr:colOff>
      <xdr:row>37</xdr:row>
      <xdr:rowOff>102150</xdr:rowOff>
    </xdr:to>
    <xdr:sp macro="" textlink="">
      <xdr:nvSpPr>
        <xdr:cNvPr id="289" name="フローチャート: 判断 288">
          <a:extLst>
            <a:ext uri="{FF2B5EF4-FFF2-40B4-BE49-F238E27FC236}">
              <a16:creationId xmlns:a16="http://schemas.microsoft.com/office/drawing/2014/main" xmlns="" id="{00000000-0008-0000-0600-000021010000}"/>
            </a:ext>
          </a:extLst>
        </xdr:cNvPr>
        <xdr:cNvSpPr/>
      </xdr:nvSpPr>
      <xdr:spPr>
        <a:xfrm>
          <a:off x="9588500" y="63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118677</xdr:rowOff>
    </xdr:from>
    <xdr:ext cx="534377" cy="259045"/>
    <xdr:sp macro="" textlink="">
      <xdr:nvSpPr>
        <xdr:cNvPr id="290" name="テキスト ボックス 289">
          <a:extLst>
            <a:ext uri="{FF2B5EF4-FFF2-40B4-BE49-F238E27FC236}">
              <a16:creationId xmlns:a16="http://schemas.microsoft.com/office/drawing/2014/main" xmlns="" id="{00000000-0008-0000-0600-000022010000}"/>
            </a:ext>
          </a:extLst>
        </xdr:cNvPr>
        <xdr:cNvSpPr txBox="1"/>
      </xdr:nvSpPr>
      <xdr:spPr>
        <a:xfrm>
          <a:off x="9372111" y="611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52641</xdr:rowOff>
    </xdr:from>
    <xdr:to>
      <xdr:col>45</xdr:col>
      <xdr:colOff>177800</xdr:colOff>
      <xdr:row>38</xdr:row>
      <xdr:rowOff>47254</xdr:rowOff>
    </xdr:to>
    <xdr:cxnSp macro="">
      <xdr:nvCxnSpPr>
        <xdr:cNvPr id="291" name="直線コネクタ 290">
          <a:extLst>
            <a:ext uri="{FF2B5EF4-FFF2-40B4-BE49-F238E27FC236}">
              <a16:creationId xmlns:a16="http://schemas.microsoft.com/office/drawing/2014/main" xmlns="" id="{00000000-0008-0000-0600-000023010000}"/>
            </a:ext>
          </a:extLst>
        </xdr:cNvPr>
        <xdr:cNvCxnSpPr/>
      </xdr:nvCxnSpPr>
      <xdr:spPr>
        <a:xfrm flipV="1">
          <a:off x="7861300" y="6396291"/>
          <a:ext cx="889000" cy="166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6055</xdr:rowOff>
    </xdr:from>
    <xdr:to>
      <xdr:col>46</xdr:col>
      <xdr:colOff>38100</xdr:colOff>
      <xdr:row>37</xdr:row>
      <xdr:rowOff>107655</xdr:rowOff>
    </xdr:to>
    <xdr:sp macro="" textlink="">
      <xdr:nvSpPr>
        <xdr:cNvPr id="292" name="フローチャート: 判断 291">
          <a:extLst>
            <a:ext uri="{FF2B5EF4-FFF2-40B4-BE49-F238E27FC236}">
              <a16:creationId xmlns:a16="http://schemas.microsoft.com/office/drawing/2014/main" xmlns="" id="{00000000-0008-0000-0600-000024010000}"/>
            </a:ext>
          </a:extLst>
        </xdr:cNvPr>
        <xdr:cNvSpPr/>
      </xdr:nvSpPr>
      <xdr:spPr>
        <a:xfrm>
          <a:off x="8699500" y="6349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98782</xdr:rowOff>
    </xdr:from>
    <xdr:ext cx="534377" cy="259045"/>
    <xdr:sp macro="" textlink="">
      <xdr:nvSpPr>
        <xdr:cNvPr id="293" name="テキスト ボックス 292">
          <a:extLst>
            <a:ext uri="{FF2B5EF4-FFF2-40B4-BE49-F238E27FC236}">
              <a16:creationId xmlns:a16="http://schemas.microsoft.com/office/drawing/2014/main" xmlns="" id="{00000000-0008-0000-0600-000025010000}"/>
            </a:ext>
          </a:extLst>
        </xdr:cNvPr>
        <xdr:cNvSpPr txBox="1"/>
      </xdr:nvSpPr>
      <xdr:spPr>
        <a:xfrm>
          <a:off x="8483111" y="6442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18207</xdr:rowOff>
    </xdr:from>
    <xdr:to>
      <xdr:col>41</xdr:col>
      <xdr:colOff>50800</xdr:colOff>
      <xdr:row>38</xdr:row>
      <xdr:rowOff>47254</xdr:rowOff>
    </xdr:to>
    <xdr:cxnSp macro="">
      <xdr:nvCxnSpPr>
        <xdr:cNvPr id="294" name="直線コネクタ 293">
          <a:extLst>
            <a:ext uri="{FF2B5EF4-FFF2-40B4-BE49-F238E27FC236}">
              <a16:creationId xmlns:a16="http://schemas.microsoft.com/office/drawing/2014/main" xmlns="" id="{00000000-0008-0000-0600-000026010000}"/>
            </a:ext>
          </a:extLst>
        </xdr:cNvPr>
        <xdr:cNvCxnSpPr/>
      </xdr:nvCxnSpPr>
      <xdr:spPr>
        <a:xfrm>
          <a:off x="6972300" y="6533307"/>
          <a:ext cx="889000" cy="29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27410</xdr:rowOff>
    </xdr:from>
    <xdr:to>
      <xdr:col>41</xdr:col>
      <xdr:colOff>101600</xdr:colOff>
      <xdr:row>37</xdr:row>
      <xdr:rowOff>129010</xdr:rowOff>
    </xdr:to>
    <xdr:sp macro="" textlink="">
      <xdr:nvSpPr>
        <xdr:cNvPr id="295" name="フローチャート: 判断 294">
          <a:extLst>
            <a:ext uri="{FF2B5EF4-FFF2-40B4-BE49-F238E27FC236}">
              <a16:creationId xmlns:a16="http://schemas.microsoft.com/office/drawing/2014/main" xmlns="" id="{00000000-0008-0000-0600-000027010000}"/>
            </a:ext>
          </a:extLst>
        </xdr:cNvPr>
        <xdr:cNvSpPr/>
      </xdr:nvSpPr>
      <xdr:spPr>
        <a:xfrm>
          <a:off x="7810500" y="637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145537</xdr:rowOff>
    </xdr:from>
    <xdr:ext cx="534377" cy="259045"/>
    <xdr:sp macro="" textlink="">
      <xdr:nvSpPr>
        <xdr:cNvPr id="296" name="テキスト ボックス 295">
          <a:extLst>
            <a:ext uri="{FF2B5EF4-FFF2-40B4-BE49-F238E27FC236}">
              <a16:creationId xmlns:a16="http://schemas.microsoft.com/office/drawing/2014/main" xmlns="" id="{00000000-0008-0000-0600-000028010000}"/>
            </a:ext>
          </a:extLst>
        </xdr:cNvPr>
        <xdr:cNvSpPr txBox="1"/>
      </xdr:nvSpPr>
      <xdr:spPr>
        <a:xfrm>
          <a:off x="7594111" y="6146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37454</xdr:rowOff>
    </xdr:from>
    <xdr:to>
      <xdr:col>36</xdr:col>
      <xdr:colOff>165100</xdr:colOff>
      <xdr:row>37</xdr:row>
      <xdr:rowOff>139054</xdr:rowOff>
    </xdr:to>
    <xdr:sp macro="" textlink="">
      <xdr:nvSpPr>
        <xdr:cNvPr id="297" name="フローチャート: 判断 296">
          <a:extLst>
            <a:ext uri="{FF2B5EF4-FFF2-40B4-BE49-F238E27FC236}">
              <a16:creationId xmlns:a16="http://schemas.microsoft.com/office/drawing/2014/main" xmlns="" id="{00000000-0008-0000-0600-000029010000}"/>
            </a:ext>
          </a:extLst>
        </xdr:cNvPr>
        <xdr:cNvSpPr/>
      </xdr:nvSpPr>
      <xdr:spPr>
        <a:xfrm>
          <a:off x="6921500" y="638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155581</xdr:rowOff>
    </xdr:from>
    <xdr:ext cx="534377" cy="259045"/>
    <xdr:sp macro="" textlink="">
      <xdr:nvSpPr>
        <xdr:cNvPr id="298" name="テキスト ボックス 297">
          <a:extLst>
            <a:ext uri="{FF2B5EF4-FFF2-40B4-BE49-F238E27FC236}">
              <a16:creationId xmlns:a16="http://schemas.microsoft.com/office/drawing/2014/main" xmlns="" id="{00000000-0008-0000-0600-00002A010000}"/>
            </a:ext>
          </a:extLst>
        </xdr:cNvPr>
        <xdr:cNvSpPr txBox="1"/>
      </xdr:nvSpPr>
      <xdr:spPr>
        <a:xfrm>
          <a:off x="6705111" y="6156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a:extLst>
            <a:ext uri="{FF2B5EF4-FFF2-40B4-BE49-F238E27FC236}">
              <a16:creationId xmlns:a16="http://schemas.microsoft.com/office/drawing/2014/main" xmlns="" id="{00000000-0008-0000-0600-00002B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xmlns="" id="{00000000-0008-0000-0600-00002C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xmlns="" id="{00000000-0008-0000-0600-00002D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xmlns="" id="{00000000-0008-0000-0600-00002E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xmlns="" id="{00000000-0008-0000-0600-00002F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45725</xdr:rowOff>
    </xdr:from>
    <xdr:to>
      <xdr:col>55</xdr:col>
      <xdr:colOff>50800</xdr:colOff>
      <xdr:row>35</xdr:row>
      <xdr:rowOff>147325</xdr:rowOff>
    </xdr:to>
    <xdr:sp macro="" textlink="">
      <xdr:nvSpPr>
        <xdr:cNvPr id="304" name="楕円 303">
          <a:extLst>
            <a:ext uri="{FF2B5EF4-FFF2-40B4-BE49-F238E27FC236}">
              <a16:creationId xmlns:a16="http://schemas.microsoft.com/office/drawing/2014/main" xmlns="" id="{00000000-0008-0000-0600-000030010000}"/>
            </a:ext>
          </a:extLst>
        </xdr:cNvPr>
        <xdr:cNvSpPr/>
      </xdr:nvSpPr>
      <xdr:spPr>
        <a:xfrm>
          <a:off x="10426700" y="604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132102</xdr:rowOff>
    </xdr:from>
    <xdr:ext cx="599010" cy="259045"/>
    <xdr:sp macro="" textlink="">
      <xdr:nvSpPr>
        <xdr:cNvPr id="305" name="補助費等該当値テキスト">
          <a:extLst>
            <a:ext uri="{FF2B5EF4-FFF2-40B4-BE49-F238E27FC236}">
              <a16:creationId xmlns:a16="http://schemas.microsoft.com/office/drawing/2014/main" xmlns="" id="{00000000-0008-0000-0600-000031010000}"/>
            </a:ext>
          </a:extLst>
        </xdr:cNvPr>
        <xdr:cNvSpPr txBox="1"/>
      </xdr:nvSpPr>
      <xdr:spPr>
        <a:xfrm>
          <a:off x="10528300" y="5961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125506</xdr:rowOff>
    </xdr:from>
    <xdr:to>
      <xdr:col>50</xdr:col>
      <xdr:colOff>165100</xdr:colOff>
      <xdr:row>38</xdr:row>
      <xdr:rowOff>55656</xdr:rowOff>
    </xdr:to>
    <xdr:sp macro="" textlink="">
      <xdr:nvSpPr>
        <xdr:cNvPr id="306" name="楕円 305">
          <a:extLst>
            <a:ext uri="{FF2B5EF4-FFF2-40B4-BE49-F238E27FC236}">
              <a16:creationId xmlns:a16="http://schemas.microsoft.com/office/drawing/2014/main" xmlns="" id="{00000000-0008-0000-0600-000032010000}"/>
            </a:ext>
          </a:extLst>
        </xdr:cNvPr>
        <xdr:cNvSpPr/>
      </xdr:nvSpPr>
      <xdr:spPr>
        <a:xfrm>
          <a:off x="9588500" y="646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46783</xdr:rowOff>
    </xdr:from>
    <xdr:ext cx="534377" cy="259045"/>
    <xdr:sp macro="" textlink="">
      <xdr:nvSpPr>
        <xdr:cNvPr id="307" name="テキスト ボックス 306">
          <a:extLst>
            <a:ext uri="{FF2B5EF4-FFF2-40B4-BE49-F238E27FC236}">
              <a16:creationId xmlns:a16="http://schemas.microsoft.com/office/drawing/2014/main" xmlns="" id="{00000000-0008-0000-0600-000033010000}"/>
            </a:ext>
          </a:extLst>
        </xdr:cNvPr>
        <xdr:cNvSpPr txBox="1"/>
      </xdr:nvSpPr>
      <xdr:spPr>
        <a:xfrm>
          <a:off x="9372111" y="6561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1841</xdr:rowOff>
    </xdr:from>
    <xdr:to>
      <xdr:col>46</xdr:col>
      <xdr:colOff>38100</xdr:colOff>
      <xdr:row>37</xdr:row>
      <xdr:rowOff>103441</xdr:rowOff>
    </xdr:to>
    <xdr:sp macro="" textlink="">
      <xdr:nvSpPr>
        <xdr:cNvPr id="308" name="楕円 307">
          <a:extLst>
            <a:ext uri="{FF2B5EF4-FFF2-40B4-BE49-F238E27FC236}">
              <a16:creationId xmlns:a16="http://schemas.microsoft.com/office/drawing/2014/main" xmlns="" id="{00000000-0008-0000-0600-000034010000}"/>
            </a:ext>
          </a:extLst>
        </xdr:cNvPr>
        <xdr:cNvSpPr/>
      </xdr:nvSpPr>
      <xdr:spPr>
        <a:xfrm>
          <a:off x="8699500" y="6345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119968</xdr:rowOff>
    </xdr:from>
    <xdr:ext cx="534377" cy="259045"/>
    <xdr:sp macro="" textlink="">
      <xdr:nvSpPr>
        <xdr:cNvPr id="309" name="テキスト ボックス 308">
          <a:extLst>
            <a:ext uri="{FF2B5EF4-FFF2-40B4-BE49-F238E27FC236}">
              <a16:creationId xmlns:a16="http://schemas.microsoft.com/office/drawing/2014/main" xmlns="" id="{00000000-0008-0000-0600-000035010000}"/>
            </a:ext>
          </a:extLst>
        </xdr:cNvPr>
        <xdr:cNvSpPr txBox="1"/>
      </xdr:nvSpPr>
      <xdr:spPr>
        <a:xfrm>
          <a:off x="8483111" y="612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167904</xdr:rowOff>
    </xdr:from>
    <xdr:to>
      <xdr:col>41</xdr:col>
      <xdr:colOff>101600</xdr:colOff>
      <xdr:row>38</xdr:row>
      <xdr:rowOff>98054</xdr:rowOff>
    </xdr:to>
    <xdr:sp macro="" textlink="">
      <xdr:nvSpPr>
        <xdr:cNvPr id="310" name="楕円 309">
          <a:extLst>
            <a:ext uri="{FF2B5EF4-FFF2-40B4-BE49-F238E27FC236}">
              <a16:creationId xmlns:a16="http://schemas.microsoft.com/office/drawing/2014/main" xmlns="" id="{00000000-0008-0000-0600-000036010000}"/>
            </a:ext>
          </a:extLst>
        </xdr:cNvPr>
        <xdr:cNvSpPr/>
      </xdr:nvSpPr>
      <xdr:spPr>
        <a:xfrm>
          <a:off x="7810500" y="651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89181</xdr:rowOff>
    </xdr:from>
    <xdr:ext cx="534377" cy="259045"/>
    <xdr:sp macro="" textlink="">
      <xdr:nvSpPr>
        <xdr:cNvPr id="311" name="テキスト ボックス 310">
          <a:extLst>
            <a:ext uri="{FF2B5EF4-FFF2-40B4-BE49-F238E27FC236}">
              <a16:creationId xmlns:a16="http://schemas.microsoft.com/office/drawing/2014/main" xmlns="" id="{00000000-0008-0000-0600-000037010000}"/>
            </a:ext>
          </a:extLst>
        </xdr:cNvPr>
        <xdr:cNvSpPr txBox="1"/>
      </xdr:nvSpPr>
      <xdr:spPr>
        <a:xfrm>
          <a:off x="7594111" y="6604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138857</xdr:rowOff>
    </xdr:from>
    <xdr:to>
      <xdr:col>36</xdr:col>
      <xdr:colOff>165100</xdr:colOff>
      <xdr:row>38</xdr:row>
      <xdr:rowOff>69007</xdr:rowOff>
    </xdr:to>
    <xdr:sp macro="" textlink="">
      <xdr:nvSpPr>
        <xdr:cNvPr id="312" name="楕円 311">
          <a:extLst>
            <a:ext uri="{FF2B5EF4-FFF2-40B4-BE49-F238E27FC236}">
              <a16:creationId xmlns:a16="http://schemas.microsoft.com/office/drawing/2014/main" xmlns="" id="{00000000-0008-0000-0600-000038010000}"/>
            </a:ext>
          </a:extLst>
        </xdr:cNvPr>
        <xdr:cNvSpPr/>
      </xdr:nvSpPr>
      <xdr:spPr>
        <a:xfrm>
          <a:off x="6921500" y="648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60134</xdr:rowOff>
    </xdr:from>
    <xdr:ext cx="534377" cy="259045"/>
    <xdr:sp macro="" textlink="">
      <xdr:nvSpPr>
        <xdr:cNvPr id="313" name="テキスト ボックス 312">
          <a:extLst>
            <a:ext uri="{FF2B5EF4-FFF2-40B4-BE49-F238E27FC236}">
              <a16:creationId xmlns:a16="http://schemas.microsoft.com/office/drawing/2014/main" xmlns="" id="{00000000-0008-0000-0600-000039010000}"/>
            </a:ext>
          </a:extLst>
        </xdr:cNvPr>
        <xdr:cNvSpPr txBox="1"/>
      </xdr:nvSpPr>
      <xdr:spPr>
        <a:xfrm>
          <a:off x="6705111" y="6575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a:extLst>
            <a:ext uri="{FF2B5EF4-FFF2-40B4-BE49-F238E27FC236}">
              <a16:creationId xmlns:a16="http://schemas.microsoft.com/office/drawing/2014/main" xmlns="" id="{00000000-0008-0000-0600-00003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a:extLst>
            <a:ext uri="{FF2B5EF4-FFF2-40B4-BE49-F238E27FC236}">
              <a16:creationId xmlns:a16="http://schemas.microsoft.com/office/drawing/2014/main" xmlns="" id="{00000000-0008-0000-0600-00003B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a:extLst>
            <a:ext uri="{FF2B5EF4-FFF2-40B4-BE49-F238E27FC236}">
              <a16:creationId xmlns:a16="http://schemas.microsoft.com/office/drawing/2014/main" xmlns="" id="{00000000-0008-0000-0600-00003C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a:extLst>
            <a:ext uri="{FF2B5EF4-FFF2-40B4-BE49-F238E27FC236}">
              <a16:creationId xmlns:a16="http://schemas.microsoft.com/office/drawing/2014/main" xmlns="" id="{00000000-0008-0000-0600-00003D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a:extLst>
            <a:ext uri="{FF2B5EF4-FFF2-40B4-BE49-F238E27FC236}">
              <a16:creationId xmlns:a16="http://schemas.microsoft.com/office/drawing/2014/main" xmlns="" id="{00000000-0008-0000-0600-00003E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a:extLst>
            <a:ext uri="{FF2B5EF4-FFF2-40B4-BE49-F238E27FC236}">
              <a16:creationId xmlns:a16="http://schemas.microsoft.com/office/drawing/2014/main" xmlns="" id="{00000000-0008-0000-0600-00003F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a:extLst>
            <a:ext uri="{FF2B5EF4-FFF2-40B4-BE49-F238E27FC236}">
              <a16:creationId xmlns:a16="http://schemas.microsoft.com/office/drawing/2014/main" xmlns="" id="{00000000-0008-0000-0600-000040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a16="http://schemas.microsoft.com/office/drawing/2014/main" xmlns="" id="{00000000-0008-0000-06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a:extLst>
            <a:ext uri="{FF2B5EF4-FFF2-40B4-BE49-F238E27FC236}">
              <a16:creationId xmlns:a16="http://schemas.microsoft.com/office/drawing/2014/main" xmlns="" id="{00000000-0008-0000-0600-00004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a16="http://schemas.microsoft.com/office/drawing/2014/main" xmlns="" id="{00000000-0008-0000-0600-00004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4" name="直線コネクタ 323">
          <a:extLst>
            <a:ext uri="{FF2B5EF4-FFF2-40B4-BE49-F238E27FC236}">
              <a16:creationId xmlns:a16="http://schemas.microsoft.com/office/drawing/2014/main" xmlns="" id="{00000000-0008-0000-0600-000044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5" name="テキスト ボックス 324">
          <a:extLst>
            <a:ext uri="{FF2B5EF4-FFF2-40B4-BE49-F238E27FC236}">
              <a16:creationId xmlns:a16="http://schemas.microsoft.com/office/drawing/2014/main" xmlns="" id="{00000000-0008-0000-0600-000045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6" name="直線コネクタ 325">
          <a:extLst>
            <a:ext uri="{FF2B5EF4-FFF2-40B4-BE49-F238E27FC236}">
              <a16:creationId xmlns:a16="http://schemas.microsoft.com/office/drawing/2014/main" xmlns="" id="{00000000-0008-0000-0600-000046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7" name="テキスト ボックス 326">
          <a:extLst>
            <a:ext uri="{FF2B5EF4-FFF2-40B4-BE49-F238E27FC236}">
              <a16:creationId xmlns:a16="http://schemas.microsoft.com/office/drawing/2014/main" xmlns="" id="{00000000-0008-0000-0600-000047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a:extLst>
            <a:ext uri="{FF2B5EF4-FFF2-40B4-BE49-F238E27FC236}">
              <a16:creationId xmlns:a16="http://schemas.microsoft.com/office/drawing/2014/main" xmlns="" id="{00000000-0008-0000-0600-000048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9" name="テキスト ボックス 328">
          <a:extLst>
            <a:ext uri="{FF2B5EF4-FFF2-40B4-BE49-F238E27FC236}">
              <a16:creationId xmlns:a16="http://schemas.microsoft.com/office/drawing/2014/main" xmlns="" id="{00000000-0008-0000-0600-000049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0" name="直線コネクタ 329">
          <a:extLst>
            <a:ext uri="{FF2B5EF4-FFF2-40B4-BE49-F238E27FC236}">
              <a16:creationId xmlns:a16="http://schemas.microsoft.com/office/drawing/2014/main" xmlns="" id="{00000000-0008-0000-0600-00004A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1" name="テキスト ボックス 330">
          <a:extLst>
            <a:ext uri="{FF2B5EF4-FFF2-40B4-BE49-F238E27FC236}">
              <a16:creationId xmlns:a16="http://schemas.microsoft.com/office/drawing/2014/main" xmlns="" id="{00000000-0008-0000-0600-00004B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2" name="直線コネクタ 331">
          <a:extLst>
            <a:ext uri="{FF2B5EF4-FFF2-40B4-BE49-F238E27FC236}">
              <a16:creationId xmlns:a16="http://schemas.microsoft.com/office/drawing/2014/main" xmlns="" id="{00000000-0008-0000-0600-00004C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3" name="テキスト ボックス 332">
          <a:extLst>
            <a:ext uri="{FF2B5EF4-FFF2-40B4-BE49-F238E27FC236}">
              <a16:creationId xmlns:a16="http://schemas.microsoft.com/office/drawing/2014/main" xmlns="" id="{00000000-0008-0000-0600-00004D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xmlns="" id="{00000000-0008-0000-06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a:extLst>
            <a:ext uri="{FF2B5EF4-FFF2-40B4-BE49-F238E27FC236}">
              <a16:creationId xmlns:a16="http://schemas.microsoft.com/office/drawing/2014/main" xmlns="" id="{00000000-0008-0000-0600-00004F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a:extLst>
            <a:ext uri="{FF2B5EF4-FFF2-40B4-BE49-F238E27FC236}">
              <a16:creationId xmlns:a16="http://schemas.microsoft.com/office/drawing/2014/main" xmlns="" id="{00000000-0008-0000-06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169437</xdr:rowOff>
    </xdr:from>
    <xdr:to>
      <xdr:col>54</xdr:col>
      <xdr:colOff>189865</xdr:colOff>
      <xdr:row>58</xdr:row>
      <xdr:rowOff>145117</xdr:rowOff>
    </xdr:to>
    <xdr:cxnSp macro="">
      <xdr:nvCxnSpPr>
        <xdr:cNvPr id="337" name="直線コネクタ 336">
          <a:extLst>
            <a:ext uri="{FF2B5EF4-FFF2-40B4-BE49-F238E27FC236}">
              <a16:creationId xmlns:a16="http://schemas.microsoft.com/office/drawing/2014/main" xmlns="" id="{00000000-0008-0000-0600-000051010000}"/>
            </a:ext>
          </a:extLst>
        </xdr:cNvPr>
        <xdr:cNvCxnSpPr/>
      </xdr:nvCxnSpPr>
      <xdr:spPr>
        <a:xfrm flipV="1">
          <a:off x="10475595" y="8741937"/>
          <a:ext cx="1270" cy="134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148944</xdr:rowOff>
    </xdr:from>
    <xdr:ext cx="534377" cy="259045"/>
    <xdr:sp macro="" textlink="">
      <xdr:nvSpPr>
        <xdr:cNvPr id="338" name="普通建設事業費最小値テキスト">
          <a:extLst>
            <a:ext uri="{FF2B5EF4-FFF2-40B4-BE49-F238E27FC236}">
              <a16:creationId xmlns:a16="http://schemas.microsoft.com/office/drawing/2014/main" xmlns="" id="{00000000-0008-0000-0600-000052010000}"/>
            </a:ext>
          </a:extLst>
        </xdr:cNvPr>
        <xdr:cNvSpPr txBox="1"/>
      </xdr:nvSpPr>
      <xdr:spPr>
        <a:xfrm>
          <a:off x="10528300" y="1009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145117</xdr:rowOff>
    </xdr:from>
    <xdr:to>
      <xdr:col>55</xdr:col>
      <xdr:colOff>88900</xdr:colOff>
      <xdr:row>58</xdr:row>
      <xdr:rowOff>145117</xdr:rowOff>
    </xdr:to>
    <xdr:cxnSp macro="">
      <xdr:nvCxnSpPr>
        <xdr:cNvPr id="339" name="直線コネクタ 338">
          <a:extLst>
            <a:ext uri="{FF2B5EF4-FFF2-40B4-BE49-F238E27FC236}">
              <a16:creationId xmlns:a16="http://schemas.microsoft.com/office/drawing/2014/main" xmlns="" id="{00000000-0008-0000-0600-000053010000}"/>
            </a:ext>
          </a:extLst>
        </xdr:cNvPr>
        <xdr:cNvCxnSpPr/>
      </xdr:nvCxnSpPr>
      <xdr:spPr>
        <a:xfrm>
          <a:off x="10388600" y="10089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116114</xdr:rowOff>
    </xdr:from>
    <xdr:ext cx="599010" cy="259045"/>
    <xdr:sp macro="" textlink="">
      <xdr:nvSpPr>
        <xdr:cNvPr id="340" name="普通建設事業費最大値テキスト">
          <a:extLst>
            <a:ext uri="{FF2B5EF4-FFF2-40B4-BE49-F238E27FC236}">
              <a16:creationId xmlns:a16="http://schemas.microsoft.com/office/drawing/2014/main" xmlns="" id="{00000000-0008-0000-0600-000054010000}"/>
            </a:ext>
          </a:extLst>
        </xdr:cNvPr>
        <xdr:cNvSpPr txBox="1"/>
      </xdr:nvSpPr>
      <xdr:spPr>
        <a:xfrm>
          <a:off x="10528300" y="8517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169437</xdr:rowOff>
    </xdr:from>
    <xdr:to>
      <xdr:col>55</xdr:col>
      <xdr:colOff>88900</xdr:colOff>
      <xdr:row>50</xdr:row>
      <xdr:rowOff>169437</xdr:rowOff>
    </xdr:to>
    <xdr:cxnSp macro="">
      <xdr:nvCxnSpPr>
        <xdr:cNvPr id="341" name="直線コネクタ 340">
          <a:extLst>
            <a:ext uri="{FF2B5EF4-FFF2-40B4-BE49-F238E27FC236}">
              <a16:creationId xmlns:a16="http://schemas.microsoft.com/office/drawing/2014/main" xmlns="" id="{00000000-0008-0000-0600-000055010000}"/>
            </a:ext>
          </a:extLst>
        </xdr:cNvPr>
        <xdr:cNvCxnSpPr/>
      </xdr:nvCxnSpPr>
      <xdr:spPr>
        <a:xfrm>
          <a:off x="10388600" y="8741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153245</xdr:rowOff>
    </xdr:from>
    <xdr:to>
      <xdr:col>55</xdr:col>
      <xdr:colOff>0</xdr:colOff>
      <xdr:row>58</xdr:row>
      <xdr:rowOff>103516</xdr:rowOff>
    </xdr:to>
    <xdr:cxnSp macro="">
      <xdr:nvCxnSpPr>
        <xdr:cNvPr id="342" name="直線コネクタ 341">
          <a:extLst>
            <a:ext uri="{FF2B5EF4-FFF2-40B4-BE49-F238E27FC236}">
              <a16:creationId xmlns:a16="http://schemas.microsoft.com/office/drawing/2014/main" xmlns="" id="{00000000-0008-0000-0600-000056010000}"/>
            </a:ext>
          </a:extLst>
        </xdr:cNvPr>
        <xdr:cNvCxnSpPr/>
      </xdr:nvCxnSpPr>
      <xdr:spPr>
        <a:xfrm flipV="1">
          <a:off x="9639300" y="9925895"/>
          <a:ext cx="838200" cy="121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84215</xdr:rowOff>
    </xdr:from>
    <xdr:ext cx="599010" cy="259045"/>
    <xdr:sp macro="" textlink="">
      <xdr:nvSpPr>
        <xdr:cNvPr id="343" name="普通建設事業費平均値テキスト">
          <a:extLst>
            <a:ext uri="{FF2B5EF4-FFF2-40B4-BE49-F238E27FC236}">
              <a16:creationId xmlns:a16="http://schemas.microsoft.com/office/drawing/2014/main" xmlns="" id="{00000000-0008-0000-0600-000057010000}"/>
            </a:ext>
          </a:extLst>
        </xdr:cNvPr>
        <xdr:cNvSpPr txBox="1"/>
      </xdr:nvSpPr>
      <xdr:spPr>
        <a:xfrm>
          <a:off x="10528300" y="95139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61338</xdr:rowOff>
    </xdr:from>
    <xdr:to>
      <xdr:col>55</xdr:col>
      <xdr:colOff>50800</xdr:colOff>
      <xdr:row>56</xdr:row>
      <xdr:rowOff>162938</xdr:rowOff>
    </xdr:to>
    <xdr:sp macro="" textlink="">
      <xdr:nvSpPr>
        <xdr:cNvPr id="344" name="フローチャート: 判断 343">
          <a:extLst>
            <a:ext uri="{FF2B5EF4-FFF2-40B4-BE49-F238E27FC236}">
              <a16:creationId xmlns:a16="http://schemas.microsoft.com/office/drawing/2014/main" xmlns="" id="{00000000-0008-0000-0600-000058010000}"/>
            </a:ext>
          </a:extLst>
        </xdr:cNvPr>
        <xdr:cNvSpPr/>
      </xdr:nvSpPr>
      <xdr:spPr>
        <a:xfrm>
          <a:off x="10426700" y="966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69325</xdr:rowOff>
    </xdr:from>
    <xdr:to>
      <xdr:col>50</xdr:col>
      <xdr:colOff>114300</xdr:colOff>
      <xdr:row>58</xdr:row>
      <xdr:rowOff>103516</xdr:rowOff>
    </xdr:to>
    <xdr:cxnSp macro="">
      <xdr:nvCxnSpPr>
        <xdr:cNvPr id="345" name="直線コネクタ 344">
          <a:extLst>
            <a:ext uri="{FF2B5EF4-FFF2-40B4-BE49-F238E27FC236}">
              <a16:creationId xmlns:a16="http://schemas.microsoft.com/office/drawing/2014/main" xmlns="" id="{00000000-0008-0000-0600-000059010000}"/>
            </a:ext>
          </a:extLst>
        </xdr:cNvPr>
        <xdr:cNvCxnSpPr/>
      </xdr:nvCxnSpPr>
      <xdr:spPr>
        <a:xfrm>
          <a:off x="8750300" y="10013425"/>
          <a:ext cx="889000" cy="3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114084</xdr:rowOff>
    </xdr:from>
    <xdr:to>
      <xdr:col>50</xdr:col>
      <xdr:colOff>165100</xdr:colOff>
      <xdr:row>57</xdr:row>
      <xdr:rowOff>44234</xdr:rowOff>
    </xdr:to>
    <xdr:sp macro="" textlink="">
      <xdr:nvSpPr>
        <xdr:cNvPr id="346" name="フローチャート: 判断 345">
          <a:extLst>
            <a:ext uri="{FF2B5EF4-FFF2-40B4-BE49-F238E27FC236}">
              <a16:creationId xmlns:a16="http://schemas.microsoft.com/office/drawing/2014/main" xmlns="" id="{00000000-0008-0000-0600-00005A010000}"/>
            </a:ext>
          </a:extLst>
        </xdr:cNvPr>
        <xdr:cNvSpPr/>
      </xdr:nvSpPr>
      <xdr:spPr>
        <a:xfrm>
          <a:off x="9588500" y="971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60761</xdr:rowOff>
    </xdr:from>
    <xdr:ext cx="599010" cy="259045"/>
    <xdr:sp macro="" textlink="">
      <xdr:nvSpPr>
        <xdr:cNvPr id="347" name="テキスト ボックス 346">
          <a:extLst>
            <a:ext uri="{FF2B5EF4-FFF2-40B4-BE49-F238E27FC236}">
              <a16:creationId xmlns:a16="http://schemas.microsoft.com/office/drawing/2014/main" xmlns="" id="{00000000-0008-0000-0600-00005B010000}"/>
            </a:ext>
          </a:extLst>
        </xdr:cNvPr>
        <xdr:cNvSpPr txBox="1"/>
      </xdr:nvSpPr>
      <xdr:spPr>
        <a:xfrm>
          <a:off x="9339795" y="9490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29244</xdr:rowOff>
    </xdr:from>
    <xdr:to>
      <xdr:col>45</xdr:col>
      <xdr:colOff>177800</xdr:colOff>
      <xdr:row>58</xdr:row>
      <xdr:rowOff>69325</xdr:rowOff>
    </xdr:to>
    <xdr:cxnSp macro="">
      <xdr:nvCxnSpPr>
        <xdr:cNvPr id="348" name="直線コネクタ 347">
          <a:extLst>
            <a:ext uri="{FF2B5EF4-FFF2-40B4-BE49-F238E27FC236}">
              <a16:creationId xmlns:a16="http://schemas.microsoft.com/office/drawing/2014/main" xmlns="" id="{00000000-0008-0000-0600-00005C010000}"/>
            </a:ext>
          </a:extLst>
        </xdr:cNvPr>
        <xdr:cNvCxnSpPr/>
      </xdr:nvCxnSpPr>
      <xdr:spPr>
        <a:xfrm>
          <a:off x="7861300" y="9973344"/>
          <a:ext cx="889000" cy="40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20</xdr:rowOff>
    </xdr:from>
    <xdr:to>
      <xdr:col>46</xdr:col>
      <xdr:colOff>38100</xdr:colOff>
      <xdr:row>57</xdr:row>
      <xdr:rowOff>101620</xdr:rowOff>
    </xdr:to>
    <xdr:sp macro="" textlink="">
      <xdr:nvSpPr>
        <xdr:cNvPr id="349" name="フローチャート: 判断 348">
          <a:extLst>
            <a:ext uri="{FF2B5EF4-FFF2-40B4-BE49-F238E27FC236}">
              <a16:creationId xmlns:a16="http://schemas.microsoft.com/office/drawing/2014/main" xmlns="" id="{00000000-0008-0000-0600-00005D010000}"/>
            </a:ext>
          </a:extLst>
        </xdr:cNvPr>
        <xdr:cNvSpPr/>
      </xdr:nvSpPr>
      <xdr:spPr>
        <a:xfrm>
          <a:off x="8699500" y="977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118147</xdr:rowOff>
    </xdr:from>
    <xdr:ext cx="534377" cy="259045"/>
    <xdr:sp macro="" textlink="">
      <xdr:nvSpPr>
        <xdr:cNvPr id="350" name="テキスト ボックス 349">
          <a:extLst>
            <a:ext uri="{FF2B5EF4-FFF2-40B4-BE49-F238E27FC236}">
              <a16:creationId xmlns:a16="http://schemas.microsoft.com/office/drawing/2014/main" xmlns="" id="{00000000-0008-0000-0600-00005E010000}"/>
            </a:ext>
          </a:extLst>
        </xdr:cNvPr>
        <xdr:cNvSpPr txBox="1"/>
      </xdr:nvSpPr>
      <xdr:spPr>
        <a:xfrm>
          <a:off x="8483111" y="9547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29244</xdr:rowOff>
    </xdr:from>
    <xdr:to>
      <xdr:col>41</xdr:col>
      <xdr:colOff>50800</xdr:colOff>
      <xdr:row>58</xdr:row>
      <xdr:rowOff>60452</xdr:rowOff>
    </xdr:to>
    <xdr:cxnSp macro="">
      <xdr:nvCxnSpPr>
        <xdr:cNvPr id="351" name="直線コネクタ 350">
          <a:extLst>
            <a:ext uri="{FF2B5EF4-FFF2-40B4-BE49-F238E27FC236}">
              <a16:creationId xmlns:a16="http://schemas.microsoft.com/office/drawing/2014/main" xmlns="" id="{00000000-0008-0000-0600-00005F010000}"/>
            </a:ext>
          </a:extLst>
        </xdr:cNvPr>
        <xdr:cNvCxnSpPr/>
      </xdr:nvCxnSpPr>
      <xdr:spPr>
        <a:xfrm flipV="1">
          <a:off x="6972300" y="9973344"/>
          <a:ext cx="889000" cy="31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164826</xdr:rowOff>
    </xdr:from>
    <xdr:to>
      <xdr:col>41</xdr:col>
      <xdr:colOff>101600</xdr:colOff>
      <xdr:row>57</xdr:row>
      <xdr:rowOff>94976</xdr:rowOff>
    </xdr:to>
    <xdr:sp macro="" textlink="">
      <xdr:nvSpPr>
        <xdr:cNvPr id="352" name="フローチャート: 判断 351">
          <a:extLst>
            <a:ext uri="{FF2B5EF4-FFF2-40B4-BE49-F238E27FC236}">
              <a16:creationId xmlns:a16="http://schemas.microsoft.com/office/drawing/2014/main" xmlns="" id="{00000000-0008-0000-0600-000060010000}"/>
            </a:ext>
          </a:extLst>
        </xdr:cNvPr>
        <xdr:cNvSpPr/>
      </xdr:nvSpPr>
      <xdr:spPr>
        <a:xfrm>
          <a:off x="7810500" y="97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111503</xdr:rowOff>
    </xdr:from>
    <xdr:ext cx="534377" cy="259045"/>
    <xdr:sp macro="" textlink="">
      <xdr:nvSpPr>
        <xdr:cNvPr id="353" name="テキスト ボックス 352">
          <a:extLst>
            <a:ext uri="{FF2B5EF4-FFF2-40B4-BE49-F238E27FC236}">
              <a16:creationId xmlns:a16="http://schemas.microsoft.com/office/drawing/2014/main" xmlns="" id="{00000000-0008-0000-0600-000061010000}"/>
            </a:ext>
          </a:extLst>
        </xdr:cNvPr>
        <xdr:cNvSpPr txBox="1"/>
      </xdr:nvSpPr>
      <xdr:spPr>
        <a:xfrm>
          <a:off x="7594111" y="9541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33785</xdr:rowOff>
    </xdr:from>
    <xdr:to>
      <xdr:col>36</xdr:col>
      <xdr:colOff>165100</xdr:colOff>
      <xdr:row>57</xdr:row>
      <xdr:rowOff>135385</xdr:rowOff>
    </xdr:to>
    <xdr:sp macro="" textlink="">
      <xdr:nvSpPr>
        <xdr:cNvPr id="354" name="フローチャート: 判断 353">
          <a:extLst>
            <a:ext uri="{FF2B5EF4-FFF2-40B4-BE49-F238E27FC236}">
              <a16:creationId xmlns:a16="http://schemas.microsoft.com/office/drawing/2014/main" xmlns="" id="{00000000-0008-0000-0600-000062010000}"/>
            </a:ext>
          </a:extLst>
        </xdr:cNvPr>
        <xdr:cNvSpPr/>
      </xdr:nvSpPr>
      <xdr:spPr>
        <a:xfrm>
          <a:off x="6921500" y="980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151912</xdr:rowOff>
    </xdr:from>
    <xdr:ext cx="534377" cy="259045"/>
    <xdr:sp macro="" textlink="">
      <xdr:nvSpPr>
        <xdr:cNvPr id="355" name="テキスト ボックス 354">
          <a:extLst>
            <a:ext uri="{FF2B5EF4-FFF2-40B4-BE49-F238E27FC236}">
              <a16:creationId xmlns:a16="http://schemas.microsoft.com/office/drawing/2014/main" xmlns="" id="{00000000-0008-0000-0600-000063010000}"/>
            </a:ext>
          </a:extLst>
        </xdr:cNvPr>
        <xdr:cNvSpPr txBox="1"/>
      </xdr:nvSpPr>
      <xdr:spPr>
        <a:xfrm>
          <a:off x="6705111" y="958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xmlns="" id="{00000000-0008-0000-06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xmlns="" id="{00000000-0008-0000-06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xmlns="" id="{00000000-0008-0000-06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xmlns="" id="{00000000-0008-0000-06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xmlns="" id="{00000000-0008-0000-06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102445</xdr:rowOff>
    </xdr:from>
    <xdr:to>
      <xdr:col>55</xdr:col>
      <xdr:colOff>50800</xdr:colOff>
      <xdr:row>58</xdr:row>
      <xdr:rowOff>32595</xdr:rowOff>
    </xdr:to>
    <xdr:sp macro="" textlink="">
      <xdr:nvSpPr>
        <xdr:cNvPr id="361" name="楕円 360">
          <a:extLst>
            <a:ext uri="{FF2B5EF4-FFF2-40B4-BE49-F238E27FC236}">
              <a16:creationId xmlns:a16="http://schemas.microsoft.com/office/drawing/2014/main" xmlns="" id="{00000000-0008-0000-0600-000069010000}"/>
            </a:ext>
          </a:extLst>
        </xdr:cNvPr>
        <xdr:cNvSpPr/>
      </xdr:nvSpPr>
      <xdr:spPr>
        <a:xfrm>
          <a:off x="10426700" y="987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80872</xdr:rowOff>
    </xdr:from>
    <xdr:ext cx="534377" cy="259045"/>
    <xdr:sp macro="" textlink="">
      <xdr:nvSpPr>
        <xdr:cNvPr id="362" name="普通建設事業費該当値テキスト">
          <a:extLst>
            <a:ext uri="{FF2B5EF4-FFF2-40B4-BE49-F238E27FC236}">
              <a16:creationId xmlns:a16="http://schemas.microsoft.com/office/drawing/2014/main" xmlns="" id="{00000000-0008-0000-0600-00006A010000}"/>
            </a:ext>
          </a:extLst>
        </xdr:cNvPr>
        <xdr:cNvSpPr txBox="1"/>
      </xdr:nvSpPr>
      <xdr:spPr>
        <a:xfrm>
          <a:off x="10528300" y="985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52716</xdr:rowOff>
    </xdr:from>
    <xdr:to>
      <xdr:col>50</xdr:col>
      <xdr:colOff>165100</xdr:colOff>
      <xdr:row>58</xdr:row>
      <xdr:rowOff>154316</xdr:rowOff>
    </xdr:to>
    <xdr:sp macro="" textlink="">
      <xdr:nvSpPr>
        <xdr:cNvPr id="363" name="楕円 362">
          <a:extLst>
            <a:ext uri="{FF2B5EF4-FFF2-40B4-BE49-F238E27FC236}">
              <a16:creationId xmlns:a16="http://schemas.microsoft.com/office/drawing/2014/main" xmlns="" id="{00000000-0008-0000-0600-00006B010000}"/>
            </a:ext>
          </a:extLst>
        </xdr:cNvPr>
        <xdr:cNvSpPr/>
      </xdr:nvSpPr>
      <xdr:spPr>
        <a:xfrm>
          <a:off x="9588500" y="9996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145443</xdr:rowOff>
    </xdr:from>
    <xdr:ext cx="534377" cy="259045"/>
    <xdr:sp macro="" textlink="">
      <xdr:nvSpPr>
        <xdr:cNvPr id="364" name="テキスト ボックス 363">
          <a:extLst>
            <a:ext uri="{FF2B5EF4-FFF2-40B4-BE49-F238E27FC236}">
              <a16:creationId xmlns:a16="http://schemas.microsoft.com/office/drawing/2014/main" xmlns="" id="{00000000-0008-0000-0600-00006C010000}"/>
            </a:ext>
          </a:extLst>
        </xdr:cNvPr>
        <xdr:cNvSpPr txBox="1"/>
      </xdr:nvSpPr>
      <xdr:spPr>
        <a:xfrm>
          <a:off x="9372111" y="10089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18525</xdr:rowOff>
    </xdr:from>
    <xdr:to>
      <xdr:col>46</xdr:col>
      <xdr:colOff>38100</xdr:colOff>
      <xdr:row>58</xdr:row>
      <xdr:rowOff>120125</xdr:rowOff>
    </xdr:to>
    <xdr:sp macro="" textlink="">
      <xdr:nvSpPr>
        <xdr:cNvPr id="365" name="楕円 364">
          <a:extLst>
            <a:ext uri="{FF2B5EF4-FFF2-40B4-BE49-F238E27FC236}">
              <a16:creationId xmlns:a16="http://schemas.microsoft.com/office/drawing/2014/main" xmlns="" id="{00000000-0008-0000-0600-00006D010000}"/>
            </a:ext>
          </a:extLst>
        </xdr:cNvPr>
        <xdr:cNvSpPr/>
      </xdr:nvSpPr>
      <xdr:spPr>
        <a:xfrm>
          <a:off x="8699500" y="996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111252</xdr:rowOff>
    </xdr:from>
    <xdr:ext cx="534377" cy="259045"/>
    <xdr:sp macro="" textlink="">
      <xdr:nvSpPr>
        <xdr:cNvPr id="366" name="テキスト ボックス 365">
          <a:extLst>
            <a:ext uri="{FF2B5EF4-FFF2-40B4-BE49-F238E27FC236}">
              <a16:creationId xmlns:a16="http://schemas.microsoft.com/office/drawing/2014/main" xmlns="" id="{00000000-0008-0000-0600-00006E010000}"/>
            </a:ext>
          </a:extLst>
        </xdr:cNvPr>
        <xdr:cNvSpPr txBox="1"/>
      </xdr:nvSpPr>
      <xdr:spPr>
        <a:xfrm>
          <a:off x="8483111" y="10055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149894</xdr:rowOff>
    </xdr:from>
    <xdr:to>
      <xdr:col>41</xdr:col>
      <xdr:colOff>101600</xdr:colOff>
      <xdr:row>58</xdr:row>
      <xdr:rowOff>80044</xdr:rowOff>
    </xdr:to>
    <xdr:sp macro="" textlink="">
      <xdr:nvSpPr>
        <xdr:cNvPr id="367" name="楕円 366">
          <a:extLst>
            <a:ext uri="{FF2B5EF4-FFF2-40B4-BE49-F238E27FC236}">
              <a16:creationId xmlns:a16="http://schemas.microsoft.com/office/drawing/2014/main" xmlns="" id="{00000000-0008-0000-0600-00006F010000}"/>
            </a:ext>
          </a:extLst>
        </xdr:cNvPr>
        <xdr:cNvSpPr/>
      </xdr:nvSpPr>
      <xdr:spPr>
        <a:xfrm>
          <a:off x="7810500" y="992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71171</xdr:rowOff>
    </xdr:from>
    <xdr:ext cx="534377" cy="259045"/>
    <xdr:sp macro="" textlink="">
      <xdr:nvSpPr>
        <xdr:cNvPr id="368" name="テキスト ボックス 367">
          <a:extLst>
            <a:ext uri="{FF2B5EF4-FFF2-40B4-BE49-F238E27FC236}">
              <a16:creationId xmlns:a16="http://schemas.microsoft.com/office/drawing/2014/main" xmlns="" id="{00000000-0008-0000-0600-000070010000}"/>
            </a:ext>
          </a:extLst>
        </xdr:cNvPr>
        <xdr:cNvSpPr txBox="1"/>
      </xdr:nvSpPr>
      <xdr:spPr>
        <a:xfrm>
          <a:off x="7594111" y="10015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9652</xdr:rowOff>
    </xdr:from>
    <xdr:to>
      <xdr:col>36</xdr:col>
      <xdr:colOff>165100</xdr:colOff>
      <xdr:row>58</xdr:row>
      <xdr:rowOff>111252</xdr:rowOff>
    </xdr:to>
    <xdr:sp macro="" textlink="">
      <xdr:nvSpPr>
        <xdr:cNvPr id="369" name="楕円 368">
          <a:extLst>
            <a:ext uri="{FF2B5EF4-FFF2-40B4-BE49-F238E27FC236}">
              <a16:creationId xmlns:a16="http://schemas.microsoft.com/office/drawing/2014/main" xmlns="" id="{00000000-0008-0000-0600-000071010000}"/>
            </a:ext>
          </a:extLst>
        </xdr:cNvPr>
        <xdr:cNvSpPr/>
      </xdr:nvSpPr>
      <xdr:spPr>
        <a:xfrm>
          <a:off x="6921500" y="9953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102379</xdr:rowOff>
    </xdr:from>
    <xdr:ext cx="534377" cy="259045"/>
    <xdr:sp macro="" textlink="">
      <xdr:nvSpPr>
        <xdr:cNvPr id="370" name="テキスト ボックス 369">
          <a:extLst>
            <a:ext uri="{FF2B5EF4-FFF2-40B4-BE49-F238E27FC236}">
              <a16:creationId xmlns:a16="http://schemas.microsoft.com/office/drawing/2014/main" xmlns="" id="{00000000-0008-0000-0600-000072010000}"/>
            </a:ext>
          </a:extLst>
        </xdr:cNvPr>
        <xdr:cNvSpPr txBox="1"/>
      </xdr:nvSpPr>
      <xdr:spPr>
        <a:xfrm>
          <a:off x="6705111" y="10046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xmlns="" id="{00000000-0008-0000-06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xmlns="" id="{00000000-0008-0000-06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xmlns="" id="{00000000-0008-0000-06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xmlns="" id="{00000000-0008-0000-06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xmlns="" id="{00000000-0008-0000-06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xmlns="" id="{00000000-0008-0000-06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xmlns="" id="{00000000-0008-0000-06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xmlns="" id="{00000000-0008-0000-06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xmlns="" id="{00000000-0008-0000-06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xmlns="" id="{00000000-0008-0000-06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a:extLst>
            <a:ext uri="{FF2B5EF4-FFF2-40B4-BE49-F238E27FC236}">
              <a16:creationId xmlns:a16="http://schemas.microsoft.com/office/drawing/2014/main" xmlns="" id="{00000000-0008-0000-0600-00007D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a:extLst>
            <a:ext uri="{FF2B5EF4-FFF2-40B4-BE49-F238E27FC236}">
              <a16:creationId xmlns:a16="http://schemas.microsoft.com/office/drawing/2014/main" xmlns="" id="{00000000-0008-0000-0600-00007E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a:extLst>
            <a:ext uri="{FF2B5EF4-FFF2-40B4-BE49-F238E27FC236}">
              <a16:creationId xmlns:a16="http://schemas.microsoft.com/office/drawing/2014/main" xmlns="" id="{00000000-0008-0000-0600-00007F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4" name="テキスト ボックス 383">
          <a:extLst>
            <a:ext uri="{FF2B5EF4-FFF2-40B4-BE49-F238E27FC236}">
              <a16:creationId xmlns:a16="http://schemas.microsoft.com/office/drawing/2014/main" xmlns="" id="{00000000-0008-0000-0600-000080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a:extLst>
            <a:ext uri="{FF2B5EF4-FFF2-40B4-BE49-F238E27FC236}">
              <a16:creationId xmlns:a16="http://schemas.microsoft.com/office/drawing/2014/main" xmlns="" id="{00000000-0008-0000-0600-000081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6" name="テキスト ボックス 385">
          <a:extLst>
            <a:ext uri="{FF2B5EF4-FFF2-40B4-BE49-F238E27FC236}">
              <a16:creationId xmlns:a16="http://schemas.microsoft.com/office/drawing/2014/main" xmlns="" id="{00000000-0008-0000-0600-000082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a:extLst>
            <a:ext uri="{FF2B5EF4-FFF2-40B4-BE49-F238E27FC236}">
              <a16:creationId xmlns:a16="http://schemas.microsoft.com/office/drawing/2014/main" xmlns="" id="{00000000-0008-0000-0600-000083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8" name="テキスト ボックス 387">
          <a:extLst>
            <a:ext uri="{FF2B5EF4-FFF2-40B4-BE49-F238E27FC236}">
              <a16:creationId xmlns:a16="http://schemas.microsoft.com/office/drawing/2014/main" xmlns="" id="{00000000-0008-0000-0600-000084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xmlns="" id="{00000000-0008-0000-06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a:extLst>
            <a:ext uri="{FF2B5EF4-FFF2-40B4-BE49-F238E27FC236}">
              <a16:creationId xmlns:a16="http://schemas.microsoft.com/office/drawing/2014/main" xmlns="" id="{00000000-0008-0000-0600-00008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a:extLst>
            <a:ext uri="{FF2B5EF4-FFF2-40B4-BE49-F238E27FC236}">
              <a16:creationId xmlns:a16="http://schemas.microsoft.com/office/drawing/2014/main" xmlns="" id="{00000000-0008-0000-06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169925</xdr:rowOff>
    </xdr:from>
    <xdr:to>
      <xdr:col>54</xdr:col>
      <xdr:colOff>189865</xdr:colOff>
      <xdr:row>78</xdr:row>
      <xdr:rowOff>139329</xdr:rowOff>
    </xdr:to>
    <xdr:cxnSp macro="">
      <xdr:nvCxnSpPr>
        <xdr:cNvPr id="392" name="直線コネクタ 391">
          <a:extLst>
            <a:ext uri="{FF2B5EF4-FFF2-40B4-BE49-F238E27FC236}">
              <a16:creationId xmlns:a16="http://schemas.microsoft.com/office/drawing/2014/main" xmlns="" id="{00000000-0008-0000-0600-000088010000}"/>
            </a:ext>
          </a:extLst>
        </xdr:cNvPr>
        <xdr:cNvCxnSpPr/>
      </xdr:nvCxnSpPr>
      <xdr:spPr>
        <a:xfrm flipV="1">
          <a:off x="10475595" y="12171425"/>
          <a:ext cx="1270" cy="1341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143156</xdr:rowOff>
    </xdr:from>
    <xdr:ext cx="313932" cy="259045"/>
    <xdr:sp macro="" textlink="">
      <xdr:nvSpPr>
        <xdr:cNvPr id="393" name="普通建設事業費 （ うち新規整備　）最小値テキスト">
          <a:extLst>
            <a:ext uri="{FF2B5EF4-FFF2-40B4-BE49-F238E27FC236}">
              <a16:creationId xmlns:a16="http://schemas.microsoft.com/office/drawing/2014/main" xmlns="" id="{00000000-0008-0000-0600-000089010000}"/>
            </a:ext>
          </a:extLst>
        </xdr:cNvPr>
        <xdr:cNvSpPr txBox="1"/>
      </xdr:nvSpPr>
      <xdr:spPr>
        <a:xfrm>
          <a:off x="10528300" y="135162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139329</xdr:rowOff>
    </xdr:from>
    <xdr:to>
      <xdr:col>55</xdr:col>
      <xdr:colOff>88900</xdr:colOff>
      <xdr:row>78</xdr:row>
      <xdr:rowOff>139329</xdr:rowOff>
    </xdr:to>
    <xdr:cxnSp macro="">
      <xdr:nvCxnSpPr>
        <xdr:cNvPr id="394" name="直線コネクタ 393">
          <a:extLst>
            <a:ext uri="{FF2B5EF4-FFF2-40B4-BE49-F238E27FC236}">
              <a16:creationId xmlns:a16="http://schemas.microsoft.com/office/drawing/2014/main" xmlns="" id="{00000000-0008-0000-0600-00008A010000}"/>
            </a:ext>
          </a:extLst>
        </xdr:cNvPr>
        <xdr:cNvCxnSpPr/>
      </xdr:nvCxnSpPr>
      <xdr:spPr>
        <a:xfrm>
          <a:off x="10388600" y="1351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116602</xdr:rowOff>
    </xdr:from>
    <xdr:ext cx="599010" cy="259045"/>
    <xdr:sp macro="" textlink="">
      <xdr:nvSpPr>
        <xdr:cNvPr id="395" name="普通建設事業費 （ うち新規整備　）最大値テキスト">
          <a:extLst>
            <a:ext uri="{FF2B5EF4-FFF2-40B4-BE49-F238E27FC236}">
              <a16:creationId xmlns:a16="http://schemas.microsoft.com/office/drawing/2014/main" xmlns="" id="{00000000-0008-0000-0600-00008B010000}"/>
            </a:ext>
          </a:extLst>
        </xdr:cNvPr>
        <xdr:cNvSpPr txBox="1"/>
      </xdr:nvSpPr>
      <xdr:spPr>
        <a:xfrm>
          <a:off x="10528300" y="11946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169925</xdr:rowOff>
    </xdr:from>
    <xdr:to>
      <xdr:col>55</xdr:col>
      <xdr:colOff>88900</xdr:colOff>
      <xdr:row>70</xdr:row>
      <xdr:rowOff>169925</xdr:rowOff>
    </xdr:to>
    <xdr:cxnSp macro="">
      <xdr:nvCxnSpPr>
        <xdr:cNvPr id="396" name="直線コネクタ 395">
          <a:extLst>
            <a:ext uri="{FF2B5EF4-FFF2-40B4-BE49-F238E27FC236}">
              <a16:creationId xmlns:a16="http://schemas.microsoft.com/office/drawing/2014/main" xmlns="" id="{00000000-0008-0000-0600-00008C010000}"/>
            </a:ext>
          </a:extLst>
        </xdr:cNvPr>
        <xdr:cNvCxnSpPr/>
      </xdr:nvCxnSpPr>
      <xdr:spPr>
        <a:xfrm>
          <a:off x="10388600" y="1217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84854</xdr:rowOff>
    </xdr:from>
    <xdr:to>
      <xdr:col>55</xdr:col>
      <xdr:colOff>0</xdr:colOff>
      <xdr:row>78</xdr:row>
      <xdr:rowOff>139329</xdr:rowOff>
    </xdr:to>
    <xdr:cxnSp macro="">
      <xdr:nvCxnSpPr>
        <xdr:cNvPr id="397" name="直線コネクタ 396">
          <a:extLst>
            <a:ext uri="{FF2B5EF4-FFF2-40B4-BE49-F238E27FC236}">
              <a16:creationId xmlns:a16="http://schemas.microsoft.com/office/drawing/2014/main" xmlns="" id="{00000000-0008-0000-0600-00008D010000}"/>
            </a:ext>
          </a:extLst>
        </xdr:cNvPr>
        <xdr:cNvCxnSpPr/>
      </xdr:nvCxnSpPr>
      <xdr:spPr>
        <a:xfrm>
          <a:off x="9639300" y="13457954"/>
          <a:ext cx="838200" cy="54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78091</xdr:rowOff>
    </xdr:from>
    <xdr:ext cx="534377" cy="259045"/>
    <xdr:sp macro="" textlink="">
      <xdr:nvSpPr>
        <xdr:cNvPr id="398" name="普通建設事業費 （ うち新規整備　）平均値テキスト">
          <a:extLst>
            <a:ext uri="{FF2B5EF4-FFF2-40B4-BE49-F238E27FC236}">
              <a16:creationId xmlns:a16="http://schemas.microsoft.com/office/drawing/2014/main" xmlns="" id="{00000000-0008-0000-0600-00008E010000}"/>
            </a:ext>
          </a:extLst>
        </xdr:cNvPr>
        <xdr:cNvSpPr txBox="1"/>
      </xdr:nvSpPr>
      <xdr:spPr>
        <a:xfrm>
          <a:off x="10528300" y="13108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55214</xdr:rowOff>
    </xdr:from>
    <xdr:to>
      <xdr:col>55</xdr:col>
      <xdr:colOff>50800</xdr:colOff>
      <xdr:row>77</xdr:row>
      <xdr:rowOff>156814</xdr:rowOff>
    </xdr:to>
    <xdr:sp macro="" textlink="">
      <xdr:nvSpPr>
        <xdr:cNvPr id="399" name="フローチャート: 判断 398">
          <a:extLst>
            <a:ext uri="{FF2B5EF4-FFF2-40B4-BE49-F238E27FC236}">
              <a16:creationId xmlns:a16="http://schemas.microsoft.com/office/drawing/2014/main" xmlns="" id="{00000000-0008-0000-0600-00008F010000}"/>
            </a:ext>
          </a:extLst>
        </xdr:cNvPr>
        <xdr:cNvSpPr/>
      </xdr:nvSpPr>
      <xdr:spPr>
        <a:xfrm>
          <a:off x="10426700" y="1325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83108</xdr:rowOff>
    </xdr:from>
    <xdr:to>
      <xdr:col>50</xdr:col>
      <xdr:colOff>114300</xdr:colOff>
      <xdr:row>78</xdr:row>
      <xdr:rowOff>84854</xdr:rowOff>
    </xdr:to>
    <xdr:cxnSp macro="">
      <xdr:nvCxnSpPr>
        <xdr:cNvPr id="400" name="直線コネクタ 399">
          <a:extLst>
            <a:ext uri="{FF2B5EF4-FFF2-40B4-BE49-F238E27FC236}">
              <a16:creationId xmlns:a16="http://schemas.microsoft.com/office/drawing/2014/main" xmlns="" id="{00000000-0008-0000-0600-000090010000}"/>
            </a:ext>
          </a:extLst>
        </xdr:cNvPr>
        <xdr:cNvCxnSpPr/>
      </xdr:nvCxnSpPr>
      <xdr:spPr>
        <a:xfrm>
          <a:off x="8750300" y="13456208"/>
          <a:ext cx="889000" cy="1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88178</xdr:rowOff>
    </xdr:from>
    <xdr:to>
      <xdr:col>50</xdr:col>
      <xdr:colOff>165100</xdr:colOff>
      <xdr:row>78</xdr:row>
      <xdr:rowOff>18328</xdr:rowOff>
    </xdr:to>
    <xdr:sp macro="" textlink="">
      <xdr:nvSpPr>
        <xdr:cNvPr id="401" name="フローチャート: 判断 400">
          <a:extLst>
            <a:ext uri="{FF2B5EF4-FFF2-40B4-BE49-F238E27FC236}">
              <a16:creationId xmlns:a16="http://schemas.microsoft.com/office/drawing/2014/main" xmlns="" id="{00000000-0008-0000-0600-000091010000}"/>
            </a:ext>
          </a:extLst>
        </xdr:cNvPr>
        <xdr:cNvSpPr/>
      </xdr:nvSpPr>
      <xdr:spPr>
        <a:xfrm>
          <a:off x="9588500" y="1328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34855</xdr:rowOff>
    </xdr:from>
    <xdr:ext cx="534377" cy="259045"/>
    <xdr:sp macro="" textlink="">
      <xdr:nvSpPr>
        <xdr:cNvPr id="402" name="テキスト ボックス 401">
          <a:extLst>
            <a:ext uri="{FF2B5EF4-FFF2-40B4-BE49-F238E27FC236}">
              <a16:creationId xmlns:a16="http://schemas.microsoft.com/office/drawing/2014/main" xmlns="" id="{00000000-0008-0000-0600-000092010000}"/>
            </a:ext>
          </a:extLst>
        </xdr:cNvPr>
        <xdr:cNvSpPr txBox="1"/>
      </xdr:nvSpPr>
      <xdr:spPr>
        <a:xfrm>
          <a:off x="9372111" y="1306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83108</xdr:rowOff>
    </xdr:from>
    <xdr:to>
      <xdr:col>45</xdr:col>
      <xdr:colOff>177800</xdr:colOff>
      <xdr:row>78</xdr:row>
      <xdr:rowOff>106009</xdr:rowOff>
    </xdr:to>
    <xdr:cxnSp macro="">
      <xdr:nvCxnSpPr>
        <xdr:cNvPr id="403" name="直線コネクタ 402">
          <a:extLst>
            <a:ext uri="{FF2B5EF4-FFF2-40B4-BE49-F238E27FC236}">
              <a16:creationId xmlns:a16="http://schemas.microsoft.com/office/drawing/2014/main" xmlns="" id="{00000000-0008-0000-0600-000093010000}"/>
            </a:ext>
          </a:extLst>
        </xdr:cNvPr>
        <xdr:cNvCxnSpPr/>
      </xdr:nvCxnSpPr>
      <xdr:spPr>
        <a:xfrm flipV="1">
          <a:off x="7861300" y="13456208"/>
          <a:ext cx="889000" cy="22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140796</xdr:rowOff>
    </xdr:from>
    <xdr:to>
      <xdr:col>46</xdr:col>
      <xdr:colOff>38100</xdr:colOff>
      <xdr:row>78</xdr:row>
      <xdr:rowOff>70946</xdr:rowOff>
    </xdr:to>
    <xdr:sp macro="" textlink="">
      <xdr:nvSpPr>
        <xdr:cNvPr id="404" name="フローチャート: 判断 403">
          <a:extLst>
            <a:ext uri="{FF2B5EF4-FFF2-40B4-BE49-F238E27FC236}">
              <a16:creationId xmlns:a16="http://schemas.microsoft.com/office/drawing/2014/main" xmlns="" id="{00000000-0008-0000-0600-000094010000}"/>
            </a:ext>
          </a:extLst>
        </xdr:cNvPr>
        <xdr:cNvSpPr/>
      </xdr:nvSpPr>
      <xdr:spPr>
        <a:xfrm>
          <a:off x="8699500" y="1334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87473</xdr:rowOff>
    </xdr:from>
    <xdr:ext cx="534377" cy="259045"/>
    <xdr:sp macro="" textlink="">
      <xdr:nvSpPr>
        <xdr:cNvPr id="405" name="テキスト ボックス 404">
          <a:extLst>
            <a:ext uri="{FF2B5EF4-FFF2-40B4-BE49-F238E27FC236}">
              <a16:creationId xmlns:a16="http://schemas.microsoft.com/office/drawing/2014/main" xmlns="" id="{00000000-0008-0000-0600-000095010000}"/>
            </a:ext>
          </a:extLst>
        </xdr:cNvPr>
        <xdr:cNvSpPr txBox="1"/>
      </xdr:nvSpPr>
      <xdr:spPr>
        <a:xfrm>
          <a:off x="8483111" y="13117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106009</xdr:rowOff>
    </xdr:from>
    <xdr:to>
      <xdr:col>41</xdr:col>
      <xdr:colOff>50800</xdr:colOff>
      <xdr:row>78</xdr:row>
      <xdr:rowOff>123766</xdr:rowOff>
    </xdr:to>
    <xdr:cxnSp macro="">
      <xdr:nvCxnSpPr>
        <xdr:cNvPr id="406" name="直線コネクタ 405">
          <a:extLst>
            <a:ext uri="{FF2B5EF4-FFF2-40B4-BE49-F238E27FC236}">
              <a16:creationId xmlns:a16="http://schemas.microsoft.com/office/drawing/2014/main" xmlns="" id="{00000000-0008-0000-0600-000096010000}"/>
            </a:ext>
          </a:extLst>
        </xdr:cNvPr>
        <xdr:cNvCxnSpPr/>
      </xdr:nvCxnSpPr>
      <xdr:spPr>
        <a:xfrm flipV="1">
          <a:off x="6972300" y="13479109"/>
          <a:ext cx="889000" cy="17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142036</xdr:rowOff>
    </xdr:from>
    <xdr:to>
      <xdr:col>41</xdr:col>
      <xdr:colOff>101600</xdr:colOff>
      <xdr:row>78</xdr:row>
      <xdr:rowOff>72186</xdr:rowOff>
    </xdr:to>
    <xdr:sp macro="" textlink="">
      <xdr:nvSpPr>
        <xdr:cNvPr id="407" name="フローチャート: 判断 406">
          <a:extLst>
            <a:ext uri="{FF2B5EF4-FFF2-40B4-BE49-F238E27FC236}">
              <a16:creationId xmlns:a16="http://schemas.microsoft.com/office/drawing/2014/main" xmlns="" id="{00000000-0008-0000-0600-000097010000}"/>
            </a:ext>
          </a:extLst>
        </xdr:cNvPr>
        <xdr:cNvSpPr/>
      </xdr:nvSpPr>
      <xdr:spPr>
        <a:xfrm>
          <a:off x="7810500" y="1334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88713</xdr:rowOff>
    </xdr:from>
    <xdr:ext cx="534377" cy="259045"/>
    <xdr:sp macro="" textlink="">
      <xdr:nvSpPr>
        <xdr:cNvPr id="408" name="テキスト ボックス 407">
          <a:extLst>
            <a:ext uri="{FF2B5EF4-FFF2-40B4-BE49-F238E27FC236}">
              <a16:creationId xmlns:a16="http://schemas.microsoft.com/office/drawing/2014/main" xmlns="" id="{00000000-0008-0000-0600-000098010000}"/>
            </a:ext>
          </a:extLst>
        </xdr:cNvPr>
        <xdr:cNvSpPr txBox="1"/>
      </xdr:nvSpPr>
      <xdr:spPr>
        <a:xfrm>
          <a:off x="7594111" y="1311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156159</xdr:rowOff>
    </xdr:from>
    <xdr:to>
      <xdr:col>36</xdr:col>
      <xdr:colOff>165100</xdr:colOff>
      <xdr:row>78</xdr:row>
      <xdr:rowOff>86309</xdr:rowOff>
    </xdr:to>
    <xdr:sp macro="" textlink="">
      <xdr:nvSpPr>
        <xdr:cNvPr id="409" name="フローチャート: 判断 408">
          <a:extLst>
            <a:ext uri="{FF2B5EF4-FFF2-40B4-BE49-F238E27FC236}">
              <a16:creationId xmlns:a16="http://schemas.microsoft.com/office/drawing/2014/main" xmlns="" id="{00000000-0008-0000-0600-000099010000}"/>
            </a:ext>
          </a:extLst>
        </xdr:cNvPr>
        <xdr:cNvSpPr/>
      </xdr:nvSpPr>
      <xdr:spPr>
        <a:xfrm>
          <a:off x="6921500" y="13357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102836</xdr:rowOff>
    </xdr:from>
    <xdr:ext cx="534377" cy="259045"/>
    <xdr:sp macro="" textlink="">
      <xdr:nvSpPr>
        <xdr:cNvPr id="410" name="テキスト ボックス 409">
          <a:extLst>
            <a:ext uri="{FF2B5EF4-FFF2-40B4-BE49-F238E27FC236}">
              <a16:creationId xmlns:a16="http://schemas.microsoft.com/office/drawing/2014/main" xmlns="" id="{00000000-0008-0000-0600-00009A010000}"/>
            </a:ext>
          </a:extLst>
        </xdr:cNvPr>
        <xdr:cNvSpPr txBox="1"/>
      </xdr:nvSpPr>
      <xdr:spPr>
        <a:xfrm>
          <a:off x="6705111" y="1313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xmlns="" id="{00000000-0008-0000-06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xmlns="" id="{00000000-0008-0000-06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xmlns="" id="{00000000-0008-0000-06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xmlns="" id="{00000000-0008-0000-06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xmlns="" id="{00000000-0008-0000-06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88529</xdr:rowOff>
    </xdr:from>
    <xdr:to>
      <xdr:col>55</xdr:col>
      <xdr:colOff>50800</xdr:colOff>
      <xdr:row>79</xdr:row>
      <xdr:rowOff>18679</xdr:rowOff>
    </xdr:to>
    <xdr:sp macro="" textlink="">
      <xdr:nvSpPr>
        <xdr:cNvPr id="416" name="楕円 415">
          <a:extLst>
            <a:ext uri="{FF2B5EF4-FFF2-40B4-BE49-F238E27FC236}">
              <a16:creationId xmlns:a16="http://schemas.microsoft.com/office/drawing/2014/main" xmlns="" id="{00000000-0008-0000-0600-0000A0010000}"/>
            </a:ext>
          </a:extLst>
        </xdr:cNvPr>
        <xdr:cNvSpPr/>
      </xdr:nvSpPr>
      <xdr:spPr>
        <a:xfrm>
          <a:off x="10426700" y="1346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3456</xdr:rowOff>
    </xdr:from>
    <xdr:ext cx="313932" cy="259045"/>
    <xdr:sp macro="" textlink="">
      <xdr:nvSpPr>
        <xdr:cNvPr id="417" name="普通建設事業費 （ うち新規整備　）該当値テキスト">
          <a:extLst>
            <a:ext uri="{FF2B5EF4-FFF2-40B4-BE49-F238E27FC236}">
              <a16:creationId xmlns:a16="http://schemas.microsoft.com/office/drawing/2014/main" xmlns="" id="{00000000-0008-0000-0600-0000A1010000}"/>
            </a:ext>
          </a:extLst>
        </xdr:cNvPr>
        <xdr:cNvSpPr txBox="1"/>
      </xdr:nvSpPr>
      <xdr:spPr>
        <a:xfrm>
          <a:off x="10528300" y="133765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34054</xdr:rowOff>
    </xdr:from>
    <xdr:to>
      <xdr:col>50</xdr:col>
      <xdr:colOff>165100</xdr:colOff>
      <xdr:row>78</xdr:row>
      <xdr:rowOff>135654</xdr:rowOff>
    </xdr:to>
    <xdr:sp macro="" textlink="">
      <xdr:nvSpPr>
        <xdr:cNvPr id="418" name="楕円 417">
          <a:extLst>
            <a:ext uri="{FF2B5EF4-FFF2-40B4-BE49-F238E27FC236}">
              <a16:creationId xmlns:a16="http://schemas.microsoft.com/office/drawing/2014/main" xmlns="" id="{00000000-0008-0000-0600-0000A2010000}"/>
            </a:ext>
          </a:extLst>
        </xdr:cNvPr>
        <xdr:cNvSpPr/>
      </xdr:nvSpPr>
      <xdr:spPr>
        <a:xfrm>
          <a:off x="9588500" y="13407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126781</xdr:rowOff>
    </xdr:from>
    <xdr:ext cx="534377" cy="259045"/>
    <xdr:sp macro="" textlink="">
      <xdr:nvSpPr>
        <xdr:cNvPr id="419" name="テキスト ボックス 418">
          <a:extLst>
            <a:ext uri="{FF2B5EF4-FFF2-40B4-BE49-F238E27FC236}">
              <a16:creationId xmlns:a16="http://schemas.microsoft.com/office/drawing/2014/main" xmlns="" id="{00000000-0008-0000-0600-0000A3010000}"/>
            </a:ext>
          </a:extLst>
        </xdr:cNvPr>
        <xdr:cNvSpPr txBox="1"/>
      </xdr:nvSpPr>
      <xdr:spPr>
        <a:xfrm>
          <a:off x="9372111" y="13499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32308</xdr:rowOff>
    </xdr:from>
    <xdr:to>
      <xdr:col>46</xdr:col>
      <xdr:colOff>38100</xdr:colOff>
      <xdr:row>78</xdr:row>
      <xdr:rowOff>133908</xdr:rowOff>
    </xdr:to>
    <xdr:sp macro="" textlink="">
      <xdr:nvSpPr>
        <xdr:cNvPr id="420" name="楕円 419">
          <a:extLst>
            <a:ext uri="{FF2B5EF4-FFF2-40B4-BE49-F238E27FC236}">
              <a16:creationId xmlns:a16="http://schemas.microsoft.com/office/drawing/2014/main" xmlns="" id="{00000000-0008-0000-0600-0000A4010000}"/>
            </a:ext>
          </a:extLst>
        </xdr:cNvPr>
        <xdr:cNvSpPr/>
      </xdr:nvSpPr>
      <xdr:spPr>
        <a:xfrm>
          <a:off x="8699500" y="1340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125035</xdr:rowOff>
    </xdr:from>
    <xdr:ext cx="534377" cy="259045"/>
    <xdr:sp macro="" textlink="">
      <xdr:nvSpPr>
        <xdr:cNvPr id="421" name="テキスト ボックス 420">
          <a:extLst>
            <a:ext uri="{FF2B5EF4-FFF2-40B4-BE49-F238E27FC236}">
              <a16:creationId xmlns:a16="http://schemas.microsoft.com/office/drawing/2014/main" xmlns="" id="{00000000-0008-0000-0600-0000A5010000}"/>
            </a:ext>
          </a:extLst>
        </xdr:cNvPr>
        <xdr:cNvSpPr txBox="1"/>
      </xdr:nvSpPr>
      <xdr:spPr>
        <a:xfrm>
          <a:off x="8483111" y="13498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55209</xdr:rowOff>
    </xdr:from>
    <xdr:to>
      <xdr:col>41</xdr:col>
      <xdr:colOff>101600</xdr:colOff>
      <xdr:row>78</xdr:row>
      <xdr:rowOff>156809</xdr:rowOff>
    </xdr:to>
    <xdr:sp macro="" textlink="">
      <xdr:nvSpPr>
        <xdr:cNvPr id="422" name="楕円 421">
          <a:extLst>
            <a:ext uri="{FF2B5EF4-FFF2-40B4-BE49-F238E27FC236}">
              <a16:creationId xmlns:a16="http://schemas.microsoft.com/office/drawing/2014/main" xmlns="" id="{00000000-0008-0000-0600-0000A6010000}"/>
            </a:ext>
          </a:extLst>
        </xdr:cNvPr>
        <xdr:cNvSpPr/>
      </xdr:nvSpPr>
      <xdr:spPr>
        <a:xfrm>
          <a:off x="7810500" y="1342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147936</xdr:rowOff>
    </xdr:from>
    <xdr:ext cx="469744" cy="259045"/>
    <xdr:sp macro="" textlink="">
      <xdr:nvSpPr>
        <xdr:cNvPr id="423" name="テキスト ボックス 422">
          <a:extLst>
            <a:ext uri="{FF2B5EF4-FFF2-40B4-BE49-F238E27FC236}">
              <a16:creationId xmlns:a16="http://schemas.microsoft.com/office/drawing/2014/main" xmlns="" id="{00000000-0008-0000-0600-0000A7010000}"/>
            </a:ext>
          </a:extLst>
        </xdr:cNvPr>
        <xdr:cNvSpPr txBox="1"/>
      </xdr:nvSpPr>
      <xdr:spPr>
        <a:xfrm>
          <a:off x="7626428" y="13521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72966</xdr:rowOff>
    </xdr:from>
    <xdr:to>
      <xdr:col>36</xdr:col>
      <xdr:colOff>165100</xdr:colOff>
      <xdr:row>79</xdr:row>
      <xdr:rowOff>3116</xdr:rowOff>
    </xdr:to>
    <xdr:sp macro="" textlink="">
      <xdr:nvSpPr>
        <xdr:cNvPr id="424" name="楕円 423">
          <a:extLst>
            <a:ext uri="{FF2B5EF4-FFF2-40B4-BE49-F238E27FC236}">
              <a16:creationId xmlns:a16="http://schemas.microsoft.com/office/drawing/2014/main" xmlns="" id="{00000000-0008-0000-0600-0000A8010000}"/>
            </a:ext>
          </a:extLst>
        </xdr:cNvPr>
        <xdr:cNvSpPr/>
      </xdr:nvSpPr>
      <xdr:spPr>
        <a:xfrm>
          <a:off x="6921500" y="13446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165693</xdr:rowOff>
    </xdr:from>
    <xdr:ext cx="469744" cy="259045"/>
    <xdr:sp macro="" textlink="">
      <xdr:nvSpPr>
        <xdr:cNvPr id="425" name="テキスト ボックス 424">
          <a:extLst>
            <a:ext uri="{FF2B5EF4-FFF2-40B4-BE49-F238E27FC236}">
              <a16:creationId xmlns:a16="http://schemas.microsoft.com/office/drawing/2014/main" xmlns="" id="{00000000-0008-0000-0600-0000A9010000}"/>
            </a:ext>
          </a:extLst>
        </xdr:cNvPr>
        <xdr:cNvSpPr txBox="1"/>
      </xdr:nvSpPr>
      <xdr:spPr>
        <a:xfrm>
          <a:off x="6737428" y="13538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xmlns="" id="{00000000-0008-0000-06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xmlns="" id="{00000000-0008-0000-06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xmlns="" id="{00000000-0008-0000-06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xmlns="" id="{00000000-0008-0000-06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xmlns="" id="{00000000-0008-0000-06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xmlns="" id="{00000000-0008-0000-06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xmlns="" id="{00000000-0008-0000-06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xmlns="" id="{00000000-0008-0000-06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xmlns="" id="{00000000-0008-0000-06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xmlns="" id="{00000000-0008-0000-06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6" name="直線コネクタ 435">
          <a:extLst>
            <a:ext uri="{FF2B5EF4-FFF2-40B4-BE49-F238E27FC236}">
              <a16:creationId xmlns:a16="http://schemas.microsoft.com/office/drawing/2014/main" xmlns="" id="{00000000-0008-0000-0600-0000B4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7" name="テキスト ボックス 436">
          <a:extLst>
            <a:ext uri="{FF2B5EF4-FFF2-40B4-BE49-F238E27FC236}">
              <a16:creationId xmlns:a16="http://schemas.microsoft.com/office/drawing/2014/main" xmlns="" id="{00000000-0008-0000-0600-0000B5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8" name="直線コネクタ 437">
          <a:extLst>
            <a:ext uri="{FF2B5EF4-FFF2-40B4-BE49-F238E27FC236}">
              <a16:creationId xmlns:a16="http://schemas.microsoft.com/office/drawing/2014/main" xmlns="" id="{00000000-0008-0000-0600-0000B6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9" name="テキスト ボックス 438">
          <a:extLst>
            <a:ext uri="{FF2B5EF4-FFF2-40B4-BE49-F238E27FC236}">
              <a16:creationId xmlns:a16="http://schemas.microsoft.com/office/drawing/2014/main" xmlns="" id="{00000000-0008-0000-0600-0000B7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0" name="直線コネクタ 439">
          <a:extLst>
            <a:ext uri="{FF2B5EF4-FFF2-40B4-BE49-F238E27FC236}">
              <a16:creationId xmlns:a16="http://schemas.microsoft.com/office/drawing/2014/main" xmlns="" id="{00000000-0008-0000-0600-0000B8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1" name="テキスト ボックス 440">
          <a:extLst>
            <a:ext uri="{FF2B5EF4-FFF2-40B4-BE49-F238E27FC236}">
              <a16:creationId xmlns:a16="http://schemas.microsoft.com/office/drawing/2014/main" xmlns="" id="{00000000-0008-0000-0600-0000B9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2" name="直線コネクタ 441">
          <a:extLst>
            <a:ext uri="{FF2B5EF4-FFF2-40B4-BE49-F238E27FC236}">
              <a16:creationId xmlns:a16="http://schemas.microsoft.com/office/drawing/2014/main" xmlns="" id="{00000000-0008-0000-0600-0000BA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3" name="テキスト ボックス 442">
          <a:extLst>
            <a:ext uri="{FF2B5EF4-FFF2-40B4-BE49-F238E27FC236}">
              <a16:creationId xmlns:a16="http://schemas.microsoft.com/office/drawing/2014/main" xmlns="" id="{00000000-0008-0000-0600-0000BB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xmlns="" id="{00000000-0008-0000-06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a:extLst>
            <a:ext uri="{FF2B5EF4-FFF2-40B4-BE49-F238E27FC236}">
              <a16:creationId xmlns:a16="http://schemas.microsoft.com/office/drawing/2014/main" xmlns="" id="{00000000-0008-0000-0600-0000B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a:extLst>
            <a:ext uri="{FF2B5EF4-FFF2-40B4-BE49-F238E27FC236}">
              <a16:creationId xmlns:a16="http://schemas.microsoft.com/office/drawing/2014/main" xmlns="" id="{00000000-0008-0000-06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34055</xdr:rowOff>
    </xdr:from>
    <xdr:to>
      <xdr:col>54</xdr:col>
      <xdr:colOff>189865</xdr:colOff>
      <xdr:row>98</xdr:row>
      <xdr:rowOff>132659</xdr:rowOff>
    </xdr:to>
    <xdr:cxnSp macro="">
      <xdr:nvCxnSpPr>
        <xdr:cNvPr id="447" name="直線コネクタ 446">
          <a:extLst>
            <a:ext uri="{FF2B5EF4-FFF2-40B4-BE49-F238E27FC236}">
              <a16:creationId xmlns:a16="http://schemas.microsoft.com/office/drawing/2014/main" xmlns="" id="{00000000-0008-0000-0600-0000BF010000}"/>
            </a:ext>
          </a:extLst>
        </xdr:cNvPr>
        <xdr:cNvCxnSpPr/>
      </xdr:nvCxnSpPr>
      <xdr:spPr>
        <a:xfrm flipV="1">
          <a:off x="10475595" y="15636005"/>
          <a:ext cx="1270" cy="1298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136486</xdr:rowOff>
    </xdr:from>
    <xdr:ext cx="469744" cy="259045"/>
    <xdr:sp macro="" textlink="">
      <xdr:nvSpPr>
        <xdr:cNvPr id="448" name="普通建設事業費 （ うち更新整備　）最小値テキスト">
          <a:extLst>
            <a:ext uri="{FF2B5EF4-FFF2-40B4-BE49-F238E27FC236}">
              <a16:creationId xmlns:a16="http://schemas.microsoft.com/office/drawing/2014/main" xmlns="" id="{00000000-0008-0000-0600-0000C0010000}"/>
            </a:ext>
          </a:extLst>
        </xdr:cNvPr>
        <xdr:cNvSpPr txBox="1"/>
      </xdr:nvSpPr>
      <xdr:spPr>
        <a:xfrm>
          <a:off x="10528300" y="16938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132659</xdr:rowOff>
    </xdr:from>
    <xdr:to>
      <xdr:col>55</xdr:col>
      <xdr:colOff>88900</xdr:colOff>
      <xdr:row>98</xdr:row>
      <xdr:rowOff>132659</xdr:rowOff>
    </xdr:to>
    <xdr:cxnSp macro="">
      <xdr:nvCxnSpPr>
        <xdr:cNvPr id="449" name="直線コネクタ 448">
          <a:extLst>
            <a:ext uri="{FF2B5EF4-FFF2-40B4-BE49-F238E27FC236}">
              <a16:creationId xmlns:a16="http://schemas.microsoft.com/office/drawing/2014/main" xmlns="" id="{00000000-0008-0000-0600-0000C1010000}"/>
            </a:ext>
          </a:extLst>
        </xdr:cNvPr>
        <xdr:cNvCxnSpPr/>
      </xdr:nvCxnSpPr>
      <xdr:spPr>
        <a:xfrm>
          <a:off x="10388600" y="16934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152182</xdr:rowOff>
    </xdr:from>
    <xdr:ext cx="599010" cy="259045"/>
    <xdr:sp macro="" textlink="">
      <xdr:nvSpPr>
        <xdr:cNvPr id="450" name="普通建設事業費 （ うち更新整備　）最大値テキスト">
          <a:extLst>
            <a:ext uri="{FF2B5EF4-FFF2-40B4-BE49-F238E27FC236}">
              <a16:creationId xmlns:a16="http://schemas.microsoft.com/office/drawing/2014/main" xmlns="" id="{00000000-0008-0000-0600-0000C2010000}"/>
            </a:ext>
          </a:extLst>
        </xdr:cNvPr>
        <xdr:cNvSpPr txBox="1"/>
      </xdr:nvSpPr>
      <xdr:spPr>
        <a:xfrm>
          <a:off x="10528300" y="15411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34055</xdr:rowOff>
    </xdr:from>
    <xdr:to>
      <xdr:col>55</xdr:col>
      <xdr:colOff>88900</xdr:colOff>
      <xdr:row>91</xdr:row>
      <xdr:rowOff>34055</xdr:rowOff>
    </xdr:to>
    <xdr:cxnSp macro="">
      <xdr:nvCxnSpPr>
        <xdr:cNvPr id="451" name="直線コネクタ 450">
          <a:extLst>
            <a:ext uri="{FF2B5EF4-FFF2-40B4-BE49-F238E27FC236}">
              <a16:creationId xmlns:a16="http://schemas.microsoft.com/office/drawing/2014/main" xmlns="" id="{00000000-0008-0000-0600-0000C3010000}"/>
            </a:ext>
          </a:extLst>
        </xdr:cNvPr>
        <xdr:cNvCxnSpPr/>
      </xdr:nvCxnSpPr>
      <xdr:spPr>
        <a:xfrm>
          <a:off x="10388600" y="15636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68143</xdr:rowOff>
    </xdr:from>
    <xdr:to>
      <xdr:col>55</xdr:col>
      <xdr:colOff>0</xdr:colOff>
      <xdr:row>98</xdr:row>
      <xdr:rowOff>96380</xdr:rowOff>
    </xdr:to>
    <xdr:cxnSp macro="">
      <xdr:nvCxnSpPr>
        <xdr:cNvPr id="452" name="直線コネクタ 451">
          <a:extLst>
            <a:ext uri="{FF2B5EF4-FFF2-40B4-BE49-F238E27FC236}">
              <a16:creationId xmlns:a16="http://schemas.microsoft.com/office/drawing/2014/main" xmlns="" id="{00000000-0008-0000-0600-0000C4010000}"/>
            </a:ext>
          </a:extLst>
        </xdr:cNvPr>
        <xdr:cNvCxnSpPr/>
      </xdr:nvCxnSpPr>
      <xdr:spPr>
        <a:xfrm flipV="1">
          <a:off x="9639300" y="16698793"/>
          <a:ext cx="838200" cy="199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320</xdr:rowOff>
    </xdr:from>
    <xdr:ext cx="534377" cy="259045"/>
    <xdr:sp macro="" textlink="">
      <xdr:nvSpPr>
        <xdr:cNvPr id="453" name="普通建設事業費 （ うち更新整備　）平均値テキスト">
          <a:extLst>
            <a:ext uri="{FF2B5EF4-FFF2-40B4-BE49-F238E27FC236}">
              <a16:creationId xmlns:a16="http://schemas.microsoft.com/office/drawing/2014/main" xmlns="" id="{00000000-0008-0000-0600-0000C5010000}"/>
            </a:ext>
          </a:extLst>
        </xdr:cNvPr>
        <xdr:cNvSpPr txBox="1"/>
      </xdr:nvSpPr>
      <xdr:spPr>
        <a:xfrm>
          <a:off x="10528300" y="164595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148893</xdr:rowOff>
    </xdr:from>
    <xdr:to>
      <xdr:col>55</xdr:col>
      <xdr:colOff>50800</xdr:colOff>
      <xdr:row>97</xdr:row>
      <xdr:rowOff>79043</xdr:rowOff>
    </xdr:to>
    <xdr:sp macro="" textlink="">
      <xdr:nvSpPr>
        <xdr:cNvPr id="454" name="フローチャート: 判断 453">
          <a:extLst>
            <a:ext uri="{FF2B5EF4-FFF2-40B4-BE49-F238E27FC236}">
              <a16:creationId xmlns:a16="http://schemas.microsoft.com/office/drawing/2014/main" xmlns="" id="{00000000-0008-0000-0600-0000C6010000}"/>
            </a:ext>
          </a:extLst>
        </xdr:cNvPr>
        <xdr:cNvSpPr/>
      </xdr:nvSpPr>
      <xdr:spPr>
        <a:xfrm>
          <a:off x="10426700" y="1660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75126</xdr:rowOff>
    </xdr:from>
    <xdr:to>
      <xdr:col>50</xdr:col>
      <xdr:colOff>114300</xdr:colOff>
      <xdr:row>98</xdr:row>
      <xdr:rowOff>96380</xdr:rowOff>
    </xdr:to>
    <xdr:cxnSp macro="">
      <xdr:nvCxnSpPr>
        <xdr:cNvPr id="455" name="直線コネクタ 454">
          <a:extLst>
            <a:ext uri="{FF2B5EF4-FFF2-40B4-BE49-F238E27FC236}">
              <a16:creationId xmlns:a16="http://schemas.microsoft.com/office/drawing/2014/main" xmlns="" id="{00000000-0008-0000-0600-0000C7010000}"/>
            </a:ext>
          </a:extLst>
        </xdr:cNvPr>
        <xdr:cNvCxnSpPr/>
      </xdr:nvCxnSpPr>
      <xdr:spPr>
        <a:xfrm>
          <a:off x="8750300" y="16877226"/>
          <a:ext cx="889000" cy="21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7386</xdr:rowOff>
    </xdr:from>
    <xdr:to>
      <xdr:col>50</xdr:col>
      <xdr:colOff>165100</xdr:colOff>
      <xdr:row>97</xdr:row>
      <xdr:rowOff>108986</xdr:rowOff>
    </xdr:to>
    <xdr:sp macro="" textlink="">
      <xdr:nvSpPr>
        <xdr:cNvPr id="456" name="フローチャート: 判断 455">
          <a:extLst>
            <a:ext uri="{FF2B5EF4-FFF2-40B4-BE49-F238E27FC236}">
              <a16:creationId xmlns:a16="http://schemas.microsoft.com/office/drawing/2014/main" xmlns="" id="{00000000-0008-0000-0600-0000C8010000}"/>
            </a:ext>
          </a:extLst>
        </xdr:cNvPr>
        <xdr:cNvSpPr/>
      </xdr:nvSpPr>
      <xdr:spPr>
        <a:xfrm>
          <a:off x="95885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125513</xdr:rowOff>
    </xdr:from>
    <xdr:ext cx="534377" cy="259045"/>
    <xdr:sp macro="" textlink="">
      <xdr:nvSpPr>
        <xdr:cNvPr id="457" name="テキスト ボックス 456">
          <a:extLst>
            <a:ext uri="{FF2B5EF4-FFF2-40B4-BE49-F238E27FC236}">
              <a16:creationId xmlns:a16="http://schemas.microsoft.com/office/drawing/2014/main" xmlns="" id="{00000000-0008-0000-0600-0000C9010000}"/>
            </a:ext>
          </a:extLst>
        </xdr:cNvPr>
        <xdr:cNvSpPr txBox="1"/>
      </xdr:nvSpPr>
      <xdr:spPr>
        <a:xfrm>
          <a:off x="9372111" y="1641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10266</xdr:rowOff>
    </xdr:from>
    <xdr:to>
      <xdr:col>45</xdr:col>
      <xdr:colOff>177800</xdr:colOff>
      <xdr:row>98</xdr:row>
      <xdr:rowOff>75126</xdr:rowOff>
    </xdr:to>
    <xdr:cxnSp macro="">
      <xdr:nvCxnSpPr>
        <xdr:cNvPr id="458" name="直線コネクタ 457">
          <a:extLst>
            <a:ext uri="{FF2B5EF4-FFF2-40B4-BE49-F238E27FC236}">
              <a16:creationId xmlns:a16="http://schemas.microsoft.com/office/drawing/2014/main" xmlns="" id="{00000000-0008-0000-0600-0000CA010000}"/>
            </a:ext>
          </a:extLst>
        </xdr:cNvPr>
        <xdr:cNvCxnSpPr/>
      </xdr:nvCxnSpPr>
      <xdr:spPr>
        <a:xfrm>
          <a:off x="7861300" y="16812366"/>
          <a:ext cx="889000" cy="64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33240</xdr:rowOff>
    </xdr:from>
    <xdr:to>
      <xdr:col>46</xdr:col>
      <xdr:colOff>38100</xdr:colOff>
      <xdr:row>97</xdr:row>
      <xdr:rowOff>134840</xdr:rowOff>
    </xdr:to>
    <xdr:sp macro="" textlink="">
      <xdr:nvSpPr>
        <xdr:cNvPr id="459" name="フローチャート: 判断 458">
          <a:extLst>
            <a:ext uri="{FF2B5EF4-FFF2-40B4-BE49-F238E27FC236}">
              <a16:creationId xmlns:a16="http://schemas.microsoft.com/office/drawing/2014/main" xmlns="" id="{00000000-0008-0000-0600-0000CB010000}"/>
            </a:ext>
          </a:extLst>
        </xdr:cNvPr>
        <xdr:cNvSpPr/>
      </xdr:nvSpPr>
      <xdr:spPr>
        <a:xfrm>
          <a:off x="8699500" y="1666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151367</xdr:rowOff>
    </xdr:from>
    <xdr:ext cx="534377" cy="259045"/>
    <xdr:sp macro="" textlink="">
      <xdr:nvSpPr>
        <xdr:cNvPr id="460" name="テキスト ボックス 459">
          <a:extLst>
            <a:ext uri="{FF2B5EF4-FFF2-40B4-BE49-F238E27FC236}">
              <a16:creationId xmlns:a16="http://schemas.microsoft.com/office/drawing/2014/main" xmlns="" id="{00000000-0008-0000-0600-0000CC010000}"/>
            </a:ext>
          </a:extLst>
        </xdr:cNvPr>
        <xdr:cNvSpPr txBox="1"/>
      </xdr:nvSpPr>
      <xdr:spPr>
        <a:xfrm>
          <a:off x="8483111" y="16439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10266</xdr:rowOff>
    </xdr:from>
    <xdr:to>
      <xdr:col>41</xdr:col>
      <xdr:colOff>50800</xdr:colOff>
      <xdr:row>98</xdr:row>
      <xdr:rowOff>52983</xdr:rowOff>
    </xdr:to>
    <xdr:cxnSp macro="">
      <xdr:nvCxnSpPr>
        <xdr:cNvPr id="461" name="直線コネクタ 460">
          <a:extLst>
            <a:ext uri="{FF2B5EF4-FFF2-40B4-BE49-F238E27FC236}">
              <a16:creationId xmlns:a16="http://schemas.microsoft.com/office/drawing/2014/main" xmlns="" id="{00000000-0008-0000-0600-0000CD010000}"/>
            </a:ext>
          </a:extLst>
        </xdr:cNvPr>
        <xdr:cNvCxnSpPr/>
      </xdr:nvCxnSpPr>
      <xdr:spPr>
        <a:xfrm flipV="1">
          <a:off x="6972300" y="16812366"/>
          <a:ext cx="889000" cy="42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27589</xdr:rowOff>
    </xdr:from>
    <xdr:to>
      <xdr:col>41</xdr:col>
      <xdr:colOff>101600</xdr:colOff>
      <xdr:row>97</xdr:row>
      <xdr:rowOff>129189</xdr:rowOff>
    </xdr:to>
    <xdr:sp macro="" textlink="">
      <xdr:nvSpPr>
        <xdr:cNvPr id="462" name="フローチャート: 判断 461">
          <a:extLst>
            <a:ext uri="{FF2B5EF4-FFF2-40B4-BE49-F238E27FC236}">
              <a16:creationId xmlns:a16="http://schemas.microsoft.com/office/drawing/2014/main" xmlns="" id="{00000000-0008-0000-0600-0000CE010000}"/>
            </a:ext>
          </a:extLst>
        </xdr:cNvPr>
        <xdr:cNvSpPr/>
      </xdr:nvSpPr>
      <xdr:spPr>
        <a:xfrm>
          <a:off x="7810500" y="1665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145716</xdr:rowOff>
    </xdr:from>
    <xdr:ext cx="534377" cy="259045"/>
    <xdr:sp macro="" textlink="">
      <xdr:nvSpPr>
        <xdr:cNvPr id="463" name="テキスト ボックス 462">
          <a:extLst>
            <a:ext uri="{FF2B5EF4-FFF2-40B4-BE49-F238E27FC236}">
              <a16:creationId xmlns:a16="http://schemas.microsoft.com/office/drawing/2014/main" xmlns="" id="{00000000-0008-0000-0600-0000CF010000}"/>
            </a:ext>
          </a:extLst>
        </xdr:cNvPr>
        <xdr:cNvSpPr txBox="1"/>
      </xdr:nvSpPr>
      <xdr:spPr>
        <a:xfrm>
          <a:off x="7594111" y="16433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53837</xdr:rowOff>
    </xdr:from>
    <xdr:to>
      <xdr:col>36</xdr:col>
      <xdr:colOff>165100</xdr:colOff>
      <xdr:row>97</xdr:row>
      <xdr:rowOff>155437</xdr:rowOff>
    </xdr:to>
    <xdr:sp macro="" textlink="">
      <xdr:nvSpPr>
        <xdr:cNvPr id="464" name="フローチャート: 判断 463">
          <a:extLst>
            <a:ext uri="{FF2B5EF4-FFF2-40B4-BE49-F238E27FC236}">
              <a16:creationId xmlns:a16="http://schemas.microsoft.com/office/drawing/2014/main" xmlns="" id="{00000000-0008-0000-0600-0000D0010000}"/>
            </a:ext>
          </a:extLst>
        </xdr:cNvPr>
        <xdr:cNvSpPr/>
      </xdr:nvSpPr>
      <xdr:spPr>
        <a:xfrm>
          <a:off x="6921500" y="1668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514</xdr:rowOff>
    </xdr:from>
    <xdr:ext cx="534377" cy="259045"/>
    <xdr:sp macro="" textlink="">
      <xdr:nvSpPr>
        <xdr:cNvPr id="465" name="テキスト ボックス 464">
          <a:extLst>
            <a:ext uri="{FF2B5EF4-FFF2-40B4-BE49-F238E27FC236}">
              <a16:creationId xmlns:a16="http://schemas.microsoft.com/office/drawing/2014/main" xmlns="" id="{00000000-0008-0000-0600-0000D1010000}"/>
            </a:ext>
          </a:extLst>
        </xdr:cNvPr>
        <xdr:cNvSpPr txBox="1"/>
      </xdr:nvSpPr>
      <xdr:spPr>
        <a:xfrm>
          <a:off x="6705111" y="1645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xmlns="" id="{00000000-0008-0000-0600-0000D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xmlns="" id="{00000000-0008-0000-0600-0000D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xmlns="" id="{00000000-0008-0000-0600-0000D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xmlns="" id="{00000000-0008-0000-0600-0000D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xmlns="" id="{00000000-0008-0000-0600-0000D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17343</xdr:rowOff>
    </xdr:from>
    <xdr:to>
      <xdr:col>55</xdr:col>
      <xdr:colOff>50800</xdr:colOff>
      <xdr:row>97</xdr:row>
      <xdr:rowOff>118943</xdr:rowOff>
    </xdr:to>
    <xdr:sp macro="" textlink="">
      <xdr:nvSpPr>
        <xdr:cNvPr id="471" name="楕円 470">
          <a:extLst>
            <a:ext uri="{FF2B5EF4-FFF2-40B4-BE49-F238E27FC236}">
              <a16:creationId xmlns:a16="http://schemas.microsoft.com/office/drawing/2014/main" xmlns="" id="{00000000-0008-0000-0600-0000D7010000}"/>
            </a:ext>
          </a:extLst>
        </xdr:cNvPr>
        <xdr:cNvSpPr/>
      </xdr:nvSpPr>
      <xdr:spPr>
        <a:xfrm>
          <a:off x="10426700" y="16647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167220</xdr:rowOff>
    </xdr:from>
    <xdr:ext cx="534377" cy="259045"/>
    <xdr:sp macro="" textlink="">
      <xdr:nvSpPr>
        <xdr:cNvPr id="472" name="普通建設事業費 （ うち更新整備　）該当値テキスト">
          <a:extLst>
            <a:ext uri="{FF2B5EF4-FFF2-40B4-BE49-F238E27FC236}">
              <a16:creationId xmlns:a16="http://schemas.microsoft.com/office/drawing/2014/main" xmlns="" id="{00000000-0008-0000-0600-0000D8010000}"/>
            </a:ext>
          </a:extLst>
        </xdr:cNvPr>
        <xdr:cNvSpPr txBox="1"/>
      </xdr:nvSpPr>
      <xdr:spPr>
        <a:xfrm>
          <a:off x="10528300" y="16626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45580</xdr:rowOff>
    </xdr:from>
    <xdr:to>
      <xdr:col>50</xdr:col>
      <xdr:colOff>165100</xdr:colOff>
      <xdr:row>98</xdr:row>
      <xdr:rowOff>147180</xdr:rowOff>
    </xdr:to>
    <xdr:sp macro="" textlink="">
      <xdr:nvSpPr>
        <xdr:cNvPr id="473" name="楕円 472">
          <a:extLst>
            <a:ext uri="{FF2B5EF4-FFF2-40B4-BE49-F238E27FC236}">
              <a16:creationId xmlns:a16="http://schemas.microsoft.com/office/drawing/2014/main" xmlns="" id="{00000000-0008-0000-0600-0000D9010000}"/>
            </a:ext>
          </a:extLst>
        </xdr:cNvPr>
        <xdr:cNvSpPr/>
      </xdr:nvSpPr>
      <xdr:spPr>
        <a:xfrm>
          <a:off x="9588500" y="168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138307</xdr:rowOff>
    </xdr:from>
    <xdr:ext cx="469744" cy="259045"/>
    <xdr:sp macro="" textlink="">
      <xdr:nvSpPr>
        <xdr:cNvPr id="474" name="テキスト ボックス 473">
          <a:extLst>
            <a:ext uri="{FF2B5EF4-FFF2-40B4-BE49-F238E27FC236}">
              <a16:creationId xmlns:a16="http://schemas.microsoft.com/office/drawing/2014/main" xmlns="" id="{00000000-0008-0000-0600-0000DA010000}"/>
            </a:ext>
          </a:extLst>
        </xdr:cNvPr>
        <xdr:cNvSpPr txBox="1"/>
      </xdr:nvSpPr>
      <xdr:spPr>
        <a:xfrm>
          <a:off x="9404428" y="1694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24326</xdr:rowOff>
    </xdr:from>
    <xdr:to>
      <xdr:col>46</xdr:col>
      <xdr:colOff>38100</xdr:colOff>
      <xdr:row>98</xdr:row>
      <xdr:rowOff>125926</xdr:rowOff>
    </xdr:to>
    <xdr:sp macro="" textlink="">
      <xdr:nvSpPr>
        <xdr:cNvPr id="475" name="楕円 474">
          <a:extLst>
            <a:ext uri="{FF2B5EF4-FFF2-40B4-BE49-F238E27FC236}">
              <a16:creationId xmlns:a16="http://schemas.microsoft.com/office/drawing/2014/main" xmlns="" id="{00000000-0008-0000-0600-0000DB010000}"/>
            </a:ext>
          </a:extLst>
        </xdr:cNvPr>
        <xdr:cNvSpPr/>
      </xdr:nvSpPr>
      <xdr:spPr>
        <a:xfrm>
          <a:off x="8699500" y="1682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117053</xdr:rowOff>
    </xdr:from>
    <xdr:ext cx="534377" cy="259045"/>
    <xdr:sp macro="" textlink="">
      <xdr:nvSpPr>
        <xdr:cNvPr id="476" name="テキスト ボックス 475">
          <a:extLst>
            <a:ext uri="{FF2B5EF4-FFF2-40B4-BE49-F238E27FC236}">
              <a16:creationId xmlns:a16="http://schemas.microsoft.com/office/drawing/2014/main" xmlns="" id="{00000000-0008-0000-0600-0000DC010000}"/>
            </a:ext>
          </a:extLst>
        </xdr:cNvPr>
        <xdr:cNvSpPr txBox="1"/>
      </xdr:nvSpPr>
      <xdr:spPr>
        <a:xfrm>
          <a:off x="8483111" y="16919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130916</xdr:rowOff>
    </xdr:from>
    <xdr:to>
      <xdr:col>41</xdr:col>
      <xdr:colOff>101600</xdr:colOff>
      <xdr:row>98</xdr:row>
      <xdr:rowOff>61066</xdr:rowOff>
    </xdr:to>
    <xdr:sp macro="" textlink="">
      <xdr:nvSpPr>
        <xdr:cNvPr id="477" name="楕円 476">
          <a:extLst>
            <a:ext uri="{FF2B5EF4-FFF2-40B4-BE49-F238E27FC236}">
              <a16:creationId xmlns:a16="http://schemas.microsoft.com/office/drawing/2014/main" xmlns="" id="{00000000-0008-0000-0600-0000DD010000}"/>
            </a:ext>
          </a:extLst>
        </xdr:cNvPr>
        <xdr:cNvSpPr/>
      </xdr:nvSpPr>
      <xdr:spPr>
        <a:xfrm>
          <a:off x="7810500" y="16761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52193</xdr:rowOff>
    </xdr:from>
    <xdr:ext cx="534377" cy="259045"/>
    <xdr:sp macro="" textlink="">
      <xdr:nvSpPr>
        <xdr:cNvPr id="478" name="テキスト ボックス 477">
          <a:extLst>
            <a:ext uri="{FF2B5EF4-FFF2-40B4-BE49-F238E27FC236}">
              <a16:creationId xmlns:a16="http://schemas.microsoft.com/office/drawing/2014/main" xmlns="" id="{00000000-0008-0000-0600-0000DE010000}"/>
            </a:ext>
          </a:extLst>
        </xdr:cNvPr>
        <xdr:cNvSpPr txBox="1"/>
      </xdr:nvSpPr>
      <xdr:spPr>
        <a:xfrm>
          <a:off x="7594111" y="1685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2183</xdr:rowOff>
    </xdr:from>
    <xdr:to>
      <xdr:col>36</xdr:col>
      <xdr:colOff>165100</xdr:colOff>
      <xdr:row>98</xdr:row>
      <xdr:rowOff>103783</xdr:rowOff>
    </xdr:to>
    <xdr:sp macro="" textlink="">
      <xdr:nvSpPr>
        <xdr:cNvPr id="479" name="楕円 478">
          <a:extLst>
            <a:ext uri="{FF2B5EF4-FFF2-40B4-BE49-F238E27FC236}">
              <a16:creationId xmlns:a16="http://schemas.microsoft.com/office/drawing/2014/main" xmlns="" id="{00000000-0008-0000-0600-0000DF010000}"/>
            </a:ext>
          </a:extLst>
        </xdr:cNvPr>
        <xdr:cNvSpPr/>
      </xdr:nvSpPr>
      <xdr:spPr>
        <a:xfrm>
          <a:off x="6921500" y="16804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94910</xdr:rowOff>
    </xdr:from>
    <xdr:ext cx="534377" cy="259045"/>
    <xdr:sp macro="" textlink="">
      <xdr:nvSpPr>
        <xdr:cNvPr id="480" name="テキスト ボックス 479">
          <a:extLst>
            <a:ext uri="{FF2B5EF4-FFF2-40B4-BE49-F238E27FC236}">
              <a16:creationId xmlns:a16="http://schemas.microsoft.com/office/drawing/2014/main" xmlns="" id="{00000000-0008-0000-0600-0000E0010000}"/>
            </a:ext>
          </a:extLst>
        </xdr:cNvPr>
        <xdr:cNvSpPr txBox="1"/>
      </xdr:nvSpPr>
      <xdr:spPr>
        <a:xfrm>
          <a:off x="6705111" y="1689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a:extLst>
            <a:ext uri="{FF2B5EF4-FFF2-40B4-BE49-F238E27FC236}">
              <a16:creationId xmlns:a16="http://schemas.microsoft.com/office/drawing/2014/main" xmlns="" id="{00000000-0008-0000-0600-0000E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a:extLst>
            <a:ext uri="{FF2B5EF4-FFF2-40B4-BE49-F238E27FC236}">
              <a16:creationId xmlns:a16="http://schemas.microsoft.com/office/drawing/2014/main" xmlns="" id="{00000000-0008-0000-0600-0000E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a:extLst>
            <a:ext uri="{FF2B5EF4-FFF2-40B4-BE49-F238E27FC236}">
              <a16:creationId xmlns:a16="http://schemas.microsoft.com/office/drawing/2014/main" xmlns="" id="{00000000-0008-0000-0600-0000E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a:extLst>
            <a:ext uri="{FF2B5EF4-FFF2-40B4-BE49-F238E27FC236}">
              <a16:creationId xmlns:a16="http://schemas.microsoft.com/office/drawing/2014/main" xmlns="" id="{00000000-0008-0000-0600-0000E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a:extLst>
            <a:ext uri="{FF2B5EF4-FFF2-40B4-BE49-F238E27FC236}">
              <a16:creationId xmlns:a16="http://schemas.microsoft.com/office/drawing/2014/main" xmlns="" id="{00000000-0008-0000-0600-0000E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a:extLst>
            <a:ext uri="{FF2B5EF4-FFF2-40B4-BE49-F238E27FC236}">
              <a16:creationId xmlns:a16="http://schemas.microsoft.com/office/drawing/2014/main" xmlns="" id="{00000000-0008-0000-0600-0000E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a:extLst>
            <a:ext uri="{FF2B5EF4-FFF2-40B4-BE49-F238E27FC236}">
              <a16:creationId xmlns:a16="http://schemas.microsoft.com/office/drawing/2014/main" xmlns="" id="{00000000-0008-0000-0600-0000E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a:extLst>
            <a:ext uri="{FF2B5EF4-FFF2-40B4-BE49-F238E27FC236}">
              <a16:creationId xmlns:a16="http://schemas.microsoft.com/office/drawing/2014/main" xmlns="" id="{00000000-0008-0000-0600-0000E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a:extLst>
            <a:ext uri="{FF2B5EF4-FFF2-40B4-BE49-F238E27FC236}">
              <a16:creationId xmlns:a16="http://schemas.microsoft.com/office/drawing/2014/main" xmlns="" id="{00000000-0008-0000-0600-0000E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a:extLst>
            <a:ext uri="{FF2B5EF4-FFF2-40B4-BE49-F238E27FC236}">
              <a16:creationId xmlns:a16="http://schemas.microsoft.com/office/drawing/2014/main" xmlns="" id="{00000000-0008-0000-0600-0000E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1" name="直線コネクタ 490">
          <a:extLst>
            <a:ext uri="{FF2B5EF4-FFF2-40B4-BE49-F238E27FC236}">
              <a16:creationId xmlns:a16="http://schemas.microsoft.com/office/drawing/2014/main" xmlns="" id="{00000000-0008-0000-0600-0000EB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2" name="テキスト ボックス 491">
          <a:extLst>
            <a:ext uri="{FF2B5EF4-FFF2-40B4-BE49-F238E27FC236}">
              <a16:creationId xmlns:a16="http://schemas.microsoft.com/office/drawing/2014/main" xmlns="" id="{00000000-0008-0000-0600-0000EC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3" name="直線コネクタ 492">
          <a:extLst>
            <a:ext uri="{FF2B5EF4-FFF2-40B4-BE49-F238E27FC236}">
              <a16:creationId xmlns:a16="http://schemas.microsoft.com/office/drawing/2014/main" xmlns="" id="{00000000-0008-0000-0600-0000ED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4" name="テキスト ボックス 493">
          <a:extLst>
            <a:ext uri="{FF2B5EF4-FFF2-40B4-BE49-F238E27FC236}">
              <a16:creationId xmlns:a16="http://schemas.microsoft.com/office/drawing/2014/main" xmlns="" id="{00000000-0008-0000-0600-0000EE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5" name="直線コネクタ 494">
          <a:extLst>
            <a:ext uri="{FF2B5EF4-FFF2-40B4-BE49-F238E27FC236}">
              <a16:creationId xmlns:a16="http://schemas.microsoft.com/office/drawing/2014/main" xmlns="" id="{00000000-0008-0000-0600-0000EF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6" name="テキスト ボックス 495">
          <a:extLst>
            <a:ext uri="{FF2B5EF4-FFF2-40B4-BE49-F238E27FC236}">
              <a16:creationId xmlns:a16="http://schemas.microsoft.com/office/drawing/2014/main" xmlns="" id="{00000000-0008-0000-0600-0000F0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7" name="直線コネクタ 496">
          <a:extLst>
            <a:ext uri="{FF2B5EF4-FFF2-40B4-BE49-F238E27FC236}">
              <a16:creationId xmlns:a16="http://schemas.microsoft.com/office/drawing/2014/main" xmlns="" id="{00000000-0008-0000-0600-0000F1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8" name="テキスト ボックス 497">
          <a:extLst>
            <a:ext uri="{FF2B5EF4-FFF2-40B4-BE49-F238E27FC236}">
              <a16:creationId xmlns:a16="http://schemas.microsoft.com/office/drawing/2014/main" xmlns="" id="{00000000-0008-0000-0600-0000F2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9" name="直線コネクタ 498">
          <a:extLst>
            <a:ext uri="{FF2B5EF4-FFF2-40B4-BE49-F238E27FC236}">
              <a16:creationId xmlns:a16="http://schemas.microsoft.com/office/drawing/2014/main" xmlns="" id="{00000000-0008-0000-0600-0000F3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0" name="テキスト ボックス 499">
          <a:extLst>
            <a:ext uri="{FF2B5EF4-FFF2-40B4-BE49-F238E27FC236}">
              <a16:creationId xmlns:a16="http://schemas.microsoft.com/office/drawing/2014/main" xmlns="" id="{00000000-0008-0000-0600-0000F4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1" name="災害復旧事業費グラフ枠">
          <a:extLst>
            <a:ext uri="{FF2B5EF4-FFF2-40B4-BE49-F238E27FC236}">
              <a16:creationId xmlns:a16="http://schemas.microsoft.com/office/drawing/2014/main" xmlns="" id="{00000000-0008-0000-0600-0000F5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161943</xdr:rowOff>
    </xdr:from>
    <xdr:to>
      <xdr:col>85</xdr:col>
      <xdr:colOff>126364</xdr:colOff>
      <xdr:row>38</xdr:row>
      <xdr:rowOff>139700</xdr:rowOff>
    </xdr:to>
    <xdr:cxnSp macro="">
      <xdr:nvCxnSpPr>
        <xdr:cNvPr id="502" name="直線コネクタ 501">
          <a:extLst>
            <a:ext uri="{FF2B5EF4-FFF2-40B4-BE49-F238E27FC236}">
              <a16:creationId xmlns:a16="http://schemas.microsoft.com/office/drawing/2014/main" xmlns="" id="{00000000-0008-0000-0600-0000F6010000}"/>
            </a:ext>
          </a:extLst>
        </xdr:cNvPr>
        <xdr:cNvCxnSpPr/>
      </xdr:nvCxnSpPr>
      <xdr:spPr>
        <a:xfrm flipV="1">
          <a:off x="16317595" y="5476893"/>
          <a:ext cx="1269" cy="1177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3" name="災害復旧事業費最小値テキスト">
          <a:extLst>
            <a:ext uri="{FF2B5EF4-FFF2-40B4-BE49-F238E27FC236}">
              <a16:creationId xmlns:a16="http://schemas.microsoft.com/office/drawing/2014/main" xmlns="" id="{00000000-0008-0000-0600-0000F7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4" name="直線コネクタ 503">
          <a:extLst>
            <a:ext uri="{FF2B5EF4-FFF2-40B4-BE49-F238E27FC236}">
              <a16:creationId xmlns:a16="http://schemas.microsoft.com/office/drawing/2014/main" xmlns="" id="{00000000-0008-0000-0600-0000F8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108620</xdr:rowOff>
    </xdr:from>
    <xdr:ext cx="534377" cy="259045"/>
    <xdr:sp macro="" textlink="">
      <xdr:nvSpPr>
        <xdr:cNvPr id="505" name="災害復旧事業費最大値テキスト">
          <a:extLst>
            <a:ext uri="{FF2B5EF4-FFF2-40B4-BE49-F238E27FC236}">
              <a16:creationId xmlns:a16="http://schemas.microsoft.com/office/drawing/2014/main" xmlns="" id="{00000000-0008-0000-0600-0000F9010000}"/>
            </a:ext>
          </a:extLst>
        </xdr:cNvPr>
        <xdr:cNvSpPr txBox="1"/>
      </xdr:nvSpPr>
      <xdr:spPr>
        <a:xfrm>
          <a:off x="16370300" y="525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161943</xdr:rowOff>
    </xdr:from>
    <xdr:to>
      <xdr:col>86</xdr:col>
      <xdr:colOff>25400</xdr:colOff>
      <xdr:row>31</xdr:row>
      <xdr:rowOff>161943</xdr:rowOff>
    </xdr:to>
    <xdr:cxnSp macro="">
      <xdr:nvCxnSpPr>
        <xdr:cNvPr id="506" name="直線コネクタ 505">
          <a:extLst>
            <a:ext uri="{FF2B5EF4-FFF2-40B4-BE49-F238E27FC236}">
              <a16:creationId xmlns:a16="http://schemas.microsoft.com/office/drawing/2014/main" xmlns="" id="{00000000-0008-0000-0600-0000FA010000}"/>
            </a:ext>
          </a:extLst>
        </xdr:cNvPr>
        <xdr:cNvCxnSpPr/>
      </xdr:nvCxnSpPr>
      <xdr:spPr>
        <a:xfrm>
          <a:off x="16230600" y="5476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95489</xdr:rowOff>
    </xdr:from>
    <xdr:to>
      <xdr:col>85</xdr:col>
      <xdr:colOff>127000</xdr:colOff>
      <xdr:row>38</xdr:row>
      <xdr:rowOff>139700</xdr:rowOff>
    </xdr:to>
    <xdr:cxnSp macro="">
      <xdr:nvCxnSpPr>
        <xdr:cNvPr id="507" name="直線コネクタ 506">
          <a:extLst>
            <a:ext uri="{FF2B5EF4-FFF2-40B4-BE49-F238E27FC236}">
              <a16:creationId xmlns:a16="http://schemas.microsoft.com/office/drawing/2014/main" xmlns="" id="{00000000-0008-0000-0600-0000FB010000}"/>
            </a:ext>
          </a:extLst>
        </xdr:cNvPr>
        <xdr:cNvCxnSpPr/>
      </xdr:nvCxnSpPr>
      <xdr:spPr>
        <a:xfrm flipV="1">
          <a:off x="15481300" y="6610589"/>
          <a:ext cx="838200" cy="44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163258</xdr:rowOff>
    </xdr:from>
    <xdr:ext cx="469744" cy="259045"/>
    <xdr:sp macro="" textlink="">
      <xdr:nvSpPr>
        <xdr:cNvPr id="508" name="災害復旧事業費平均値テキスト">
          <a:extLst>
            <a:ext uri="{FF2B5EF4-FFF2-40B4-BE49-F238E27FC236}">
              <a16:creationId xmlns:a16="http://schemas.microsoft.com/office/drawing/2014/main" xmlns="" id="{00000000-0008-0000-0600-0000FC010000}"/>
            </a:ext>
          </a:extLst>
        </xdr:cNvPr>
        <xdr:cNvSpPr txBox="1"/>
      </xdr:nvSpPr>
      <xdr:spPr>
        <a:xfrm>
          <a:off x="16370300" y="63354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140381</xdr:rowOff>
    </xdr:from>
    <xdr:to>
      <xdr:col>85</xdr:col>
      <xdr:colOff>177800</xdr:colOff>
      <xdr:row>38</xdr:row>
      <xdr:rowOff>70531</xdr:rowOff>
    </xdr:to>
    <xdr:sp macro="" textlink="">
      <xdr:nvSpPr>
        <xdr:cNvPr id="509" name="フローチャート: 判断 508">
          <a:extLst>
            <a:ext uri="{FF2B5EF4-FFF2-40B4-BE49-F238E27FC236}">
              <a16:creationId xmlns:a16="http://schemas.microsoft.com/office/drawing/2014/main" xmlns="" id="{00000000-0008-0000-0600-0000FD010000}"/>
            </a:ext>
          </a:extLst>
        </xdr:cNvPr>
        <xdr:cNvSpPr/>
      </xdr:nvSpPr>
      <xdr:spPr>
        <a:xfrm>
          <a:off x="16268700" y="6484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139517</xdr:rowOff>
    </xdr:from>
    <xdr:to>
      <xdr:col>81</xdr:col>
      <xdr:colOff>50800</xdr:colOff>
      <xdr:row>38</xdr:row>
      <xdr:rowOff>139700</xdr:rowOff>
    </xdr:to>
    <xdr:cxnSp macro="">
      <xdr:nvCxnSpPr>
        <xdr:cNvPr id="510" name="直線コネクタ 509">
          <a:extLst>
            <a:ext uri="{FF2B5EF4-FFF2-40B4-BE49-F238E27FC236}">
              <a16:creationId xmlns:a16="http://schemas.microsoft.com/office/drawing/2014/main" xmlns="" id="{00000000-0008-0000-0600-0000FE010000}"/>
            </a:ext>
          </a:extLst>
        </xdr:cNvPr>
        <xdr:cNvCxnSpPr/>
      </xdr:nvCxnSpPr>
      <xdr:spPr>
        <a:xfrm>
          <a:off x="14592300" y="6654617"/>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110937</xdr:rowOff>
    </xdr:from>
    <xdr:to>
      <xdr:col>81</xdr:col>
      <xdr:colOff>101600</xdr:colOff>
      <xdr:row>38</xdr:row>
      <xdr:rowOff>41087</xdr:rowOff>
    </xdr:to>
    <xdr:sp macro="" textlink="">
      <xdr:nvSpPr>
        <xdr:cNvPr id="511" name="フローチャート: 判断 510">
          <a:extLst>
            <a:ext uri="{FF2B5EF4-FFF2-40B4-BE49-F238E27FC236}">
              <a16:creationId xmlns:a16="http://schemas.microsoft.com/office/drawing/2014/main" xmlns="" id="{00000000-0008-0000-0600-0000FF010000}"/>
            </a:ext>
          </a:extLst>
        </xdr:cNvPr>
        <xdr:cNvSpPr/>
      </xdr:nvSpPr>
      <xdr:spPr>
        <a:xfrm>
          <a:off x="15430500" y="645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57614</xdr:rowOff>
    </xdr:from>
    <xdr:ext cx="469744" cy="259045"/>
    <xdr:sp macro="" textlink="">
      <xdr:nvSpPr>
        <xdr:cNvPr id="512" name="テキスト ボックス 511">
          <a:extLst>
            <a:ext uri="{FF2B5EF4-FFF2-40B4-BE49-F238E27FC236}">
              <a16:creationId xmlns:a16="http://schemas.microsoft.com/office/drawing/2014/main" xmlns="" id="{00000000-0008-0000-0600-000000020000}"/>
            </a:ext>
          </a:extLst>
        </xdr:cNvPr>
        <xdr:cNvSpPr txBox="1"/>
      </xdr:nvSpPr>
      <xdr:spPr>
        <a:xfrm>
          <a:off x="15246428" y="6229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134351</xdr:rowOff>
    </xdr:from>
    <xdr:to>
      <xdr:col>76</xdr:col>
      <xdr:colOff>114300</xdr:colOff>
      <xdr:row>38</xdr:row>
      <xdr:rowOff>139517</xdr:rowOff>
    </xdr:to>
    <xdr:cxnSp macro="">
      <xdr:nvCxnSpPr>
        <xdr:cNvPr id="513" name="直線コネクタ 512">
          <a:extLst>
            <a:ext uri="{FF2B5EF4-FFF2-40B4-BE49-F238E27FC236}">
              <a16:creationId xmlns:a16="http://schemas.microsoft.com/office/drawing/2014/main" xmlns="" id="{00000000-0008-0000-0600-000001020000}"/>
            </a:ext>
          </a:extLst>
        </xdr:cNvPr>
        <xdr:cNvCxnSpPr/>
      </xdr:nvCxnSpPr>
      <xdr:spPr>
        <a:xfrm>
          <a:off x="13703300" y="6649451"/>
          <a:ext cx="889000" cy="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153091</xdr:rowOff>
    </xdr:from>
    <xdr:to>
      <xdr:col>76</xdr:col>
      <xdr:colOff>165100</xdr:colOff>
      <xdr:row>38</xdr:row>
      <xdr:rowOff>83241</xdr:rowOff>
    </xdr:to>
    <xdr:sp macro="" textlink="">
      <xdr:nvSpPr>
        <xdr:cNvPr id="514" name="フローチャート: 判断 513">
          <a:extLst>
            <a:ext uri="{FF2B5EF4-FFF2-40B4-BE49-F238E27FC236}">
              <a16:creationId xmlns:a16="http://schemas.microsoft.com/office/drawing/2014/main" xmlns="" id="{00000000-0008-0000-0600-000002020000}"/>
            </a:ext>
          </a:extLst>
        </xdr:cNvPr>
        <xdr:cNvSpPr/>
      </xdr:nvSpPr>
      <xdr:spPr>
        <a:xfrm>
          <a:off x="14541500" y="649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99768</xdr:rowOff>
    </xdr:from>
    <xdr:ext cx="469744" cy="259045"/>
    <xdr:sp macro="" textlink="">
      <xdr:nvSpPr>
        <xdr:cNvPr id="515" name="テキスト ボックス 514">
          <a:extLst>
            <a:ext uri="{FF2B5EF4-FFF2-40B4-BE49-F238E27FC236}">
              <a16:creationId xmlns:a16="http://schemas.microsoft.com/office/drawing/2014/main" xmlns="" id="{00000000-0008-0000-0600-000003020000}"/>
            </a:ext>
          </a:extLst>
        </xdr:cNvPr>
        <xdr:cNvSpPr txBox="1"/>
      </xdr:nvSpPr>
      <xdr:spPr>
        <a:xfrm>
          <a:off x="14357428" y="6271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134351</xdr:rowOff>
    </xdr:from>
    <xdr:to>
      <xdr:col>71</xdr:col>
      <xdr:colOff>177800</xdr:colOff>
      <xdr:row>38</xdr:row>
      <xdr:rowOff>139174</xdr:rowOff>
    </xdr:to>
    <xdr:cxnSp macro="">
      <xdr:nvCxnSpPr>
        <xdr:cNvPr id="516" name="直線コネクタ 515">
          <a:extLst>
            <a:ext uri="{FF2B5EF4-FFF2-40B4-BE49-F238E27FC236}">
              <a16:creationId xmlns:a16="http://schemas.microsoft.com/office/drawing/2014/main" xmlns="" id="{00000000-0008-0000-0600-000004020000}"/>
            </a:ext>
          </a:extLst>
        </xdr:cNvPr>
        <xdr:cNvCxnSpPr/>
      </xdr:nvCxnSpPr>
      <xdr:spPr>
        <a:xfrm flipV="1">
          <a:off x="12814300" y="6649451"/>
          <a:ext cx="889000" cy="4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53696</xdr:rowOff>
    </xdr:from>
    <xdr:to>
      <xdr:col>72</xdr:col>
      <xdr:colOff>38100</xdr:colOff>
      <xdr:row>38</xdr:row>
      <xdr:rowOff>155296</xdr:rowOff>
    </xdr:to>
    <xdr:sp macro="" textlink="">
      <xdr:nvSpPr>
        <xdr:cNvPr id="517" name="フローチャート: 判断 516">
          <a:extLst>
            <a:ext uri="{FF2B5EF4-FFF2-40B4-BE49-F238E27FC236}">
              <a16:creationId xmlns:a16="http://schemas.microsoft.com/office/drawing/2014/main" xmlns="" id="{00000000-0008-0000-0600-000005020000}"/>
            </a:ext>
          </a:extLst>
        </xdr:cNvPr>
        <xdr:cNvSpPr/>
      </xdr:nvSpPr>
      <xdr:spPr>
        <a:xfrm>
          <a:off x="13652500" y="656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373</xdr:rowOff>
    </xdr:from>
    <xdr:ext cx="469744" cy="259045"/>
    <xdr:sp macro="" textlink="">
      <xdr:nvSpPr>
        <xdr:cNvPr id="518" name="テキスト ボックス 517">
          <a:extLst>
            <a:ext uri="{FF2B5EF4-FFF2-40B4-BE49-F238E27FC236}">
              <a16:creationId xmlns:a16="http://schemas.microsoft.com/office/drawing/2014/main" xmlns="" id="{00000000-0008-0000-0600-000006020000}"/>
            </a:ext>
          </a:extLst>
        </xdr:cNvPr>
        <xdr:cNvSpPr txBox="1"/>
      </xdr:nvSpPr>
      <xdr:spPr>
        <a:xfrm>
          <a:off x="13468428" y="6344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13645</xdr:rowOff>
    </xdr:from>
    <xdr:to>
      <xdr:col>67</xdr:col>
      <xdr:colOff>101600</xdr:colOff>
      <xdr:row>38</xdr:row>
      <xdr:rowOff>115245</xdr:rowOff>
    </xdr:to>
    <xdr:sp macro="" textlink="">
      <xdr:nvSpPr>
        <xdr:cNvPr id="519" name="フローチャート: 判断 518">
          <a:extLst>
            <a:ext uri="{FF2B5EF4-FFF2-40B4-BE49-F238E27FC236}">
              <a16:creationId xmlns:a16="http://schemas.microsoft.com/office/drawing/2014/main" xmlns="" id="{00000000-0008-0000-0600-000007020000}"/>
            </a:ext>
          </a:extLst>
        </xdr:cNvPr>
        <xdr:cNvSpPr/>
      </xdr:nvSpPr>
      <xdr:spPr>
        <a:xfrm>
          <a:off x="12763500" y="6528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131772</xdr:rowOff>
    </xdr:from>
    <xdr:ext cx="469744" cy="259045"/>
    <xdr:sp macro="" textlink="">
      <xdr:nvSpPr>
        <xdr:cNvPr id="520" name="テキスト ボックス 519">
          <a:extLst>
            <a:ext uri="{FF2B5EF4-FFF2-40B4-BE49-F238E27FC236}">
              <a16:creationId xmlns:a16="http://schemas.microsoft.com/office/drawing/2014/main" xmlns="" id="{00000000-0008-0000-0600-000008020000}"/>
            </a:ext>
          </a:extLst>
        </xdr:cNvPr>
        <xdr:cNvSpPr txBox="1"/>
      </xdr:nvSpPr>
      <xdr:spPr>
        <a:xfrm>
          <a:off x="12579428" y="6303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xmlns="" id="{00000000-0008-0000-0600-00000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xmlns="" id="{00000000-0008-0000-0600-00000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xmlns="" id="{00000000-0008-0000-0600-00000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xmlns="" id="{00000000-0008-0000-0600-00000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xmlns="" id="{00000000-0008-0000-0600-00000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44689</xdr:rowOff>
    </xdr:from>
    <xdr:to>
      <xdr:col>85</xdr:col>
      <xdr:colOff>177800</xdr:colOff>
      <xdr:row>38</xdr:row>
      <xdr:rowOff>146289</xdr:rowOff>
    </xdr:to>
    <xdr:sp macro="" textlink="">
      <xdr:nvSpPr>
        <xdr:cNvPr id="526" name="楕円 525">
          <a:extLst>
            <a:ext uri="{FF2B5EF4-FFF2-40B4-BE49-F238E27FC236}">
              <a16:creationId xmlns:a16="http://schemas.microsoft.com/office/drawing/2014/main" xmlns="" id="{00000000-0008-0000-0600-00000E020000}"/>
            </a:ext>
          </a:extLst>
        </xdr:cNvPr>
        <xdr:cNvSpPr/>
      </xdr:nvSpPr>
      <xdr:spPr>
        <a:xfrm>
          <a:off x="16268700" y="655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131066</xdr:rowOff>
    </xdr:from>
    <xdr:ext cx="469744" cy="259045"/>
    <xdr:sp macro="" textlink="">
      <xdr:nvSpPr>
        <xdr:cNvPr id="527" name="災害復旧事業費該当値テキスト">
          <a:extLst>
            <a:ext uri="{FF2B5EF4-FFF2-40B4-BE49-F238E27FC236}">
              <a16:creationId xmlns:a16="http://schemas.microsoft.com/office/drawing/2014/main" xmlns="" id="{00000000-0008-0000-0600-00000F020000}"/>
            </a:ext>
          </a:extLst>
        </xdr:cNvPr>
        <xdr:cNvSpPr txBox="1"/>
      </xdr:nvSpPr>
      <xdr:spPr>
        <a:xfrm>
          <a:off x="16370300" y="647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28" name="楕円 527">
          <a:extLst>
            <a:ext uri="{FF2B5EF4-FFF2-40B4-BE49-F238E27FC236}">
              <a16:creationId xmlns:a16="http://schemas.microsoft.com/office/drawing/2014/main" xmlns="" id="{00000000-0008-0000-0600-000010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29" name="テキスト ボックス 528">
          <a:extLst>
            <a:ext uri="{FF2B5EF4-FFF2-40B4-BE49-F238E27FC236}">
              <a16:creationId xmlns:a16="http://schemas.microsoft.com/office/drawing/2014/main" xmlns="" id="{00000000-0008-0000-0600-000011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88717</xdr:rowOff>
    </xdr:from>
    <xdr:to>
      <xdr:col>76</xdr:col>
      <xdr:colOff>165100</xdr:colOff>
      <xdr:row>39</xdr:row>
      <xdr:rowOff>18867</xdr:rowOff>
    </xdr:to>
    <xdr:sp macro="" textlink="">
      <xdr:nvSpPr>
        <xdr:cNvPr id="530" name="楕円 529">
          <a:extLst>
            <a:ext uri="{FF2B5EF4-FFF2-40B4-BE49-F238E27FC236}">
              <a16:creationId xmlns:a16="http://schemas.microsoft.com/office/drawing/2014/main" xmlns="" id="{00000000-0008-0000-0600-000012020000}"/>
            </a:ext>
          </a:extLst>
        </xdr:cNvPr>
        <xdr:cNvSpPr/>
      </xdr:nvSpPr>
      <xdr:spPr>
        <a:xfrm>
          <a:off x="14541500" y="6603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9994</xdr:rowOff>
    </xdr:from>
    <xdr:ext cx="249299" cy="259045"/>
    <xdr:sp macro="" textlink="">
      <xdr:nvSpPr>
        <xdr:cNvPr id="531" name="テキスト ボックス 530">
          <a:extLst>
            <a:ext uri="{FF2B5EF4-FFF2-40B4-BE49-F238E27FC236}">
              <a16:creationId xmlns:a16="http://schemas.microsoft.com/office/drawing/2014/main" xmlns="" id="{00000000-0008-0000-0600-000013020000}"/>
            </a:ext>
          </a:extLst>
        </xdr:cNvPr>
        <xdr:cNvSpPr txBox="1"/>
      </xdr:nvSpPr>
      <xdr:spPr>
        <a:xfrm>
          <a:off x="14467650" y="66965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83551</xdr:rowOff>
    </xdr:from>
    <xdr:to>
      <xdr:col>72</xdr:col>
      <xdr:colOff>38100</xdr:colOff>
      <xdr:row>39</xdr:row>
      <xdr:rowOff>13701</xdr:rowOff>
    </xdr:to>
    <xdr:sp macro="" textlink="">
      <xdr:nvSpPr>
        <xdr:cNvPr id="532" name="楕円 531">
          <a:extLst>
            <a:ext uri="{FF2B5EF4-FFF2-40B4-BE49-F238E27FC236}">
              <a16:creationId xmlns:a16="http://schemas.microsoft.com/office/drawing/2014/main" xmlns="" id="{00000000-0008-0000-0600-000014020000}"/>
            </a:ext>
          </a:extLst>
        </xdr:cNvPr>
        <xdr:cNvSpPr/>
      </xdr:nvSpPr>
      <xdr:spPr>
        <a:xfrm>
          <a:off x="13652500" y="6598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4828</xdr:rowOff>
    </xdr:from>
    <xdr:ext cx="378565" cy="259045"/>
    <xdr:sp macro="" textlink="">
      <xdr:nvSpPr>
        <xdr:cNvPr id="533" name="テキスト ボックス 532">
          <a:extLst>
            <a:ext uri="{FF2B5EF4-FFF2-40B4-BE49-F238E27FC236}">
              <a16:creationId xmlns:a16="http://schemas.microsoft.com/office/drawing/2014/main" xmlns="" id="{00000000-0008-0000-0600-000015020000}"/>
            </a:ext>
          </a:extLst>
        </xdr:cNvPr>
        <xdr:cNvSpPr txBox="1"/>
      </xdr:nvSpPr>
      <xdr:spPr>
        <a:xfrm>
          <a:off x="13514017" y="66913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88374</xdr:rowOff>
    </xdr:from>
    <xdr:to>
      <xdr:col>67</xdr:col>
      <xdr:colOff>101600</xdr:colOff>
      <xdr:row>39</xdr:row>
      <xdr:rowOff>18524</xdr:rowOff>
    </xdr:to>
    <xdr:sp macro="" textlink="">
      <xdr:nvSpPr>
        <xdr:cNvPr id="534" name="楕円 533">
          <a:extLst>
            <a:ext uri="{FF2B5EF4-FFF2-40B4-BE49-F238E27FC236}">
              <a16:creationId xmlns:a16="http://schemas.microsoft.com/office/drawing/2014/main" xmlns="" id="{00000000-0008-0000-0600-000016020000}"/>
            </a:ext>
          </a:extLst>
        </xdr:cNvPr>
        <xdr:cNvSpPr/>
      </xdr:nvSpPr>
      <xdr:spPr>
        <a:xfrm>
          <a:off x="12763500" y="6603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9651</xdr:rowOff>
    </xdr:from>
    <xdr:ext cx="313932" cy="259045"/>
    <xdr:sp macro="" textlink="">
      <xdr:nvSpPr>
        <xdr:cNvPr id="535" name="テキスト ボックス 534">
          <a:extLst>
            <a:ext uri="{FF2B5EF4-FFF2-40B4-BE49-F238E27FC236}">
              <a16:creationId xmlns:a16="http://schemas.microsoft.com/office/drawing/2014/main" xmlns="" id="{00000000-0008-0000-0600-000017020000}"/>
            </a:ext>
          </a:extLst>
        </xdr:cNvPr>
        <xdr:cNvSpPr txBox="1"/>
      </xdr:nvSpPr>
      <xdr:spPr>
        <a:xfrm>
          <a:off x="12657333" y="66962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6" name="正方形/長方形 535">
          <a:extLst>
            <a:ext uri="{FF2B5EF4-FFF2-40B4-BE49-F238E27FC236}">
              <a16:creationId xmlns:a16="http://schemas.microsoft.com/office/drawing/2014/main" xmlns="" id="{00000000-0008-0000-0600-00001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7" name="正方形/長方形 536">
          <a:extLst>
            <a:ext uri="{FF2B5EF4-FFF2-40B4-BE49-F238E27FC236}">
              <a16:creationId xmlns:a16="http://schemas.microsoft.com/office/drawing/2014/main" xmlns="" id="{00000000-0008-0000-0600-00001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8" name="正方形/長方形 537">
          <a:extLst>
            <a:ext uri="{FF2B5EF4-FFF2-40B4-BE49-F238E27FC236}">
              <a16:creationId xmlns:a16="http://schemas.microsoft.com/office/drawing/2014/main" xmlns="" id="{00000000-0008-0000-0600-00001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9" name="正方形/長方形 538">
          <a:extLst>
            <a:ext uri="{FF2B5EF4-FFF2-40B4-BE49-F238E27FC236}">
              <a16:creationId xmlns:a16="http://schemas.microsoft.com/office/drawing/2014/main" xmlns="" id="{00000000-0008-0000-0600-00001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0" name="正方形/長方形 539">
          <a:extLst>
            <a:ext uri="{FF2B5EF4-FFF2-40B4-BE49-F238E27FC236}">
              <a16:creationId xmlns:a16="http://schemas.microsoft.com/office/drawing/2014/main" xmlns="" id="{00000000-0008-0000-0600-00001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1" name="正方形/長方形 540">
          <a:extLst>
            <a:ext uri="{FF2B5EF4-FFF2-40B4-BE49-F238E27FC236}">
              <a16:creationId xmlns:a16="http://schemas.microsoft.com/office/drawing/2014/main" xmlns="" id="{00000000-0008-0000-0600-00001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2" name="正方形/長方形 541">
          <a:extLst>
            <a:ext uri="{FF2B5EF4-FFF2-40B4-BE49-F238E27FC236}">
              <a16:creationId xmlns:a16="http://schemas.microsoft.com/office/drawing/2014/main" xmlns="" id="{00000000-0008-0000-0600-00001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3" name="正方形/長方形 542">
          <a:extLst>
            <a:ext uri="{FF2B5EF4-FFF2-40B4-BE49-F238E27FC236}">
              <a16:creationId xmlns:a16="http://schemas.microsoft.com/office/drawing/2014/main" xmlns="" id="{00000000-0008-0000-0600-00001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4" name="テキスト ボックス 543">
          <a:extLst>
            <a:ext uri="{FF2B5EF4-FFF2-40B4-BE49-F238E27FC236}">
              <a16:creationId xmlns:a16="http://schemas.microsoft.com/office/drawing/2014/main" xmlns="" id="{00000000-0008-0000-0600-00002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5" name="直線コネクタ 544">
          <a:extLst>
            <a:ext uri="{FF2B5EF4-FFF2-40B4-BE49-F238E27FC236}">
              <a16:creationId xmlns:a16="http://schemas.microsoft.com/office/drawing/2014/main" xmlns="" id="{00000000-0008-0000-0600-00002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6" name="直線コネクタ 545">
          <a:extLst>
            <a:ext uri="{FF2B5EF4-FFF2-40B4-BE49-F238E27FC236}">
              <a16:creationId xmlns:a16="http://schemas.microsoft.com/office/drawing/2014/main" xmlns="" id="{00000000-0008-0000-0600-00002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7" name="テキスト ボックス 546">
          <a:extLst>
            <a:ext uri="{FF2B5EF4-FFF2-40B4-BE49-F238E27FC236}">
              <a16:creationId xmlns:a16="http://schemas.microsoft.com/office/drawing/2014/main" xmlns="" id="{00000000-0008-0000-0600-000023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8" name="直線コネクタ 547">
          <a:extLst>
            <a:ext uri="{FF2B5EF4-FFF2-40B4-BE49-F238E27FC236}">
              <a16:creationId xmlns:a16="http://schemas.microsoft.com/office/drawing/2014/main" xmlns="" id="{00000000-0008-0000-0600-00002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9" name="テキスト ボックス 548">
          <a:extLst>
            <a:ext uri="{FF2B5EF4-FFF2-40B4-BE49-F238E27FC236}">
              <a16:creationId xmlns:a16="http://schemas.microsoft.com/office/drawing/2014/main" xmlns="" id="{00000000-0008-0000-0600-000025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0" name="失業対策事業費グラフ枠">
          <a:extLst>
            <a:ext uri="{FF2B5EF4-FFF2-40B4-BE49-F238E27FC236}">
              <a16:creationId xmlns:a16="http://schemas.microsoft.com/office/drawing/2014/main" xmlns="" id="{00000000-0008-0000-0600-00002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1" name="直線コネクタ 550">
          <a:extLst>
            <a:ext uri="{FF2B5EF4-FFF2-40B4-BE49-F238E27FC236}">
              <a16:creationId xmlns:a16="http://schemas.microsoft.com/office/drawing/2014/main" xmlns="" id="{00000000-0008-0000-0600-000027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2" name="失業対策事業費最小値テキスト">
          <a:extLst>
            <a:ext uri="{FF2B5EF4-FFF2-40B4-BE49-F238E27FC236}">
              <a16:creationId xmlns:a16="http://schemas.microsoft.com/office/drawing/2014/main" xmlns="" id="{00000000-0008-0000-0600-000028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3" name="直線コネクタ 552">
          <a:extLst>
            <a:ext uri="{FF2B5EF4-FFF2-40B4-BE49-F238E27FC236}">
              <a16:creationId xmlns:a16="http://schemas.microsoft.com/office/drawing/2014/main" xmlns="" id="{00000000-0008-0000-0600-00002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4" name="失業対策事業費最大値テキスト">
          <a:extLst>
            <a:ext uri="{FF2B5EF4-FFF2-40B4-BE49-F238E27FC236}">
              <a16:creationId xmlns:a16="http://schemas.microsoft.com/office/drawing/2014/main" xmlns="" id="{00000000-0008-0000-0600-00002A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a:extLst>
            <a:ext uri="{FF2B5EF4-FFF2-40B4-BE49-F238E27FC236}">
              <a16:creationId xmlns:a16="http://schemas.microsoft.com/office/drawing/2014/main" xmlns="" id="{00000000-0008-0000-0600-00002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6" name="直線コネクタ 555">
          <a:extLst>
            <a:ext uri="{FF2B5EF4-FFF2-40B4-BE49-F238E27FC236}">
              <a16:creationId xmlns:a16="http://schemas.microsoft.com/office/drawing/2014/main" xmlns="" id="{00000000-0008-0000-0600-00002C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7" name="失業対策事業費平均値テキスト">
          <a:extLst>
            <a:ext uri="{FF2B5EF4-FFF2-40B4-BE49-F238E27FC236}">
              <a16:creationId xmlns:a16="http://schemas.microsoft.com/office/drawing/2014/main" xmlns="" id="{00000000-0008-0000-0600-00002D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8" name="フローチャート: 判断 557">
          <a:extLst>
            <a:ext uri="{FF2B5EF4-FFF2-40B4-BE49-F238E27FC236}">
              <a16:creationId xmlns:a16="http://schemas.microsoft.com/office/drawing/2014/main" xmlns="" id="{00000000-0008-0000-0600-00002E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9" name="直線コネクタ 558">
          <a:extLst>
            <a:ext uri="{FF2B5EF4-FFF2-40B4-BE49-F238E27FC236}">
              <a16:creationId xmlns:a16="http://schemas.microsoft.com/office/drawing/2014/main" xmlns="" id="{00000000-0008-0000-0600-00002F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0" name="フローチャート: 判断 559">
          <a:extLst>
            <a:ext uri="{FF2B5EF4-FFF2-40B4-BE49-F238E27FC236}">
              <a16:creationId xmlns:a16="http://schemas.microsoft.com/office/drawing/2014/main" xmlns="" id="{00000000-0008-0000-0600-000030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1" name="テキスト ボックス 560">
          <a:extLst>
            <a:ext uri="{FF2B5EF4-FFF2-40B4-BE49-F238E27FC236}">
              <a16:creationId xmlns:a16="http://schemas.microsoft.com/office/drawing/2014/main" xmlns="" id="{00000000-0008-0000-0600-000031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2" name="直線コネクタ 561">
          <a:extLst>
            <a:ext uri="{FF2B5EF4-FFF2-40B4-BE49-F238E27FC236}">
              <a16:creationId xmlns:a16="http://schemas.microsoft.com/office/drawing/2014/main" xmlns="" id="{00000000-0008-0000-0600-000032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3" name="フローチャート: 判断 562">
          <a:extLst>
            <a:ext uri="{FF2B5EF4-FFF2-40B4-BE49-F238E27FC236}">
              <a16:creationId xmlns:a16="http://schemas.microsoft.com/office/drawing/2014/main" xmlns="" id="{00000000-0008-0000-0600-000033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4" name="テキスト ボックス 563">
          <a:extLst>
            <a:ext uri="{FF2B5EF4-FFF2-40B4-BE49-F238E27FC236}">
              <a16:creationId xmlns:a16="http://schemas.microsoft.com/office/drawing/2014/main" xmlns="" id="{00000000-0008-0000-0600-000034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5" name="直線コネクタ 564">
          <a:extLst>
            <a:ext uri="{FF2B5EF4-FFF2-40B4-BE49-F238E27FC236}">
              <a16:creationId xmlns:a16="http://schemas.microsoft.com/office/drawing/2014/main" xmlns="" id="{00000000-0008-0000-0600-000035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6" name="フローチャート: 判断 565">
          <a:extLst>
            <a:ext uri="{FF2B5EF4-FFF2-40B4-BE49-F238E27FC236}">
              <a16:creationId xmlns:a16="http://schemas.microsoft.com/office/drawing/2014/main" xmlns="" id="{00000000-0008-0000-0600-000036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xmlns="" id="{00000000-0008-0000-0600-000037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8" name="フローチャート: 判断 567">
          <a:extLst>
            <a:ext uri="{FF2B5EF4-FFF2-40B4-BE49-F238E27FC236}">
              <a16:creationId xmlns:a16="http://schemas.microsoft.com/office/drawing/2014/main" xmlns="" id="{00000000-0008-0000-0600-000038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xmlns="" id="{00000000-0008-0000-0600-000039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0" name="テキスト ボックス 569">
          <a:extLst>
            <a:ext uri="{FF2B5EF4-FFF2-40B4-BE49-F238E27FC236}">
              <a16:creationId xmlns:a16="http://schemas.microsoft.com/office/drawing/2014/main" xmlns="" id="{00000000-0008-0000-0600-00003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1" name="テキスト ボックス 570">
          <a:extLst>
            <a:ext uri="{FF2B5EF4-FFF2-40B4-BE49-F238E27FC236}">
              <a16:creationId xmlns:a16="http://schemas.microsoft.com/office/drawing/2014/main" xmlns="" id="{00000000-0008-0000-0600-00003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xmlns="" id="{00000000-0008-0000-0600-00003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xmlns="" id="{00000000-0008-0000-0600-00003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xmlns="" id="{00000000-0008-0000-0600-00003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楕円 574">
          <a:extLst>
            <a:ext uri="{FF2B5EF4-FFF2-40B4-BE49-F238E27FC236}">
              <a16:creationId xmlns:a16="http://schemas.microsoft.com/office/drawing/2014/main" xmlns="" id="{00000000-0008-0000-0600-00003F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6" name="失業対策事業費該当値テキスト">
          <a:extLst>
            <a:ext uri="{FF2B5EF4-FFF2-40B4-BE49-F238E27FC236}">
              <a16:creationId xmlns:a16="http://schemas.microsoft.com/office/drawing/2014/main" xmlns="" id="{00000000-0008-0000-0600-000040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7" name="楕円 576">
          <a:extLst>
            <a:ext uri="{FF2B5EF4-FFF2-40B4-BE49-F238E27FC236}">
              <a16:creationId xmlns:a16="http://schemas.microsoft.com/office/drawing/2014/main" xmlns="" id="{00000000-0008-0000-0600-000041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8" name="テキスト ボックス 577">
          <a:extLst>
            <a:ext uri="{FF2B5EF4-FFF2-40B4-BE49-F238E27FC236}">
              <a16:creationId xmlns:a16="http://schemas.microsoft.com/office/drawing/2014/main" xmlns="" id="{00000000-0008-0000-0600-000042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9" name="楕円 578">
          <a:extLst>
            <a:ext uri="{FF2B5EF4-FFF2-40B4-BE49-F238E27FC236}">
              <a16:creationId xmlns:a16="http://schemas.microsoft.com/office/drawing/2014/main" xmlns="" id="{00000000-0008-0000-0600-000043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0" name="テキスト ボックス 579">
          <a:extLst>
            <a:ext uri="{FF2B5EF4-FFF2-40B4-BE49-F238E27FC236}">
              <a16:creationId xmlns:a16="http://schemas.microsoft.com/office/drawing/2014/main" xmlns="" id="{00000000-0008-0000-0600-000044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1" name="楕円 580">
          <a:extLst>
            <a:ext uri="{FF2B5EF4-FFF2-40B4-BE49-F238E27FC236}">
              <a16:creationId xmlns:a16="http://schemas.microsoft.com/office/drawing/2014/main" xmlns="" id="{00000000-0008-0000-0600-000045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2" name="テキスト ボックス 581">
          <a:extLst>
            <a:ext uri="{FF2B5EF4-FFF2-40B4-BE49-F238E27FC236}">
              <a16:creationId xmlns:a16="http://schemas.microsoft.com/office/drawing/2014/main" xmlns="" id="{00000000-0008-0000-0600-000046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楕円 582">
          <a:extLst>
            <a:ext uri="{FF2B5EF4-FFF2-40B4-BE49-F238E27FC236}">
              <a16:creationId xmlns:a16="http://schemas.microsoft.com/office/drawing/2014/main" xmlns="" id="{00000000-0008-0000-0600-000047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xmlns="" id="{00000000-0008-0000-0600-000048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5" name="正方形/長方形 584">
          <a:extLst>
            <a:ext uri="{FF2B5EF4-FFF2-40B4-BE49-F238E27FC236}">
              <a16:creationId xmlns:a16="http://schemas.microsoft.com/office/drawing/2014/main" xmlns="" id="{00000000-0008-0000-0600-00004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6" name="正方形/長方形 585">
          <a:extLst>
            <a:ext uri="{FF2B5EF4-FFF2-40B4-BE49-F238E27FC236}">
              <a16:creationId xmlns:a16="http://schemas.microsoft.com/office/drawing/2014/main" xmlns="" id="{00000000-0008-0000-0600-00004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7" name="正方形/長方形 586">
          <a:extLst>
            <a:ext uri="{FF2B5EF4-FFF2-40B4-BE49-F238E27FC236}">
              <a16:creationId xmlns:a16="http://schemas.microsoft.com/office/drawing/2014/main" xmlns="" id="{00000000-0008-0000-0600-00004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8" name="正方形/長方形 587">
          <a:extLst>
            <a:ext uri="{FF2B5EF4-FFF2-40B4-BE49-F238E27FC236}">
              <a16:creationId xmlns:a16="http://schemas.microsoft.com/office/drawing/2014/main" xmlns="" id="{00000000-0008-0000-0600-00004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9" name="正方形/長方形 588">
          <a:extLst>
            <a:ext uri="{FF2B5EF4-FFF2-40B4-BE49-F238E27FC236}">
              <a16:creationId xmlns:a16="http://schemas.microsoft.com/office/drawing/2014/main" xmlns="" id="{00000000-0008-0000-0600-00004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0" name="正方形/長方形 589">
          <a:extLst>
            <a:ext uri="{FF2B5EF4-FFF2-40B4-BE49-F238E27FC236}">
              <a16:creationId xmlns:a16="http://schemas.microsoft.com/office/drawing/2014/main" xmlns="" id="{00000000-0008-0000-0600-00004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1" name="正方形/長方形 590">
          <a:extLst>
            <a:ext uri="{FF2B5EF4-FFF2-40B4-BE49-F238E27FC236}">
              <a16:creationId xmlns:a16="http://schemas.microsoft.com/office/drawing/2014/main" xmlns="" id="{00000000-0008-0000-0600-00004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2" name="正方形/長方形 591">
          <a:extLst>
            <a:ext uri="{FF2B5EF4-FFF2-40B4-BE49-F238E27FC236}">
              <a16:creationId xmlns:a16="http://schemas.microsoft.com/office/drawing/2014/main" xmlns="" id="{00000000-0008-0000-0600-00005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3" name="テキスト ボックス 592">
          <a:extLst>
            <a:ext uri="{FF2B5EF4-FFF2-40B4-BE49-F238E27FC236}">
              <a16:creationId xmlns:a16="http://schemas.microsoft.com/office/drawing/2014/main" xmlns="" id="{00000000-0008-0000-0600-00005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4" name="直線コネクタ 593">
          <a:extLst>
            <a:ext uri="{FF2B5EF4-FFF2-40B4-BE49-F238E27FC236}">
              <a16:creationId xmlns:a16="http://schemas.microsoft.com/office/drawing/2014/main" xmlns="" id="{00000000-0008-0000-0600-00005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5" name="直線コネクタ 594">
          <a:extLst>
            <a:ext uri="{FF2B5EF4-FFF2-40B4-BE49-F238E27FC236}">
              <a16:creationId xmlns:a16="http://schemas.microsoft.com/office/drawing/2014/main" xmlns="" id="{00000000-0008-0000-0600-000053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6" name="テキスト ボックス 595">
          <a:extLst>
            <a:ext uri="{FF2B5EF4-FFF2-40B4-BE49-F238E27FC236}">
              <a16:creationId xmlns:a16="http://schemas.microsoft.com/office/drawing/2014/main" xmlns="" id="{00000000-0008-0000-0600-000054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7" name="直線コネクタ 596">
          <a:extLst>
            <a:ext uri="{FF2B5EF4-FFF2-40B4-BE49-F238E27FC236}">
              <a16:creationId xmlns:a16="http://schemas.microsoft.com/office/drawing/2014/main" xmlns="" id="{00000000-0008-0000-0600-000055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8" name="テキスト ボックス 597">
          <a:extLst>
            <a:ext uri="{FF2B5EF4-FFF2-40B4-BE49-F238E27FC236}">
              <a16:creationId xmlns:a16="http://schemas.microsoft.com/office/drawing/2014/main" xmlns="" id="{00000000-0008-0000-0600-000056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9" name="直線コネクタ 598">
          <a:extLst>
            <a:ext uri="{FF2B5EF4-FFF2-40B4-BE49-F238E27FC236}">
              <a16:creationId xmlns:a16="http://schemas.microsoft.com/office/drawing/2014/main" xmlns="" id="{00000000-0008-0000-0600-000057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0" name="テキスト ボックス 599">
          <a:extLst>
            <a:ext uri="{FF2B5EF4-FFF2-40B4-BE49-F238E27FC236}">
              <a16:creationId xmlns:a16="http://schemas.microsoft.com/office/drawing/2014/main" xmlns="" id="{00000000-0008-0000-0600-000058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1" name="直線コネクタ 600">
          <a:extLst>
            <a:ext uri="{FF2B5EF4-FFF2-40B4-BE49-F238E27FC236}">
              <a16:creationId xmlns:a16="http://schemas.microsoft.com/office/drawing/2014/main" xmlns="" id="{00000000-0008-0000-0600-000059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2" name="テキスト ボックス 601">
          <a:extLst>
            <a:ext uri="{FF2B5EF4-FFF2-40B4-BE49-F238E27FC236}">
              <a16:creationId xmlns:a16="http://schemas.microsoft.com/office/drawing/2014/main" xmlns="" id="{00000000-0008-0000-0600-00005A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3" name="直線コネクタ 602">
          <a:extLst>
            <a:ext uri="{FF2B5EF4-FFF2-40B4-BE49-F238E27FC236}">
              <a16:creationId xmlns:a16="http://schemas.microsoft.com/office/drawing/2014/main" xmlns="" id="{00000000-0008-0000-0600-00005B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4" name="テキスト ボックス 603">
          <a:extLst>
            <a:ext uri="{FF2B5EF4-FFF2-40B4-BE49-F238E27FC236}">
              <a16:creationId xmlns:a16="http://schemas.microsoft.com/office/drawing/2014/main" xmlns="" id="{00000000-0008-0000-0600-00005C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5" name="直線コネクタ 604">
          <a:extLst>
            <a:ext uri="{FF2B5EF4-FFF2-40B4-BE49-F238E27FC236}">
              <a16:creationId xmlns:a16="http://schemas.microsoft.com/office/drawing/2014/main" xmlns="" id="{00000000-0008-0000-0600-00005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6" name="テキスト ボックス 605">
          <a:extLst>
            <a:ext uri="{FF2B5EF4-FFF2-40B4-BE49-F238E27FC236}">
              <a16:creationId xmlns:a16="http://schemas.microsoft.com/office/drawing/2014/main" xmlns="" id="{00000000-0008-0000-0600-00005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7" name="公債費グラフ枠">
          <a:extLst>
            <a:ext uri="{FF2B5EF4-FFF2-40B4-BE49-F238E27FC236}">
              <a16:creationId xmlns:a16="http://schemas.microsoft.com/office/drawing/2014/main" xmlns="" id="{00000000-0008-0000-0600-00005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119995</xdr:rowOff>
    </xdr:from>
    <xdr:to>
      <xdr:col>85</xdr:col>
      <xdr:colOff>126364</xdr:colOff>
      <xdr:row>79</xdr:row>
      <xdr:rowOff>15647</xdr:rowOff>
    </xdr:to>
    <xdr:cxnSp macro="">
      <xdr:nvCxnSpPr>
        <xdr:cNvPr id="608" name="直線コネクタ 607">
          <a:extLst>
            <a:ext uri="{FF2B5EF4-FFF2-40B4-BE49-F238E27FC236}">
              <a16:creationId xmlns:a16="http://schemas.microsoft.com/office/drawing/2014/main" xmlns="" id="{00000000-0008-0000-0600-000060020000}"/>
            </a:ext>
          </a:extLst>
        </xdr:cNvPr>
        <xdr:cNvCxnSpPr/>
      </xdr:nvCxnSpPr>
      <xdr:spPr>
        <a:xfrm flipV="1">
          <a:off x="16317595" y="12292945"/>
          <a:ext cx="1269" cy="1267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19474</xdr:rowOff>
    </xdr:from>
    <xdr:ext cx="469744" cy="259045"/>
    <xdr:sp macro="" textlink="">
      <xdr:nvSpPr>
        <xdr:cNvPr id="609" name="公債費最小値テキスト">
          <a:extLst>
            <a:ext uri="{FF2B5EF4-FFF2-40B4-BE49-F238E27FC236}">
              <a16:creationId xmlns:a16="http://schemas.microsoft.com/office/drawing/2014/main" xmlns="" id="{00000000-0008-0000-0600-000061020000}"/>
            </a:ext>
          </a:extLst>
        </xdr:cNvPr>
        <xdr:cNvSpPr txBox="1"/>
      </xdr:nvSpPr>
      <xdr:spPr>
        <a:xfrm>
          <a:off x="16370300" y="13564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15647</xdr:rowOff>
    </xdr:from>
    <xdr:to>
      <xdr:col>86</xdr:col>
      <xdr:colOff>25400</xdr:colOff>
      <xdr:row>79</xdr:row>
      <xdr:rowOff>15647</xdr:rowOff>
    </xdr:to>
    <xdr:cxnSp macro="">
      <xdr:nvCxnSpPr>
        <xdr:cNvPr id="610" name="直線コネクタ 609">
          <a:extLst>
            <a:ext uri="{FF2B5EF4-FFF2-40B4-BE49-F238E27FC236}">
              <a16:creationId xmlns:a16="http://schemas.microsoft.com/office/drawing/2014/main" xmlns="" id="{00000000-0008-0000-0600-000062020000}"/>
            </a:ext>
          </a:extLst>
        </xdr:cNvPr>
        <xdr:cNvCxnSpPr/>
      </xdr:nvCxnSpPr>
      <xdr:spPr>
        <a:xfrm>
          <a:off x="16230600" y="13560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66672</xdr:rowOff>
    </xdr:from>
    <xdr:ext cx="599010" cy="259045"/>
    <xdr:sp macro="" textlink="">
      <xdr:nvSpPr>
        <xdr:cNvPr id="611" name="公債費最大値テキスト">
          <a:extLst>
            <a:ext uri="{FF2B5EF4-FFF2-40B4-BE49-F238E27FC236}">
              <a16:creationId xmlns:a16="http://schemas.microsoft.com/office/drawing/2014/main" xmlns="" id="{00000000-0008-0000-0600-000063020000}"/>
            </a:ext>
          </a:extLst>
        </xdr:cNvPr>
        <xdr:cNvSpPr txBox="1"/>
      </xdr:nvSpPr>
      <xdr:spPr>
        <a:xfrm>
          <a:off x="16370300" y="12068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119995</xdr:rowOff>
    </xdr:from>
    <xdr:to>
      <xdr:col>86</xdr:col>
      <xdr:colOff>25400</xdr:colOff>
      <xdr:row>71</xdr:row>
      <xdr:rowOff>119995</xdr:rowOff>
    </xdr:to>
    <xdr:cxnSp macro="">
      <xdr:nvCxnSpPr>
        <xdr:cNvPr id="612" name="直線コネクタ 611">
          <a:extLst>
            <a:ext uri="{FF2B5EF4-FFF2-40B4-BE49-F238E27FC236}">
              <a16:creationId xmlns:a16="http://schemas.microsoft.com/office/drawing/2014/main" xmlns="" id="{00000000-0008-0000-0600-000064020000}"/>
            </a:ext>
          </a:extLst>
        </xdr:cNvPr>
        <xdr:cNvCxnSpPr/>
      </xdr:nvCxnSpPr>
      <xdr:spPr>
        <a:xfrm>
          <a:off x="16230600" y="12292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125428</xdr:rowOff>
    </xdr:from>
    <xdr:to>
      <xdr:col>85</xdr:col>
      <xdr:colOff>127000</xdr:colOff>
      <xdr:row>77</xdr:row>
      <xdr:rowOff>134906</xdr:rowOff>
    </xdr:to>
    <xdr:cxnSp macro="">
      <xdr:nvCxnSpPr>
        <xdr:cNvPr id="613" name="直線コネクタ 612">
          <a:extLst>
            <a:ext uri="{FF2B5EF4-FFF2-40B4-BE49-F238E27FC236}">
              <a16:creationId xmlns:a16="http://schemas.microsoft.com/office/drawing/2014/main" xmlns="" id="{00000000-0008-0000-0600-000065020000}"/>
            </a:ext>
          </a:extLst>
        </xdr:cNvPr>
        <xdr:cNvCxnSpPr/>
      </xdr:nvCxnSpPr>
      <xdr:spPr>
        <a:xfrm flipV="1">
          <a:off x="15481300" y="13327078"/>
          <a:ext cx="838200" cy="9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89687</xdr:rowOff>
    </xdr:from>
    <xdr:ext cx="534377" cy="259045"/>
    <xdr:sp macro="" textlink="">
      <xdr:nvSpPr>
        <xdr:cNvPr id="614" name="公債費平均値テキスト">
          <a:extLst>
            <a:ext uri="{FF2B5EF4-FFF2-40B4-BE49-F238E27FC236}">
              <a16:creationId xmlns:a16="http://schemas.microsoft.com/office/drawing/2014/main" xmlns="" id="{00000000-0008-0000-0600-000066020000}"/>
            </a:ext>
          </a:extLst>
        </xdr:cNvPr>
        <xdr:cNvSpPr txBox="1"/>
      </xdr:nvSpPr>
      <xdr:spPr>
        <a:xfrm>
          <a:off x="16370300" y="12948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66810</xdr:rowOff>
    </xdr:from>
    <xdr:to>
      <xdr:col>85</xdr:col>
      <xdr:colOff>177800</xdr:colOff>
      <xdr:row>76</xdr:row>
      <xdr:rowOff>168410</xdr:rowOff>
    </xdr:to>
    <xdr:sp macro="" textlink="">
      <xdr:nvSpPr>
        <xdr:cNvPr id="615" name="フローチャート: 判断 614">
          <a:extLst>
            <a:ext uri="{FF2B5EF4-FFF2-40B4-BE49-F238E27FC236}">
              <a16:creationId xmlns:a16="http://schemas.microsoft.com/office/drawing/2014/main" xmlns="" id="{00000000-0008-0000-0600-000067020000}"/>
            </a:ext>
          </a:extLst>
        </xdr:cNvPr>
        <xdr:cNvSpPr/>
      </xdr:nvSpPr>
      <xdr:spPr>
        <a:xfrm>
          <a:off x="16268700" y="1309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134906</xdr:rowOff>
    </xdr:from>
    <xdr:to>
      <xdr:col>81</xdr:col>
      <xdr:colOff>50800</xdr:colOff>
      <xdr:row>77</xdr:row>
      <xdr:rowOff>136613</xdr:rowOff>
    </xdr:to>
    <xdr:cxnSp macro="">
      <xdr:nvCxnSpPr>
        <xdr:cNvPr id="616" name="直線コネクタ 615">
          <a:extLst>
            <a:ext uri="{FF2B5EF4-FFF2-40B4-BE49-F238E27FC236}">
              <a16:creationId xmlns:a16="http://schemas.microsoft.com/office/drawing/2014/main" xmlns="" id="{00000000-0008-0000-0600-000068020000}"/>
            </a:ext>
          </a:extLst>
        </xdr:cNvPr>
        <xdr:cNvCxnSpPr/>
      </xdr:nvCxnSpPr>
      <xdr:spPr>
        <a:xfrm flipV="1">
          <a:off x="14592300" y="13336556"/>
          <a:ext cx="889000" cy="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96101</xdr:rowOff>
    </xdr:from>
    <xdr:to>
      <xdr:col>81</xdr:col>
      <xdr:colOff>101600</xdr:colOff>
      <xdr:row>77</xdr:row>
      <xdr:rowOff>26251</xdr:rowOff>
    </xdr:to>
    <xdr:sp macro="" textlink="">
      <xdr:nvSpPr>
        <xdr:cNvPr id="617" name="フローチャート: 判断 616">
          <a:extLst>
            <a:ext uri="{FF2B5EF4-FFF2-40B4-BE49-F238E27FC236}">
              <a16:creationId xmlns:a16="http://schemas.microsoft.com/office/drawing/2014/main" xmlns="" id="{00000000-0008-0000-0600-000069020000}"/>
            </a:ext>
          </a:extLst>
        </xdr:cNvPr>
        <xdr:cNvSpPr/>
      </xdr:nvSpPr>
      <xdr:spPr>
        <a:xfrm>
          <a:off x="15430500" y="131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42778</xdr:rowOff>
    </xdr:from>
    <xdr:ext cx="534377" cy="259045"/>
    <xdr:sp macro="" textlink="">
      <xdr:nvSpPr>
        <xdr:cNvPr id="618" name="テキスト ボックス 617">
          <a:extLst>
            <a:ext uri="{FF2B5EF4-FFF2-40B4-BE49-F238E27FC236}">
              <a16:creationId xmlns:a16="http://schemas.microsoft.com/office/drawing/2014/main" xmlns="" id="{00000000-0008-0000-0600-00006A020000}"/>
            </a:ext>
          </a:extLst>
        </xdr:cNvPr>
        <xdr:cNvSpPr txBox="1"/>
      </xdr:nvSpPr>
      <xdr:spPr>
        <a:xfrm>
          <a:off x="15214111" y="1290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136613</xdr:rowOff>
    </xdr:from>
    <xdr:to>
      <xdr:col>76</xdr:col>
      <xdr:colOff>114300</xdr:colOff>
      <xdr:row>77</xdr:row>
      <xdr:rowOff>149065</xdr:rowOff>
    </xdr:to>
    <xdr:cxnSp macro="">
      <xdr:nvCxnSpPr>
        <xdr:cNvPr id="619" name="直線コネクタ 618">
          <a:extLst>
            <a:ext uri="{FF2B5EF4-FFF2-40B4-BE49-F238E27FC236}">
              <a16:creationId xmlns:a16="http://schemas.microsoft.com/office/drawing/2014/main" xmlns="" id="{00000000-0008-0000-0600-00006B020000}"/>
            </a:ext>
          </a:extLst>
        </xdr:cNvPr>
        <xdr:cNvCxnSpPr/>
      </xdr:nvCxnSpPr>
      <xdr:spPr>
        <a:xfrm flipV="1">
          <a:off x="13703300" y="13338263"/>
          <a:ext cx="889000" cy="12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109048</xdr:rowOff>
    </xdr:from>
    <xdr:to>
      <xdr:col>76</xdr:col>
      <xdr:colOff>165100</xdr:colOff>
      <xdr:row>77</xdr:row>
      <xdr:rowOff>39198</xdr:rowOff>
    </xdr:to>
    <xdr:sp macro="" textlink="">
      <xdr:nvSpPr>
        <xdr:cNvPr id="620" name="フローチャート: 判断 619">
          <a:extLst>
            <a:ext uri="{FF2B5EF4-FFF2-40B4-BE49-F238E27FC236}">
              <a16:creationId xmlns:a16="http://schemas.microsoft.com/office/drawing/2014/main" xmlns="" id="{00000000-0008-0000-0600-00006C020000}"/>
            </a:ext>
          </a:extLst>
        </xdr:cNvPr>
        <xdr:cNvSpPr/>
      </xdr:nvSpPr>
      <xdr:spPr>
        <a:xfrm>
          <a:off x="14541500" y="1313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55725</xdr:rowOff>
    </xdr:from>
    <xdr:ext cx="534377" cy="259045"/>
    <xdr:sp macro="" textlink="">
      <xdr:nvSpPr>
        <xdr:cNvPr id="621" name="テキスト ボックス 620">
          <a:extLst>
            <a:ext uri="{FF2B5EF4-FFF2-40B4-BE49-F238E27FC236}">
              <a16:creationId xmlns:a16="http://schemas.microsoft.com/office/drawing/2014/main" xmlns="" id="{00000000-0008-0000-0600-00006D020000}"/>
            </a:ext>
          </a:extLst>
        </xdr:cNvPr>
        <xdr:cNvSpPr txBox="1"/>
      </xdr:nvSpPr>
      <xdr:spPr>
        <a:xfrm>
          <a:off x="14325111" y="1291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149065</xdr:rowOff>
    </xdr:from>
    <xdr:to>
      <xdr:col>71</xdr:col>
      <xdr:colOff>177800</xdr:colOff>
      <xdr:row>77</xdr:row>
      <xdr:rowOff>150048</xdr:rowOff>
    </xdr:to>
    <xdr:cxnSp macro="">
      <xdr:nvCxnSpPr>
        <xdr:cNvPr id="622" name="直線コネクタ 621">
          <a:extLst>
            <a:ext uri="{FF2B5EF4-FFF2-40B4-BE49-F238E27FC236}">
              <a16:creationId xmlns:a16="http://schemas.microsoft.com/office/drawing/2014/main" xmlns="" id="{00000000-0008-0000-0600-00006E020000}"/>
            </a:ext>
          </a:extLst>
        </xdr:cNvPr>
        <xdr:cNvCxnSpPr/>
      </xdr:nvCxnSpPr>
      <xdr:spPr>
        <a:xfrm flipV="1">
          <a:off x="12814300" y="13350715"/>
          <a:ext cx="889000" cy="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110525</xdr:rowOff>
    </xdr:from>
    <xdr:to>
      <xdr:col>72</xdr:col>
      <xdr:colOff>38100</xdr:colOff>
      <xdr:row>77</xdr:row>
      <xdr:rowOff>40675</xdr:rowOff>
    </xdr:to>
    <xdr:sp macro="" textlink="">
      <xdr:nvSpPr>
        <xdr:cNvPr id="623" name="フローチャート: 判断 622">
          <a:extLst>
            <a:ext uri="{FF2B5EF4-FFF2-40B4-BE49-F238E27FC236}">
              <a16:creationId xmlns:a16="http://schemas.microsoft.com/office/drawing/2014/main" xmlns="" id="{00000000-0008-0000-0600-00006F020000}"/>
            </a:ext>
          </a:extLst>
        </xdr:cNvPr>
        <xdr:cNvSpPr/>
      </xdr:nvSpPr>
      <xdr:spPr>
        <a:xfrm>
          <a:off x="13652500" y="1314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57203</xdr:rowOff>
    </xdr:from>
    <xdr:ext cx="534377" cy="259045"/>
    <xdr:sp macro="" textlink="">
      <xdr:nvSpPr>
        <xdr:cNvPr id="624" name="テキスト ボックス 623">
          <a:extLst>
            <a:ext uri="{FF2B5EF4-FFF2-40B4-BE49-F238E27FC236}">
              <a16:creationId xmlns:a16="http://schemas.microsoft.com/office/drawing/2014/main" xmlns="" id="{00000000-0008-0000-0600-000070020000}"/>
            </a:ext>
          </a:extLst>
        </xdr:cNvPr>
        <xdr:cNvSpPr txBox="1"/>
      </xdr:nvSpPr>
      <xdr:spPr>
        <a:xfrm>
          <a:off x="13436111" y="12915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104239</xdr:rowOff>
    </xdr:from>
    <xdr:to>
      <xdr:col>67</xdr:col>
      <xdr:colOff>101600</xdr:colOff>
      <xdr:row>77</xdr:row>
      <xdr:rowOff>34389</xdr:rowOff>
    </xdr:to>
    <xdr:sp macro="" textlink="">
      <xdr:nvSpPr>
        <xdr:cNvPr id="625" name="フローチャート: 判断 624">
          <a:extLst>
            <a:ext uri="{FF2B5EF4-FFF2-40B4-BE49-F238E27FC236}">
              <a16:creationId xmlns:a16="http://schemas.microsoft.com/office/drawing/2014/main" xmlns="" id="{00000000-0008-0000-0600-000071020000}"/>
            </a:ext>
          </a:extLst>
        </xdr:cNvPr>
        <xdr:cNvSpPr/>
      </xdr:nvSpPr>
      <xdr:spPr>
        <a:xfrm>
          <a:off x="12763500" y="1313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50916</xdr:rowOff>
    </xdr:from>
    <xdr:ext cx="534377" cy="259045"/>
    <xdr:sp macro="" textlink="">
      <xdr:nvSpPr>
        <xdr:cNvPr id="626" name="テキスト ボックス 625">
          <a:extLst>
            <a:ext uri="{FF2B5EF4-FFF2-40B4-BE49-F238E27FC236}">
              <a16:creationId xmlns:a16="http://schemas.microsoft.com/office/drawing/2014/main" xmlns="" id="{00000000-0008-0000-0600-000072020000}"/>
            </a:ext>
          </a:extLst>
        </xdr:cNvPr>
        <xdr:cNvSpPr txBox="1"/>
      </xdr:nvSpPr>
      <xdr:spPr>
        <a:xfrm>
          <a:off x="12547111" y="1290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7" name="テキスト ボックス 626">
          <a:extLst>
            <a:ext uri="{FF2B5EF4-FFF2-40B4-BE49-F238E27FC236}">
              <a16:creationId xmlns:a16="http://schemas.microsoft.com/office/drawing/2014/main" xmlns="" id="{00000000-0008-0000-0600-00007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8" name="テキスト ボックス 627">
          <a:extLst>
            <a:ext uri="{FF2B5EF4-FFF2-40B4-BE49-F238E27FC236}">
              <a16:creationId xmlns:a16="http://schemas.microsoft.com/office/drawing/2014/main" xmlns="" id="{00000000-0008-0000-0600-00007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xmlns="" id="{00000000-0008-0000-0600-00007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xmlns="" id="{00000000-0008-0000-0600-00007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xmlns="" id="{00000000-0008-0000-0600-00007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74628</xdr:rowOff>
    </xdr:from>
    <xdr:to>
      <xdr:col>85</xdr:col>
      <xdr:colOff>177800</xdr:colOff>
      <xdr:row>78</xdr:row>
      <xdr:rowOff>4778</xdr:rowOff>
    </xdr:to>
    <xdr:sp macro="" textlink="">
      <xdr:nvSpPr>
        <xdr:cNvPr id="632" name="楕円 631">
          <a:extLst>
            <a:ext uri="{FF2B5EF4-FFF2-40B4-BE49-F238E27FC236}">
              <a16:creationId xmlns:a16="http://schemas.microsoft.com/office/drawing/2014/main" xmlns="" id="{00000000-0008-0000-0600-000078020000}"/>
            </a:ext>
          </a:extLst>
        </xdr:cNvPr>
        <xdr:cNvSpPr/>
      </xdr:nvSpPr>
      <xdr:spPr>
        <a:xfrm>
          <a:off x="16268700" y="13276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53055</xdr:rowOff>
    </xdr:from>
    <xdr:ext cx="534377" cy="259045"/>
    <xdr:sp macro="" textlink="">
      <xdr:nvSpPr>
        <xdr:cNvPr id="633" name="公債費該当値テキスト">
          <a:extLst>
            <a:ext uri="{FF2B5EF4-FFF2-40B4-BE49-F238E27FC236}">
              <a16:creationId xmlns:a16="http://schemas.microsoft.com/office/drawing/2014/main" xmlns="" id="{00000000-0008-0000-0600-000079020000}"/>
            </a:ext>
          </a:extLst>
        </xdr:cNvPr>
        <xdr:cNvSpPr txBox="1"/>
      </xdr:nvSpPr>
      <xdr:spPr>
        <a:xfrm>
          <a:off x="16370300" y="1325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84106</xdr:rowOff>
    </xdr:from>
    <xdr:to>
      <xdr:col>81</xdr:col>
      <xdr:colOff>101600</xdr:colOff>
      <xdr:row>78</xdr:row>
      <xdr:rowOff>14256</xdr:rowOff>
    </xdr:to>
    <xdr:sp macro="" textlink="">
      <xdr:nvSpPr>
        <xdr:cNvPr id="634" name="楕円 633">
          <a:extLst>
            <a:ext uri="{FF2B5EF4-FFF2-40B4-BE49-F238E27FC236}">
              <a16:creationId xmlns:a16="http://schemas.microsoft.com/office/drawing/2014/main" xmlns="" id="{00000000-0008-0000-0600-00007A020000}"/>
            </a:ext>
          </a:extLst>
        </xdr:cNvPr>
        <xdr:cNvSpPr/>
      </xdr:nvSpPr>
      <xdr:spPr>
        <a:xfrm>
          <a:off x="15430500" y="1328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5383</xdr:rowOff>
    </xdr:from>
    <xdr:ext cx="534377" cy="259045"/>
    <xdr:sp macro="" textlink="">
      <xdr:nvSpPr>
        <xdr:cNvPr id="635" name="テキスト ボックス 634">
          <a:extLst>
            <a:ext uri="{FF2B5EF4-FFF2-40B4-BE49-F238E27FC236}">
              <a16:creationId xmlns:a16="http://schemas.microsoft.com/office/drawing/2014/main" xmlns="" id="{00000000-0008-0000-0600-00007B020000}"/>
            </a:ext>
          </a:extLst>
        </xdr:cNvPr>
        <xdr:cNvSpPr txBox="1"/>
      </xdr:nvSpPr>
      <xdr:spPr>
        <a:xfrm>
          <a:off x="15214111" y="13378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85813</xdr:rowOff>
    </xdr:from>
    <xdr:to>
      <xdr:col>76</xdr:col>
      <xdr:colOff>165100</xdr:colOff>
      <xdr:row>78</xdr:row>
      <xdr:rowOff>15963</xdr:rowOff>
    </xdr:to>
    <xdr:sp macro="" textlink="">
      <xdr:nvSpPr>
        <xdr:cNvPr id="636" name="楕円 635">
          <a:extLst>
            <a:ext uri="{FF2B5EF4-FFF2-40B4-BE49-F238E27FC236}">
              <a16:creationId xmlns:a16="http://schemas.microsoft.com/office/drawing/2014/main" xmlns="" id="{00000000-0008-0000-0600-00007C020000}"/>
            </a:ext>
          </a:extLst>
        </xdr:cNvPr>
        <xdr:cNvSpPr/>
      </xdr:nvSpPr>
      <xdr:spPr>
        <a:xfrm>
          <a:off x="14541500" y="1328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7090</xdr:rowOff>
    </xdr:from>
    <xdr:ext cx="534377" cy="259045"/>
    <xdr:sp macro="" textlink="">
      <xdr:nvSpPr>
        <xdr:cNvPr id="637" name="テキスト ボックス 636">
          <a:extLst>
            <a:ext uri="{FF2B5EF4-FFF2-40B4-BE49-F238E27FC236}">
              <a16:creationId xmlns:a16="http://schemas.microsoft.com/office/drawing/2014/main" xmlns="" id="{00000000-0008-0000-0600-00007D020000}"/>
            </a:ext>
          </a:extLst>
        </xdr:cNvPr>
        <xdr:cNvSpPr txBox="1"/>
      </xdr:nvSpPr>
      <xdr:spPr>
        <a:xfrm>
          <a:off x="14325111" y="1338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98265</xdr:rowOff>
    </xdr:from>
    <xdr:to>
      <xdr:col>72</xdr:col>
      <xdr:colOff>38100</xdr:colOff>
      <xdr:row>78</xdr:row>
      <xdr:rowOff>28415</xdr:rowOff>
    </xdr:to>
    <xdr:sp macro="" textlink="">
      <xdr:nvSpPr>
        <xdr:cNvPr id="638" name="楕円 637">
          <a:extLst>
            <a:ext uri="{FF2B5EF4-FFF2-40B4-BE49-F238E27FC236}">
              <a16:creationId xmlns:a16="http://schemas.microsoft.com/office/drawing/2014/main" xmlns="" id="{00000000-0008-0000-0600-00007E020000}"/>
            </a:ext>
          </a:extLst>
        </xdr:cNvPr>
        <xdr:cNvSpPr/>
      </xdr:nvSpPr>
      <xdr:spPr>
        <a:xfrm>
          <a:off x="13652500" y="1329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19542</xdr:rowOff>
    </xdr:from>
    <xdr:ext cx="534377" cy="259045"/>
    <xdr:sp macro="" textlink="">
      <xdr:nvSpPr>
        <xdr:cNvPr id="639" name="テキスト ボックス 638">
          <a:extLst>
            <a:ext uri="{FF2B5EF4-FFF2-40B4-BE49-F238E27FC236}">
              <a16:creationId xmlns:a16="http://schemas.microsoft.com/office/drawing/2014/main" xmlns="" id="{00000000-0008-0000-0600-00007F020000}"/>
            </a:ext>
          </a:extLst>
        </xdr:cNvPr>
        <xdr:cNvSpPr txBox="1"/>
      </xdr:nvSpPr>
      <xdr:spPr>
        <a:xfrm>
          <a:off x="13436111" y="13392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99248</xdr:rowOff>
    </xdr:from>
    <xdr:to>
      <xdr:col>67</xdr:col>
      <xdr:colOff>101600</xdr:colOff>
      <xdr:row>78</xdr:row>
      <xdr:rowOff>29398</xdr:rowOff>
    </xdr:to>
    <xdr:sp macro="" textlink="">
      <xdr:nvSpPr>
        <xdr:cNvPr id="640" name="楕円 639">
          <a:extLst>
            <a:ext uri="{FF2B5EF4-FFF2-40B4-BE49-F238E27FC236}">
              <a16:creationId xmlns:a16="http://schemas.microsoft.com/office/drawing/2014/main" xmlns="" id="{00000000-0008-0000-0600-000080020000}"/>
            </a:ext>
          </a:extLst>
        </xdr:cNvPr>
        <xdr:cNvSpPr/>
      </xdr:nvSpPr>
      <xdr:spPr>
        <a:xfrm>
          <a:off x="12763500" y="13300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20525</xdr:rowOff>
    </xdr:from>
    <xdr:ext cx="534377" cy="259045"/>
    <xdr:sp macro="" textlink="">
      <xdr:nvSpPr>
        <xdr:cNvPr id="641" name="テキスト ボックス 640">
          <a:extLst>
            <a:ext uri="{FF2B5EF4-FFF2-40B4-BE49-F238E27FC236}">
              <a16:creationId xmlns:a16="http://schemas.microsoft.com/office/drawing/2014/main" xmlns="" id="{00000000-0008-0000-0600-000081020000}"/>
            </a:ext>
          </a:extLst>
        </xdr:cNvPr>
        <xdr:cNvSpPr txBox="1"/>
      </xdr:nvSpPr>
      <xdr:spPr>
        <a:xfrm>
          <a:off x="12547111" y="13393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2" name="正方形/長方形 641">
          <a:extLst>
            <a:ext uri="{FF2B5EF4-FFF2-40B4-BE49-F238E27FC236}">
              <a16:creationId xmlns:a16="http://schemas.microsoft.com/office/drawing/2014/main" xmlns="" id="{00000000-0008-0000-0600-00008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3" name="正方形/長方形 642">
          <a:extLst>
            <a:ext uri="{FF2B5EF4-FFF2-40B4-BE49-F238E27FC236}">
              <a16:creationId xmlns:a16="http://schemas.microsoft.com/office/drawing/2014/main" xmlns="" id="{00000000-0008-0000-0600-00008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4" name="正方形/長方形 643">
          <a:extLst>
            <a:ext uri="{FF2B5EF4-FFF2-40B4-BE49-F238E27FC236}">
              <a16:creationId xmlns:a16="http://schemas.microsoft.com/office/drawing/2014/main" xmlns="" id="{00000000-0008-0000-0600-00008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5" name="正方形/長方形 644">
          <a:extLst>
            <a:ext uri="{FF2B5EF4-FFF2-40B4-BE49-F238E27FC236}">
              <a16:creationId xmlns:a16="http://schemas.microsoft.com/office/drawing/2014/main" xmlns="" id="{00000000-0008-0000-0600-00008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6" name="正方形/長方形 645">
          <a:extLst>
            <a:ext uri="{FF2B5EF4-FFF2-40B4-BE49-F238E27FC236}">
              <a16:creationId xmlns:a16="http://schemas.microsoft.com/office/drawing/2014/main" xmlns="" id="{00000000-0008-0000-0600-00008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7" name="正方形/長方形 646">
          <a:extLst>
            <a:ext uri="{FF2B5EF4-FFF2-40B4-BE49-F238E27FC236}">
              <a16:creationId xmlns:a16="http://schemas.microsoft.com/office/drawing/2014/main" xmlns="" id="{00000000-0008-0000-0600-00008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8" name="正方形/長方形 647">
          <a:extLst>
            <a:ext uri="{FF2B5EF4-FFF2-40B4-BE49-F238E27FC236}">
              <a16:creationId xmlns:a16="http://schemas.microsoft.com/office/drawing/2014/main" xmlns="" id="{00000000-0008-0000-0600-00008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9" name="正方形/長方形 648">
          <a:extLst>
            <a:ext uri="{FF2B5EF4-FFF2-40B4-BE49-F238E27FC236}">
              <a16:creationId xmlns:a16="http://schemas.microsoft.com/office/drawing/2014/main" xmlns="" id="{00000000-0008-0000-0600-00008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0" name="テキスト ボックス 649">
          <a:extLst>
            <a:ext uri="{FF2B5EF4-FFF2-40B4-BE49-F238E27FC236}">
              <a16:creationId xmlns:a16="http://schemas.microsoft.com/office/drawing/2014/main" xmlns="" id="{00000000-0008-0000-0600-00008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1" name="直線コネクタ 650">
          <a:extLst>
            <a:ext uri="{FF2B5EF4-FFF2-40B4-BE49-F238E27FC236}">
              <a16:creationId xmlns:a16="http://schemas.microsoft.com/office/drawing/2014/main" xmlns="" id="{00000000-0008-0000-0600-00008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2" name="直線コネクタ 651">
          <a:extLst>
            <a:ext uri="{FF2B5EF4-FFF2-40B4-BE49-F238E27FC236}">
              <a16:creationId xmlns:a16="http://schemas.microsoft.com/office/drawing/2014/main" xmlns="" id="{00000000-0008-0000-0600-00008C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3" name="テキスト ボックス 652">
          <a:extLst>
            <a:ext uri="{FF2B5EF4-FFF2-40B4-BE49-F238E27FC236}">
              <a16:creationId xmlns:a16="http://schemas.microsoft.com/office/drawing/2014/main" xmlns="" id="{00000000-0008-0000-0600-00008D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4" name="直線コネクタ 653">
          <a:extLst>
            <a:ext uri="{FF2B5EF4-FFF2-40B4-BE49-F238E27FC236}">
              <a16:creationId xmlns:a16="http://schemas.microsoft.com/office/drawing/2014/main" xmlns="" id="{00000000-0008-0000-0600-00008E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5" name="テキスト ボックス 654">
          <a:extLst>
            <a:ext uri="{FF2B5EF4-FFF2-40B4-BE49-F238E27FC236}">
              <a16:creationId xmlns:a16="http://schemas.microsoft.com/office/drawing/2014/main" xmlns="" id="{00000000-0008-0000-0600-00008F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6" name="直線コネクタ 655">
          <a:extLst>
            <a:ext uri="{FF2B5EF4-FFF2-40B4-BE49-F238E27FC236}">
              <a16:creationId xmlns:a16="http://schemas.microsoft.com/office/drawing/2014/main" xmlns="" id="{00000000-0008-0000-0600-000090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57" name="テキスト ボックス 656">
          <a:extLst>
            <a:ext uri="{FF2B5EF4-FFF2-40B4-BE49-F238E27FC236}">
              <a16:creationId xmlns:a16="http://schemas.microsoft.com/office/drawing/2014/main" xmlns="" id="{00000000-0008-0000-0600-000091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8" name="直線コネクタ 657">
          <a:extLst>
            <a:ext uri="{FF2B5EF4-FFF2-40B4-BE49-F238E27FC236}">
              <a16:creationId xmlns:a16="http://schemas.microsoft.com/office/drawing/2014/main" xmlns="" id="{00000000-0008-0000-0600-000092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59" name="テキスト ボックス 658">
          <a:extLst>
            <a:ext uri="{FF2B5EF4-FFF2-40B4-BE49-F238E27FC236}">
              <a16:creationId xmlns:a16="http://schemas.microsoft.com/office/drawing/2014/main" xmlns="" id="{00000000-0008-0000-0600-000093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0" name="直線コネクタ 659">
          <a:extLst>
            <a:ext uri="{FF2B5EF4-FFF2-40B4-BE49-F238E27FC236}">
              <a16:creationId xmlns:a16="http://schemas.microsoft.com/office/drawing/2014/main" xmlns="" id="{00000000-0008-0000-0600-000094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1" name="テキスト ボックス 660">
          <a:extLst>
            <a:ext uri="{FF2B5EF4-FFF2-40B4-BE49-F238E27FC236}">
              <a16:creationId xmlns:a16="http://schemas.microsoft.com/office/drawing/2014/main" xmlns="" id="{00000000-0008-0000-0600-000095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2" name="直線コネクタ 661">
          <a:extLst>
            <a:ext uri="{FF2B5EF4-FFF2-40B4-BE49-F238E27FC236}">
              <a16:creationId xmlns:a16="http://schemas.microsoft.com/office/drawing/2014/main" xmlns="" id="{00000000-0008-0000-0600-00009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3" name="テキスト ボックス 662">
          <a:extLst>
            <a:ext uri="{FF2B5EF4-FFF2-40B4-BE49-F238E27FC236}">
              <a16:creationId xmlns:a16="http://schemas.microsoft.com/office/drawing/2014/main" xmlns="" id="{00000000-0008-0000-0600-00009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4" name="積立金グラフ枠">
          <a:extLst>
            <a:ext uri="{FF2B5EF4-FFF2-40B4-BE49-F238E27FC236}">
              <a16:creationId xmlns:a16="http://schemas.microsoft.com/office/drawing/2014/main" xmlns="" id="{00000000-0008-0000-0600-00009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104877</xdr:rowOff>
    </xdr:from>
    <xdr:to>
      <xdr:col>85</xdr:col>
      <xdr:colOff>126364</xdr:colOff>
      <xdr:row>99</xdr:row>
      <xdr:rowOff>31483</xdr:rowOff>
    </xdr:to>
    <xdr:cxnSp macro="">
      <xdr:nvCxnSpPr>
        <xdr:cNvPr id="665" name="直線コネクタ 664">
          <a:extLst>
            <a:ext uri="{FF2B5EF4-FFF2-40B4-BE49-F238E27FC236}">
              <a16:creationId xmlns:a16="http://schemas.microsoft.com/office/drawing/2014/main" xmlns="" id="{00000000-0008-0000-0600-000099020000}"/>
            </a:ext>
          </a:extLst>
        </xdr:cNvPr>
        <xdr:cNvCxnSpPr/>
      </xdr:nvCxnSpPr>
      <xdr:spPr>
        <a:xfrm flipV="1">
          <a:off x="16317595" y="15535377"/>
          <a:ext cx="1269" cy="1469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35310</xdr:rowOff>
    </xdr:from>
    <xdr:ext cx="469744" cy="259045"/>
    <xdr:sp macro="" textlink="">
      <xdr:nvSpPr>
        <xdr:cNvPr id="666" name="積立金最小値テキスト">
          <a:extLst>
            <a:ext uri="{FF2B5EF4-FFF2-40B4-BE49-F238E27FC236}">
              <a16:creationId xmlns:a16="http://schemas.microsoft.com/office/drawing/2014/main" xmlns="" id="{00000000-0008-0000-0600-00009A020000}"/>
            </a:ext>
          </a:extLst>
        </xdr:cNvPr>
        <xdr:cNvSpPr txBox="1"/>
      </xdr:nvSpPr>
      <xdr:spPr>
        <a:xfrm>
          <a:off x="16370300" y="17008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31483</xdr:rowOff>
    </xdr:from>
    <xdr:to>
      <xdr:col>86</xdr:col>
      <xdr:colOff>25400</xdr:colOff>
      <xdr:row>99</xdr:row>
      <xdr:rowOff>31483</xdr:rowOff>
    </xdr:to>
    <xdr:cxnSp macro="">
      <xdr:nvCxnSpPr>
        <xdr:cNvPr id="667" name="直線コネクタ 666">
          <a:extLst>
            <a:ext uri="{FF2B5EF4-FFF2-40B4-BE49-F238E27FC236}">
              <a16:creationId xmlns:a16="http://schemas.microsoft.com/office/drawing/2014/main" xmlns="" id="{00000000-0008-0000-0600-00009B020000}"/>
            </a:ext>
          </a:extLst>
        </xdr:cNvPr>
        <xdr:cNvCxnSpPr/>
      </xdr:nvCxnSpPr>
      <xdr:spPr>
        <a:xfrm>
          <a:off x="16230600" y="17005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51554</xdr:rowOff>
    </xdr:from>
    <xdr:ext cx="599010" cy="259045"/>
    <xdr:sp macro="" textlink="">
      <xdr:nvSpPr>
        <xdr:cNvPr id="668" name="積立金最大値テキスト">
          <a:extLst>
            <a:ext uri="{FF2B5EF4-FFF2-40B4-BE49-F238E27FC236}">
              <a16:creationId xmlns:a16="http://schemas.microsoft.com/office/drawing/2014/main" xmlns="" id="{00000000-0008-0000-0600-00009C020000}"/>
            </a:ext>
          </a:extLst>
        </xdr:cNvPr>
        <xdr:cNvSpPr txBox="1"/>
      </xdr:nvSpPr>
      <xdr:spPr>
        <a:xfrm>
          <a:off x="16370300" y="15310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104877</xdr:rowOff>
    </xdr:from>
    <xdr:to>
      <xdr:col>86</xdr:col>
      <xdr:colOff>25400</xdr:colOff>
      <xdr:row>90</xdr:row>
      <xdr:rowOff>104877</xdr:rowOff>
    </xdr:to>
    <xdr:cxnSp macro="">
      <xdr:nvCxnSpPr>
        <xdr:cNvPr id="669" name="直線コネクタ 668">
          <a:extLst>
            <a:ext uri="{FF2B5EF4-FFF2-40B4-BE49-F238E27FC236}">
              <a16:creationId xmlns:a16="http://schemas.microsoft.com/office/drawing/2014/main" xmlns="" id="{00000000-0008-0000-0600-00009D020000}"/>
            </a:ext>
          </a:extLst>
        </xdr:cNvPr>
        <xdr:cNvCxnSpPr/>
      </xdr:nvCxnSpPr>
      <xdr:spPr>
        <a:xfrm>
          <a:off x="16230600" y="15535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4394</xdr:rowOff>
    </xdr:from>
    <xdr:to>
      <xdr:col>85</xdr:col>
      <xdr:colOff>127000</xdr:colOff>
      <xdr:row>98</xdr:row>
      <xdr:rowOff>38925</xdr:rowOff>
    </xdr:to>
    <xdr:cxnSp macro="">
      <xdr:nvCxnSpPr>
        <xdr:cNvPr id="670" name="直線コネクタ 669">
          <a:extLst>
            <a:ext uri="{FF2B5EF4-FFF2-40B4-BE49-F238E27FC236}">
              <a16:creationId xmlns:a16="http://schemas.microsoft.com/office/drawing/2014/main" xmlns="" id="{00000000-0008-0000-0600-00009E020000}"/>
            </a:ext>
          </a:extLst>
        </xdr:cNvPr>
        <xdr:cNvCxnSpPr/>
      </xdr:nvCxnSpPr>
      <xdr:spPr>
        <a:xfrm flipV="1">
          <a:off x="15481300" y="16806494"/>
          <a:ext cx="838200" cy="34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12247</xdr:rowOff>
    </xdr:from>
    <xdr:ext cx="534377" cy="259045"/>
    <xdr:sp macro="" textlink="">
      <xdr:nvSpPr>
        <xdr:cNvPr id="671" name="積立金平均値テキスト">
          <a:extLst>
            <a:ext uri="{FF2B5EF4-FFF2-40B4-BE49-F238E27FC236}">
              <a16:creationId xmlns:a16="http://schemas.microsoft.com/office/drawing/2014/main" xmlns="" id="{00000000-0008-0000-0600-00009F020000}"/>
            </a:ext>
          </a:extLst>
        </xdr:cNvPr>
        <xdr:cNvSpPr txBox="1"/>
      </xdr:nvSpPr>
      <xdr:spPr>
        <a:xfrm>
          <a:off x="16370300" y="16471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160820</xdr:rowOff>
    </xdr:from>
    <xdr:to>
      <xdr:col>85</xdr:col>
      <xdr:colOff>177800</xdr:colOff>
      <xdr:row>97</xdr:row>
      <xdr:rowOff>90970</xdr:rowOff>
    </xdr:to>
    <xdr:sp macro="" textlink="">
      <xdr:nvSpPr>
        <xdr:cNvPr id="672" name="フローチャート: 判断 671">
          <a:extLst>
            <a:ext uri="{FF2B5EF4-FFF2-40B4-BE49-F238E27FC236}">
              <a16:creationId xmlns:a16="http://schemas.microsoft.com/office/drawing/2014/main" xmlns="" id="{00000000-0008-0000-0600-0000A0020000}"/>
            </a:ext>
          </a:extLst>
        </xdr:cNvPr>
        <xdr:cNvSpPr/>
      </xdr:nvSpPr>
      <xdr:spPr>
        <a:xfrm>
          <a:off x="16268700" y="166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151270</xdr:rowOff>
    </xdr:from>
    <xdr:to>
      <xdr:col>81</xdr:col>
      <xdr:colOff>50800</xdr:colOff>
      <xdr:row>98</xdr:row>
      <xdr:rowOff>38925</xdr:rowOff>
    </xdr:to>
    <xdr:cxnSp macro="">
      <xdr:nvCxnSpPr>
        <xdr:cNvPr id="673" name="直線コネクタ 672">
          <a:extLst>
            <a:ext uri="{FF2B5EF4-FFF2-40B4-BE49-F238E27FC236}">
              <a16:creationId xmlns:a16="http://schemas.microsoft.com/office/drawing/2014/main" xmlns="" id="{00000000-0008-0000-0600-0000A1020000}"/>
            </a:ext>
          </a:extLst>
        </xdr:cNvPr>
        <xdr:cNvCxnSpPr/>
      </xdr:nvCxnSpPr>
      <xdr:spPr>
        <a:xfrm>
          <a:off x="14592300" y="16781920"/>
          <a:ext cx="889000" cy="59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10325</xdr:rowOff>
    </xdr:from>
    <xdr:to>
      <xdr:col>81</xdr:col>
      <xdr:colOff>101600</xdr:colOff>
      <xdr:row>97</xdr:row>
      <xdr:rowOff>111925</xdr:rowOff>
    </xdr:to>
    <xdr:sp macro="" textlink="">
      <xdr:nvSpPr>
        <xdr:cNvPr id="674" name="フローチャート: 判断 673">
          <a:extLst>
            <a:ext uri="{FF2B5EF4-FFF2-40B4-BE49-F238E27FC236}">
              <a16:creationId xmlns:a16="http://schemas.microsoft.com/office/drawing/2014/main" xmlns="" id="{00000000-0008-0000-0600-0000A2020000}"/>
            </a:ext>
          </a:extLst>
        </xdr:cNvPr>
        <xdr:cNvSpPr/>
      </xdr:nvSpPr>
      <xdr:spPr>
        <a:xfrm>
          <a:off x="15430500" y="1664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128452</xdr:rowOff>
    </xdr:from>
    <xdr:ext cx="534377" cy="259045"/>
    <xdr:sp macro="" textlink="">
      <xdr:nvSpPr>
        <xdr:cNvPr id="675" name="テキスト ボックス 674">
          <a:extLst>
            <a:ext uri="{FF2B5EF4-FFF2-40B4-BE49-F238E27FC236}">
              <a16:creationId xmlns:a16="http://schemas.microsoft.com/office/drawing/2014/main" xmlns="" id="{00000000-0008-0000-0600-0000A3020000}"/>
            </a:ext>
          </a:extLst>
        </xdr:cNvPr>
        <xdr:cNvSpPr txBox="1"/>
      </xdr:nvSpPr>
      <xdr:spPr>
        <a:xfrm>
          <a:off x="15214111" y="1641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151270</xdr:rowOff>
    </xdr:from>
    <xdr:to>
      <xdr:col>76</xdr:col>
      <xdr:colOff>114300</xdr:colOff>
      <xdr:row>98</xdr:row>
      <xdr:rowOff>148565</xdr:rowOff>
    </xdr:to>
    <xdr:cxnSp macro="">
      <xdr:nvCxnSpPr>
        <xdr:cNvPr id="676" name="直線コネクタ 675">
          <a:extLst>
            <a:ext uri="{FF2B5EF4-FFF2-40B4-BE49-F238E27FC236}">
              <a16:creationId xmlns:a16="http://schemas.microsoft.com/office/drawing/2014/main" xmlns="" id="{00000000-0008-0000-0600-0000A4020000}"/>
            </a:ext>
          </a:extLst>
        </xdr:cNvPr>
        <xdr:cNvCxnSpPr/>
      </xdr:nvCxnSpPr>
      <xdr:spPr>
        <a:xfrm flipV="1">
          <a:off x="13703300" y="16781920"/>
          <a:ext cx="889000" cy="16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12382</xdr:rowOff>
    </xdr:from>
    <xdr:to>
      <xdr:col>76</xdr:col>
      <xdr:colOff>165100</xdr:colOff>
      <xdr:row>97</xdr:row>
      <xdr:rowOff>113982</xdr:rowOff>
    </xdr:to>
    <xdr:sp macro="" textlink="">
      <xdr:nvSpPr>
        <xdr:cNvPr id="677" name="フローチャート: 判断 676">
          <a:extLst>
            <a:ext uri="{FF2B5EF4-FFF2-40B4-BE49-F238E27FC236}">
              <a16:creationId xmlns:a16="http://schemas.microsoft.com/office/drawing/2014/main" xmlns="" id="{00000000-0008-0000-0600-0000A5020000}"/>
            </a:ext>
          </a:extLst>
        </xdr:cNvPr>
        <xdr:cNvSpPr/>
      </xdr:nvSpPr>
      <xdr:spPr>
        <a:xfrm>
          <a:off x="14541500" y="1664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130509</xdr:rowOff>
    </xdr:from>
    <xdr:ext cx="534377" cy="259045"/>
    <xdr:sp macro="" textlink="">
      <xdr:nvSpPr>
        <xdr:cNvPr id="678" name="テキスト ボックス 677">
          <a:extLst>
            <a:ext uri="{FF2B5EF4-FFF2-40B4-BE49-F238E27FC236}">
              <a16:creationId xmlns:a16="http://schemas.microsoft.com/office/drawing/2014/main" xmlns="" id="{00000000-0008-0000-0600-0000A6020000}"/>
            </a:ext>
          </a:extLst>
        </xdr:cNvPr>
        <xdr:cNvSpPr txBox="1"/>
      </xdr:nvSpPr>
      <xdr:spPr>
        <a:xfrm>
          <a:off x="14325111" y="1641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148565</xdr:rowOff>
    </xdr:from>
    <xdr:to>
      <xdr:col>71</xdr:col>
      <xdr:colOff>177800</xdr:colOff>
      <xdr:row>99</xdr:row>
      <xdr:rowOff>32055</xdr:rowOff>
    </xdr:to>
    <xdr:cxnSp macro="">
      <xdr:nvCxnSpPr>
        <xdr:cNvPr id="679" name="直線コネクタ 678">
          <a:extLst>
            <a:ext uri="{FF2B5EF4-FFF2-40B4-BE49-F238E27FC236}">
              <a16:creationId xmlns:a16="http://schemas.microsoft.com/office/drawing/2014/main" xmlns="" id="{00000000-0008-0000-0600-0000A7020000}"/>
            </a:ext>
          </a:extLst>
        </xdr:cNvPr>
        <xdr:cNvCxnSpPr/>
      </xdr:nvCxnSpPr>
      <xdr:spPr>
        <a:xfrm flipV="1">
          <a:off x="12814300" y="16950665"/>
          <a:ext cx="889000" cy="54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36018</xdr:rowOff>
    </xdr:from>
    <xdr:to>
      <xdr:col>72</xdr:col>
      <xdr:colOff>38100</xdr:colOff>
      <xdr:row>97</xdr:row>
      <xdr:rowOff>137618</xdr:rowOff>
    </xdr:to>
    <xdr:sp macro="" textlink="">
      <xdr:nvSpPr>
        <xdr:cNvPr id="680" name="フローチャート: 判断 679">
          <a:extLst>
            <a:ext uri="{FF2B5EF4-FFF2-40B4-BE49-F238E27FC236}">
              <a16:creationId xmlns:a16="http://schemas.microsoft.com/office/drawing/2014/main" xmlns="" id="{00000000-0008-0000-0600-0000A8020000}"/>
            </a:ext>
          </a:extLst>
        </xdr:cNvPr>
        <xdr:cNvSpPr/>
      </xdr:nvSpPr>
      <xdr:spPr>
        <a:xfrm>
          <a:off x="13652500" y="1666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154145</xdr:rowOff>
    </xdr:from>
    <xdr:ext cx="534377" cy="259045"/>
    <xdr:sp macro="" textlink="">
      <xdr:nvSpPr>
        <xdr:cNvPr id="681" name="テキスト ボックス 680">
          <a:extLst>
            <a:ext uri="{FF2B5EF4-FFF2-40B4-BE49-F238E27FC236}">
              <a16:creationId xmlns:a16="http://schemas.microsoft.com/office/drawing/2014/main" xmlns="" id="{00000000-0008-0000-0600-0000A9020000}"/>
            </a:ext>
          </a:extLst>
        </xdr:cNvPr>
        <xdr:cNvSpPr txBox="1"/>
      </xdr:nvSpPr>
      <xdr:spPr>
        <a:xfrm>
          <a:off x="13436111" y="1644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52832</xdr:rowOff>
    </xdr:from>
    <xdr:to>
      <xdr:col>67</xdr:col>
      <xdr:colOff>101600</xdr:colOff>
      <xdr:row>97</xdr:row>
      <xdr:rowOff>154432</xdr:rowOff>
    </xdr:to>
    <xdr:sp macro="" textlink="">
      <xdr:nvSpPr>
        <xdr:cNvPr id="682" name="フローチャート: 判断 681">
          <a:extLst>
            <a:ext uri="{FF2B5EF4-FFF2-40B4-BE49-F238E27FC236}">
              <a16:creationId xmlns:a16="http://schemas.microsoft.com/office/drawing/2014/main" xmlns="" id="{00000000-0008-0000-0600-0000AA020000}"/>
            </a:ext>
          </a:extLst>
        </xdr:cNvPr>
        <xdr:cNvSpPr/>
      </xdr:nvSpPr>
      <xdr:spPr>
        <a:xfrm>
          <a:off x="12763500" y="16683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170959</xdr:rowOff>
    </xdr:from>
    <xdr:ext cx="534377" cy="259045"/>
    <xdr:sp macro="" textlink="">
      <xdr:nvSpPr>
        <xdr:cNvPr id="683" name="テキスト ボックス 682">
          <a:extLst>
            <a:ext uri="{FF2B5EF4-FFF2-40B4-BE49-F238E27FC236}">
              <a16:creationId xmlns:a16="http://schemas.microsoft.com/office/drawing/2014/main" xmlns="" id="{00000000-0008-0000-0600-0000AB020000}"/>
            </a:ext>
          </a:extLst>
        </xdr:cNvPr>
        <xdr:cNvSpPr txBox="1"/>
      </xdr:nvSpPr>
      <xdr:spPr>
        <a:xfrm>
          <a:off x="12547111" y="16458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4" name="テキスト ボックス 683">
          <a:extLst>
            <a:ext uri="{FF2B5EF4-FFF2-40B4-BE49-F238E27FC236}">
              <a16:creationId xmlns:a16="http://schemas.microsoft.com/office/drawing/2014/main" xmlns="" id="{00000000-0008-0000-0600-0000A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xmlns="" id="{00000000-0008-0000-0600-0000A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xmlns="" id="{00000000-0008-0000-0600-0000A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xmlns="" id="{00000000-0008-0000-0600-0000A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xmlns="" id="{00000000-0008-0000-0600-0000B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125044</xdr:rowOff>
    </xdr:from>
    <xdr:to>
      <xdr:col>85</xdr:col>
      <xdr:colOff>177800</xdr:colOff>
      <xdr:row>98</xdr:row>
      <xdr:rowOff>55194</xdr:rowOff>
    </xdr:to>
    <xdr:sp macro="" textlink="">
      <xdr:nvSpPr>
        <xdr:cNvPr id="689" name="楕円 688">
          <a:extLst>
            <a:ext uri="{FF2B5EF4-FFF2-40B4-BE49-F238E27FC236}">
              <a16:creationId xmlns:a16="http://schemas.microsoft.com/office/drawing/2014/main" xmlns="" id="{00000000-0008-0000-0600-0000B1020000}"/>
            </a:ext>
          </a:extLst>
        </xdr:cNvPr>
        <xdr:cNvSpPr/>
      </xdr:nvSpPr>
      <xdr:spPr>
        <a:xfrm>
          <a:off x="16268700" y="16755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103471</xdr:rowOff>
    </xdr:from>
    <xdr:ext cx="534377" cy="259045"/>
    <xdr:sp macro="" textlink="">
      <xdr:nvSpPr>
        <xdr:cNvPr id="690" name="積立金該当値テキスト">
          <a:extLst>
            <a:ext uri="{FF2B5EF4-FFF2-40B4-BE49-F238E27FC236}">
              <a16:creationId xmlns:a16="http://schemas.microsoft.com/office/drawing/2014/main" xmlns="" id="{00000000-0008-0000-0600-0000B2020000}"/>
            </a:ext>
          </a:extLst>
        </xdr:cNvPr>
        <xdr:cNvSpPr txBox="1"/>
      </xdr:nvSpPr>
      <xdr:spPr>
        <a:xfrm>
          <a:off x="16370300" y="16734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159575</xdr:rowOff>
    </xdr:from>
    <xdr:to>
      <xdr:col>81</xdr:col>
      <xdr:colOff>101600</xdr:colOff>
      <xdr:row>98</xdr:row>
      <xdr:rowOff>89725</xdr:rowOff>
    </xdr:to>
    <xdr:sp macro="" textlink="">
      <xdr:nvSpPr>
        <xdr:cNvPr id="691" name="楕円 690">
          <a:extLst>
            <a:ext uri="{FF2B5EF4-FFF2-40B4-BE49-F238E27FC236}">
              <a16:creationId xmlns:a16="http://schemas.microsoft.com/office/drawing/2014/main" xmlns="" id="{00000000-0008-0000-0600-0000B3020000}"/>
            </a:ext>
          </a:extLst>
        </xdr:cNvPr>
        <xdr:cNvSpPr/>
      </xdr:nvSpPr>
      <xdr:spPr>
        <a:xfrm>
          <a:off x="15430500" y="1679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80852</xdr:rowOff>
    </xdr:from>
    <xdr:ext cx="534377" cy="259045"/>
    <xdr:sp macro="" textlink="">
      <xdr:nvSpPr>
        <xdr:cNvPr id="692" name="テキスト ボックス 691">
          <a:extLst>
            <a:ext uri="{FF2B5EF4-FFF2-40B4-BE49-F238E27FC236}">
              <a16:creationId xmlns:a16="http://schemas.microsoft.com/office/drawing/2014/main" xmlns="" id="{00000000-0008-0000-0600-0000B4020000}"/>
            </a:ext>
          </a:extLst>
        </xdr:cNvPr>
        <xdr:cNvSpPr txBox="1"/>
      </xdr:nvSpPr>
      <xdr:spPr>
        <a:xfrm>
          <a:off x="15214111" y="1688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100470</xdr:rowOff>
    </xdr:from>
    <xdr:to>
      <xdr:col>76</xdr:col>
      <xdr:colOff>165100</xdr:colOff>
      <xdr:row>98</xdr:row>
      <xdr:rowOff>30620</xdr:rowOff>
    </xdr:to>
    <xdr:sp macro="" textlink="">
      <xdr:nvSpPr>
        <xdr:cNvPr id="693" name="楕円 692">
          <a:extLst>
            <a:ext uri="{FF2B5EF4-FFF2-40B4-BE49-F238E27FC236}">
              <a16:creationId xmlns:a16="http://schemas.microsoft.com/office/drawing/2014/main" xmlns="" id="{00000000-0008-0000-0600-0000B5020000}"/>
            </a:ext>
          </a:extLst>
        </xdr:cNvPr>
        <xdr:cNvSpPr/>
      </xdr:nvSpPr>
      <xdr:spPr>
        <a:xfrm>
          <a:off x="14541500" y="1673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21747</xdr:rowOff>
    </xdr:from>
    <xdr:ext cx="534377" cy="259045"/>
    <xdr:sp macro="" textlink="">
      <xdr:nvSpPr>
        <xdr:cNvPr id="694" name="テキスト ボックス 693">
          <a:extLst>
            <a:ext uri="{FF2B5EF4-FFF2-40B4-BE49-F238E27FC236}">
              <a16:creationId xmlns:a16="http://schemas.microsoft.com/office/drawing/2014/main" xmlns="" id="{00000000-0008-0000-0600-0000B6020000}"/>
            </a:ext>
          </a:extLst>
        </xdr:cNvPr>
        <xdr:cNvSpPr txBox="1"/>
      </xdr:nvSpPr>
      <xdr:spPr>
        <a:xfrm>
          <a:off x="14325111" y="16823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97765</xdr:rowOff>
    </xdr:from>
    <xdr:to>
      <xdr:col>72</xdr:col>
      <xdr:colOff>38100</xdr:colOff>
      <xdr:row>99</xdr:row>
      <xdr:rowOff>27915</xdr:rowOff>
    </xdr:to>
    <xdr:sp macro="" textlink="">
      <xdr:nvSpPr>
        <xdr:cNvPr id="695" name="楕円 694">
          <a:extLst>
            <a:ext uri="{FF2B5EF4-FFF2-40B4-BE49-F238E27FC236}">
              <a16:creationId xmlns:a16="http://schemas.microsoft.com/office/drawing/2014/main" xmlns="" id="{00000000-0008-0000-0600-0000B7020000}"/>
            </a:ext>
          </a:extLst>
        </xdr:cNvPr>
        <xdr:cNvSpPr/>
      </xdr:nvSpPr>
      <xdr:spPr>
        <a:xfrm>
          <a:off x="13652500" y="1689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19042</xdr:rowOff>
    </xdr:from>
    <xdr:ext cx="469744" cy="259045"/>
    <xdr:sp macro="" textlink="">
      <xdr:nvSpPr>
        <xdr:cNvPr id="696" name="テキスト ボックス 695">
          <a:extLst>
            <a:ext uri="{FF2B5EF4-FFF2-40B4-BE49-F238E27FC236}">
              <a16:creationId xmlns:a16="http://schemas.microsoft.com/office/drawing/2014/main" xmlns="" id="{00000000-0008-0000-0600-0000B8020000}"/>
            </a:ext>
          </a:extLst>
        </xdr:cNvPr>
        <xdr:cNvSpPr txBox="1"/>
      </xdr:nvSpPr>
      <xdr:spPr>
        <a:xfrm>
          <a:off x="13468428" y="16992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152705</xdr:rowOff>
    </xdr:from>
    <xdr:to>
      <xdr:col>67</xdr:col>
      <xdr:colOff>101600</xdr:colOff>
      <xdr:row>99</xdr:row>
      <xdr:rowOff>82855</xdr:rowOff>
    </xdr:to>
    <xdr:sp macro="" textlink="">
      <xdr:nvSpPr>
        <xdr:cNvPr id="697" name="楕円 696">
          <a:extLst>
            <a:ext uri="{FF2B5EF4-FFF2-40B4-BE49-F238E27FC236}">
              <a16:creationId xmlns:a16="http://schemas.microsoft.com/office/drawing/2014/main" xmlns="" id="{00000000-0008-0000-0600-0000B9020000}"/>
            </a:ext>
          </a:extLst>
        </xdr:cNvPr>
        <xdr:cNvSpPr/>
      </xdr:nvSpPr>
      <xdr:spPr>
        <a:xfrm>
          <a:off x="12763500" y="1695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73982</xdr:rowOff>
    </xdr:from>
    <xdr:ext cx="378565" cy="259045"/>
    <xdr:sp macro="" textlink="">
      <xdr:nvSpPr>
        <xdr:cNvPr id="698" name="テキスト ボックス 697">
          <a:extLst>
            <a:ext uri="{FF2B5EF4-FFF2-40B4-BE49-F238E27FC236}">
              <a16:creationId xmlns:a16="http://schemas.microsoft.com/office/drawing/2014/main" xmlns="" id="{00000000-0008-0000-0600-0000BA020000}"/>
            </a:ext>
          </a:extLst>
        </xdr:cNvPr>
        <xdr:cNvSpPr txBox="1"/>
      </xdr:nvSpPr>
      <xdr:spPr>
        <a:xfrm>
          <a:off x="12625017" y="17047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9" name="正方形/長方形 698">
          <a:extLst>
            <a:ext uri="{FF2B5EF4-FFF2-40B4-BE49-F238E27FC236}">
              <a16:creationId xmlns:a16="http://schemas.microsoft.com/office/drawing/2014/main" xmlns="" id="{00000000-0008-0000-0600-0000B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0" name="正方形/長方形 699">
          <a:extLst>
            <a:ext uri="{FF2B5EF4-FFF2-40B4-BE49-F238E27FC236}">
              <a16:creationId xmlns:a16="http://schemas.microsoft.com/office/drawing/2014/main" xmlns="" id="{00000000-0008-0000-0600-0000B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1" name="正方形/長方形 700">
          <a:extLst>
            <a:ext uri="{FF2B5EF4-FFF2-40B4-BE49-F238E27FC236}">
              <a16:creationId xmlns:a16="http://schemas.microsoft.com/office/drawing/2014/main" xmlns="" id="{00000000-0008-0000-0600-0000B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2" name="正方形/長方形 701">
          <a:extLst>
            <a:ext uri="{FF2B5EF4-FFF2-40B4-BE49-F238E27FC236}">
              <a16:creationId xmlns:a16="http://schemas.microsoft.com/office/drawing/2014/main" xmlns="" id="{00000000-0008-0000-0600-0000B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3" name="正方形/長方形 702">
          <a:extLst>
            <a:ext uri="{FF2B5EF4-FFF2-40B4-BE49-F238E27FC236}">
              <a16:creationId xmlns:a16="http://schemas.microsoft.com/office/drawing/2014/main" xmlns="" id="{00000000-0008-0000-0600-0000B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4" name="正方形/長方形 703">
          <a:extLst>
            <a:ext uri="{FF2B5EF4-FFF2-40B4-BE49-F238E27FC236}">
              <a16:creationId xmlns:a16="http://schemas.microsoft.com/office/drawing/2014/main" xmlns="" id="{00000000-0008-0000-0600-0000C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5" name="正方形/長方形 704">
          <a:extLst>
            <a:ext uri="{FF2B5EF4-FFF2-40B4-BE49-F238E27FC236}">
              <a16:creationId xmlns:a16="http://schemas.microsoft.com/office/drawing/2014/main" xmlns="" id="{00000000-0008-0000-0600-0000C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6" name="正方形/長方形 705">
          <a:extLst>
            <a:ext uri="{FF2B5EF4-FFF2-40B4-BE49-F238E27FC236}">
              <a16:creationId xmlns:a16="http://schemas.microsoft.com/office/drawing/2014/main" xmlns="" id="{00000000-0008-0000-0600-0000C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7" name="テキスト ボックス 706">
          <a:extLst>
            <a:ext uri="{FF2B5EF4-FFF2-40B4-BE49-F238E27FC236}">
              <a16:creationId xmlns:a16="http://schemas.microsoft.com/office/drawing/2014/main" xmlns="" id="{00000000-0008-0000-0600-0000C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8" name="直線コネクタ 707">
          <a:extLst>
            <a:ext uri="{FF2B5EF4-FFF2-40B4-BE49-F238E27FC236}">
              <a16:creationId xmlns:a16="http://schemas.microsoft.com/office/drawing/2014/main" xmlns="" id="{00000000-0008-0000-0600-0000C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9" name="直線コネクタ 708">
          <a:extLst>
            <a:ext uri="{FF2B5EF4-FFF2-40B4-BE49-F238E27FC236}">
              <a16:creationId xmlns:a16="http://schemas.microsoft.com/office/drawing/2014/main" xmlns="" id="{00000000-0008-0000-0600-0000C5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0" name="テキスト ボックス 709">
          <a:extLst>
            <a:ext uri="{FF2B5EF4-FFF2-40B4-BE49-F238E27FC236}">
              <a16:creationId xmlns:a16="http://schemas.microsoft.com/office/drawing/2014/main" xmlns="" id="{00000000-0008-0000-0600-0000C6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1" name="直線コネクタ 710">
          <a:extLst>
            <a:ext uri="{FF2B5EF4-FFF2-40B4-BE49-F238E27FC236}">
              <a16:creationId xmlns:a16="http://schemas.microsoft.com/office/drawing/2014/main" xmlns="" id="{00000000-0008-0000-0600-0000C7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2" name="テキスト ボックス 711">
          <a:extLst>
            <a:ext uri="{FF2B5EF4-FFF2-40B4-BE49-F238E27FC236}">
              <a16:creationId xmlns:a16="http://schemas.microsoft.com/office/drawing/2014/main" xmlns="" id="{00000000-0008-0000-0600-0000C8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3" name="直線コネクタ 712">
          <a:extLst>
            <a:ext uri="{FF2B5EF4-FFF2-40B4-BE49-F238E27FC236}">
              <a16:creationId xmlns:a16="http://schemas.microsoft.com/office/drawing/2014/main" xmlns="" id="{00000000-0008-0000-0600-0000C9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4" name="テキスト ボックス 713">
          <a:extLst>
            <a:ext uri="{FF2B5EF4-FFF2-40B4-BE49-F238E27FC236}">
              <a16:creationId xmlns:a16="http://schemas.microsoft.com/office/drawing/2014/main" xmlns="" id="{00000000-0008-0000-0600-0000CA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5" name="直線コネクタ 714">
          <a:extLst>
            <a:ext uri="{FF2B5EF4-FFF2-40B4-BE49-F238E27FC236}">
              <a16:creationId xmlns:a16="http://schemas.microsoft.com/office/drawing/2014/main" xmlns="" id="{00000000-0008-0000-0600-0000CB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6" name="テキスト ボックス 715">
          <a:extLst>
            <a:ext uri="{FF2B5EF4-FFF2-40B4-BE49-F238E27FC236}">
              <a16:creationId xmlns:a16="http://schemas.microsoft.com/office/drawing/2014/main" xmlns="" id="{00000000-0008-0000-0600-0000CC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7" name="直線コネクタ 716">
          <a:extLst>
            <a:ext uri="{FF2B5EF4-FFF2-40B4-BE49-F238E27FC236}">
              <a16:creationId xmlns:a16="http://schemas.microsoft.com/office/drawing/2014/main" xmlns="" id="{00000000-0008-0000-0600-0000C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8" name="テキスト ボックス 717">
          <a:extLst>
            <a:ext uri="{FF2B5EF4-FFF2-40B4-BE49-F238E27FC236}">
              <a16:creationId xmlns:a16="http://schemas.microsoft.com/office/drawing/2014/main" xmlns="" id="{00000000-0008-0000-0600-0000C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9" name="投資及び出資金グラフ枠">
          <a:extLst>
            <a:ext uri="{FF2B5EF4-FFF2-40B4-BE49-F238E27FC236}">
              <a16:creationId xmlns:a16="http://schemas.microsoft.com/office/drawing/2014/main" xmlns="" id="{00000000-0008-0000-0600-0000C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36190</xdr:rowOff>
    </xdr:from>
    <xdr:to>
      <xdr:col>116</xdr:col>
      <xdr:colOff>62864</xdr:colOff>
      <xdr:row>38</xdr:row>
      <xdr:rowOff>139700</xdr:rowOff>
    </xdr:to>
    <xdr:cxnSp macro="">
      <xdr:nvCxnSpPr>
        <xdr:cNvPr id="720" name="直線コネクタ 719">
          <a:extLst>
            <a:ext uri="{FF2B5EF4-FFF2-40B4-BE49-F238E27FC236}">
              <a16:creationId xmlns:a16="http://schemas.microsoft.com/office/drawing/2014/main" xmlns="" id="{00000000-0008-0000-0600-0000D0020000}"/>
            </a:ext>
          </a:extLst>
        </xdr:cNvPr>
        <xdr:cNvCxnSpPr/>
      </xdr:nvCxnSpPr>
      <xdr:spPr>
        <a:xfrm flipV="1">
          <a:off x="22159595" y="5179690"/>
          <a:ext cx="1269" cy="1475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1" name="投資及び出資金最小値テキスト">
          <a:extLst>
            <a:ext uri="{FF2B5EF4-FFF2-40B4-BE49-F238E27FC236}">
              <a16:creationId xmlns:a16="http://schemas.microsoft.com/office/drawing/2014/main" xmlns="" id="{00000000-0008-0000-0600-0000D1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2" name="直線コネクタ 721">
          <a:extLst>
            <a:ext uri="{FF2B5EF4-FFF2-40B4-BE49-F238E27FC236}">
              <a16:creationId xmlns:a16="http://schemas.microsoft.com/office/drawing/2014/main" xmlns="" id="{00000000-0008-0000-0600-0000D2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154317</xdr:rowOff>
    </xdr:from>
    <xdr:ext cx="534377" cy="259045"/>
    <xdr:sp macro="" textlink="">
      <xdr:nvSpPr>
        <xdr:cNvPr id="723" name="投資及び出資金最大値テキスト">
          <a:extLst>
            <a:ext uri="{FF2B5EF4-FFF2-40B4-BE49-F238E27FC236}">
              <a16:creationId xmlns:a16="http://schemas.microsoft.com/office/drawing/2014/main" xmlns="" id="{00000000-0008-0000-0600-0000D3020000}"/>
            </a:ext>
          </a:extLst>
        </xdr:cNvPr>
        <xdr:cNvSpPr txBox="1"/>
      </xdr:nvSpPr>
      <xdr:spPr>
        <a:xfrm>
          <a:off x="22212300" y="4954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36190</xdr:rowOff>
    </xdr:from>
    <xdr:to>
      <xdr:col>116</xdr:col>
      <xdr:colOff>152400</xdr:colOff>
      <xdr:row>30</xdr:row>
      <xdr:rowOff>36190</xdr:rowOff>
    </xdr:to>
    <xdr:cxnSp macro="">
      <xdr:nvCxnSpPr>
        <xdr:cNvPr id="724" name="直線コネクタ 723">
          <a:extLst>
            <a:ext uri="{FF2B5EF4-FFF2-40B4-BE49-F238E27FC236}">
              <a16:creationId xmlns:a16="http://schemas.microsoft.com/office/drawing/2014/main" xmlns="" id="{00000000-0008-0000-0600-0000D4020000}"/>
            </a:ext>
          </a:extLst>
        </xdr:cNvPr>
        <xdr:cNvCxnSpPr/>
      </xdr:nvCxnSpPr>
      <xdr:spPr>
        <a:xfrm>
          <a:off x="22072600" y="5179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139288</xdr:rowOff>
    </xdr:from>
    <xdr:to>
      <xdr:col>116</xdr:col>
      <xdr:colOff>63500</xdr:colOff>
      <xdr:row>37</xdr:row>
      <xdr:rowOff>148021</xdr:rowOff>
    </xdr:to>
    <xdr:cxnSp macro="">
      <xdr:nvCxnSpPr>
        <xdr:cNvPr id="725" name="直線コネクタ 724">
          <a:extLst>
            <a:ext uri="{FF2B5EF4-FFF2-40B4-BE49-F238E27FC236}">
              <a16:creationId xmlns:a16="http://schemas.microsoft.com/office/drawing/2014/main" xmlns="" id="{00000000-0008-0000-0600-0000D5020000}"/>
            </a:ext>
          </a:extLst>
        </xdr:cNvPr>
        <xdr:cNvCxnSpPr/>
      </xdr:nvCxnSpPr>
      <xdr:spPr>
        <a:xfrm>
          <a:off x="21323300" y="6482938"/>
          <a:ext cx="838200" cy="8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140479</xdr:rowOff>
    </xdr:from>
    <xdr:ext cx="469744" cy="259045"/>
    <xdr:sp macro="" textlink="">
      <xdr:nvSpPr>
        <xdr:cNvPr id="726" name="投資及び出資金平均値テキスト">
          <a:extLst>
            <a:ext uri="{FF2B5EF4-FFF2-40B4-BE49-F238E27FC236}">
              <a16:creationId xmlns:a16="http://schemas.microsoft.com/office/drawing/2014/main" xmlns="" id="{00000000-0008-0000-0600-0000D6020000}"/>
            </a:ext>
          </a:extLst>
        </xdr:cNvPr>
        <xdr:cNvSpPr txBox="1"/>
      </xdr:nvSpPr>
      <xdr:spPr>
        <a:xfrm>
          <a:off x="22212300" y="64841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162052</xdr:rowOff>
    </xdr:from>
    <xdr:to>
      <xdr:col>116</xdr:col>
      <xdr:colOff>114300</xdr:colOff>
      <xdr:row>38</xdr:row>
      <xdr:rowOff>92202</xdr:rowOff>
    </xdr:to>
    <xdr:sp macro="" textlink="">
      <xdr:nvSpPr>
        <xdr:cNvPr id="727" name="フローチャート: 判断 726">
          <a:extLst>
            <a:ext uri="{FF2B5EF4-FFF2-40B4-BE49-F238E27FC236}">
              <a16:creationId xmlns:a16="http://schemas.microsoft.com/office/drawing/2014/main" xmlns="" id="{00000000-0008-0000-0600-0000D7020000}"/>
            </a:ext>
          </a:extLst>
        </xdr:cNvPr>
        <xdr:cNvSpPr/>
      </xdr:nvSpPr>
      <xdr:spPr>
        <a:xfrm>
          <a:off x="22110700" y="650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6746</xdr:rowOff>
    </xdr:from>
    <xdr:to>
      <xdr:col>111</xdr:col>
      <xdr:colOff>177800</xdr:colOff>
      <xdr:row>37</xdr:row>
      <xdr:rowOff>139288</xdr:rowOff>
    </xdr:to>
    <xdr:cxnSp macro="">
      <xdr:nvCxnSpPr>
        <xdr:cNvPr id="728" name="直線コネクタ 727">
          <a:extLst>
            <a:ext uri="{FF2B5EF4-FFF2-40B4-BE49-F238E27FC236}">
              <a16:creationId xmlns:a16="http://schemas.microsoft.com/office/drawing/2014/main" xmlns="" id="{00000000-0008-0000-0600-0000D8020000}"/>
            </a:ext>
          </a:extLst>
        </xdr:cNvPr>
        <xdr:cNvCxnSpPr/>
      </xdr:nvCxnSpPr>
      <xdr:spPr>
        <a:xfrm>
          <a:off x="20434300" y="6350396"/>
          <a:ext cx="889000" cy="132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155743</xdr:rowOff>
    </xdr:from>
    <xdr:to>
      <xdr:col>112</xdr:col>
      <xdr:colOff>38100</xdr:colOff>
      <xdr:row>38</xdr:row>
      <xdr:rowOff>85892</xdr:rowOff>
    </xdr:to>
    <xdr:sp macro="" textlink="">
      <xdr:nvSpPr>
        <xdr:cNvPr id="729" name="フローチャート: 判断 728">
          <a:extLst>
            <a:ext uri="{FF2B5EF4-FFF2-40B4-BE49-F238E27FC236}">
              <a16:creationId xmlns:a16="http://schemas.microsoft.com/office/drawing/2014/main" xmlns="" id="{00000000-0008-0000-0600-0000D9020000}"/>
            </a:ext>
          </a:extLst>
        </xdr:cNvPr>
        <xdr:cNvSpPr/>
      </xdr:nvSpPr>
      <xdr:spPr>
        <a:xfrm>
          <a:off x="21272500" y="649939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77019</xdr:rowOff>
    </xdr:from>
    <xdr:ext cx="469744" cy="259045"/>
    <xdr:sp macro="" textlink="">
      <xdr:nvSpPr>
        <xdr:cNvPr id="730" name="テキスト ボックス 729">
          <a:extLst>
            <a:ext uri="{FF2B5EF4-FFF2-40B4-BE49-F238E27FC236}">
              <a16:creationId xmlns:a16="http://schemas.microsoft.com/office/drawing/2014/main" xmlns="" id="{00000000-0008-0000-0600-0000DA020000}"/>
            </a:ext>
          </a:extLst>
        </xdr:cNvPr>
        <xdr:cNvSpPr txBox="1"/>
      </xdr:nvSpPr>
      <xdr:spPr>
        <a:xfrm>
          <a:off x="21088428" y="659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51140</xdr:rowOff>
    </xdr:from>
    <xdr:to>
      <xdr:col>107</xdr:col>
      <xdr:colOff>50800</xdr:colOff>
      <xdr:row>37</xdr:row>
      <xdr:rowOff>6746</xdr:rowOff>
    </xdr:to>
    <xdr:cxnSp macro="">
      <xdr:nvCxnSpPr>
        <xdr:cNvPr id="731" name="直線コネクタ 730">
          <a:extLst>
            <a:ext uri="{FF2B5EF4-FFF2-40B4-BE49-F238E27FC236}">
              <a16:creationId xmlns:a16="http://schemas.microsoft.com/office/drawing/2014/main" xmlns="" id="{00000000-0008-0000-0600-0000DB020000}"/>
            </a:ext>
          </a:extLst>
        </xdr:cNvPr>
        <xdr:cNvCxnSpPr/>
      </xdr:nvCxnSpPr>
      <xdr:spPr>
        <a:xfrm>
          <a:off x="19545300" y="6223340"/>
          <a:ext cx="889000" cy="127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132654</xdr:rowOff>
    </xdr:from>
    <xdr:to>
      <xdr:col>107</xdr:col>
      <xdr:colOff>101600</xdr:colOff>
      <xdr:row>38</xdr:row>
      <xdr:rowOff>62804</xdr:rowOff>
    </xdr:to>
    <xdr:sp macro="" textlink="">
      <xdr:nvSpPr>
        <xdr:cNvPr id="732" name="フローチャート: 判断 731">
          <a:extLst>
            <a:ext uri="{FF2B5EF4-FFF2-40B4-BE49-F238E27FC236}">
              <a16:creationId xmlns:a16="http://schemas.microsoft.com/office/drawing/2014/main" xmlns="" id="{00000000-0008-0000-0600-0000DC020000}"/>
            </a:ext>
          </a:extLst>
        </xdr:cNvPr>
        <xdr:cNvSpPr/>
      </xdr:nvSpPr>
      <xdr:spPr>
        <a:xfrm>
          <a:off x="20383500" y="6476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53931</xdr:rowOff>
    </xdr:from>
    <xdr:ext cx="469744" cy="259045"/>
    <xdr:sp macro="" textlink="">
      <xdr:nvSpPr>
        <xdr:cNvPr id="733" name="テキスト ボックス 732">
          <a:extLst>
            <a:ext uri="{FF2B5EF4-FFF2-40B4-BE49-F238E27FC236}">
              <a16:creationId xmlns:a16="http://schemas.microsoft.com/office/drawing/2014/main" xmlns="" id="{00000000-0008-0000-0600-0000DD020000}"/>
            </a:ext>
          </a:extLst>
        </xdr:cNvPr>
        <xdr:cNvSpPr txBox="1"/>
      </xdr:nvSpPr>
      <xdr:spPr>
        <a:xfrm>
          <a:off x="20199428" y="6569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51140</xdr:rowOff>
    </xdr:from>
    <xdr:to>
      <xdr:col>102</xdr:col>
      <xdr:colOff>114300</xdr:colOff>
      <xdr:row>37</xdr:row>
      <xdr:rowOff>98735</xdr:rowOff>
    </xdr:to>
    <xdr:cxnSp macro="">
      <xdr:nvCxnSpPr>
        <xdr:cNvPr id="734" name="直線コネクタ 733">
          <a:extLst>
            <a:ext uri="{FF2B5EF4-FFF2-40B4-BE49-F238E27FC236}">
              <a16:creationId xmlns:a16="http://schemas.microsoft.com/office/drawing/2014/main" xmlns="" id="{00000000-0008-0000-0600-0000DE020000}"/>
            </a:ext>
          </a:extLst>
        </xdr:cNvPr>
        <xdr:cNvCxnSpPr/>
      </xdr:nvCxnSpPr>
      <xdr:spPr>
        <a:xfrm flipV="1">
          <a:off x="18656300" y="6223340"/>
          <a:ext cx="889000" cy="219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6696</xdr:rowOff>
    </xdr:from>
    <xdr:to>
      <xdr:col>102</xdr:col>
      <xdr:colOff>165100</xdr:colOff>
      <xdr:row>38</xdr:row>
      <xdr:rowOff>108296</xdr:rowOff>
    </xdr:to>
    <xdr:sp macro="" textlink="">
      <xdr:nvSpPr>
        <xdr:cNvPr id="735" name="フローチャート: 判断 734">
          <a:extLst>
            <a:ext uri="{FF2B5EF4-FFF2-40B4-BE49-F238E27FC236}">
              <a16:creationId xmlns:a16="http://schemas.microsoft.com/office/drawing/2014/main" xmlns="" id="{00000000-0008-0000-0600-0000DF020000}"/>
            </a:ext>
          </a:extLst>
        </xdr:cNvPr>
        <xdr:cNvSpPr/>
      </xdr:nvSpPr>
      <xdr:spPr>
        <a:xfrm>
          <a:off x="19494500" y="65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99423</xdr:rowOff>
    </xdr:from>
    <xdr:ext cx="469744" cy="259045"/>
    <xdr:sp macro="" textlink="">
      <xdr:nvSpPr>
        <xdr:cNvPr id="736" name="テキスト ボックス 735">
          <a:extLst>
            <a:ext uri="{FF2B5EF4-FFF2-40B4-BE49-F238E27FC236}">
              <a16:creationId xmlns:a16="http://schemas.microsoft.com/office/drawing/2014/main" xmlns="" id="{00000000-0008-0000-0600-0000E0020000}"/>
            </a:ext>
          </a:extLst>
        </xdr:cNvPr>
        <xdr:cNvSpPr txBox="1"/>
      </xdr:nvSpPr>
      <xdr:spPr>
        <a:xfrm>
          <a:off x="19310428" y="6614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25578</xdr:rowOff>
    </xdr:from>
    <xdr:to>
      <xdr:col>98</xdr:col>
      <xdr:colOff>38100</xdr:colOff>
      <xdr:row>38</xdr:row>
      <xdr:rowOff>127178</xdr:rowOff>
    </xdr:to>
    <xdr:sp macro="" textlink="">
      <xdr:nvSpPr>
        <xdr:cNvPr id="737" name="フローチャート: 判断 736">
          <a:extLst>
            <a:ext uri="{FF2B5EF4-FFF2-40B4-BE49-F238E27FC236}">
              <a16:creationId xmlns:a16="http://schemas.microsoft.com/office/drawing/2014/main" xmlns="" id="{00000000-0008-0000-0600-0000E1020000}"/>
            </a:ext>
          </a:extLst>
        </xdr:cNvPr>
        <xdr:cNvSpPr/>
      </xdr:nvSpPr>
      <xdr:spPr>
        <a:xfrm>
          <a:off x="18605500" y="6540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118305</xdr:rowOff>
    </xdr:from>
    <xdr:ext cx="469744" cy="259045"/>
    <xdr:sp macro="" textlink="">
      <xdr:nvSpPr>
        <xdr:cNvPr id="738" name="テキスト ボックス 737">
          <a:extLst>
            <a:ext uri="{FF2B5EF4-FFF2-40B4-BE49-F238E27FC236}">
              <a16:creationId xmlns:a16="http://schemas.microsoft.com/office/drawing/2014/main" xmlns="" id="{00000000-0008-0000-0600-0000E2020000}"/>
            </a:ext>
          </a:extLst>
        </xdr:cNvPr>
        <xdr:cNvSpPr txBox="1"/>
      </xdr:nvSpPr>
      <xdr:spPr>
        <a:xfrm>
          <a:off x="18421428" y="6633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9" name="テキスト ボックス 738">
          <a:extLst>
            <a:ext uri="{FF2B5EF4-FFF2-40B4-BE49-F238E27FC236}">
              <a16:creationId xmlns:a16="http://schemas.microsoft.com/office/drawing/2014/main" xmlns="" id="{00000000-0008-0000-0600-0000E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0" name="テキスト ボックス 739">
          <a:extLst>
            <a:ext uri="{FF2B5EF4-FFF2-40B4-BE49-F238E27FC236}">
              <a16:creationId xmlns:a16="http://schemas.microsoft.com/office/drawing/2014/main" xmlns="" id="{00000000-0008-0000-0600-0000E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1" name="テキスト ボックス 740">
          <a:extLst>
            <a:ext uri="{FF2B5EF4-FFF2-40B4-BE49-F238E27FC236}">
              <a16:creationId xmlns:a16="http://schemas.microsoft.com/office/drawing/2014/main" xmlns="" id="{00000000-0008-0000-0600-0000E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xmlns="" id="{00000000-0008-0000-0600-0000E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xmlns="" id="{00000000-0008-0000-0600-0000E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97221</xdr:rowOff>
    </xdr:from>
    <xdr:to>
      <xdr:col>116</xdr:col>
      <xdr:colOff>114300</xdr:colOff>
      <xdr:row>38</xdr:row>
      <xdr:rowOff>27371</xdr:rowOff>
    </xdr:to>
    <xdr:sp macro="" textlink="">
      <xdr:nvSpPr>
        <xdr:cNvPr id="744" name="楕円 743">
          <a:extLst>
            <a:ext uri="{FF2B5EF4-FFF2-40B4-BE49-F238E27FC236}">
              <a16:creationId xmlns:a16="http://schemas.microsoft.com/office/drawing/2014/main" xmlns="" id="{00000000-0008-0000-0600-0000E8020000}"/>
            </a:ext>
          </a:extLst>
        </xdr:cNvPr>
        <xdr:cNvSpPr/>
      </xdr:nvSpPr>
      <xdr:spPr>
        <a:xfrm>
          <a:off x="22110700" y="6440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120098</xdr:rowOff>
    </xdr:from>
    <xdr:ext cx="469744" cy="259045"/>
    <xdr:sp macro="" textlink="">
      <xdr:nvSpPr>
        <xdr:cNvPr id="745" name="投資及び出資金該当値テキスト">
          <a:extLst>
            <a:ext uri="{FF2B5EF4-FFF2-40B4-BE49-F238E27FC236}">
              <a16:creationId xmlns:a16="http://schemas.microsoft.com/office/drawing/2014/main" xmlns="" id="{00000000-0008-0000-0600-0000E9020000}"/>
            </a:ext>
          </a:extLst>
        </xdr:cNvPr>
        <xdr:cNvSpPr txBox="1"/>
      </xdr:nvSpPr>
      <xdr:spPr>
        <a:xfrm>
          <a:off x="22212300" y="629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88488</xdr:rowOff>
    </xdr:from>
    <xdr:to>
      <xdr:col>112</xdr:col>
      <xdr:colOff>38100</xdr:colOff>
      <xdr:row>38</xdr:row>
      <xdr:rowOff>18638</xdr:rowOff>
    </xdr:to>
    <xdr:sp macro="" textlink="">
      <xdr:nvSpPr>
        <xdr:cNvPr id="746" name="楕円 745">
          <a:extLst>
            <a:ext uri="{FF2B5EF4-FFF2-40B4-BE49-F238E27FC236}">
              <a16:creationId xmlns:a16="http://schemas.microsoft.com/office/drawing/2014/main" xmlns="" id="{00000000-0008-0000-0600-0000EA020000}"/>
            </a:ext>
          </a:extLst>
        </xdr:cNvPr>
        <xdr:cNvSpPr/>
      </xdr:nvSpPr>
      <xdr:spPr>
        <a:xfrm>
          <a:off x="21272500" y="643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35165</xdr:rowOff>
    </xdr:from>
    <xdr:ext cx="469744" cy="259045"/>
    <xdr:sp macro="" textlink="">
      <xdr:nvSpPr>
        <xdr:cNvPr id="747" name="テキスト ボックス 746">
          <a:extLst>
            <a:ext uri="{FF2B5EF4-FFF2-40B4-BE49-F238E27FC236}">
              <a16:creationId xmlns:a16="http://schemas.microsoft.com/office/drawing/2014/main" xmlns="" id="{00000000-0008-0000-0600-0000EB020000}"/>
            </a:ext>
          </a:extLst>
        </xdr:cNvPr>
        <xdr:cNvSpPr txBox="1"/>
      </xdr:nvSpPr>
      <xdr:spPr>
        <a:xfrm>
          <a:off x="21088428" y="6207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127396</xdr:rowOff>
    </xdr:from>
    <xdr:to>
      <xdr:col>107</xdr:col>
      <xdr:colOff>101600</xdr:colOff>
      <xdr:row>37</xdr:row>
      <xdr:rowOff>57546</xdr:rowOff>
    </xdr:to>
    <xdr:sp macro="" textlink="">
      <xdr:nvSpPr>
        <xdr:cNvPr id="748" name="楕円 747">
          <a:extLst>
            <a:ext uri="{FF2B5EF4-FFF2-40B4-BE49-F238E27FC236}">
              <a16:creationId xmlns:a16="http://schemas.microsoft.com/office/drawing/2014/main" xmlns="" id="{00000000-0008-0000-0600-0000EC020000}"/>
            </a:ext>
          </a:extLst>
        </xdr:cNvPr>
        <xdr:cNvSpPr/>
      </xdr:nvSpPr>
      <xdr:spPr>
        <a:xfrm>
          <a:off x="20383500" y="6299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74073</xdr:rowOff>
    </xdr:from>
    <xdr:ext cx="469744" cy="259045"/>
    <xdr:sp macro="" textlink="">
      <xdr:nvSpPr>
        <xdr:cNvPr id="749" name="テキスト ボックス 748">
          <a:extLst>
            <a:ext uri="{FF2B5EF4-FFF2-40B4-BE49-F238E27FC236}">
              <a16:creationId xmlns:a16="http://schemas.microsoft.com/office/drawing/2014/main" xmlns="" id="{00000000-0008-0000-0600-0000ED020000}"/>
            </a:ext>
          </a:extLst>
        </xdr:cNvPr>
        <xdr:cNvSpPr txBox="1"/>
      </xdr:nvSpPr>
      <xdr:spPr>
        <a:xfrm>
          <a:off x="20199428" y="6074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340</xdr:rowOff>
    </xdr:from>
    <xdr:to>
      <xdr:col>102</xdr:col>
      <xdr:colOff>165100</xdr:colOff>
      <xdr:row>36</xdr:row>
      <xdr:rowOff>101940</xdr:rowOff>
    </xdr:to>
    <xdr:sp macro="" textlink="">
      <xdr:nvSpPr>
        <xdr:cNvPr id="750" name="楕円 749">
          <a:extLst>
            <a:ext uri="{FF2B5EF4-FFF2-40B4-BE49-F238E27FC236}">
              <a16:creationId xmlns:a16="http://schemas.microsoft.com/office/drawing/2014/main" xmlns="" id="{00000000-0008-0000-0600-0000EE020000}"/>
            </a:ext>
          </a:extLst>
        </xdr:cNvPr>
        <xdr:cNvSpPr/>
      </xdr:nvSpPr>
      <xdr:spPr>
        <a:xfrm>
          <a:off x="19494500" y="617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118467</xdr:rowOff>
    </xdr:from>
    <xdr:ext cx="469744" cy="259045"/>
    <xdr:sp macro="" textlink="">
      <xdr:nvSpPr>
        <xdr:cNvPr id="751" name="テキスト ボックス 750">
          <a:extLst>
            <a:ext uri="{FF2B5EF4-FFF2-40B4-BE49-F238E27FC236}">
              <a16:creationId xmlns:a16="http://schemas.microsoft.com/office/drawing/2014/main" xmlns="" id="{00000000-0008-0000-0600-0000EF020000}"/>
            </a:ext>
          </a:extLst>
        </xdr:cNvPr>
        <xdr:cNvSpPr txBox="1"/>
      </xdr:nvSpPr>
      <xdr:spPr>
        <a:xfrm>
          <a:off x="19310428" y="5947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47935</xdr:rowOff>
    </xdr:from>
    <xdr:to>
      <xdr:col>98</xdr:col>
      <xdr:colOff>38100</xdr:colOff>
      <xdr:row>37</xdr:row>
      <xdr:rowOff>149535</xdr:rowOff>
    </xdr:to>
    <xdr:sp macro="" textlink="">
      <xdr:nvSpPr>
        <xdr:cNvPr id="752" name="楕円 751">
          <a:extLst>
            <a:ext uri="{FF2B5EF4-FFF2-40B4-BE49-F238E27FC236}">
              <a16:creationId xmlns:a16="http://schemas.microsoft.com/office/drawing/2014/main" xmlns="" id="{00000000-0008-0000-0600-0000F0020000}"/>
            </a:ext>
          </a:extLst>
        </xdr:cNvPr>
        <xdr:cNvSpPr/>
      </xdr:nvSpPr>
      <xdr:spPr>
        <a:xfrm>
          <a:off x="18605500" y="639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166062</xdr:rowOff>
    </xdr:from>
    <xdr:ext cx="469744" cy="259045"/>
    <xdr:sp macro="" textlink="">
      <xdr:nvSpPr>
        <xdr:cNvPr id="753" name="テキスト ボックス 752">
          <a:extLst>
            <a:ext uri="{FF2B5EF4-FFF2-40B4-BE49-F238E27FC236}">
              <a16:creationId xmlns:a16="http://schemas.microsoft.com/office/drawing/2014/main" xmlns="" id="{00000000-0008-0000-0600-0000F1020000}"/>
            </a:ext>
          </a:extLst>
        </xdr:cNvPr>
        <xdr:cNvSpPr txBox="1"/>
      </xdr:nvSpPr>
      <xdr:spPr>
        <a:xfrm>
          <a:off x="18421428" y="6166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4" name="正方形/長方形 753">
          <a:extLst>
            <a:ext uri="{FF2B5EF4-FFF2-40B4-BE49-F238E27FC236}">
              <a16:creationId xmlns:a16="http://schemas.microsoft.com/office/drawing/2014/main" xmlns="" id="{00000000-0008-0000-0600-0000F2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5" name="正方形/長方形 754">
          <a:extLst>
            <a:ext uri="{FF2B5EF4-FFF2-40B4-BE49-F238E27FC236}">
              <a16:creationId xmlns:a16="http://schemas.microsoft.com/office/drawing/2014/main" xmlns="" id="{00000000-0008-0000-0600-0000F3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6" name="正方形/長方形 755">
          <a:extLst>
            <a:ext uri="{FF2B5EF4-FFF2-40B4-BE49-F238E27FC236}">
              <a16:creationId xmlns:a16="http://schemas.microsoft.com/office/drawing/2014/main" xmlns="" id="{00000000-0008-0000-0600-0000F4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7" name="正方形/長方形 756">
          <a:extLst>
            <a:ext uri="{FF2B5EF4-FFF2-40B4-BE49-F238E27FC236}">
              <a16:creationId xmlns:a16="http://schemas.microsoft.com/office/drawing/2014/main" xmlns="" id="{00000000-0008-0000-0600-0000F5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8" name="正方形/長方形 757">
          <a:extLst>
            <a:ext uri="{FF2B5EF4-FFF2-40B4-BE49-F238E27FC236}">
              <a16:creationId xmlns:a16="http://schemas.microsoft.com/office/drawing/2014/main" xmlns="" id="{00000000-0008-0000-0600-0000F6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9" name="正方形/長方形 758">
          <a:extLst>
            <a:ext uri="{FF2B5EF4-FFF2-40B4-BE49-F238E27FC236}">
              <a16:creationId xmlns:a16="http://schemas.microsoft.com/office/drawing/2014/main" xmlns="" id="{00000000-0008-0000-0600-0000F7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0" name="正方形/長方形 759">
          <a:extLst>
            <a:ext uri="{FF2B5EF4-FFF2-40B4-BE49-F238E27FC236}">
              <a16:creationId xmlns:a16="http://schemas.microsoft.com/office/drawing/2014/main" xmlns="" id="{00000000-0008-0000-0600-0000F8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1" name="正方形/長方形 760">
          <a:extLst>
            <a:ext uri="{FF2B5EF4-FFF2-40B4-BE49-F238E27FC236}">
              <a16:creationId xmlns:a16="http://schemas.microsoft.com/office/drawing/2014/main" xmlns="" id="{00000000-0008-0000-0600-0000F9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2" name="テキスト ボックス 761">
          <a:extLst>
            <a:ext uri="{FF2B5EF4-FFF2-40B4-BE49-F238E27FC236}">
              <a16:creationId xmlns:a16="http://schemas.microsoft.com/office/drawing/2014/main" xmlns="" id="{00000000-0008-0000-0600-0000FA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3" name="直線コネクタ 762">
          <a:extLst>
            <a:ext uri="{FF2B5EF4-FFF2-40B4-BE49-F238E27FC236}">
              <a16:creationId xmlns:a16="http://schemas.microsoft.com/office/drawing/2014/main" xmlns="" id="{00000000-0008-0000-0600-0000FB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4" name="直線コネクタ 763">
          <a:extLst>
            <a:ext uri="{FF2B5EF4-FFF2-40B4-BE49-F238E27FC236}">
              <a16:creationId xmlns:a16="http://schemas.microsoft.com/office/drawing/2014/main" xmlns="" id="{00000000-0008-0000-0600-0000FC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5" name="テキスト ボックス 764">
          <a:extLst>
            <a:ext uri="{FF2B5EF4-FFF2-40B4-BE49-F238E27FC236}">
              <a16:creationId xmlns:a16="http://schemas.microsoft.com/office/drawing/2014/main" xmlns="" id="{00000000-0008-0000-0600-0000FD02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6" name="直線コネクタ 765">
          <a:extLst>
            <a:ext uri="{FF2B5EF4-FFF2-40B4-BE49-F238E27FC236}">
              <a16:creationId xmlns:a16="http://schemas.microsoft.com/office/drawing/2014/main" xmlns="" id="{00000000-0008-0000-0600-0000FE02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7" name="テキスト ボックス 766">
          <a:extLst>
            <a:ext uri="{FF2B5EF4-FFF2-40B4-BE49-F238E27FC236}">
              <a16:creationId xmlns:a16="http://schemas.microsoft.com/office/drawing/2014/main" xmlns="" id="{00000000-0008-0000-0600-0000FF02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8" name="直線コネクタ 767">
          <a:extLst>
            <a:ext uri="{FF2B5EF4-FFF2-40B4-BE49-F238E27FC236}">
              <a16:creationId xmlns:a16="http://schemas.microsoft.com/office/drawing/2014/main" xmlns="" id="{00000000-0008-0000-0600-00000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69" name="テキスト ボックス 768">
          <a:extLst>
            <a:ext uri="{FF2B5EF4-FFF2-40B4-BE49-F238E27FC236}">
              <a16:creationId xmlns:a16="http://schemas.microsoft.com/office/drawing/2014/main" xmlns="" id="{00000000-0008-0000-0600-000001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0" name="直線コネクタ 769">
          <a:extLst>
            <a:ext uri="{FF2B5EF4-FFF2-40B4-BE49-F238E27FC236}">
              <a16:creationId xmlns:a16="http://schemas.microsoft.com/office/drawing/2014/main" xmlns="" id="{00000000-0008-0000-0600-000002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1" name="テキスト ボックス 770">
          <a:extLst>
            <a:ext uri="{FF2B5EF4-FFF2-40B4-BE49-F238E27FC236}">
              <a16:creationId xmlns:a16="http://schemas.microsoft.com/office/drawing/2014/main" xmlns="" id="{00000000-0008-0000-0600-000003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2" name="直線コネクタ 771">
          <a:extLst>
            <a:ext uri="{FF2B5EF4-FFF2-40B4-BE49-F238E27FC236}">
              <a16:creationId xmlns:a16="http://schemas.microsoft.com/office/drawing/2014/main" xmlns="" id="{00000000-0008-0000-0600-000004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3" name="テキスト ボックス 772">
          <a:extLst>
            <a:ext uri="{FF2B5EF4-FFF2-40B4-BE49-F238E27FC236}">
              <a16:creationId xmlns:a16="http://schemas.microsoft.com/office/drawing/2014/main" xmlns="" id="{00000000-0008-0000-0600-000005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4" name="直線コネクタ 773">
          <a:extLst>
            <a:ext uri="{FF2B5EF4-FFF2-40B4-BE49-F238E27FC236}">
              <a16:creationId xmlns:a16="http://schemas.microsoft.com/office/drawing/2014/main" xmlns="" id="{00000000-0008-0000-0600-00000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5" name="テキスト ボックス 774">
          <a:extLst>
            <a:ext uri="{FF2B5EF4-FFF2-40B4-BE49-F238E27FC236}">
              <a16:creationId xmlns:a16="http://schemas.microsoft.com/office/drawing/2014/main" xmlns="" id="{00000000-0008-0000-0600-000007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6" name="貸付金グラフ枠">
          <a:extLst>
            <a:ext uri="{FF2B5EF4-FFF2-40B4-BE49-F238E27FC236}">
              <a16:creationId xmlns:a16="http://schemas.microsoft.com/office/drawing/2014/main" xmlns="" id="{00000000-0008-0000-0600-00000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14808</xdr:rowOff>
    </xdr:from>
    <xdr:to>
      <xdr:col>116</xdr:col>
      <xdr:colOff>62864</xdr:colOff>
      <xdr:row>59</xdr:row>
      <xdr:rowOff>44450</xdr:rowOff>
    </xdr:to>
    <xdr:cxnSp macro="">
      <xdr:nvCxnSpPr>
        <xdr:cNvPr id="777" name="直線コネクタ 776">
          <a:extLst>
            <a:ext uri="{FF2B5EF4-FFF2-40B4-BE49-F238E27FC236}">
              <a16:creationId xmlns:a16="http://schemas.microsoft.com/office/drawing/2014/main" xmlns="" id="{00000000-0008-0000-0600-000009030000}"/>
            </a:ext>
          </a:extLst>
        </xdr:cNvPr>
        <xdr:cNvCxnSpPr/>
      </xdr:nvCxnSpPr>
      <xdr:spPr>
        <a:xfrm flipV="1">
          <a:off x="22159595" y="8587308"/>
          <a:ext cx="1269" cy="1572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78" name="貸付金最小値テキスト">
          <a:extLst>
            <a:ext uri="{FF2B5EF4-FFF2-40B4-BE49-F238E27FC236}">
              <a16:creationId xmlns:a16="http://schemas.microsoft.com/office/drawing/2014/main" xmlns="" id="{00000000-0008-0000-0600-00000A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79" name="直線コネクタ 778">
          <a:extLst>
            <a:ext uri="{FF2B5EF4-FFF2-40B4-BE49-F238E27FC236}">
              <a16:creationId xmlns:a16="http://schemas.microsoft.com/office/drawing/2014/main" xmlns="" id="{00000000-0008-0000-0600-00000B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132935</xdr:rowOff>
    </xdr:from>
    <xdr:ext cx="534377" cy="259045"/>
    <xdr:sp macro="" textlink="">
      <xdr:nvSpPr>
        <xdr:cNvPr id="780" name="貸付金最大値テキスト">
          <a:extLst>
            <a:ext uri="{FF2B5EF4-FFF2-40B4-BE49-F238E27FC236}">
              <a16:creationId xmlns:a16="http://schemas.microsoft.com/office/drawing/2014/main" xmlns="" id="{00000000-0008-0000-0600-00000C030000}"/>
            </a:ext>
          </a:extLst>
        </xdr:cNvPr>
        <xdr:cNvSpPr txBox="1"/>
      </xdr:nvSpPr>
      <xdr:spPr>
        <a:xfrm>
          <a:off x="22212300" y="836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14808</xdr:rowOff>
    </xdr:from>
    <xdr:to>
      <xdr:col>116</xdr:col>
      <xdr:colOff>152400</xdr:colOff>
      <xdr:row>50</xdr:row>
      <xdr:rowOff>14808</xdr:rowOff>
    </xdr:to>
    <xdr:cxnSp macro="">
      <xdr:nvCxnSpPr>
        <xdr:cNvPr id="781" name="直線コネクタ 780">
          <a:extLst>
            <a:ext uri="{FF2B5EF4-FFF2-40B4-BE49-F238E27FC236}">
              <a16:creationId xmlns:a16="http://schemas.microsoft.com/office/drawing/2014/main" xmlns="" id="{00000000-0008-0000-0600-00000D030000}"/>
            </a:ext>
          </a:extLst>
        </xdr:cNvPr>
        <xdr:cNvCxnSpPr/>
      </xdr:nvCxnSpPr>
      <xdr:spPr>
        <a:xfrm>
          <a:off x="22072600" y="8587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116840</xdr:rowOff>
    </xdr:from>
    <xdr:to>
      <xdr:col>116</xdr:col>
      <xdr:colOff>63500</xdr:colOff>
      <xdr:row>58</xdr:row>
      <xdr:rowOff>14808</xdr:rowOff>
    </xdr:to>
    <xdr:cxnSp macro="">
      <xdr:nvCxnSpPr>
        <xdr:cNvPr id="782" name="直線コネクタ 781">
          <a:extLst>
            <a:ext uri="{FF2B5EF4-FFF2-40B4-BE49-F238E27FC236}">
              <a16:creationId xmlns:a16="http://schemas.microsoft.com/office/drawing/2014/main" xmlns="" id="{00000000-0008-0000-0600-00000E030000}"/>
            </a:ext>
          </a:extLst>
        </xdr:cNvPr>
        <xdr:cNvCxnSpPr/>
      </xdr:nvCxnSpPr>
      <xdr:spPr>
        <a:xfrm flipV="1">
          <a:off x="21323300" y="9889490"/>
          <a:ext cx="838200" cy="69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36847</xdr:rowOff>
    </xdr:from>
    <xdr:ext cx="469744" cy="259045"/>
    <xdr:sp macro="" textlink="">
      <xdr:nvSpPr>
        <xdr:cNvPr id="783" name="貸付金平均値テキスト">
          <a:extLst>
            <a:ext uri="{FF2B5EF4-FFF2-40B4-BE49-F238E27FC236}">
              <a16:creationId xmlns:a16="http://schemas.microsoft.com/office/drawing/2014/main" xmlns="" id="{00000000-0008-0000-0600-00000F030000}"/>
            </a:ext>
          </a:extLst>
        </xdr:cNvPr>
        <xdr:cNvSpPr txBox="1"/>
      </xdr:nvSpPr>
      <xdr:spPr>
        <a:xfrm>
          <a:off x="22212300" y="9980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58420</xdr:rowOff>
    </xdr:from>
    <xdr:to>
      <xdr:col>116</xdr:col>
      <xdr:colOff>114300</xdr:colOff>
      <xdr:row>58</xdr:row>
      <xdr:rowOff>160020</xdr:rowOff>
    </xdr:to>
    <xdr:sp macro="" textlink="">
      <xdr:nvSpPr>
        <xdr:cNvPr id="784" name="フローチャート: 判断 783">
          <a:extLst>
            <a:ext uri="{FF2B5EF4-FFF2-40B4-BE49-F238E27FC236}">
              <a16:creationId xmlns:a16="http://schemas.microsoft.com/office/drawing/2014/main" xmlns="" id="{00000000-0008-0000-0600-000010030000}"/>
            </a:ext>
          </a:extLst>
        </xdr:cNvPr>
        <xdr:cNvSpPr/>
      </xdr:nvSpPr>
      <xdr:spPr>
        <a:xfrm>
          <a:off x="22110700" y="10002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14808</xdr:rowOff>
    </xdr:from>
    <xdr:to>
      <xdr:col>111</xdr:col>
      <xdr:colOff>177800</xdr:colOff>
      <xdr:row>58</xdr:row>
      <xdr:rowOff>15456</xdr:rowOff>
    </xdr:to>
    <xdr:cxnSp macro="">
      <xdr:nvCxnSpPr>
        <xdr:cNvPr id="785" name="直線コネクタ 784">
          <a:extLst>
            <a:ext uri="{FF2B5EF4-FFF2-40B4-BE49-F238E27FC236}">
              <a16:creationId xmlns:a16="http://schemas.microsoft.com/office/drawing/2014/main" xmlns="" id="{00000000-0008-0000-0600-000011030000}"/>
            </a:ext>
          </a:extLst>
        </xdr:cNvPr>
        <xdr:cNvCxnSpPr/>
      </xdr:nvCxnSpPr>
      <xdr:spPr>
        <a:xfrm flipV="1">
          <a:off x="20434300" y="9958908"/>
          <a:ext cx="889000" cy="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75336</xdr:rowOff>
    </xdr:from>
    <xdr:to>
      <xdr:col>112</xdr:col>
      <xdr:colOff>38100</xdr:colOff>
      <xdr:row>59</xdr:row>
      <xdr:rowOff>5486</xdr:rowOff>
    </xdr:to>
    <xdr:sp macro="" textlink="">
      <xdr:nvSpPr>
        <xdr:cNvPr id="786" name="フローチャート: 判断 785">
          <a:extLst>
            <a:ext uri="{FF2B5EF4-FFF2-40B4-BE49-F238E27FC236}">
              <a16:creationId xmlns:a16="http://schemas.microsoft.com/office/drawing/2014/main" xmlns="" id="{00000000-0008-0000-0600-000012030000}"/>
            </a:ext>
          </a:extLst>
        </xdr:cNvPr>
        <xdr:cNvSpPr/>
      </xdr:nvSpPr>
      <xdr:spPr>
        <a:xfrm>
          <a:off x="21272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168063</xdr:rowOff>
    </xdr:from>
    <xdr:ext cx="469744" cy="259045"/>
    <xdr:sp macro="" textlink="">
      <xdr:nvSpPr>
        <xdr:cNvPr id="787" name="テキスト ボックス 786">
          <a:extLst>
            <a:ext uri="{FF2B5EF4-FFF2-40B4-BE49-F238E27FC236}">
              <a16:creationId xmlns:a16="http://schemas.microsoft.com/office/drawing/2014/main" xmlns="" id="{00000000-0008-0000-0600-000013030000}"/>
            </a:ext>
          </a:extLst>
        </xdr:cNvPr>
        <xdr:cNvSpPr txBox="1"/>
      </xdr:nvSpPr>
      <xdr:spPr>
        <a:xfrm>
          <a:off x="21088428" y="1011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15456</xdr:rowOff>
    </xdr:from>
    <xdr:to>
      <xdr:col>107</xdr:col>
      <xdr:colOff>50800</xdr:colOff>
      <xdr:row>58</xdr:row>
      <xdr:rowOff>16523</xdr:rowOff>
    </xdr:to>
    <xdr:cxnSp macro="">
      <xdr:nvCxnSpPr>
        <xdr:cNvPr id="788" name="直線コネクタ 787">
          <a:extLst>
            <a:ext uri="{FF2B5EF4-FFF2-40B4-BE49-F238E27FC236}">
              <a16:creationId xmlns:a16="http://schemas.microsoft.com/office/drawing/2014/main" xmlns="" id="{00000000-0008-0000-0600-000014030000}"/>
            </a:ext>
          </a:extLst>
        </xdr:cNvPr>
        <xdr:cNvCxnSpPr/>
      </xdr:nvCxnSpPr>
      <xdr:spPr>
        <a:xfrm flipV="1">
          <a:off x="19545300" y="9959556"/>
          <a:ext cx="8890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83109</xdr:rowOff>
    </xdr:from>
    <xdr:to>
      <xdr:col>107</xdr:col>
      <xdr:colOff>101600</xdr:colOff>
      <xdr:row>59</xdr:row>
      <xdr:rowOff>13259</xdr:rowOff>
    </xdr:to>
    <xdr:sp macro="" textlink="">
      <xdr:nvSpPr>
        <xdr:cNvPr id="789" name="フローチャート: 判断 788">
          <a:extLst>
            <a:ext uri="{FF2B5EF4-FFF2-40B4-BE49-F238E27FC236}">
              <a16:creationId xmlns:a16="http://schemas.microsoft.com/office/drawing/2014/main" xmlns="" id="{00000000-0008-0000-0600-000015030000}"/>
            </a:ext>
          </a:extLst>
        </xdr:cNvPr>
        <xdr:cNvSpPr/>
      </xdr:nvSpPr>
      <xdr:spPr>
        <a:xfrm>
          <a:off x="20383500" y="10027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4386</xdr:rowOff>
    </xdr:from>
    <xdr:ext cx="469744" cy="259045"/>
    <xdr:sp macro="" textlink="">
      <xdr:nvSpPr>
        <xdr:cNvPr id="790" name="テキスト ボックス 789">
          <a:extLst>
            <a:ext uri="{FF2B5EF4-FFF2-40B4-BE49-F238E27FC236}">
              <a16:creationId xmlns:a16="http://schemas.microsoft.com/office/drawing/2014/main" xmlns="" id="{00000000-0008-0000-0600-000016030000}"/>
            </a:ext>
          </a:extLst>
        </xdr:cNvPr>
        <xdr:cNvSpPr txBox="1"/>
      </xdr:nvSpPr>
      <xdr:spPr>
        <a:xfrm>
          <a:off x="20199428" y="10119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16523</xdr:rowOff>
    </xdr:from>
    <xdr:to>
      <xdr:col>102</xdr:col>
      <xdr:colOff>114300</xdr:colOff>
      <xdr:row>58</xdr:row>
      <xdr:rowOff>16599</xdr:rowOff>
    </xdr:to>
    <xdr:cxnSp macro="">
      <xdr:nvCxnSpPr>
        <xdr:cNvPr id="791" name="直線コネクタ 790">
          <a:extLst>
            <a:ext uri="{FF2B5EF4-FFF2-40B4-BE49-F238E27FC236}">
              <a16:creationId xmlns:a16="http://schemas.microsoft.com/office/drawing/2014/main" xmlns="" id="{00000000-0008-0000-0600-000017030000}"/>
            </a:ext>
          </a:extLst>
        </xdr:cNvPr>
        <xdr:cNvCxnSpPr/>
      </xdr:nvCxnSpPr>
      <xdr:spPr>
        <a:xfrm flipV="1">
          <a:off x="18656300" y="9960623"/>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84747</xdr:rowOff>
    </xdr:from>
    <xdr:to>
      <xdr:col>102</xdr:col>
      <xdr:colOff>165100</xdr:colOff>
      <xdr:row>59</xdr:row>
      <xdr:rowOff>14897</xdr:rowOff>
    </xdr:to>
    <xdr:sp macro="" textlink="">
      <xdr:nvSpPr>
        <xdr:cNvPr id="792" name="フローチャート: 判断 791">
          <a:extLst>
            <a:ext uri="{FF2B5EF4-FFF2-40B4-BE49-F238E27FC236}">
              <a16:creationId xmlns:a16="http://schemas.microsoft.com/office/drawing/2014/main" xmlns="" id="{00000000-0008-0000-0600-000018030000}"/>
            </a:ext>
          </a:extLst>
        </xdr:cNvPr>
        <xdr:cNvSpPr/>
      </xdr:nvSpPr>
      <xdr:spPr>
        <a:xfrm>
          <a:off x="19494500" y="1002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6024</xdr:rowOff>
    </xdr:from>
    <xdr:ext cx="469744" cy="259045"/>
    <xdr:sp macro="" textlink="">
      <xdr:nvSpPr>
        <xdr:cNvPr id="793" name="テキスト ボックス 792">
          <a:extLst>
            <a:ext uri="{FF2B5EF4-FFF2-40B4-BE49-F238E27FC236}">
              <a16:creationId xmlns:a16="http://schemas.microsoft.com/office/drawing/2014/main" xmlns="" id="{00000000-0008-0000-0600-000019030000}"/>
            </a:ext>
          </a:extLst>
        </xdr:cNvPr>
        <xdr:cNvSpPr txBox="1"/>
      </xdr:nvSpPr>
      <xdr:spPr>
        <a:xfrm>
          <a:off x="19310428" y="10121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85852</xdr:rowOff>
    </xdr:from>
    <xdr:to>
      <xdr:col>98</xdr:col>
      <xdr:colOff>38100</xdr:colOff>
      <xdr:row>59</xdr:row>
      <xdr:rowOff>16002</xdr:rowOff>
    </xdr:to>
    <xdr:sp macro="" textlink="">
      <xdr:nvSpPr>
        <xdr:cNvPr id="794" name="フローチャート: 判断 793">
          <a:extLst>
            <a:ext uri="{FF2B5EF4-FFF2-40B4-BE49-F238E27FC236}">
              <a16:creationId xmlns:a16="http://schemas.microsoft.com/office/drawing/2014/main" xmlns="" id="{00000000-0008-0000-0600-00001A030000}"/>
            </a:ext>
          </a:extLst>
        </xdr:cNvPr>
        <xdr:cNvSpPr/>
      </xdr:nvSpPr>
      <xdr:spPr>
        <a:xfrm>
          <a:off x="18605500" y="1002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7129</xdr:rowOff>
    </xdr:from>
    <xdr:ext cx="469744" cy="259045"/>
    <xdr:sp macro="" textlink="">
      <xdr:nvSpPr>
        <xdr:cNvPr id="795" name="テキスト ボックス 794">
          <a:extLst>
            <a:ext uri="{FF2B5EF4-FFF2-40B4-BE49-F238E27FC236}">
              <a16:creationId xmlns:a16="http://schemas.microsoft.com/office/drawing/2014/main" xmlns="" id="{00000000-0008-0000-0600-00001B030000}"/>
            </a:ext>
          </a:extLst>
        </xdr:cNvPr>
        <xdr:cNvSpPr txBox="1"/>
      </xdr:nvSpPr>
      <xdr:spPr>
        <a:xfrm>
          <a:off x="18421428" y="10122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xmlns="" id="{00000000-0008-0000-0600-00001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xmlns="" id="{00000000-0008-0000-0600-00001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xmlns="" id="{00000000-0008-0000-0600-00001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xmlns="" id="{00000000-0008-0000-0600-00001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xmlns="" id="{00000000-0008-0000-0600-00002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66040</xdr:rowOff>
    </xdr:from>
    <xdr:to>
      <xdr:col>116</xdr:col>
      <xdr:colOff>114300</xdr:colOff>
      <xdr:row>57</xdr:row>
      <xdr:rowOff>167640</xdr:rowOff>
    </xdr:to>
    <xdr:sp macro="" textlink="">
      <xdr:nvSpPr>
        <xdr:cNvPr id="801" name="楕円 800">
          <a:extLst>
            <a:ext uri="{FF2B5EF4-FFF2-40B4-BE49-F238E27FC236}">
              <a16:creationId xmlns:a16="http://schemas.microsoft.com/office/drawing/2014/main" xmlns="" id="{00000000-0008-0000-0600-000021030000}"/>
            </a:ext>
          </a:extLst>
        </xdr:cNvPr>
        <xdr:cNvSpPr/>
      </xdr:nvSpPr>
      <xdr:spPr>
        <a:xfrm>
          <a:off x="22110700" y="9838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88917</xdr:rowOff>
    </xdr:from>
    <xdr:ext cx="469744" cy="259045"/>
    <xdr:sp macro="" textlink="">
      <xdr:nvSpPr>
        <xdr:cNvPr id="802" name="貸付金該当値テキスト">
          <a:extLst>
            <a:ext uri="{FF2B5EF4-FFF2-40B4-BE49-F238E27FC236}">
              <a16:creationId xmlns:a16="http://schemas.microsoft.com/office/drawing/2014/main" xmlns="" id="{00000000-0008-0000-0600-000022030000}"/>
            </a:ext>
          </a:extLst>
        </xdr:cNvPr>
        <xdr:cNvSpPr txBox="1"/>
      </xdr:nvSpPr>
      <xdr:spPr>
        <a:xfrm>
          <a:off x="22212300" y="9690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135458</xdr:rowOff>
    </xdr:from>
    <xdr:to>
      <xdr:col>112</xdr:col>
      <xdr:colOff>38100</xdr:colOff>
      <xdr:row>58</xdr:row>
      <xdr:rowOff>65608</xdr:rowOff>
    </xdr:to>
    <xdr:sp macro="" textlink="">
      <xdr:nvSpPr>
        <xdr:cNvPr id="803" name="楕円 802">
          <a:extLst>
            <a:ext uri="{FF2B5EF4-FFF2-40B4-BE49-F238E27FC236}">
              <a16:creationId xmlns:a16="http://schemas.microsoft.com/office/drawing/2014/main" xmlns="" id="{00000000-0008-0000-0600-000023030000}"/>
            </a:ext>
          </a:extLst>
        </xdr:cNvPr>
        <xdr:cNvSpPr/>
      </xdr:nvSpPr>
      <xdr:spPr>
        <a:xfrm>
          <a:off x="21272500" y="990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82135</xdr:rowOff>
    </xdr:from>
    <xdr:ext cx="469744" cy="259045"/>
    <xdr:sp macro="" textlink="">
      <xdr:nvSpPr>
        <xdr:cNvPr id="804" name="テキスト ボックス 803">
          <a:extLst>
            <a:ext uri="{FF2B5EF4-FFF2-40B4-BE49-F238E27FC236}">
              <a16:creationId xmlns:a16="http://schemas.microsoft.com/office/drawing/2014/main" xmlns="" id="{00000000-0008-0000-0600-000024030000}"/>
            </a:ext>
          </a:extLst>
        </xdr:cNvPr>
        <xdr:cNvSpPr txBox="1"/>
      </xdr:nvSpPr>
      <xdr:spPr>
        <a:xfrm>
          <a:off x="21088428" y="9683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136106</xdr:rowOff>
    </xdr:from>
    <xdr:to>
      <xdr:col>107</xdr:col>
      <xdr:colOff>101600</xdr:colOff>
      <xdr:row>58</xdr:row>
      <xdr:rowOff>66256</xdr:rowOff>
    </xdr:to>
    <xdr:sp macro="" textlink="">
      <xdr:nvSpPr>
        <xdr:cNvPr id="805" name="楕円 804">
          <a:extLst>
            <a:ext uri="{FF2B5EF4-FFF2-40B4-BE49-F238E27FC236}">
              <a16:creationId xmlns:a16="http://schemas.microsoft.com/office/drawing/2014/main" xmlns="" id="{00000000-0008-0000-0600-000025030000}"/>
            </a:ext>
          </a:extLst>
        </xdr:cNvPr>
        <xdr:cNvSpPr/>
      </xdr:nvSpPr>
      <xdr:spPr>
        <a:xfrm>
          <a:off x="20383500" y="990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82783</xdr:rowOff>
    </xdr:from>
    <xdr:ext cx="469744" cy="259045"/>
    <xdr:sp macro="" textlink="">
      <xdr:nvSpPr>
        <xdr:cNvPr id="806" name="テキスト ボックス 805">
          <a:extLst>
            <a:ext uri="{FF2B5EF4-FFF2-40B4-BE49-F238E27FC236}">
              <a16:creationId xmlns:a16="http://schemas.microsoft.com/office/drawing/2014/main" xmlns="" id="{00000000-0008-0000-0600-000026030000}"/>
            </a:ext>
          </a:extLst>
        </xdr:cNvPr>
        <xdr:cNvSpPr txBox="1"/>
      </xdr:nvSpPr>
      <xdr:spPr>
        <a:xfrm>
          <a:off x="20199428" y="9683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137173</xdr:rowOff>
    </xdr:from>
    <xdr:to>
      <xdr:col>102</xdr:col>
      <xdr:colOff>165100</xdr:colOff>
      <xdr:row>58</xdr:row>
      <xdr:rowOff>67323</xdr:rowOff>
    </xdr:to>
    <xdr:sp macro="" textlink="">
      <xdr:nvSpPr>
        <xdr:cNvPr id="807" name="楕円 806">
          <a:extLst>
            <a:ext uri="{FF2B5EF4-FFF2-40B4-BE49-F238E27FC236}">
              <a16:creationId xmlns:a16="http://schemas.microsoft.com/office/drawing/2014/main" xmlns="" id="{00000000-0008-0000-0600-000027030000}"/>
            </a:ext>
          </a:extLst>
        </xdr:cNvPr>
        <xdr:cNvSpPr/>
      </xdr:nvSpPr>
      <xdr:spPr>
        <a:xfrm>
          <a:off x="19494500" y="9909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83850</xdr:rowOff>
    </xdr:from>
    <xdr:ext cx="469744" cy="259045"/>
    <xdr:sp macro="" textlink="">
      <xdr:nvSpPr>
        <xdr:cNvPr id="808" name="テキスト ボックス 807">
          <a:extLst>
            <a:ext uri="{FF2B5EF4-FFF2-40B4-BE49-F238E27FC236}">
              <a16:creationId xmlns:a16="http://schemas.microsoft.com/office/drawing/2014/main" xmlns="" id="{00000000-0008-0000-0600-000028030000}"/>
            </a:ext>
          </a:extLst>
        </xdr:cNvPr>
        <xdr:cNvSpPr txBox="1"/>
      </xdr:nvSpPr>
      <xdr:spPr>
        <a:xfrm>
          <a:off x="19310428" y="9685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137249</xdr:rowOff>
    </xdr:from>
    <xdr:to>
      <xdr:col>98</xdr:col>
      <xdr:colOff>38100</xdr:colOff>
      <xdr:row>58</xdr:row>
      <xdr:rowOff>67399</xdr:rowOff>
    </xdr:to>
    <xdr:sp macro="" textlink="">
      <xdr:nvSpPr>
        <xdr:cNvPr id="809" name="楕円 808">
          <a:extLst>
            <a:ext uri="{FF2B5EF4-FFF2-40B4-BE49-F238E27FC236}">
              <a16:creationId xmlns:a16="http://schemas.microsoft.com/office/drawing/2014/main" xmlns="" id="{00000000-0008-0000-0600-000029030000}"/>
            </a:ext>
          </a:extLst>
        </xdr:cNvPr>
        <xdr:cNvSpPr/>
      </xdr:nvSpPr>
      <xdr:spPr>
        <a:xfrm>
          <a:off x="18605500" y="9909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83926</xdr:rowOff>
    </xdr:from>
    <xdr:ext cx="469744" cy="259045"/>
    <xdr:sp macro="" textlink="">
      <xdr:nvSpPr>
        <xdr:cNvPr id="810" name="テキスト ボックス 809">
          <a:extLst>
            <a:ext uri="{FF2B5EF4-FFF2-40B4-BE49-F238E27FC236}">
              <a16:creationId xmlns:a16="http://schemas.microsoft.com/office/drawing/2014/main" xmlns="" id="{00000000-0008-0000-0600-00002A030000}"/>
            </a:ext>
          </a:extLst>
        </xdr:cNvPr>
        <xdr:cNvSpPr txBox="1"/>
      </xdr:nvSpPr>
      <xdr:spPr>
        <a:xfrm>
          <a:off x="18421428" y="9685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1" name="正方形/長方形 810">
          <a:extLst>
            <a:ext uri="{FF2B5EF4-FFF2-40B4-BE49-F238E27FC236}">
              <a16:creationId xmlns:a16="http://schemas.microsoft.com/office/drawing/2014/main" xmlns="" id="{00000000-0008-0000-0600-00002B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2" name="正方形/長方形 811">
          <a:extLst>
            <a:ext uri="{FF2B5EF4-FFF2-40B4-BE49-F238E27FC236}">
              <a16:creationId xmlns:a16="http://schemas.microsoft.com/office/drawing/2014/main" xmlns="" id="{00000000-0008-0000-0600-00002C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3" name="正方形/長方形 812">
          <a:extLst>
            <a:ext uri="{FF2B5EF4-FFF2-40B4-BE49-F238E27FC236}">
              <a16:creationId xmlns:a16="http://schemas.microsoft.com/office/drawing/2014/main" xmlns="" id="{00000000-0008-0000-0600-00002D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4" name="正方形/長方形 813">
          <a:extLst>
            <a:ext uri="{FF2B5EF4-FFF2-40B4-BE49-F238E27FC236}">
              <a16:creationId xmlns:a16="http://schemas.microsoft.com/office/drawing/2014/main" xmlns="" id="{00000000-0008-0000-0600-00002E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5" name="正方形/長方形 814">
          <a:extLst>
            <a:ext uri="{FF2B5EF4-FFF2-40B4-BE49-F238E27FC236}">
              <a16:creationId xmlns:a16="http://schemas.microsoft.com/office/drawing/2014/main" xmlns="" id="{00000000-0008-0000-0600-00002F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6" name="正方形/長方形 815">
          <a:extLst>
            <a:ext uri="{FF2B5EF4-FFF2-40B4-BE49-F238E27FC236}">
              <a16:creationId xmlns:a16="http://schemas.microsoft.com/office/drawing/2014/main" xmlns="" id="{00000000-0008-0000-0600-000030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7" name="正方形/長方形 816">
          <a:extLst>
            <a:ext uri="{FF2B5EF4-FFF2-40B4-BE49-F238E27FC236}">
              <a16:creationId xmlns:a16="http://schemas.microsoft.com/office/drawing/2014/main" xmlns="" id="{00000000-0008-0000-0600-000031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8" name="正方形/長方形 817">
          <a:extLst>
            <a:ext uri="{FF2B5EF4-FFF2-40B4-BE49-F238E27FC236}">
              <a16:creationId xmlns:a16="http://schemas.microsoft.com/office/drawing/2014/main" xmlns="" id="{00000000-0008-0000-0600-000032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9" name="テキスト ボックス 818">
          <a:extLst>
            <a:ext uri="{FF2B5EF4-FFF2-40B4-BE49-F238E27FC236}">
              <a16:creationId xmlns:a16="http://schemas.microsoft.com/office/drawing/2014/main" xmlns="" id="{00000000-0008-0000-0600-000033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0" name="直線コネクタ 819">
          <a:extLst>
            <a:ext uri="{FF2B5EF4-FFF2-40B4-BE49-F238E27FC236}">
              <a16:creationId xmlns:a16="http://schemas.microsoft.com/office/drawing/2014/main" xmlns="" id="{00000000-0008-0000-0600-000034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1" name="直線コネクタ 820">
          <a:extLst>
            <a:ext uri="{FF2B5EF4-FFF2-40B4-BE49-F238E27FC236}">
              <a16:creationId xmlns:a16="http://schemas.microsoft.com/office/drawing/2014/main" xmlns="" id="{00000000-0008-0000-0600-000035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2" name="テキスト ボックス 821">
          <a:extLst>
            <a:ext uri="{FF2B5EF4-FFF2-40B4-BE49-F238E27FC236}">
              <a16:creationId xmlns:a16="http://schemas.microsoft.com/office/drawing/2014/main" xmlns="" id="{00000000-0008-0000-0600-000036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3" name="直線コネクタ 822">
          <a:extLst>
            <a:ext uri="{FF2B5EF4-FFF2-40B4-BE49-F238E27FC236}">
              <a16:creationId xmlns:a16="http://schemas.microsoft.com/office/drawing/2014/main" xmlns="" id="{00000000-0008-0000-0600-000037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4" name="テキスト ボックス 823">
          <a:extLst>
            <a:ext uri="{FF2B5EF4-FFF2-40B4-BE49-F238E27FC236}">
              <a16:creationId xmlns:a16="http://schemas.microsoft.com/office/drawing/2014/main" xmlns="" id="{00000000-0008-0000-0600-000038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5" name="直線コネクタ 824">
          <a:extLst>
            <a:ext uri="{FF2B5EF4-FFF2-40B4-BE49-F238E27FC236}">
              <a16:creationId xmlns:a16="http://schemas.microsoft.com/office/drawing/2014/main" xmlns="" id="{00000000-0008-0000-0600-000039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26" name="テキスト ボックス 825">
          <a:extLst>
            <a:ext uri="{FF2B5EF4-FFF2-40B4-BE49-F238E27FC236}">
              <a16:creationId xmlns:a16="http://schemas.microsoft.com/office/drawing/2014/main" xmlns="" id="{00000000-0008-0000-0600-00003A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27" name="直線コネクタ 826">
          <a:extLst>
            <a:ext uri="{FF2B5EF4-FFF2-40B4-BE49-F238E27FC236}">
              <a16:creationId xmlns:a16="http://schemas.microsoft.com/office/drawing/2014/main" xmlns="" id="{00000000-0008-0000-0600-00003B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28" name="テキスト ボックス 827">
          <a:extLst>
            <a:ext uri="{FF2B5EF4-FFF2-40B4-BE49-F238E27FC236}">
              <a16:creationId xmlns:a16="http://schemas.microsoft.com/office/drawing/2014/main" xmlns="" id="{00000000-0008-0000-0600-00003C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29" name="直線コネクタ 828">
          <a:extLst>
            <a:ext uri="{FF2B5EF4-FFF2-40B4-BE49-F238E27FC236}">
              <a16:creationId xmlns:a16="http://schemas.microsoft.com/office/drawing/2014/main" xmlns="" id="{00000000-0008-0000-0600-00003D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0" name="テキスト ボックス 829">
          <a:extLst>
            <a:ext uri="{FF2B5EF4-FFF2-40B4-BE49-F238E27FC236}">
              <a16:creationId xmlns:a16="http://schemas.microsoft.com/office/drawing/2014/main" xmlns="" id="{00000000-0008-0000-0600-00003E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1" name="直線コネクタ 830">
          <a:extLst>
            <a:ext uri="{FF2B5EF4-FFF2-40B4-BE49-F238E27FC236}">
              <a16:creationId xmlns:a16="http://schemas.microsoft.com/office/drawing/2014/main" xmlns="" id="{00000000-0008-0000-0600-00003F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2" name="テキスト ボックス 831">
          <a:extLst>
            <a:ext uri="{FF2B5EF4-FFF2-40B4-BE49-F238E27FC236}">
              <a16:creationId xmlns:a16="http://schemas.microsoft.com/office/drawing/2014/main" xmlns="" id="{00000000-0008-0000-0600-000040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3" name="直線コネクタ 832">
          <a:extLst>
            <a:ext uri="{FF2B5EF4-FFF2-40B4-BE49-F238E27FC236}">
              <a16:creationId xmlns:a16="http://schemas.microsoft.com/office/drawing/2014/main" xmlns="" id="{00000000-0008-0000-0600-000041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4" name="テキスト ボックス 833">
          <a:extLst>
            <a:ext uri="{FF2B5EF4-FFF2-40B4-BE49-F238E27FC236}">
              <a16:creationId xmlns:a16="http://schemas.microsoft.com/office/drawing/2014/main" xmlns="" id="{00000000-0008-0000-0600-000042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5" name="繰出金グラフ枠">
          <a:extLst>
            <a:ext uri="{FF2B5EF4-FFF2-40B4-BE49-F238E27FC236}">
              <a16:creationId xmlns:a16="http://schemas.microsoft.com/office/drawing/2014/main" xmlns="" id="{00000000-0008-0000-0600-000043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9899</xdr:rowOff>
    </xdr:from>
    <xdr:to>
      <xdr:col>116</xdr:col>
      <xdr:colOff>62864</xdr:colOff>
      <xdr:row>79</xdr:row>
      <xdr:rowOff>56195</xdr:rowOff>
    </xdr:to>
    <xdr:cxnSp macro="">
      <xdr:nvCxnSpPr>
        <xdr:cNvPr id="836" name="直線コネクタ 835">
          <a:extLst>
            <a:ext uri="{FF2B5EF4-FFF2-40B4-BE49-F238E27FC236}">
              <a16:creationId xmlns:a16="http://schemas.microsoft.com/office/drawing/2014/main" xmlns="" id="{00000000-0008-0000-0600-000044030000}"/>
            </a:ext>
          </a:extLst>
        </xdr:cNvPr>
        <xdr:cNvCxnSpPr/>
      </xdr:nvCxnSpPr>
      <xdr:spPr>
        <a:xfrm flipV="1">
          <a:off x="22159595" y="12182849"/>
          <a:ext cx="1269" cy="1417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60022</xdr:rowOff>
    </xdr:from>
    <xdr:ext cx="469744" cy="259045"/>
    <xdr:sp macro="" textlink="">
      <xdr:nvSpPr>
        <xdr:cNvPr id="837" name="繰出金最小値テキスト">
          <a:extLst>
            <a:ext uri="{FF2B5EF4-FFF2-40B4-BE49-F238E27FC236}">
              <a16:creationId xmlns:a16="http://schemas.microsoft.com/office/drawing/2014/main" xmlns="" id="{00000000-0008-0000-0600-000045030000}"/>
            </a:ext>
          </a:extLst>
        </xdr:cNvPr>
        <xdr:cNvSpPr txBox="1"/>
      </xdr:nvSpPr>
      <xdr:spPr>
        <a:xfrm>
          <a:off x="22212300" y="13604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56195</xdr:rowOff>
    </xdr:from>
    <xdr:to>
      <xdr:col>116</xdr:col>
      <xdr:colOff>152400</xdr:colOff>
      <xdr:row>79</xdr:row>
      <xdr:rowOff>56195</xdr:rowOff>
    </xdr:to>
    <xdr:cxnSp macro="">
      <xdr:nvCxnSpPr>
        <xdr:cNvPr id="838" name="直線コネクタ 837">
          <a:extLst>
            <a:ext uri="{FF2B5EF4-FFF2-40B4-BE49-F238E27FC236}">
              <a16:creationId xmlns:a16="http://schemas.microsoft.com/office/drawing/2014/main" xmlns="" id="{00000000-0008-0000-0600-000046030000}"/>
            </a:ext>
          </a:extLst>
        </xdr:cNvPr>
        <xdr:cNvCxnSpPr/>
      </xdr:nvCxnSpPr>
      <xdr:spPr>
        <a:xfrm>
          <a:off x="22072600" y="1360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128026</xdr:rowOff>
    </xdr:from>
    <xdr:ext cx="599010" cy="259045"/>
    <xdr:sp macro="" textlink="">
      <xdr:nvSpPr>
        <xdr:cNvPr id="839" name="繰出金最大値テキスト">
          <a:extLst>
            <a:ext uri="{FF2B5EF4-FFF2-40B4-BE49-F238E27FC236}">
              <a16:creationId xmlns:a16="http://schemas.microsoft.com/office/drawing/2014/main" xmlns="" id="{00000000-0008-0000-0600-000047030000}"/>
            </a:ext>
          </a:extLst>
        </xdr:cNvPr>
        <xdr:cNvSpPr txBox="1"/>
      </xdr:nvSpPr>
      <xdr:spPr>
        <a:xfrm>
          <a:off x="22212300" y="11958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9899</xdr:rowOff>
    </xdr:from>
    <xdr:to>
      <xdr:col>116</xdr:col>
      <xdr:colOff>152400</xdr:colOff>
      <xdr:row>71</xdr:row>
      <xdr:rowOff>9899</xdr:rowOff>
    </xdr:to>
    <xdr:cxnSp macro="">
      <xdr:nvCxnSpPr>
        <xdr:cNvPr id="840" name="直線コネクタ 839">
          <a:extLst>
            <a:ext uri="{FF2B5EF4-FFF2-40B4-BE49-F238E27FC236}">
              <a16:creationId xmlns:a16="http://schemas.microsoft.com/office/drawing/2014/main" xmlns="" id="{00000000-0008-0000-0600-000048030000}"/>
            </a:ext>
          </a:extLst>
        </xdr:cNvPr>
        <xdr:cNvCxnSpPr/>
      </xdr:nvCxnSpPr>
      <xdr:spPr>
        <a:xfrm>
          <a:off x="22072600" y="12182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62945</xdr:rowOff>
    </xdr:from>
    <xdr:to>
      <xdr:col>116</xdr:col>
      <xdr:colOff>63500</xdr:colOff>
      <xdr:row>77</xdr:row>
      <xdr:rowOff>88069</xdr:rowOff>
    </xdr:to>
    <xdr:cxnSp macro="">
      <xdr:nvCxnSpPr>
        <xdr:cNvPr id="841" name="直線コネクタ 840">
          <a:extLst>
            <a:ext uri="{FF2B5EF4-FFF2-40B4-BE49-F238E27FC236}">
              <a16:creationId xmlns:a16="http://schemas.microsoft.com/office/drawing/2014/main" xmlns="" id="{00000000-0008-0000-0600-000049030000}"/>
            </a:ext>
          </a:extLst>
        </xdr:cNvPr>
        <xdr:cNvCxnSpPr/>
      </xdr:nvCxnSpPr>
      <xdr:spPr>
        <a:xfrm flipV="1">
          <a:off x="21323300" y="13264595"/>
          <a:ext cx="838200" cy="25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96787</xdr:rowOff>
    </xdr:from>
    <xdr:ext cx="534377" cy="259045"/>
    <xdr:sp macro="" textlink="">
      <xdr:nvSpPr>
        <xdr:cNvPr id="842" name="繰出金平均値テキスト">
          <a:extLst>
            <a:ext uri="{FF2B5EF4-FFF2-40B4-BE49-F238E27FC236}">
              <a16:creationId xmlns:a16="http://schemas.microsoft.com/office/drawing/2014/main" xmlns="" id="{00000000-0008-0000-0600-00004A030000}"/>
            </a:ext>
          </a:extLst>
        </xdr:cNvPr>
        <xdr:cNvSpPr txBox="1"/>
      </xdr:nvSpPr>
      <xdr:spPr>
        <a:xfrm>
          <a:off x="22212300" y="12784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73910</xdr:rowOff>
    </xdr:from>
    <xdr:to>
      <xdr:col>116</xdr:col>
      <xdr:colOff>114300</xdr:colOff>
      <xdr:row>76</xdr:row>
      <xdr:rowOff>4060</xdr:rowOff>
    </xdr:to>
    <xdr:sp macro="" textlink="">
      <xdr:nvSpPr>
        <xdr:cNvPr id="843" name="フローチャート: 判断 842">
          <a:extLst>
            <a:ext uri="{FF2B5EF4-FFF2-40B4-BE49-F238E27FC236}">
              <a16:creationId xmlns:a16="http://schemas.microsoft.com/office/drawing/2014/main" xmlns="" id="{00000000-0008-0000-0600-00004B030000}"/>
            </a:ext>
          </a:extLst>
        </xdr:cNvPr>
        <xdr:cNvSpPr/>
      </xdr:nvSpPr>
      <xdr:spPr>
        <a:xfrm>
          <a:off x="22110700" y="1293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88069</xdr:rowOff>
    </xdr:from>
    <xdr:to>
      <xdr:col>111</xdr:col>
      <xdr:colOff>177800</xdr:colOff>
      <xdr:row>77</xdr:row>
      <xdr:rowOff>97377</xdr:rowOff>
    </xdr:to>
    <xdr:cxnSp macro="">
      <xdr:nvCxnSpPr>
        <xdr:cNvPr id="844" name="直線コネクタ 843">
          <a:extLst>
            <a:ext uri="{FF2B5EF4-FFF2-40B4-BE49-F238E27FC236}">
              <a16:creationId xmlns:a16="http://schemas.microsoft.com/office/drawing/2014/main" xmlns="" id="{00000000-0008-0000-0600-00004C030000}"/>
            </a:ext>
          </a:extLst>
        </xdr:cNvPr>
        <xdr:cNvCxnSpPr/>
      </xdr:nvCxnSpPr>
      <xdr:spPr>
        <a:xfrm flipV="1">
          <a:off x="20434300" y="13289719"/>
          <a:ext cx="889000" cy="9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103639</xdr:rowOff>
    </xdr:from>
    <xdr:to>
      <xdr:col>112</xdr:col>
      <xdr:colOff>38100</xdr:colOff>
      <xdr:row>76</xdr:row>
      <xdr:rowOff>33790</xdr:rowOff>
    </xdr:to>
    <xdr:sp macro="" textlink="">
      <xdr:nvSpPr>
        <xdr:cNvPr id="845" name="フローチャート: 判断 844">
          <a:extLst>
            <a:ext uri="{FF2B5EF4-FFF2-40B4-BE49-F238E27FC236}">
              <a16:creationId xmlns:a16="http://schemas.microsoft.com/office/drawing/2014/main" xmlns="" id="{00000000-0008-0000-0600-00004D030000}"/>
            </a:ext>
          </a:extLst>
        </xdr:cNvPr>
        <xdr:cNvSpPr/>
      </xdr:nvSpPr>
      <xdr:spPr>
        <a:xfrm>
          <a:off x="21272500" y="129623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50316</xdr:rowOff>
    </xdr:from>
    <xdr:ext cx="534377" cy="259045"/>
    <xdr:sp macro="" textlink="">
      <xdr:nvSpPr>
        <xdr:cNvPr id="846" name="テキスト ボックス 845">
          <a:extLst>
            <a:ext uri="{FF2B5EF4-FFF2-40B4-BE49-F238E27FC236}">
              <a16:creationId xmlns:a16="http://schemas.microsoft.com/office/drawing/2014/main" xmlns="" id="{00000000-0008-0000-0600-00004E030000}"/>
            </a:ext>
          </a:extLst>
        </xdr:cNvPr>
        <xdr:cNvSpPr txBox="1"/>
      </xdr:nvSpPr>
      <xdr:spPr>
        <a:xfrm>
          <a:off x="21056111" y="12737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82387</xdr:rowOff>
    </xdr:from>
    <xdr:to>
      <xdr:col>107</xdr:col>
      <xdr:colOff>50800</xdr:colOff>
      <xdr:row>77</xdr:row>
      <xdr:rowOff>97377</xdr:rowOff>
    </xdr:to>
    <xdr:cxnSp macro="">
      <xdr:nvCxnSpPr>
        <xdr:cNvPr id="847" name="直線コネクタ 846">
          <a:extLst>
            <a:ext uri="{FF2B5EF4-FFF2-40B4-BE49-F238E27FC236}">
              <a16:creationId xmlns:a16="http://schemas.microsoft.com/office/drawing/2014/main" xmlns="" id="{00000000-0008-0000-0600-00004F030000}"/>
            </a:ext>
          </a:extLst>
        </xdr:cNvPr>
        <xdr:cNvCxnSpPr/>
      </xdr:nvCxnSpPr>
      <xdr:spPr>
        <a:xfrm>
          <a:off x="19545300" y="13284037"/>
          <a:ext cx="889000" cy="14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97162</xdr:rowOff>
    </xdr:from>
    <xdr:to>
      <xdr:col>107</xdr:col>
      <xdr:colOff>101600</xdr:colOff>
      <xdr:row>76</xdr:row>
      <xdr:rowOff>27313</xdr:rowOff>
    </xdr:to>
    <xdr:sp macro="" textlink="">
      <xdr:nvSpPr>
        <xdr:cNvPr id="848" name="フローチャート: 判断 847">
          <a:extLst>
            <a:ext uri="{FF2B5EF4-FFF2-40B4-BE49-F238E27FC236}">
              <a16:creationId xmlns:a16="http://schemas.microsoft.com/office/drawing/2014/main" xmlns="" id="{00000000-0008-0000-0600-000050030000}"/>
            </a:ext>
          </a:extLst>
        </xdr:cNvPr>
        <xdr:cNvSpPr/>
      </xdr:nvSpPr>
      <xdr:spPr>
        <a:xfrm>
          <a:off x="20383500" y="129559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43839</xdr:rowOff>
    </xdr:from>
    <xdr:ext cx="534377" cy="259045"/>
    <xdr:sp macro="" textlink="">
      <xdr:nvSpPr>
        <xdr:cNvPr id="849" name="テキスト ボックス 848">
          <a:extLst>
            <a:ext uri="{FF2B5EF4-FFF2-40B4-BE49-F238E27FC236}">
              <a16:creationId xmlns:a16="http://schemas.microsoft.com/office/drawing/2014/main" xmlns="" id="{00000000-0008-0000-0600-000051030000}"/>
            </a:ext>
          </a:extLst>
        </xdr:cNvPr>
        <xdr:cNvSpPr txBox="1"/>
      </xdr:nvSpPr>
      <xdr:spPr>
        <a:xfrm>
          <a:off x="20167111" y="12731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82387</xdr:rowOff>
    </xdr:from>
    <xdr:to>
      <xdr:col>102</xdr:col>
      <xdr:colOff>114300</xdr:colOff>
      <xdr:row>77</xdr:row>
      <xdr:rowOff>86023</xdr:rowOff>
    </xdr:to>
    <xdr:cxnSp macro="">
      <xdr:nvCxnSpPr>
        <xdr:cNvPr id="850" name="直線コネクタ 849">
          <a:extLst>
            <a:ext uri="{FF2B5EF4-FFF2-40B4-BE49-F238E27FC236}">
              <a16:creationId xmlns:a16="http://schemas.microsoft.com/office/drawing/2014/main" xmlns="" id="{00000000-0008-0000-0600-000052030000}"/>
            </a:ext>
          </a:extLst>
        </xdr:cNvPr>
        <xdr:cNvCxnSpPr/>
      </xdr:nvCxnSpPr>
      <xdr:spPr>
        <a:xfrm flipV="1">
          <a:off x="18656300" y="13284037"/>
          <a:ext cx="889000" cy="3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90500</xdr:rowOff>
    </xdr:from>
    <xdr:to>
      <xdr:col>102</xdr:col>
      <xdr:colOff>165100</xdr:colOff>
      <xdr:row>76</xdr:row>
      <xdr:rowOff>20650</xdr:rowOff>
    </xdr:to>
    <xdr:sp macro="" textlink="">
      <xdr:nvSpPr>
        <xdr:cNvPr id="851" name="フローチャート: 判断 850">
          <a:extLst>
            <a:ext uri="{FF2B5EF4-FFF2-40B4-BE49-F238E27FC236}">
              <a16:creationId xmlns:a16="http://schemas.microsoft.com/office/drawing/2014/main" xmlns="" id="{00000000-0008-0000-0600-000053030000}"/>
            </a:ext>
          </a:extLst>
        </xdr:cNvPr>
        <xdr:cNvSpPr/>
      </xdr:nvSpPr>
      <xdr:spPr>
        <a:xfrm>
          <a:off x="19494500" y="129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37177</xdr:rowOff>
    </xdr:from>
    <xdr:ext cx="534377" cy="259045"/>
    <xdr:sp macro="" textlink="">
      <xdr:nvSpPr>
        <xdr:cNvPr id="852" name="テキスト ボックス 851">
          <a:extLst>
            <a:ext uri="{FF2B5EF4-FFF2-40B4-BE49-F238E27FC236}">
              <a16:creationId xmlns:a16="http://schemas.microsoft.com/office/drawing/2014/main" xmlns="" id="{00000000-0008-0000-0600-000054030000}"/>
            </a:ext>
          </a:extLst>
        </xdr:cNvPr>
        <xdr:cNvSpPr txBox="1"/>
      </xdr:nvSpPr>
      <xdr:spPr>
        <a:xfrm>
          <a:off x="19278111" y="1272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102605</xdr:rowOff>
    </xdr:from>
    <xdr:to>
      <xdr:col>98</xdr:col>
      <xdr:colOff>38100</xdr:colOff>
      <xdr:row>76</xdr:row>
      <xdr:rowOff>32755</xdr:rowOff>
    </xdr:to>
    <xdr:sp macro="" textlink="">
      <xdr:nvSpPr>
        <xdr:cNvPr id="853" name="フローチャート: 判断 852">
          <a:extLst>
            <a:ext uri="{FF2B5EF4-FFF2-40B4-BE49-F238E27FC236}">
              <a16:creationId xmlns:a16="http://schemas.microsoft.com/office/drawing/2014/main" xmlns="" id="{00000000-0008-0000-0600-000055030000}"/>
            </a:ext>
          </a:extLst>
        </xdr:cNvPr>
        <xdr:cNvSpPr/>
      </xdr:nvSpPr>
      <xdr:spPr>
        <a:xfrm>
          <a:off x="18605500" y="12961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49282</xdr:rowOff>
    </xdr:from>
    <xdr:ext cx="534377" cy="259045"/>
    <xdr:sp macro="" textlink="">
      <xdr:nvSpPr>
        <xdr:cNvPr id="854" name="テキスト ボックス 853">
          <a:extLst>
            <a:ext uri="{FF2B5EF4-FFF2-40B4-BE49-F238E27FC236}">
              <a16:creationId xmlns:a16="http://schemas.microsoft.com/office/drawing/2014/main" xmlns="" id="{00000000-0008-0000-0600-000056030000}"/>
            </a:ext>
          </a:extLst>
        </xdr:cNvPr>
        <xdr:cNvSpPr txBox="1"/>
      </xdr:nvSpPr>
      <xdr:spPr>
        <a:xfrm>
          <a:off x="18389111" y="12736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5" name="テキスト ボックス 854">
          <a:extLst>
            <a:ext uri="{FF2B5EF4-FFF2-40B4-BE49-F238E27FC236}">
              <a16:creationId xmlns:a16="http://schemas.microsoft.com/office/drawing/2014/main" xmlns="" id="{00000000-0008-0000-0600-000057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6" name="テキスト ボックス 855">
          <a:extLst>
            <a:ext uri="{FF2B5EF4-FFF2-40B4-BE49-F238E27FC236}">
              <a16:creationId xmlns:a16="http://schemas.microsoft.com/office/drawing/2014/main" xmlns="" id="{00000000-0008-0000-0600-000058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xmlns="" id="{00000000-0008-0000-0600-000059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xmlns="" id="{00000000-0008-0000-0600-00005A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xmlns="" id="{00000000-0008-0000-0600-00005B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12145</xdr:rowOff>
    </xdr:from>
    <xdr:to>
      <xdr:col>116</xdr:col>
      <xdr:colOff>114300</xdr:colOff>
      <xdr:row>77</xdr:row>
      <xdr:rowOff>113745</xdr:rowOff>
    </xdr:to>
    <xdr:sp macro="" textlink="">
      <xdr:nvSpPr>
        <xdr:cNvPr id="860" name="楕円 859">
          <a:extLst>
            <a:ext uri="{FF2B5EF4-FFF2-40B4-BE49-F238E27FC236}">
              <a16:creationId xmlns:a16="http://schemas.microsoft.com/office/drawing/2014/main" xmlns="" id="{00000000-0008-0000-0600-00005C030000}"/>
            </a:ext>
          </a:extLst>
        </xdr:cNvPr>
        <xdr:cNvSpPr/>
      </xdr:nvSpPr>
      <xdr:spPr>
        <a:xfrm>
          <a:off x="22110700" y="1321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162022</xdr:rowOff>
    </xdr:from>
    <xdr:ext cx="534377" cy="259045"/>
    <xdr:sp macro="" textlink="">
      <xdr:nvSpPr>
        <xdr:cNvPr id="861" name="繰出金該当値テキスト">
          <a:extLst>
            <a:ext uri="{FF2B5EF4-FFF2-40B4-BE49-F238E27FC236}">
              <a16:creationId xmlns:a16="http://schemas.microsoft.com/office/drawing/2014/main" xmlns="" id="{00000000-0008-0000-0600-00005D030000}"/>
            </a:ext>
          </a:extLst>
        </xdr:cNvPr>
        <xdr:cNvSpPr txBox="1"/>
      </xdr:nvSpPr>
      <xdr:spPr>
        <a:xfrm>
          <a:off x="22212300" y="1319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37269</xdr:rowOff>
    </xdr:from>
    <xdr:to>
      <xdr:col>112</xdr:col>
      <xdr:colOff>38100</xdr:colOff>
      <xdr:row>77</xdr:row>
      <xdr:rowOff>138869</xdr:rowOff>
    </xdr:to>
    <xdr:sp macro="" textlink="">
      <xdr:nvSpPr>
        <xdr:cNvPr id="862" name="楕円 861">
          <a:extLst>
            <a:ext uri="{FF2B5EF4-FFF2-40B4-BE49-F238E27FC236}">
              <a16:creationId xmlns:a16="http://schemas.microsoft.com/office/drawing/2014/main" xmlns="" id="{00000000-0008-0000-0600-00005E030000}"/>
            </a:ext>
          </a:extLst>
        </xdr:cNvPr>
        <xdr:cNvSpPr/>
      </xdr:nvSpPr>
      <xdr:spPr>
        <a:xfrm>
          <a:off x="21272500" y="13238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129996</xdr:rowOff>
    </xdr:from>
    <xdr:ext cx="534377" cy="259045"/>
    <xdr:sp macro="" textlink="">
      <xdr:nvSpPr>
        <xdr:cNvPr id="863" name="テキスト ボックス 862">
          <a:extLst>
            <a:ext uri="{FF2B5EF4-FFF2-40B4-BE49-F238E27FC236}">
              <a16:creationId xmlns:a16="http://schemas.microsoft.com/office/drawing/2014/main" xmlns="" id="{00000000-0008-0000-0600-00005F030000}"/>
            </a:ext>
          </a:extLst>
        </xdr:cNvPr>
        <xdr:cNvSpPr txBox="1"/>
      </xdr:nvSpPr>
      <xdr:spPr>
        <a:xfrm>
          <a:off x="21056111" y="13331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46577</xdr:rowOff>
    </xdr:from>
    <xdr:to>
      <xdr:col>107</xdr:col>
      <xdr:colOff>101600</xdr:colOff>
      <xdr:row>77</xdr:row>
      <xdr:rowOff>148177</xdr:rowOff>
    </xdr:to>
    <xdr:sp macro="" textlink="">
      <xdr:nvSpPr>
        <xdr:cNvPr id="864" name="楕円 863">
          <a:extLst>
            <a:ext uri="{FF2B5EF4-FFF2-40B4-BE49-F238E27FC236}">
              <a16:creationId xmlns:a16="http://schemas.microsoft.com/office/drawing/2014/main" xmlns="" id="{00000000-0008-0000-0600-000060030000}"/>
            </a:ext>
          </a:extLst>
        </xdr:cNvPr>
        <xdr:cNvSpPr/>
      </xdr:nvSpPr>
      <xdr:spPr>
        <a:xfrm>
          <a:off x="20383500" y="13248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139304</xdr:rowOff>
    </xdr:from>
    <xdr:ext cx="534377" cy="259045"/>
    <xdr:sp macro="" textlink="">
      <xdr:nvSpPr>
        <xdr:cNvPr id="865" name="テキスト ボックス 864">
          <a:extLst>
            <a:ext uri="{FF2B5EF4-FFF2-40B4-BE49-F238E27FC236}">
              <a16:creationId xmlns:a16="http://schemas.microsoft.com/office/drawing/2014/main" xmlns="" id="{00000000-0008-0000-0600-000061030000}"/>
            </a:ext>
          </a:extLst>
        </xdr:cNvPr>
        <xdr:cNvSpPr txBox="1"/>
      </xdr:nvSpPr>
      <xdr:spPr>
        <a:xfrm>
          <a:off x="20167111" y="13340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31587</xdr:rowOff>
    </xdr:from>
    <xdr:to>
      <xdr:col>102</xdr:col>
      <xdr:colOff>165100</xdr:colOff>
      <xdr:row>77</xdr:row>
      <xdr:rowOff>133187</xdr:rowOff>
    </xdr:to>
    <xdr:sp macro="" textlink="">
      <xdr:nvSpPr>
        <xdr:cNvPr id="866" name="楕円 865">
          <a:extLst>
            <a:ext uri="{FF2B5EF4-FFF2-40B4-BE49-F238E27FC236}">
              <a16:creationId xmlns:a16="http://schemas.microsoft.com/office/drawing/2014/main" xmlns="" id="{00000000-0008-0000-0600-000062030000}"/>
            </a:ext>
          </a:extLst>
        </xdr:cNvPr>
        <xdr:cNvSpPr/>
      </xdr:nvSpPr>
      <xdr:spPr>
        <a:xfrm>
          <a:off x="19494500" y="1323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124314</xdr:rowOff>
    </xdr:from>
    <xdr:ext cx="534377" cy="259045"/>
    <xdr:sp macro="" textlink="">
      <xdr:nvSpPr>
        <xdr:cNvPr id="867" name="テキスト ボックス 866">
          <a:extLst>
            <a:ext uri="{FF2B5EF4-FFF2-40B4-BE49-F238E27FC236}">
              <a16:creationId xmlns:a16="http://schemas.microsoft.com/office/drawing/2014/main" xmlns="" id="{00000000-0008-0000-0600-000063030000}"/>
            </a:ext>
          </a:extLst>
        </xdr:cNvPr>
        <xdr:cNvSpPr txBox="1"/>
      </xdr:nvSpPr>
      <xdr:spPr>
        <a:xfrm>
          <a:off x="19278111" y="13325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35223</xdr:rowOff>
    </xdr:from>
    <xdr:to>
      <xdr:col>98</xdr:col>
      <xdr:colOff>38100</xdr:colOff>
      <xdr:row>77</xdr:row>
      <xdr:rowOff>136823</xdr:rowOff>
    </xdr:to>
    <xdr:sp macro="" textlink="">
      <xdr:nvSpPr>
        <xdr:cNvPr id="868" name="楕円 867">
          <a:extLst>
            <a:ext uri="{FF2B5EF4-FFF2-40B4-BE49-F238E27FC236}">
              <a16:creationId xmlns:a16="http://schemas.microsoft.com/office/drawing/2014/main" xmlns="" id="{00000000-0008-0000-0600-000064030000}"/>
            </a:ext>
          </a:extLst>
        </xdr:cNvPr>
        <xdr:cNvSpPr/>
      </xdr:nvSpPr>
      <xdr:spPr>
        <a:xfrm>
          <a:off x="18605500" y="13236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127950</xdr:rowOff>
    </xdr:from>
    <xdr:ext cx="534377" cy="259045"/>
    <xdr:sp macro="" textlink="">
      <xdr:nvSpPr>
        <xdr:cNvPr id="869" name="テキスト ボックス 868">
          <a:extLst>
            <a:ext uri="{FF2B5EF4-FFF2-40B4-BE49-F238E27FC236}">
              <a16:creationId xmlns:a16="http://schemas.microsoft.com/office/drawing/2014/main" xmlns="" id="{00000000-0008-0000-0600-000065030000}"/>
            </a:ext>
          </a:extLst>
        </xdr:cNvPr>
        <xdr:cNvSpPr txBox="1"/>
      </xdr:nvSpPr>
      <xdr:spPr>
        <a:xfrm>
          <a:off x="18389111" y="13329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0" name="正方形/長方形 869">
          <a:extLst>
            <a:ext uri="{FF2B5EF4-FFF2-40B4-BE49-F238E27FC236}">
              <a16:creationId xmlns:a16="http://schemas.microsoft.com/office/drawing/2014/main" xmlns="" id="{00000000-0008-0000-0600-000066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1" name="正方形/長方形 870">
          <a:extLst>
            <a:ext uri="{FF2B5EF4-FFF2-40B4-BE49-F238E27FC236}">
              <a16:creationId xmlns:a16="http://schemas.microsoft.com/office/drawing/2014/main" xmlns="" id="{00000000-0008-0000-0600-000067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2" name="正方形/長方形 871">
          <a:extLst>
            <a:ext uri="{FF2B5EF4-FFF2-40B4-BE49-F238E27FC236}">
              <a16:creationId xmlns:a16="http://schemas.microsoft.com/office/drawing/2014/main" xmlns="" id="{00000000-0008-0000-0600-000068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3" name="正方形/長方形 872">
          <a:extLst>
            <a:ext uri="{FF2B5EF4-FFF2-40B4-BE49-F238E27FC236}">
              <a16:creationId xmlns:a16="http://schemas.microsoft.com/office/drawing/2014/main" xmlns="" id="{00000000-0008-0000-0600-000069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4" name="正方形/長方形 873">
          <a:extLst>
            <a:ext uri="{FF2B5EF4-FFF2-40B4-BE49-F238E27FC236}">
              <a16:creationId xmlns:a16="http://schemas.microsoft.com/office/drawing/2014/main" xmlns="" id="{00000000-0008-0000-0600-00006A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5" name="正方形/長方形 874">
          <a:extLst>
            <a:ext uri="{FF2B5EF4-FFF2-40B4-BE49-F238E27FC236}">
              <a16:creationId xmlns:a16="http://schemas.microsoft.com/office/drawing/2014/main" xmlns="" id="{00000000-0008-0000-0600-00006B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6" name="正方形/長方形 875">
          <a:extLst>
            <a:ext uri="{FF2B5EF4-FFF2-40B4-BE49-F238E27FC236}">
              <a16:creationId xmlns:a16="http://schemas.microsoft.com/office/drawing/2014/main" xmlns="" id="{00000000-0008-0000-0600-00006C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7" name="正方形/長方形 876">
          <a:extLst>
            <a:ext uri="{FF2B5EF4-FFF2-40B4-BE49-F238E27FC236}">
              <a16:creationId xmlns:a16="http://schemas.microsoft.com/office/drawing/2014/main" xmlns="" id="{00000000-0008-0000-0600-00006D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8" name="テキスト ボックス 877">
          <a:extLst>
            <a:ext uri="{FF2B5EF4-FFF2-40B4-BE49-F238E27FC236}">
              <a16:creationId xmlns:a16="http://schemas.microsoft.com/office/drawing/2014/main" xmlns="" id="{00000000-0008-0000-0600-00006E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9" name="直線コネクタ 878">
          <a:extLst>
            <a:ext uri="{FF2B5EF4-FFF2-40B4-BE49-F238E27FC236}">
              <a16:creationId xmlns:a16="http://schemas.microsoft.com/office/drawing/2014/main" xmlns="" id="{00000000-0008-0000-0600-00006F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0" name="直線コネクタ 879">
          <a:extLst>
            <a:ext uri="{FF2B5EF4-FFF2-40B4-BE49-F238E27FC236}">
              <a16:creationId xmlns:a16="http://schemas.microsoft.com/office/drawing/2014/main" xmlns="" id="{00000000-0008-0000-0600-000070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1" name="テキスト ボックス 880">
          <a:extLst>
            <a:ext uri="{FF2B5EF4-FFF2-40B4-BE49-F238E27FC236}">
              <a16:creationId xmlns:a16="http://schemas.microsoft.com/office/drawing/2014/main" xmlns="" id="{00000000-0008-0000-0600-000071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2" name="直線コネクタ 881">
          <a:extLst>
            <a:ext uri="{FF2B5EF4-FFF2-40B4-BE49-F238E27FC236}">
              <a16:creationId xmlns:a16="http://schemas.microsoft.com/office/drawing/2014/main" xmlns="" id="{00000000-0008-0000-0600-00007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3" name="テキスト ボックス 882">
          <a:extLst>
            <a:ext uri="{FF2B5EF4-FFF2-40B4-BE49-F238E27FC236}">
              <a16:creationId xmlns:a16="http://schemas.microsoft.com/office/drawing/2014/main" xmlns="" id="{00000000-0008-0000-0600-000073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4" name="前年度繰上充用金グラフ枠">
          <a:extLst>
            <a:ext uri="{FF2B5EF4-FFF2-40B4-BE49-F238E27FC236}">
              <a16:creationId xmlns:a16="http://schemas.microsoft.com/office/drawing/2014/main" xmlns="" id="{00000000-0008-0000-0600-00007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5" name="直線コネクタ 884">
          <a:extLst>
            <a:ext uri="{FF2B5EF4-FFF2-40B4-BE49-F238E27FC236}">
              <a16:creationId xmlns:a16="http://schemas.microsoft.com/office/drawing/2014/main" xmlns="" id="{00000000-0008-0000-0600-000075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6" name="前年度繰上充用金最小値テキスト">
          <a:extLst>
            <a:ext uri="{FF2B5EF4-FFF2-40B4-BE49-F238E27FC236}">
              <a16:creationId xmlns:a16="http://schemas.microsoft.com/office/drawing/2014/main" xmlns="" id="{00000000-0008-0000-0600-000076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7" name="直線コネクタ 886">
          <a:extLst>
            <a:ext uri="{FF2B5EF4-FFF2-40B4-BE49-F238E27FC236}">
              <a16:creationId xmlns:a16="http://schemas.microsoft.com/office/drawing/2014/main" xmlns="" id="{00000000-0008-0000-0600-00007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8" name="前年度繰上充用金最大値テキスト">
          <a:extLst>
            <a:ext uri="{FF2B5EF4-FFF2-40B4-BE49-F238E27FC236}">
              <a16:creationId xmlns:a16="http://schemas.microsoft.com/office/drawing/2014/main" xmlns="" id="{00000000-0008-0000-0600-000078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a:extLst>
            <a:ext uri="{FF2B5EF4-FFF2-40B4-BE49-F238E27FC236}">
              <a16:creationId xmlns:a16="http://schemas.microsoft.com/office/drawing/2014/main" xmlns="" id="{00000000-0008-0000-0600-00007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0" name="直線コネクタ 889">
          <a:extLst>
            <a:ext uri="{FF2B5EF4-FFF2-40B4-BE49-F238E27FC236}">
              <a16:creationId xmlns:a16="http://schemas.microsoft.com/office/drawing/2014/main" xmlns="" id="{00000000-0008-0000-0600-00007A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1" name="前年度繰上充用金平均値テキスト">
          <a:extLst>
            <a:ext uri="{FF2B5EF4-FFF2-40B4-BE49-F238E27FC236}">
              <a16:creationId xmlns:a16="http://schemas.microsoft.com/office/drawing/2014/main" xmlns="" id="{00000000-0008-0000-0600-00007B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2" name="フローチャート: 判断 891">
          <a:extLst>
            <a:ext uri="{FF2B5EF4-FFF2-40B4-BE49-F238E27FC236}">
              <a16:creationId xmlns:a16="http://schemas.microsoft.com/office/drawing/2014/main" xmlns="" id="{00000000-0008-0000-0600-00007C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3" name="直線コネクタ 892">
          <a:extLst>
            <a:ext uri="{FF2B5EF4-FFF2-40B4-BE49-F238E27FC236}">
              <a16:creationId xmlns:a16="http://schemas.microsoft.com/office/drawing/2014/main" xmlns="" id="{00000000-0008-0000-0600-00007D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4" name="フローチャート: 判断 893">
          <a:extLst>
            <a:ext uri="{FF2B5EF4-FFF2-40B4-BE49-F238E27FC236}">
              <a16:creationId xmlns:a16="http://schemas.microsoft.com/office/drawing/2014/main" xmlns="" id="{00000000-0008-0000-0600-00007E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5" name="テキスト ボックス 894">
          <a:extLst>
            <a:ext uri="{FF2B5EF4-FFF2-40B4-BE49-F238E27FC236}">
              <a16:creationId xmlns:a16="http://schemas.microsoft.com/office/drawing/2014/main" xmlns="" id="{00000000-0008-0000-0600-00007F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6" name="直線コネクタ 895">
          <a:extLst>
            <a:ext uri="{FF2B5EF4-FFF2-40B4-BE49-F238E27FC236}">
              <a16:creationId xmlns:a16="http://schemas.microsoft.com/office/drawing/2014/main" xmlns="" id="{00000000-0008-0000-0600-000080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7" name="フローチャート: 判断 896">
          <a:extLst>
            <a:ext uri="{FF2B5EF4-FFF2-40B4-BE49-F238E27FC236}">
              <a16:creationId xmlns:a16="http://schemas.microsoft.com/office/drawing/2014/main" xmlns="" id="{00000000-0008-0000-0600-000081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8" name="テキスト ボックス 897">
          <a:extLst>
            <a:ext uri="{FF2B5EF4-FFF2-40B4-BE49-F238E27FC236}">
              <a16:creationId xmlns:a16="http://schemas.microsoft.com/office/drawing/2014/main" xmlns="" id="{00000000-0008-0000-0600-000082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9" name="直線コネクタ 898">
          <a:extLst>
            <a:ext uri="{FF2B5EF4-FFF2-40B4-BE49-F238E27FC236}">
              <a16:creationId xmlns:a16="http://schemas.microsoft.com/office/drawing/2014/main" xmlns="" id="{00000000-0008-0000-0600-000083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0" name="フローチャート: 判断 899">
          <a:extLst>
            <a:ext uri="{FF2B5EF4-FFF2-40B4-BE49-F238E27FC236}">
              <a16:creationId xmlns:a16="http://schemas.microsoft.com/office/drawing/2014/main" xmlns="" id="{00000000-0008-0000-0600-000084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xmlns="" id="{00000000-0008-0000-0600-000085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2" name="フローチャート: 判断 901">
          <a:extLst>
            <a:ext uri="{FF2B5EF4-FFF2-40B4-BE49-F238E27FC236}">
              <a16:creationId xmlns:a16="http://schemas.microsoft.com/office/drawing/2014/main" xmlns="" id="{00000000-0008-0000-0600-000086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xmlns="" id="{00000000-0008-0000-0600-000087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4" name="テキスト ボックス 903">
          <a:extLst>
            <a:ext uri="{FF2B5EF4-FFF2-40B4-BE49-F238E27FC236}">
              <a16:creationId xmlns:a16="http://schemas.microsoft.com/office/drawing/2014/main" xmlns="" id="{00000000-0008-0000-0600-00008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5" name="テキスト ボックス 904">
          <a:extLst>
            <a:ext uri="{FF2B5EF4-FFF2-40B4-BE49-F238E27FC236}">
              <a16:creationId xmlns:a16="http://schemas.microsoft.com/office/drawing/2014/main" xmlns="" id="{00000000-0008-0000-0600-00008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xmlns="" id="{00000000-0008-0000-0600-00008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xmlns="" id="{00000000-0008-0000-0600-00008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xmlns="" id="{00000000-0008-0000-0600-00008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楕円 908">
          <a:extLst>
            <a:ext uri="{FF2B5EF4-FFF2-40B4-BE49-F238E27FC236}">
              <a16:creationId xmlns:a16="http://schemas.microsoft.com/office/drawing/2014/main" xmlns="" id="{00000000-0008-0000-0600-00008D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0" name="前年度繰上充用金該当値テキスト">
          <a:extLst>
            <a:ext uri="{FF2B5EF4-FFF2-40B4-BE49-F238E27FC236}">
              <a16:creationId xmlns:a16="http://schemas.microsoft.com/office/drawing/2014/main" xmlns="" id="{00000000-0008-0000-0600-00008E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1" name="楕円 910">
          <a:extLst>
            <a:ext uri="{FF2B5EF4-FFF2-40B4-BE49-F238E27FC236}">
              <a16:creationId xmlns:a16="http://schemas.microsoft.com/office/drawing/2014/main" xmlns="" id="{00000000-0008-0000-0600-00008F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2" name="テキスト ボックス 911">
          <a:extLst>
            <a:ext uri="{FF2B5EF4-FFF2-40B4-BE49-F238E27FC236}">
              <a16:creationId xmlns:a16="http://schemas.microsoft.com/office/drawing/2014/main" xmlns="" id="{00000000-0008-0000-0600-000090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3" name="楕円 912">
          <a:extLst>
            <a:ext uri="{FF2B5EF4-FFF2-40B4-BE49-F238E27FC236}">
              <a16:creationId xmlns:a16="http://schemas.microsoft.com/office/drawing/2014/main" xmlns="" id="{00000000-0008-0000-0600-000091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4" name="テキスト ボックス 913">
          <a:extLst>
            <a:ext uri="{FF2B5EF4-FFF2-40B4-BE49-F238E27FC236}">
              <a16:creationId xmlns:a16="http://schemas.microsoft.com/office/drawing/2014/main" xmlns="" id="{00000000-0008-0000-0600-000092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5" name="楕円 914">
          <a:extLst>
            <a:ext uri="{FF2B5EF4-FFF2-40B4-BE49-F238E27FC236}">
              <a16:creationId xmlns:a16="http://schemas.microsoft.com/office/drawing/2014/main" xmlns="" id="{00000000-0008-0000-0600-000093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xmlns="" id="{00000000-0008-0000-0600-000094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楕円 916">
          <a:extLst>
            <a:ext uri="{FF2B5EF4-FFF2-40B4-BE49-F238E27FC236}">
              <a16:creationId xmlns:a16="http://schemas.microsoft.com/office/drawing/2014/main" xmlns="" id="{00000000-0008-0000-0600-000095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xmlns="" id="{00000000-0008-0000-0600-000096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9" name="正方形/長方形 918">
          <a:extLst>
            <a:ext uri="{FF2B5EF4-FFF2-40B4-BE49-F238E27FC236}">
              <a16:creationId xmlns:a16="http://schemas.microsoft.com/office/drawing/2014/main" xmlns="" id="{00000000-0008-0000-0600-00009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0" name="正方形/長方形 919">
          <a:extLst>
            <a:ext uri="{FF2B5EF4-FFF2-40B4-BE49-F238E27FC236}">
              <a16:creationId xmlns:a16="http://schemas.microsoft.com/office/drawing/2014/main" xmlns="" id="{00000000-0008-0000-0600-00009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1" name="テキスト ボックス 920">
          <a:extLst>
            <a:ext uri="{FF2B5EF4-FFF2-40B4-BE49-F238E27FC236}">
              <a16:creationId xmlns:a16="http://schemas.microsoft.com/office/drawing/2014/main" xmlns="" id="{00000000-0008-0000-0600-00009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扶助費は住民一人当たり</a:t>
          </a:r>
          <a:r>
            <a:rPr kumimoji="1" lang="en-US" altLang="ja-JP" sz="1300">
              <a:latin typeface="ＭＳ Ｐゴシック" panose="020B0600070205080204" pitchFamily="50" charset="-128"/>
              <a:ea typeface="ＭＳ Ｐゴシック" panose="020B0600070205080204" pitchFamily="50" charset="-128"/>
            </a:rPr>
            <a:t>97,329</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一人当たりコストが高い状況となっている。これは、保育料軽減、医療費助成への取組が主な要因である。そのほか障害者総合支援法に基づく自立支援給付費などの増加によるものである。今後も増加が見込まれるため、健康寿命を延伸するための生活習慣病予防などに資する施策・事業を効果的に実施するとともに、支援事業の優先度・効果等を検証し、サービスの質を保ったうえで事業費の適正化に努めることと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投資及び出資金は住民一人当たり</a:t>
          </a:r>
          <a:r>
            <a:rPr kumimoji="1" lang="en-US" altLang="ja-JP" sz="1300">
              <a:latin typeface="ＭＳ Ｐゴシック" panose="020B0600070205080204" pitchFamily="50" charset="-128"/>
              <a:ea typeface="ＭＳ Ｐゴシック" panose="020B0600070205080204" pitchFamily="50" charset="-128"/>
            </a:rPr>
            <a:t>3,568</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円となっており、類似団体と比較して一人当たりコストが高い状況となっている。これは、町水道会計が実施する耐震配水管路更新事業への出資によるもので、令和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年度まで工事の進捗に伴い出資が増加していくものと見込まれる。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貸付金は、住民一人当たり</a:t>
          </a:r>
          <a:r>
            <a:rPr kumimoji="1" lang="en-US" altLang="ja-JP" sz="1300">
              <a:latin typeface="ＭＳ Ｐゴシック" panose="020B0600070205080204" pitchFamily="50" charset="-128"/>
              <a:ea typeface="ＭＳ Ｐゴシック" panose="020B0600070205080204" pitchFamily="50" charset="-128"/>
            </a:rPr>
            <a:t>7,100</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円となっており、類似団体と比較して一人当たりコストが高い状況となっている。これは、</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憶円を金融機関に預託し、中小企業向け融資制度を実施していることによるものである。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普通建設事業費（うち更新整備）は住民一人当たり</a:t>
          </a:r>
          <a:r>
            <a:rPr kumimoji="1" lang="en-US" altLang="ja-JP" sz="1300">
              <a:latin typeface="ＭＳ Ｐゴシック" panose="020B0600070205080204" pitchFamily="50" charset="-128"/>
              <a:ea typeface="ＭＳ Ｐゴシック" panose="020B0600070205080204" pitchFamily="50" charset="-128"/>
            </a:rPr>
            <a:t>53,151</a:t>
          </a:r>
          <a:r>
            <a:rPr kumimoji="1" lang="ja-JP" altLang="en-US" sz="1300">
              <a:latin typeface="ＭＳ Ｐゴシック" panose="020B0600070205080204" pitchFamily="50" charset="-128"/>
              <a:ea typeface="ＭＳ Ｐゴシック" panose="020B0600070205080204" pitchFamily="50" charset="-128"/>
            </a:rPr>
            <a:t>円となっており、類似団体平均を下回っているが、前年度決算と比較すると急増している。これは、総合体育館大規模改修工事、健康福祉センター施設・設備改修工事によるものである。今後も公共施設の老朽化に伴う建設事業費は増加が見込まれており、事業の優先度、必要性に応じた取捨選択を徹底していくことで、事業費の平準化を目指すことと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福岡県大木町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14,085
13,953
18.44
8,623,885
8,107,408
487,296
3,424,425
5,012,152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xmlns=""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xmlns=""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xmlns=""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xmlns=""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xmlns=""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xmlns=""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xmlns=""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xmlns=""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a:extLst>
            <a:ext uri="{FF2B5EF4-FFF2-40B4-BE49-F238E27FC236}">
              <a16:creationId xmlns:a16="http://schemas.microsoft.com/office/drawing/2014/main" xmlns="" id="{00000000-0008-0000-0700-000032000000}"/>
            </a:ext>
          </a:extLst>
        </xdr:cNvPr>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xmlns=""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a:extLst>
            <a:ext uri="{FF2B5EF4-FFF2-40B4-BE49-F238E27FC236}">
              <a16:creationId xmlns:a16="http://schemas.microsoft.com/office/drawing/2014/main" xmlns="" id="{00000000-0008-0000-0700-000034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xmlns=""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46431</xdr:rowOff>
    </xdr:from>
    <xdr:to>
      <xdr:col>24</xdr:col>
      <xdr:colOff>62865</xdr:colOff>
      <xdr:row>38</xdr:row>
      <xdr:rowOff>62891</xdr:rowOff>
    </xdr:to>
    <xdr:cxnSp macro="">
      <xdr:nvCxnSpPr>
        <xdr:cNvPr id="54" name="直線コネクタ 53">
          <a:extLst>
            <a:ext uri="{FF2B5EF4-FFF2-40B4-BE49-F238E27FC236}">
              <a16:creationId xmlns:a16="http://schemas.microsoft.com/office/drawing/2014/main" xmlns="" id="{00000000-0008-0000-0700-000036000000}"/>
            </a:ext>
          </a:extLst>
        </xdr:cNvPr>
        <xdr:cNvCxnSpPr/>
      </xdr:nvCxnSpPr>
      <xdr:spPr>
        <a:xfrm flipV="1">
          <a:off x="4633595" y="5189931"/>
          <a:ext cx="1270" cy="1388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66718</xdr:rowOff>
    </xdr:from>
    <xdr:ext cx="469744" cy="259045"/>
    <xdr:sp macro="" textlink="">
      <xdr:nvSpPr>
        <xdr:cNvPr id="55" name="議会費最小値テキスト">
          <a:extLst>
            <a:ext uri="{FF2B5EF4-FFF2-40B4-BE49-F238E27FC236}">
              <a16:creationId xmlns:a16="http://schemas.microsoft.com/office/drawing/2014/main" xmlns="" id="{00000000-0008-0000-0700-000037000000}"/>
            </a:ext>
          </a:extLst>
        </xdr:cNvPr>
        <xdr:cNvSpPr txBox="1"/>
      </xdr:nvSpPr>
      <xdr:spPr>
        <a:xfrm>
          <a:off x="4686300" y="658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62891</xdr:rowOff>
    </xdr:from>
    <xdr:to>
      <xdr:col>24</xdr:col>
      <xdr:colOff>152400</xdr:colOff>
      <xdr:row>38</xdr:row>
      <xdr:rowOff>62891</xdr:rowOff>
    </xdr:to>
    <xdr:cxnSp macro="">
      <xdr:nvCxnSpPr>
        <xdr:cNvPr id="56" name="直線コネクタ 55">
          <a:extLst>
            <a:ext uri="{FF2B5EF4-FFF2-40B4-BE49-F238E27FC236}">
              <a16:creationId xmlns:a16="http://schemas.microsoft.com/office/drawing/2014/main" xmlns="" id="{00000000-0008-0000-0700-000038000000}"/>
            </a:ext>
          </a:extLst>
        </xdr:cNvPr>
        <xdr:cNvCxnSpPr/>
      </xdr:nvCxnSpPr>
      <xdr:spPr>
        <a:xfrm>
          <a:off x="4546600" y="6577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164558</xdr:rowOff>
    </xdr:from>
    <xdr:ext cx="534377" cy="259045"/>
    <xdr:sp macro="" textlink="">
      <xdr:nvSpPr>
        <xdr:cNvPr id="57" name="議会費最大値テキスト">
          <a:extLst>
            <a:ext uri="{FF2B5EF4-FFF2-40B4-BE49-F238E27FC236}">
              <a16:creationId xmlns:a16="http://schemas.microsoft.com/office/drawing/2014/main" xmlns="" id="{00000000-0008-0000-0700-000039000000}"/>
            </a:ext>
          </a:extLst>
        </xdr:cNvPr>
        <xdr:cNvSpPr txBox="1"/>
      </xdr:nvSpPr>
      <xdr:spPr>
        <a:xfrm>
          <a:off x="4686300" y="496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46431</xdr:rowOff>
    </xdr:from>
    <xdr:to>
      <xdr:col>24</xdr:col>
      <xdr:colOff>152400</xdr:colOff>
      <xdr:row>30</xdr:row>
      <xdr:rowOff>46431</xdr:rowOff>
    </xdr:to>
    <xdr:cxnSp macro="">
      <xdr:nvCxnSpPr>
        <xdr:cNvPr id="58" name="直線コネクタ 57">
          <a:extLst>
            <a:ext uri="{FF2B5EF4-FFF2-40B4-BE49-F238E27FC236}">
              <a16:creationId xmlns:a16="http://schemas.microsoft.com/office/drawing/2014/main" xmlns="" id="{00000000-0008-0000-0700-00003A000000}"/>
            </a:ext>
          </a:extLst>
        </xdr:cNvPr>
        <xdr:cNvCxnSpPr/>
      </xdr:nvCxnSpPr>
      <xdr:spPr>
        <a:xfrm>
          <a:off x="4546600" y="5189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70434</xdr:rowOff>
    </xdr:from>
    <xdr:to>
      <xdr:col>24</xdr:col>
      <xdr:colOff>63500</xdr:colOff>
      <xdr:row>37</xdr:row>
      <xdr:rowOff>82321</xdr:rowOff>
    </xdr:to>
    <xdr:cxnSp macro="">
      <xdr:nvCxnSpPr>
        <xdr:cNvPr id="59" name="直線コネクタ 58">
          <a:extLst>
            <a:ext uri="{FF2B5EF4-FFF2-40B4-BE49-F238E27FC236}">
              <a16:creationId xmlns:a16="http://schemas.microsoft.com/office/drawing/2014/main" xmlns="" id="{00000000-0008-0000-0700-00003B000000}"/>
            </a:ext>
          </a:extLst>
        </xdr:cNvPr>
        <xdr:cNvCxnSpPr/>
      </xdr:nvCxnSpPr>
      <xdr:spPr>
        <a:xfrm>
          <a:off x="3797300" y="6414084"/>
          <a:ext cx="8382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31081</xdr:rowOff>
    </xdr:from>
    <xdr:ext cx="469744" cy="259045"/>
    <xdr:sp macro="" textlink="">
      <xdr:nvSpPr>
        <xdr:cNvPr id="60" name="議会費平均値テキスト">
          <a:extLst>
            <a:ext uri="{FF2B5EF4-FFF2-40B4-BE49-F238E27FC236}">
              <a16:creationId xmlns:a16="http://schemas.microsoft.com/office/drawing/2014/main" xmlns="" id="{00000000-0008-0000-0700-00003C000000}"/>
            </a:ext>
          </a:extLst>
        </xdr:cNvPr>
        <xdr:cNvSpPr txBox="1"/>
      </xdr:nvSpPr>
      <xdr:spPr>
        <a:xfrm>
          <a:off x="4686300" y="58603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8204</xdr:rowOff>
    </xdr:from>
    <xdr:to>
      <xdr:col>24</xdr:col>
      <xdr:colOff>114300</xdr:colOff>
      <xdr:row>35</xdr:row>
      <xdr:rowOff>109804</xdr:rowOff>
    </xdr:to>
    <xdr:sp macro="" textlink="">
      <xdr:nvSpPr>
        <xdr:cNvPr id="61" name="フローチャート: 判断 60">
          <a:extLst>
            <a:ext uri="{FF2B5EF4-FFF2-40B4-BE49-F238E27FC236}">
              <a16:creationId xmlns:a16="http://schemas.microsoft.com/office/drawing/2014/main" xmlns="" id="{00000000-0008-0000-0700-00003D000000}"/>
            </a:ext>
          </a:extLst>
        </xdr:cNvPr>
        <xdr:cNvSpPr/>
      </xdr:nvSpPr>
      <xdr:spPr>
        <a:xfrm>
          <a:off x="4584700" y="600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70434</xdr:rowOff>
    </xdr:from>
    <xdr:to>
      <xdr:col>19</xdr:col>
      <xdr:colOff>177800</xdr:colOff>
      <xdr:row>37</xdr:row>
      <xdr:rowOff>71806</xdr:rowOff>
    </xdr:to>
    <xdr:cxnSp macro="">
      <xdr:nvCxnSpPr>
        <xdr:cNvPr id="62" name="直線コネクタ 61">
          <a:extLst>
            <a:ext uri="{FF2B5EF4-FFF2-40B4-BE49-F238E27FC236}">
              <a16:creationId xmlns:a16="http://schemas.microsoft.com/office/drawing/2014/main" xmlns="" id="{00000000-0008-0000-0700-00003E000000}"/>
            </a:ext>
          </a:extLst>
        </xdr:cNvPr>
        <xdr:cNvCxnSpPr/>
      </xdr:nvCxnSpPr>
      <xdr:spPr>
        <a:xfrm flipV="1">
          <a:off x="2908300" y="6414084"/>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56667</xdr:rowOff>
    </xdr:from>
    <xdr:to>
      <xdr:col>20</xdr:col>
      <xdr:colOff>38100</xdr:colOff>
      <xdr:row>34</xdr:row>
      <xdr:rowOff>158267</xdr:rowOff>
    </xdr:to>
    <xdr:sp macro="" textlink="">
      <xdr:nvSpPr>
        <xdr:cNvPr id="63" name="フローチャート: 判断 62">
          <a:extLst>
            <a:ext uri="{FF2B5EF4-FFF2-40B4-BE49-F238E27FC236}">
              <a16:creationId xmlns:a16="http://schemas.microsoft.com/office/drawing/2014/main" xmlns="" id="{00000000-0008-0000-0700-00003F000000}"/>
            </a:ext>
          </a:extLst>
        </xdr:cNvPr>
        <xdr:cNvSpPr/>
      </xdr:nvSpPr>
      <xdr:spPr>
        <a:xfrm>
          <a:off x="3746500" y="5885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3344</xdr:rowOff>
    </xdr:from>
    <xdr:ext cx="469744" cy="259045"/>
    <xdr:sp macro="" textlink="">
      <xdr:nvSpPr>
        <xdr:cNvPr id="64" name="テキスト ボックス 63">
          <a:extLst>
            <a:ext uri="{FF2B5EF4-FFF2-40B4-BE49-F238E27FC236}">
              <a16:creationId xmlns:a16="http://schemas.microsoft.com/office/drawing/2014/main" xmlns="" id="{00000000-0008-0000-0700-000040000000}"/>
            </a:ext>
          </a:extLst>
        </xdr:cNvPr>
        <xdr:cNvSpPr txBox="1"/>
      </xdr:nvSpPr>
      <xdr:spPr>
        <a:xfrm>
          <a:off x="3562428" y="5661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71806</xdr:rowOff>
    </xdr:from>
    <xdr:to>
      <xdr:col>15</xdr:col>
      <xdr:colOff>50800</xdr:colOff>
      <xdr:row>37</xdr:row>
      <xdr:rowOff>78206</xdr:rowOff>
    </xdr:to>
    <xdr:cxnSp macro="">
      <xdr:nvCxnSpPr>
        <xdr:cNvPr id="65" name="直線コネクタ 64">
          <a:extLst>
            <a:ext uri="{FF2B5EF4-FFF2-40B4-BE49-F238E27FC236}">
              <a16:creationId xmlns:a16="http://schemas.microsoft.com/office/drawing/2014/main" xmlns="" id="{00000000-0008-0000-0700-000041000000}"/>
            </a:ext>
          </a:extLst>
        </xdr:cNvPr>
        <xdr:cNvCxnSpPr/>
      </xdr:nvCxnSpPr>
      <xdr:spPr>
        <a:xfrm flipV="1">
          <a:off x="2019300" y="6415456"/>
          <a:ext cx="889000" cy="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98730</xdr:rowOff>
    </xdr:from>
    <xdr:to>
      <xdr:col>15</xdr:col>
      <xdr:colOff>101600</xdr:colOff>
      <xdr:row>35</xdr:row>
      <xdr:rowOff>28880</xdr:rowOff>
    </xdr:to>
    <xdr:sp macro="" textlink="">
      <xdr:nvSpPr>
        <xdr:cNvPr id="66" name="フローチャート: 判断 65">
          <a:extLst>
            <a:ext uri="{FF2B5EF4-FFF2-40B4-BE49-F238E27FC236}">
              <a16:creationId xmlns:a16="http://schemas.microsoft.com/office/drawing/2014/main" xmlns="" id="{00000000-0008-0000-0700-000042000000}"/>
            </a:ext>
          </a:extLst>
        </xdr:cNvPr>
        <xdr:cNvSpPr/>
      </xdr:nvSpPr>
      <xdr:spPr>
        <a:xfrm>
          <a:off x="2857500" y="592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45407</xdr:rowOff>
    </xdr:from>
    <xdr:ext cx="469744" cy="259045"/>
    <xdr:sp macro="" textlink="">
      <xdr:nvSpPr>
        <xdr:cNvPr id="67" name="テキスト ボックス 66">
          <a:extLst>
            <a:ext uri="{FF2B5EF4-FFF2-40B4-BE49-F238E27FC236}">
              <a16:creationId xmlns:a16="http://schemas.microsoft.com/office/drawing/2014/main" xmlns="" id="{00000000-0008-0000-0700-000043000000}"/>
            </a:ext>
          </a:extLst>
        </xdr:cNvPr>
        <xdr:cNvSpPr txBox="1"/>
      </xdr:nvSpPr>
      <xdr:spPr>
        <a:xfrm>
          <a:off x="2673428" y="57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120269</xdr:rowOff>
    </xdr:from>
    <xdr:to>
      <xdr:col>10</xdr:col>
      <xdr:colOff>114300</xdr:colOff>
      <xdr:row>37</xdr:row>
      <xdr:rowOff>78206</xdr:rowOff>
    </xdr:to>
    <xdr:cxnSp macro="">
      <xdr:nvCxnSpPr>
        <xdr:cNvPr id="68" name="直線コネクタ 67">
          <a:extLst>
            <a:ext uri="{FF2B5EF4-FFF2-40B4-BE49-F238E27FC236}">
              <a16:creationId xmlns:a16="http://schemas.microsoft.com/office/drawing/2014/main" xmlns="" id="{00000000-0008-0000-0700-000044000000}"/>
            </a:ext>
          </a:extLst>
        </xdr:cNvPr>
        <xdr:cNvCxnSpPr/>
      </xdr:nvCxnSpPr>
      <xdr:spPr>
        <a:xfrm>
          <a:off x="1130300" y="6292469"/>
          <a:ext cx="889000" cy="129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143764</xdr:rowOff>
    </xdr:from>
    <xdr:to>
      <xdr:col>10</xdr:col>
      <xdr:colOff>165100</xdr:colOff>
      <xdr:row>35</xdr:row>
      <xdr:rowOff>73914</xdr:rowOff>
    </xdr:to>
    <xdr:sp macro="" textlink="">
      <xdr:nvSpPr>
        <xdr:cNvPr id="69" name="フローチャート: 判断 68">
          <a:extLst>
            <a:ext uri="{FF2B5EF4-FFF2-40B4-BE49-F238E27FC236}">
              <a16:creationId xmlns:a16="http://schemas.microsoft.com/office/drawing/2014/main" xmlns="" id="{00000000-0008-0000-0700-000045000000}"/>
            </a:ext>
          </a:extLst>
        </xdr:cNvPr>
        <xdr:cNvSpPr/>
      </xdr:nvSpPr>
      <xdr:spPr>
        <a:xfrm>
          <a:off x="1968500" y="597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90441</xdr:rowOff>
    </xdr:from>
    <xdr:ext cx="469744" cy="259045"/>
    <xdr:sp macro="" textlink="">
      <xdr:nvSpPr>
        <xdr:cNvPr id="70" name="テキスト ボックス 69">
          <a:extLst>
            <a:ext uri="{FF2B5EF4-FFF2-40B4-BE49-F238E27FC236}">
              <a16:creationId xmlns:a16="http://schemas.microsoft.com/office/drawing/2014/main" xmlns="" id="{00000000-0008-0000-0700-000046000000}"/>
            </a:ext>
          </a:extLst>
        </xdr:cNvPr>
        <xdr:cNvSpPr txBox="1"/>
      </xdr:nvSpPr>
      <xdr:spPr>
        <a:xfrm>
          <a:off x="1784428" y="5748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152908</xdr:rowOff>
    </xdr:from>
    <xdr:to>
      <xdr:col>6</xdr:col>
      <xdr:colOff>38100</xdr:colOff>
      <xdr:row>35</xdr:row>
      <xdr:rowOff>83058</xdr:rowOff>
    </xdr:to>
    <xdr:sp macro="" textlink="">
      <xdr:nvSpPr>
        <xdr:cNvPr id="71" name="フローチャート: 判断 70">
          <a:extLst>
            <a:ext uri="{FF2B5EF4-FFF2-40B4-BE49-F238E27FC236}">
              <a16:creationId xmlns:a16="http://schemas.microsoft.com/office/drawing/2014/main" xmlns="" id="{00000000-0008-0000-0700-000047000000}"/>
            </a:ext>
          </a:extLst>
        </xdr:cNvPr>
        <xdr:cNvSpPr/>
      </xdr:nvSpPr>
      <xdr:spPr>
        <a:xfrm>
          <a:off x="1079500" y="5982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99585</xdr:rowOff>
    </xdr:from>
    <xdr:ext cx="469744" cy="259045"/>
    <xdr:sp macro="" textlink="">
      <xdr:nvSpPr>
        <xdr:cNvPr id="72" name="テキスト ボックス 71">
          <a:extLst>
            <a:ext uri="{FF2B5EF4-FFF2-40B4-BE49-F238E27FC236}">
              <a16:creationId xmlns:a16="http://schemas.microsoft.com/office/drawing/2014/main" xmlns="" id="{00000000-0008-0000-0700-000048000000}"/>
            </a:ext>
          </a:extLst>
        </xdr:cNvPr>
        <xdr:cNvSpPr txBox="1"/>
      </xdr:nvSpPr>
      <xdr:spPr>
        <a:xfrm>
          <a:off x="895428" y="5757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xmlns=""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31521</xdr:rowOff>
    </xdr:from>
    <xdr:to>
      <xdr:col>24</xdr:col>
      <xdr:colOff>114300</xdr:colOff>
      <xdr:row>37</xdr:row>
      <xdr:rowOff>133121</xdr:rowOff>
    </xdr:to>
    <xdr:sp macro="" textlink="">
      <xdr:nvSpPr>
        <xdr:cNvPr id="78" name="楕円 77">
          <a:extLst>
            <a:ext uri="{FF2B5EF4-FFF2-40B4-BE49-F238E27FC236}">
              <a16:creationId xmlns:a16="http://schemas.microsoft.com/office/drawing/2014/main" xmlns="" id="{00000000-0008-0000-0700-00004E000000}"/>
            </a:ext>
          </a:extLst>
        </xdr:cNvPr>
        <xdr:cNvSpPr/>
      </xdr:nvSpPr>
      <xdr:spPr>
        <a:xfrm>
          <a:off x="4584700" y="6375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9948</xdr:rowOff>
    </xdr:from>
    <xdr:ext cx="469744" cy="259045"/>
    <xdr:sp macro="" textlink="">
      <xdr:nvSpPr>
        <xdr:cNvPr id="79" name="議会費該当値テキスト">
          <a:extLst>
            <a:ext uri="{FF2B5EF4-FFF2-40B4-BE49-F238E27FC236}">
              <a16:creationId xmlns:a16="http://schemas.microsoft.com/office/drawing/2014/main" xmlns="" id="{00000000-0008-0000-0700-00004F000000}"/>
            </a:ext>
          </a:extLst>
        </xdr:cNvPr>
        <xdr:cNvSpPr txBox="1"/>
      </xdr:nvSpPr>
      <xdr:spPr>
        <a:xfrm>
          <a:off x="4686300" y="6353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19634</xdr:rowOff>
    </xdr:from>
    <xdr:to>
      <xdr:col>20</xdr:col>
      <xdr:colOff>38100</xdr:colOff>
      <xdr:row>37</xdr:row>
      <xdr:rowOff>121234</xdr:rowOff>
    </xdr:to>
    <xdr:sp macro="" textlink="">
      <xdr:nvSpPr>
        <xdr:cNvPr id="80" name="楕円 79">
          <a:extLst>
            <a:ext uri="{FF2B5EF4-FFF2-40B4-BE49-F238E27FC236}">
              <a16:creationId xmlns:a16="http://schemas.microsoft.com/office/drawing/2014/main" xmlns="" id="{00000000-0008-0000-0700-000050000000}"/>
            </a:ext>
          </a:extLst>
        </xdr:cNvPr>
        <xdr:cNvSpPr/>
      </xdr:nvSpPr>
      <xdr:spPr>
        <a:xfrm>
          <a:off x="3746500" y="6363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112361</xdr:rowOff>
    </xdr:from>
    <xdr:ext cx="469744" cy="259045"/>
    <xdr:sp macro="" textlink="">
      <xdr:nvSpPr>
        <xdr:cNvPr id="81" name="テキスト ボックス 80">
          <a:extLst>
            <a:ext uri="{FF2B5EF4-FFF2-40B4-BE49-F238E27FC236}">
              <a16:creationId xmlns:a16="http://schemas.microsoft.com/office/drawing/2014/main" xmlns="" id="{00000000-0008-0000-0700-000051000000}"/>
            </a:ext>
          </a:extLst>
        </xdr:cNvPr>
        <xdr:cNvSpPr txBox="1"/>
      </xdr:nvSpPr>
      <xdr:spPr>
        <a:xfrm>
          <a:off x="3562428" y="6456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21006</xdr:rowOff>
    </xdr:from>
    <xdr:to>
      <xdr:col>15</xdr:col>
      <xdr:colOff>101600</xdr:colOff>
      <xdr:row>37</xdr:row>
      <xdr:rowOff>122606</xdr:rowOff>
    </xdr:to>
    <xdr:sp macro="" textlink="">
      <xdr:nvSpPr>
        <xdr:cNvPr id="82" name="楕円 81">
          <a:extLst>
            <a:ext uri="{FF2B5EF4-FFF2-40B4-BE49-F238E27FC236}">
              <a16:creationId xmlns:a16="http://schemas.microsoft.com/office/drawing/2014/main" xmlns="" id="{00000000-0008-0000-0700-000052000000}"/>
            </a:ext>
          </a:extLst>
        </xdr:cNvPr>
        <xdr:cNvSpPr/>
      </xdr:nvSpPr>
      <xdr:spPr>
        <a:xfrm>
          <a:off x="2857500" y="636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113733</xdr:rowOff>
    </xdr:from>
    <xdr:ext cx="469744" cy="259045"/>
    <xdr:sp macro="" textlink="">
      <xdr:nvSpPr>
        <xdr:cNvPr id="83" name="テキスト ボックス 82">
          <a:extLst>
            <a:ext uri="{FF2B5EF4-FFF2-40B4-BE49-F238E27FC236}">
              <a16:creationId xmlns:a16="http://schemas.microsoft.com/office/drawing/2014/main" xmlns="" id="{00000000-0008-0000-0700-000053000000}"/>
            </a:ext>
          </a:extLst>
        </xdr:cNvPr>
        <xdr:cNvSpPr txBox="1"/>
      </xdr:nvSpPr>
      <xdr:spPr>
        <a:xfrm>
          <a:off x="2673428" y="6457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27406</xdr:rowOff>
    </xdr:from>
    <xdr:to>
      <xdr:col>10</xdr:col>
      <xdr:colOff>165100</xdr:colOff>
      <xdr:row>37</xdr:row>
      <xdr:rowOff>129006</xdr:rowOff>
    </xdr:to>
    <xdr:sp macro="" textlink="">
      <xdr:nvSpPr>
        <xdr:cNvPr id="84" name="楕円 83">
          <a:extLst>
            <a:ext uri="{FF2B5EF4-FFF2-40B4-BE49-F238E27FC236}">
              <a16:creationId xmlns:a16="http://schemas.microsoft.com/office/drawing/2014/main" xmlns="" id="{00000000-0008-0000-0700-000054000000}"/>
            </a:ext>
          </a:extLst>
        </xdr:cNvPr>
        <xdr:cNvSpPr/>
      </xdr:nvSpPr>
      <xdr:spPr>
        <a:xfrm>
          <a:off x="1968500" y="6371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120133</xdr:rowOff>
    </xdr:from>
    <xdr:ext cx="469744" cy="259045"/>
    <xdr:sp macro="" textlink="">
      <xdr:nvSpPr>
        <xdr:cNvPr id="85" name="テキスト ボックス 84">
          <a:extLst>
            <a:ext uri="{FF2B5EF4-FFF2-40B4-BE49-F238E27FC236}">
              <a16:creationId xmlns:a16="http://schemas.microsoft.com/office/drawing/2014/main" xmlns="" id="{00000000-0008-0000-0700-000055000000}"/>
            </a:ext>
          </a:extLst>
        </xdr:cNvPr>
        <xdr:cNvSpPr txBox="1"/>
      </xdr:nvSpPr>
      <xdr:spPr>
        <a:xfrm>
          <a:off x="1784428" y="646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69469</xdr:rowOff>
    </xdr:from>
    <xdr:to>
      <xdr:col>6</xdr:col>
      <xdr:colOff>38100</xdr:colOff>
      <xdr:row>36</xdr:row>
      <xdr:rowOff>171069</xdr:rowOff>
    </xdr:to>
    <xdr:sp macro="" textlink="">
      <xdr:nvSpPr>
        <xdr:cNvPr id="86" name="楕円 85">
          <a:extLst>
            <a:ext uri="{FF2B5EF4-FFF2-40B4-BE49-F238E27FC236}">
              <a16:creationId xmlns:a16="http://schemas.microsoft.com/office/drawing/2014/main" xmlns="" id="{00000000-0008-0000-0700-000056000000}"/>
            </a:ext>
          </a:extLst>
        </xdr:cNvPr>
        <xdr:cNvSpPr/>
      </xdr:nvSpPr>
      <xdr:spPr>
        <a:xfrm>
          <a:off x="1079500" y="624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162196</xdr:rowOff>
    </xdr:from>
    <xdr:ext cx="469744" cy="259045"/>
    <xdr:sp macro="" textlink="">
      <xdr:nvSpPr>
        <xdr:cNvPr id="87" name="テキスト ボックス 86">
          <a:extLst>
            <a:ext uri="{FF2B5EF4-FFF2-40B4-BE49-F238E27FC236}">
              <a16:creationId xmlns:a16="http://schemas.microsoft.com/office/drawing/2014/main" xmlns="" id="{00000000-0008-0000-0700-000057000000}"/>
            </a:ext>
          </a:extLst>
        </xdr:cNvPr>
        <xdr:cNvSpPr txBox="1"/>
      </xdr:nvSpPr>
      <xdr:spPr>
        <a:xfrm>
          <a:off x="895428" y="6334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xmlns=""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xmlns=""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xmlns=""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xmlns=""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xmlns=""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xmlns=""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xmlns="" id="{00000000-0008-0000-07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xmlns="" id="{00000000-0008-0000-0700-000063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xmlns="" id="{00000000-0008-0000-07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a16="http://schemas.microsoft.com/office/drawing/2014/main" xmlns="" id="{00000000-0008-0000-0700-000065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xmlns="" id="{00000000-0008-0000-07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a16="http://schemas.microsoft.com/office/drawing/2014/main" xmlns="" id="{00000000-0008-0000-0700-000067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xmlns="" id="{00000000-0008-0000-07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a16="http://schemas.microsoft.com/office/drawing/2014/main" xmlns="" id="{00000000-0008-0000-0700-000069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xmlns="" id="{00000000-0008-0000-07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a16="http://schemas.microsoft.com/office/drawing/2014/main" xmlns="" id="{00000000-0008-0000-0700-00006B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a:extLst>
            <a:ext uri="{FF2B5EF4-FFF2-40B4-BE49-F238E27FC236}">
              <a16:creationId xmlns:a16="http://schemas.microsoft.com/office/drawing/2014/main" xmlns="" id="{00000000-0008-0000-07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5031</xdr:rowOff>
    </xdr:from>
    <xdr:to>
      <xdr:col>24</xdr:col>
      <xdr:colOff>62865</xdr:colOff>
      <xdr:row>56</xdr:row>
      <xdr:rowOff>123337</xdr:rowOff>
    </xdr:to>
    <xdr:cxnSp macro="">
      <xdr:nvCxnSpPr>
        <xdr:cNvPr id="109" name="直線コネクタ 108">
          <a:extLst>
            <a:ext uri="{FF2B5EF4-FFF2-40B4-BE49-F238E27FC236}">
              <a16:creationId xmlns:a16="http://schemas.microsoft.com/office/drawing/2014/main" xmlns="" id="{00000000-0008-0000-0700-00006D000000}"/>
            </a:ext>
          </a:extLst>
        </xdr:cNvPr>
        <xdr:cNvCxnSpPr/>
      </xdr:nvCxnSpPr>
      <xdr:spPr>
        <a:xfrm flipV="1">
          <a:off x="4633595" y="8748981"/>
          <a:ext cx="1270" cy="975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127164</xdr:rowOff>
    </xdr:from>
    <xdr:ext cx="599010" cy="259045"/>
    <xdr:sp macro="" textlink="">
      <xdr:nvSpPr>
        <xdr:cNvPr id="110" name="総務費最小値テキスト">
          <a:extLst>
            <a:ext uri="{FF2B5EF4-FFF2-40B4-BE49-F238E27FC236}">
              <a16:creationId xmlns:a16="http://schemas.microsoft.com/office/drawing/2014/main" xmlns="" id="{00000000-0008-0000-0700-00006E000000}"/>
            </a:ext>
          </a:extLst>
        </xdr:cNvPr>
        <xdr:cNvSpPr txBox="1"/>
      </xdr:nvSpPr>
      <xdr:spPr>
        <a:xfrm>
          <a:off x="4686300" y="9728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123337</xdr:rowOff>
    </xdr:from>
    <xdr:to>
      <xdr:col>24</xdr:col>
      <xdr:colOff>152400</xdr:colOff>
      <xdr:row>56</xdr:row>
      <xdr:rowOff>123337</xdr:rowOff>
    </xdr:to>
    <xdr:cxnSp macro="">
      <xdr:nvCxnSpPr>
        <xdr:cNvPr id="111" name="直線コネクタ 110">
          <a:extLst>
            <a:ext uri="{FF2B5EF4-FFF2-40B4-BE49-F238E27FC236}">
              <a16:creationId xmlns:a16="http://schemas.microsoft.com/office/drawing/2014/main" xmlns="" id="{00000000-0008-0000-0700-00006F000000}"/>
            </a:ext>
          </a:extLst>
        </xdr:cNvPr>
        <xdr:cNvCxnSpPr/>
      </xdr:nvCxnSpPr>
      <xdr:spPr>
        <a:xfrm>
          <a:off x="4546600" y="9724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123158</xdr:rowOff>
    </xdr:from>
    <xdr:ext cx="599010" cy="259045"/>
    <xdr:sp macro="" textlink="">
      <xdr:nvSpPr>
        <xdr:cNvPr id="112" name="総務費最大値テキスト">
          <a:extLst>
            <a:ext uri="{FF2B5EF4-FFF2-40B4-BE49-F238E27FC236}">
              <a16:creationId xmlns:a16="http://schemas.microsoft.com/office/drawing/2014/main" xmlns="" id="{00000000-0008-0000-0700-000070000000}"/>
            </a:ext>
          </a:extLst>
        </xdr:cNvPr>
        <xdr:cNvSpPr txBox="1"/>
      </xdr:nvSpPr>
      <xdr:spPr>
        <a:xfrm>
          <a:off x="4686300" y="8524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583,910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5031</xdr:rowOff>
    </xdr:from>
    <xdr:to>
      <xdr:col>24</xdr:col>
      <xdr:colOff>152400</xdr:colOff>
      <xdr:row>51</xdr:row>
      <xdr:rowOff>5031</xdr:rowOff>
    </xdr:to>
    <xdr:cxnSp macro="">
      <xdr:nvCxnSpPr>
        <xdr:cNvPr id="113" name="直線コネクタ 112">
          <a:extLst>
            <a:ext uri="{FF2B5EF4-FFF2-40B4-BE49-F238E27FC236}">
              <a16:creationId xmlns:a16="http://schemas.microsoft.com/office/drawing/2014/main" xmlns="" id="{00000000-0008-0000-0700-000071000000}"/>
            </a:ext>
          </a:extLst>
        </xdr:cNvPr>
        <xdr:cNvCxnSpPr/>
      </xdr:nvCxnSpPr>
      <xdr:spPr>
        <a:xfrm>
          <a:off x="4546600" y="8748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63505</xdr:rowOff>
    </xdr:from>
    <xdr:to>
      <xdr:col>24</xdr:col>
      <xdr:colOff>63500</xdr:colOff>
      <xdr:row>57</xdr:row>
      <xdr:rowOff>137569</xdr:rowOff>
    </xdr:to>
    <xdr:cxnSp macro="">
      <xdr:nvCxnSpPr>
        <xdr:cNvPr id="114" name="直線コネクタ 113">
          <a:extLst>
            <a:ext uri="{FF2B5EF4-FFF2-40B4-BE49-F238E27FC236}">
              <a16:creationId xmlns:a16="http://schemas.microsoft.com/office/drawing/2014/main" xmlns="" id="{00000000-0008-0000-0700-000072000000}"/>
            </a:ext>
          </a:extLst>
        </xdr:cNvPr>
        <xdr:cNvCxnSpPr/>
      </xdr:nvCxnSpPr>
      <xdr:spPr>
        <a:xfrm flipV="1">
          <a:off x="3797300" y="9664705"/>
          <a:ext cx="838200" cy="245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101177</xdr:rowOff>
    </xdr:from>
    <xdr:ext cx="599010" cy="259045"/>
    <xdr:sp macro="" textlink="">
      <xdr:nvSpPr>
        <xdr:cNvPr id="115" name="総務費平均値テキスト">
          <a:extLst>
            <a:ext uri="{FF2B5EF4-FFF2-40B4-BE49-F238E27FC236}">
              <a16:creationId xmlns:a16="http://schemas.microsoft.com/office/drawing/2014/main" xmlns="" id="{00000000-0008-0000-0700-000073000000}"/>
            </a:ext>
          </a:extLst>
        </xdr:cNvPr>
        <xdr:cNvSpPr txBox="1"/>
      </xdr:nvSpPr>
      <xdr:spPr>
        <a:xfrm>
          <a:off x="4686300" y="93594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78300</xdr:rowOff>
    </xdr:from>
    <xdr:to>
      <xdr:col>24</xdr:col>
      <xdr:colOff>114300</xdr:colOff>
      <xdr:row>56</xdr:row>
      <xdr:rowOff>8450</xdr:rowOff>
    </xdr:to>
    <xdr:sp macro="" textlink="">
      <xdr:nvSpPr>
        <xdr:cNvPr id="116" name="フローチャート: 判断 115">
          <a:extLst>
            <a:ext uri="{FF2B5EF4-FFF2-40B4-BE49-F238E27FC236}">
              <a16:creationId xmlns:a16="http://schemas.microsoft.com/office/drawing/2014/main" xmlns="" id="{00000000-0008-0000-0700-000074000000}"/>
            </a:ext>
          </a:extLst>
        </xdr:cNvPr>
        <xdr:cNvSpPr/>
      </xdr:nvSpPr>
      <xdr:spPr>
        <a:xfrm>
          <a:off x="4584700" y="950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17454</xdr:rowOff>
    </xdr:from>
    <xdr:to>
      <xdr:col>19</xdr:col>
      <xdr:colOff>177800</xdr:colOff>
      <xdr:row>57</xdr:row>
      <xdr:rowOff>137569</xdr:rowOff>
    </xdr:to>
    <xdr:cxnSp macro="">
      <xdr:nvCxnSpPr>
        <xdr:cNvPr id="117" name="直線コネクタ 116">
          <a:extLst>
            <a:ext uri="{FF2B5EF4-FFF2-40B4-BE49-F238E27FC236}">
              <a16:creationId xmlns:a16="http://schemas.microsoft.com/office/drawing/2014/main" xmlns="" id="{00000000-0008-0000-0700-000075000000}"/>
            </a:ext>
          </a:extLst>
        </xdr:cNvPr>
        <xdr:cNvCxnSpPr/>
      </xdr:nvCxnSpPr>
      <xdr:spPr>
        <a:xfrm>
          <a:off x="2908300" y="9790104"/>
          <a:ext cx="889000" cy="120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149799</xdr:rowOff>
    </xdr:from>
    <xdr:to>
      <xdr:col>20</xdr:col>
      <xdr:colOff>38100</xdr:colOff>
      <xdr:row>57</xdr:row>
      <xdr:rowOff>79949</xdr:rowOff>
    </xdr:to>
    <xdr:sp macro="" textlink="">
      <xdr:nvSpPr>
        <xdr:cNvPr id="118" name="フローチャート: 判断 117">
          <a:extLst>
            <a:ext uri="{FF2B5EF4-FFF2-40B4-BE49-F238E27FC236}">
              <a16:creationId xmlns:a16="http://schemas.microsoft.com/office/drawing/2014/main" xmlns="" id="{00000000-0008-0000-0700-000076000000}"/>
            </a:ext>
          </a:extLst>
        </xdr:cNvPr>
        <xdr:cNvSpPr/>
      </xdr:nvSpPr>
      <xdr:spPr>
        <a:xfrm>
          <a:off x="3746500" y="9750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96476</xdr:rowOff>
    </xdr:from>
    <xdr:ext cx="599010" cy="259045"/>
    <xdr:sp macro="" textlink="">
      <xdr:nvSpPr>
        <xdr:cNvPr id="119" name="テキスト ボックス 118">
          <a:extLst>
            <a:ext uri="{FF2B5EF4-FFF2-40B4-BE49-F238E27FC236}">
              <a16:creationId xmlns:a16="http://schemas.microsoft.com/office/drawing/2014/main" xmlns="" id="{00000000-0008-0000-0700-000077000000}"/>
            </a:ext>
          </a:extLst>
        </xdr:cNvPr>
        <xdr:cNvSpPr txBox="1"/>
      </xdr:nvSpPr>
      <xdr:spPr>
        <a:xfrm>
          <a:off x="3497795" y="9526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17454</xdr:rowOff>
    </xdr:from>
    <xdr:to>
      <xdr:col>15</xdr:col>
      <xdr:colOff>50800</xdr:colOff>
      <xdr:row>58</xdr:row>
      <xdr:rowOff>2801</xdr:rowOff>
    </xdr:to>
    <xdr:cxnSp macro="">
      <xdr:nvCxnSpPr>
        <xdr:cNvPr id="120" name="直線コネクタ 119">
          <a:extLst>
            <a:ext uri="{FF2B5EF4-FFF2-40B4-BE49-F238E27FC236}">
              <a16:creationId xmlns:a16="http://schemas.microsoft.com/office/drawing/2014/main" xmlns="" id="{00000000-0008-0000-0700-000078000000}"/>
            </a:ext>
          </a:extLst>
        </xdr:cNvPr>
        <xdr:cNvCxnSpPr/>
      </xdr:nvCxnSpPr>
      <xdr:spPr>
        <a:xfrm flipV="1">
          <a:off x="2019300" y="9790104"/>
          <a:ext cx="889000" cy="156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1108</xdr:rowOff>
    </xdr:from>
    <xdr:to>
      <xdr:col>15</xdr:col>
      <xdr:colOff>101600</xdr:colOff>
      <xdr:row>57</xdr:row>
      <xdr:rowOff>102708</xdr:rowOff>
    </xdr:to>
    <xdr:sp macro="" textlink="">
      <xdr:nvSpPr>
        <xdr:cNvPr id="121" name="フローチャート: 判断 120">
          <a:extLst>
            <a:ext uri="{FF2B5EF4-FFF2-40B4-BE49-F238E27FC236}">
              <a16:creationId xmlns:a16="http://schemas.microsoft.com/office/drawing/2014/main" xmlns="" id="{00000000-0008-0000-0700-000079000000}"/>
            </a:ext>
          </a:extLst>
        </xdr:cNvPr>
        <xdr:cNvSpPr/>
      </xdr:nvSpPr>
      <xdr:spPr>
        <a:xfrm>
          <a:off x="2857500" y="9773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93835</xdr:rowOff>
    </xdr:from>
    <xdr:ext cx="599010" cy="259045"/>
    <xdr:sp macro="" textlink="">
      <xdr:nvSpPr>
        <xdr:cNvPr id="122" name="テキスト ボックス 121">
          <a:extLst>
            <a:ext uri="{FF2B5EF4-FFF2-40B4-BE49-F238E27FC236}">
              <a16:creationId xmlns:a16="http://schemas.microsoft.com/office/drawing/2014/main" xmlns="" id="{00000000-0008-0000-0700-00007A000000}"/>
            </a:ext>
          </a:extLst>
        </xdr:cNvPr>
        <xdr:cNvSpPr txBox="1"/>
      </xdr:nvSpPr>
      <xdr:spPr>
        <a:xfrm>
          <a:off x="2608795" y="9866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2801</xdr:rowOff>
    </xdr:from>
    <xdr:to>
      <xdr:col>10</xdr:col>
      <xdr:colOff>114300</xdr:colOff>
      <xdr:row>58</xdr:row>
      <xdr:rowOff>22931</xdr:rowOff>
    </xdr:to>
    <xdr:cxnSp macro="">
      <xdr:nvCxnSpPr>
        <xdr:cNvPr id="123" name="直線コネクタ 122">
          <a:extLst>
            <a:ext uri="{FF2B5EF4-FFF2-40B4-BE49-F238E27FC236}">
              <a16:creationId xmlns:a16="http://schemas.microsoft.com/office/drawing/2014/main" xmlns="" id="{00000000-0008-0000-0700-00007B000000}"/>
            </a:ext>
          </a:extLst>
        </xdr:cNvPr>
        <xdr:cNvCxnSpPr/>
      </xdr:nvCxnSpPr>
      <xdr:spPr>
        <a:xfrm flipV="1">
          <a:off x="1130300" y="9946901"/>
          <a:ext cx="889000" cy="20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15958</xdr:rowOff>
    </xdr:from>
    <xdr:to>
      <xdr:col>10</xdr:col>
      <xdr:colOff>165100</xdr:colOff>
      <xdr:row>57</xdr:row>
      <xdr:rowOff>117558</xdr:rowOff>
    </xdr:to>
    <xdr:sp macro="" textlink="">
      <xdr:nvSpPr>
        <xdr:cNvPr id="124" name="フローチャート: 判断 123">
          <a:extLst>
            <a:ext uri="{FF2B5EF4-FFF2-40B4-BE49-F238E27FC236}">
              <a16:creationId xmlns:a16="http://schemas.microsoft.com/office/drawing/2014/main" xmlns="" id="{00000000-0008-0000-0700-00007C000000}"/>
            </a:ext>
          </a:extLst>
        </xdr:cNvPr>
        <xdr:cNvSpPr/>
      </xdr:nvSpPr>
      <xdr:spPr>
        <a:xfrm>
          <a:off x="1968500" y="9788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134085</xdr:rowOff>
    </xdr:from>
    <xdr:ext cx="599010" cy="259045"/>
    <xdr:sp macro="" textlink="">
      <xdr:nvSpPr>
        <xdr:cNvPr id="125" name="テキスト ボックス 124">
          <a:extLst>
            <a:ext uri="{FF2B5EF4-FFF2-40B4-BE49-F238E27FC236}">
              <a16:creationId xmlns:a16="http://schemas.microsoft.com/office/drawing/2014/main" xmlns="" id="{00000000-0008-0000-0700-00007D000000}"/>
            </a:ext>
          </a:extLst>
        </xdr:cNvPr>
        <xdr:cNvSpPr txBox="1"/>
      </xdr:nvSpPr>
      <xdr:spPr>
        <a:xfrm>
          <a:off x="1719795" y="9563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38819</xdr:rowOff>
    </xdr:from>
    <xdr:to>
      <xdr:col>6</xdr:col>
      <xdr:colOff>38100</xdr:colOff>
      <xdr:row>57</xdr:row>
      <xdr:rowOff>140419</xdr:rowOff>
    </xdr:to>
    <xdr:sp macro="" textlink="">
      <xdr:nvSpPr>
        <xdr:cNvPr id="126" name="フローチャート: 判断 125">
          <a:extLst>
            <a:ext uri="{FF2B5EF4-FFF2-40B4-BE49-F238E27FC236}">
              <a16:creationId xmlns:a16="http://schemas.microsoft.com/office/drawing/2014/main" xmlns="" id="{00000000-0008-0000-0700-00007E000000}"/>
            </a:ext>
          </a:extLst>
        </xdr:cNvPr>
        <xdr:cNvSpPr/>
      </xdr:nvSpPr>
      <xdr:spPr>
        <a:xfrm>
          <a:off x="1079500" y="981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156946</xdr:rowOff>
    </xdr:from>
    <xdr:ext cx="534377" cy="259045"/>
    <xdr:sp macro="" textlink="">
      <xdr:nvSpPr>
        <xdr:cNvPr id="127" name="テキスト ボックス 126">
          <a:extLst>
            <a:ext uri="{FF2B5EF4-FFF2-40B4-BE49-F238E27FC236}">
              <a16:creationId xmlns:a16="http://schemas.microsoft.com/office/drawing/2014/main" xmlns="" id="{00000000-0008-0000-0700-00007F000000}"/>
            </a:ext>
          </a:extLst>
        </xdr:cNvPr>
        <xdr:cNvSpPr txBox="1"/>
      </xdr:nvSpPr>
      <xdr:spPr>
        <a:xfrm>
          <a:off x="863111" y="9586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xmlns="" id="{00000000-0008-0000-07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xmlns="" id="{00000000-0008-0000-07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xmlns="" id="{00000000-0008-0000-07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xmlns="" id="{00000000-0008-0000-07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7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12705</xdr:rowOff>
    </xdr:from>
    <xdr:to>
      <xdr:col>24</xdr:col>
      <xdr:colOff>114300</xdr:colOff>
      <xdr:row>56</xdr:row>
      <xdr:rowOff>114305</xdr:rowOff>
    </xdr:to>
    <xdr:sp macro="" textlink="">
      <xdr:nvSpPr>
        <xdr:cNvPr id="133" name="楕円 132">
          <a:extLst>
            <a:ext uri="{FF2B5EF4-FFF2-40B4-BE49-F238E27FC236}">
              <a16:creationId xmlns:a16="http://schemas.microsoft.com/office/drawing/2014/main" xmlns="" id="{00000000-0008-0000-0700-000085000000}"/>
            </a:ext>
          </a:extLst>
        </xdr:cNvPr>
        <xdr:cNvSpPr/>
      </xdr:nvSpPr>
      <xdr:spPr>
        <a:xfrm>
          <a:off x="4584700" y="961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99082</xdr:rowOff>
    </xdr:from>
    <xdr:ext cx="599010" cy="259045"/>
    <xdr:sp macro="" textlink="">
      <xdr:nvSpPr>
        <xdr:cNvPr id="134" name="総務費該当値テキスト">
          <a:extLst>
            <a:ext uri="{FF2B5EF4-FFF2-40B4-BE49-F238E27FC236}">
              <a16:creationId xmlns:a16="http://schemas.microsoft.com/office/drawing/2014/main" xmlns="" id="{00000000-0008-0000-0700-000086000000}"/>
            </a:ext>
          </a:extLst>
        </xdr:cNvPr>
        <xdr:cNvSpPr txBox="1"/>
      </xdr:nvSpPr>
      <xdr:spPr>
        <a:xfrm>
          <a:off x="4686300" y="9528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86769</xdr:rowOff>
    </xdr:from>
    <xdr:to>
      <xdr:col>20</xdr:col>
      <xdr:colOff>38100</xdr:colOff>
      <xdr:row>58</xdr:row>
      <xdr:rowOff>16919</xdr:rowOff>
    </xdr:to>
    <xdr:sp macro="" textlink="">
      <xdr:nvSpPr>
        <xdr:cNvPr id="135" name="楕円 134">
          <a:extLst>
            <a:ext uri="{FF2B5EF4-FFF2-40B4-BE49-F238E27FC236}">
              <a16:creationId xmlns:a16="http://schemas.microsoft.com/office/drawing/2014/main" xmlns="" id="{00000000-0008-0000-0700-000087000000}"/>
            </a:ext>
          </a:extLst>
        </xdr:cNvPr>
        <xdr:cNvSpPr/>
      </xdr:nvSpPr>
      <xdr:spPr>
        <a:xfrm>
          <a:off x="3746500" y="9859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8046</xdr:rowOff>
    </xdr:from>
    <xdr:ext cx="534377" cy="259045"/>
    <xdr:sp macro="" textlink="">
      <xdr:nvSpPr>
        <xdr:cNvPr id="136" name="テキスト ボックス 135">
          <a:extLst>
            <a:ext uri="{FF2B5EF4-FFF2-40B4-BE49-F238E27FC236}">
              <a16:creationId xmlns:a16="http://schemas.microsoft.com/office/drawing/2014/main" xmlns="" id="{00000000-0008-0000-0700-000088000000}"/>
            </a:ext>
          </a:extLst>
        </xdr:cNvPr>
        <xdr:cNvSpPr txBox="1"/>
      </xdr:nvSpPr>
      <xdr:spPr>
        <a:xfrm>
          <a:off x="3530111" y="9952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138104</xdr:rowOff>
    </xdr:from>
    <xdr:to>
      <xdr:col>15</xdr:col>
      <xdr:colOff>101600</xdr:colOff>
      <xdr:row>57</xdr:row>
      <xdr:rowOff>68254</xdr:rowOff>
    </xdr:to>
    <xdr:sp macro="" textlink="">
      <xdr:nvSpPr>
        <xdr:cNvPr id="137" name="楕円 136">
          <a:extLst>
            <a:ext uri="{FF2B5EF4-FFF2-40B4-BE49-F238E27FC236}">
              <a16:creationId xmlns:a16="http://schemas.microsoft.com/office/drawing/2014/main" xmlns="" id="{00000000-0008-0000-0700-000089000000}"/>
            </a:ext>
          </a:extLst>
        </xdr:cNvPr>
        <xdr:cNvSpPr/>
      </xdr:nvSpPr>
      <xdr:spPr>
        <a:xfrm>
          <a:off x="2857500" y="9739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84781</xdr:rowOff>
    </xdr:from>
    <xdr:ext cx="599010" cy="259045"/>
    <xdr:sp macro="" textlink="">
      <xdr:nvSpPr>
        <xdr:cNvPr id="138" name="テキスト ボックス 137">
          <a:extLst>
            <a:ext uri="{FF2B5EF4-FFF2-40B4-BE49-F238E27FC236}">
              <a16:creationId xmlns:a16="http://schemas.microsoft.com/office/drawing/2014/main" xmlns="" id="{00000000-0008-0000-0700-00008A000000}"/>
            </a:ext>
          </a:extLst>
        </xdr:cNvPr>
        <xdr:cNvSpPr txBox="1"/>
      </xdr:nvSpPr>
      <xdr:spPr>
        <a:xfrm>
          <a:off x="2608795" y="9514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123451</xdr:rowOff>
    </xdr:from>
    <xdr:to>
      <xdr:col>10</xdr:col>
      <xdr:colOff>165100</xdr:colOff>
      <xdr:row>58</xdr:row>
      <xdr:rowOff>53601</xdr:rowOff>
    </xdr:to>
    <xdr:sp macro="" textlink="">
      <xdr:nvSpPr>
        <xdr:cNvPr id="139" name="楕円 138">
          <a:extLst>
            <a:ext uri="{FF2B5EF4-FFF2-40B4-BE49-F238E27FC236}">
              <a16:creationId xmlns:a16="http://schemas.microsoft.com/office/drawing/2014/main" xmlns="" id="{00000000-0008-0000-0700-00008B000000}"/>
            </a:ext>
          </a:extLst>
        </xdr:cNvPr>
        <xdr:cNvSpPr/>
      </xdr:nvSpPr>
      <xdr:spPr>
        <a:xfrm>
          <a:off x="1968500" y="989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44728</xdr:rowOff>
    </xdr:from>
    <xdr:ext cx="534377" cy="259045"/>
    <xdr:sp macro="" textlink="">
      <xdr:nvSpPr>
        <xdr:cNvPr id="140" name="テキスト ボックス 139">
          <a:extLst>
            <a:ext uri="{FF2B5EF4-FFF2-40B4-BE49-F238E27FC236}">
              <a16:creationId xmlns:a16="http://schemas.microsoft.com/office/drawing/2014/main" xmlns="" id="{00000000-0008-0000-0700-00008C000000}"/>
            </a:ext>
          </a:extLst>
        </xdr:cNvPr>
        <xdr:cNvSpPr txBox="1"/>
      </xdr:nvSpPr>
      <xdr:spPr>
        <a:xfrm>
          <a:off x="1752111" y="998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143581</xdr:rowOff>
    </xdr:from>
    <xdr:to>
      <xdr:col>6</xdr:col>
      <xdr:colOff>38100</xdr:colOff>
      <xdr:row>58</xdr:row>
      <xdr:rowOff>73731</xdr:rowOff>
    </xdr:to>
    <xdr:sp macro="" textlink="">
      <xdr:nvSpPr>
        <xdr:cNvPr id="141" name="楕円 140">
          <a:extLst>
            <a:ext uri="{FF2B5EF4-FFF2-40B4-BE49-F238E27FC236}">
              <a16:creationId xmlns:a16="http://schemas.microsoft.com/office/drawing/2014/main" xmlns="" id="{00000000-0008-0000-0700-00008D000000}"/>
            </a:ext>
          </a:extLst>
        </xdr:cNvPr>
        <xdr:cNvSpPr/>
      </xdr:nvSpPr>
      <xdr:spPr>
        <a:xfrm>
          <a:off x="1079500" y="9916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64858</xdr:rowOff>
    </xdr:from>
    <xdr:ext cx="534377" cy="259045"/>
    <xdr:sp macro="" textlink="">
      <xdr:nvSpPr>
        <xdr:cNvPr id="142" name="テキスト ボックス 141">
          <a:extLst>
            <a:ext uri="{FF2B5EF4-FFF2-40B4-BE49-F238E27FC236}">
              <a16:creationId xmlns:a16="http://schemas.microsoft.com/office/drawing/2014/main" xmlns="" id="{00000000-0008-0000-0700-00008E000000}"/>
            </a:ext>
          </a:extLst>
        </xdr:cNvPr>
        <xdr:cNvSpPr txBox="1"/>
      </xdr:nvSpPr>
      <xdr:spPr>
        <a:xfrm>
          <a:off x="863111" y="10008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xmlns="" id="{00000000-0008-0000-07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xmlns="" id="{00000000-0008-0000-07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xmlns="" id="{00000000-0008-0000-07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xmlns="" id="{00000000-0008-0000-07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xmlns="" id="{00000000-0008-0000-07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xmlns="" id="{00000000-0008-0000-07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xmlns="" id="{00000000-0008-0000-07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xmlns="" id="{00000000-0008-0000-07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xmlns="" id="{00000000-0008-0000-07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xmlns="" id="{00000000-0008-0000-07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a:extLst>
            <a:ext uri="{FF2B5EF4-FFF2-40B4-BE49-F238E27FC236}">
              <a16:creationId xmlns:a16="http://schemas.microsoft.com/office/drawing/2014/main" xmlns="" id="{00000000-0008-0000-0700-000099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4" name="直線コネクタ 153">
          <a:extLst>
            <a:ext uri="{FF2B5EF4-FFF2-40B4-BE49-F238E27FC236}">
              <a16:creationId xmlns:a16="http://schemas.microsoft.com/office/drawing/2014/main" xmlns="" id="{00000000-0008-0000-0700-00009A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5" name="テキスト ボックス 154">
          <a:extLst>
            <a:ext uri="{FF2B5EF4-FFF2-40B4-BE49-F238E27FC236}">
              <a16:creationId xmlns:a16="http://schemas.microsoft.com/office/drawing/2014/main" xmlns="" id="{00000000-0008-0000-0700-00009B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a:extLst>
            <a:ext uri="{FF2B5EF4-FFF2-40B4-BE49-F238E27FC236}">
              <a16:creationId xmlns:a16="http://schemas.microsoft.com/office/drawing/2014/main" xmlns="" id="{00000000-0008-0000-0700-00009C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a:extLst>
            <a:ext uri="{FF2B5EF4-FFF2-40B4-BE49-F238E27FC236}">
              <a16:creationId xmlns:a16="http://schemas.microsoft.com/office/drawing/2014/main" xmlns="" id="{00000000-0008-0000-0700-00009D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xmlns="" id="{00000000-0008-0000-07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a:extLst>
            <a:ext uri="{FF2B5EF4-FFF2-40B4-BE49-F238E27FC236}">
              <a16:creationId xmlns:a16="http://schemas.microsoft.com/office/drawing/2014/main" xmlns="" id="{00000000-0008-0000-0700-00009F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a:extLst>
            <a:ext uri="{FF2B5EF4-FFF2-40B4-BE49-F238E27FC236}">
              <a16:creationId xmlns:a16="http://schemas.microsoft.com/office/drawing/2014/main" xmlns="" id="{00000000-0008-0000-0700-0000A0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a:extLst>
            <a:ext uri="{FF2B5EF4-FFF2-40B4-BE49-F238E27FC236}">
              <a16:creationId xmlns:a16="http://schemas.microsoft.com/office/drawing/2014/main" xmlns="" id="{00000000-0008-0000-0700-0000A1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a:extLst>
            <a:ext uri="{FF2B5EF4-FFF2-40B4-BE49-F238E27FC236}">
              <a16:creationId xmlns:a16="http://schemas.microsoft.com/office/drawing/2014/main" xmlns="" id="{00000000-0008-0000-0700-0000A2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a:extLst>
            <a:ext uri="{FF2B5EF4-FFF2-40B4-BE49-F238E27FC236}">
              <a16:creationId xmlns:a16="http://schemas.microsoft.com/office/drawing/2014/main" xmlns="" id="{00000000-0008-0000-0700-0000A3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xmlns=""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xmlns="" id="{00000000-0008-0000-07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xmlns=""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82840</xdr:rowOff>
    </xdr:from>
    <xdr:to>
      <xdr:col>24</xdr:col>
      <xdr:colOff>62865</xdr:colOff>
      <xdr:row>78</xdr:row>
      <xdr:rowOff>125253</xdr:rowOff>
    </xdr:to>
    <xdr:cxnSp macro="">
      <xdr:nvCxnSpPr>
        <xdr:cNvPr id="167" name="直線コネクタ 166">
          <a:extLst>
            <a:ext uri="{FF2B5EF4-FFF2-40B4-BE49-F238E27FC236}">
              <a16:creationId xmlns:a16="http://schemas.microsoft.com/office/drawing/2014/main" xmlns="" id="{00000000-0008-0000-0700-0000A7000000}"/>
            </a:ext>
          </a:extLst>
        </xdr:cNvPr>
        <xdr:cNvCxnSpPr/>
      </xdr:nvCxnSpPr>
      <xdr:spPr>
        <a:xfrm flipV="1">
          <a:off x="4633595" y="12255790"/>
          <a:ext cx="1270" cy="124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129080</xdr:rowOff>
    </xdr:from>
    <xdr:ext cx="599010" cy="259045"/>
    <xdr:sp macro="" textlink="">
      <xdr:nvSpPr>
        <xdr:cNvPr id="168" name="民生費最小値テキスト">
          <a:extLst>
            <a:ext uri="{FF2B5EF4-FFF2-40B4-BE49-F238E27FC236}">
              <a16:creationId xmlns:a16="http://schemas.microsoft.com/office/drawing/2014/main" xmlns="" id="{00000000-0008-0000-0700-0000A8000000}"/>
            </a:ext>
          </a:extLst>
        </xdr:cNvPr>
        <xdr:cNvSpPr txBox="1"/>
      </xdr:nvSpPr>
      <xdr:spPr>
        <a:xfrm>
          <a:off x="4686300" y="13502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125253</xdr:rowOff>
    </xdr:from>
    <xdr:to>
      <xdr:col>24</xdr:col>
      <xdr:colOff>152400</xdr:colOff>
      <xdr:row>78</xdr:row>
      <xdr:rowOff>125253</xdr:rowOff>
    </xdr:to>
    <xdr:cxnSp macro="">
      <xdr:nvCxnSpPr>
        <xdr:cNvPr id="169" name="直線コネクタ 168">
          <a:extLst>
            <a:ext uri="{FF2B5EF4-FFF2-40B4-BE49-F238E27FC236}">
              <a16:creationId xmlns:a16="http://schemas.microsoft.com/office/drawing/2014/main" xmlns="" id="{00000000-0008-0000-0700-0000A9000000}"/>
            </a:ext>
          </a:extLst>
        </xdr:cNvPr>
        <xdr:cNvCxnSpPr/>
      </xdr:nvCxnSpPr>
      <xdr:spPr>
        <a:xfrm>
          <a:off x="4546600" y="13498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29517</xdr:rowOff>
    </xdr:from>
    <xdr:ext cx="599010" cy="259045"/>
    <xdr:sp macro="" textlink="">
      <xdr:nvSpPr>
        <xdr:cNvPr id="170" name="民生費最大値テキスト">
          <a:extLst>
            <a:ext uri="{FF2B5EF4-FFF2-40B4-BE49-F238E27FC236}">
              <a16:creationId xmlns:a16="http://schemas.microsoft.com/office/drawing/2014/main" xmlns="" id="{00000000-0008-0000-0700-0000AA000000}"/>
            </a:ext>
          </a:extLst>
        </xdr:cNvPr>
        <xdr:cNvSpPr txBox="1"/>
      </xdr:nvSpPr>
      <xdr:spPr>
        <a:xfrm>
          <a:off x="4686300" y="12031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274,962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82840</xdr:rowOff>
    </xdr:from>
    <xdr:to>
      <xdr:col>24</xdr:col>
      <xdr:colOff>152400</xdr:colOff>
      <xdr:row>71</xdr:row>
      <xdr:rowOff>82840</xdr:rowOff>
    </xdr:to>
    <xdr:cxnSp macro="">
      <xdr:nvCxnSpPr>
        <xdr:cNvPr id="171" name="直線コネクタ 170">
          <a:extLst>
            <a:ext uri="{FF2B5EF4-FFF2-40B4-BE49-F238E27FC236}">
              <a16:creationId xmlns:a16="http://schemas.microsoft.com/office/drawing/2014/main" xmlns="" id="{00000000-0008-0000-0700-0000AB000000}"/>
            </a:ext>
          </a:extLst>
        </xdr:cNvPr>
        <xdr:cNvCxnSpPr/>
      </xdr:nvCxnSpPr>
      <xdr:spPr>
        <a:xfrm>
          <a:off x="4546600" y="1225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31268</xdr:rowOff>
    </xdr:from>
    <xdr:to>
      <xdr:col>24</xdr:col>
      <xdr:colOff>63500</xdr:colOff>
      <xdr:row>76</xdr:row>
      <xdr:rowOff>107330</xdr:rowOff>
    </xdr:to>
    <xdr:cxnSp macro="">
      <xdr:nvCxnSpPr>
        <xdr:cNvPr id="172" name="直線コネクタ 171">
          <a:extLst>
            <a:ext uri="{FF2B5EF4-FFF2-40B4-BE49-F238E27FC236}">
              <a16:creationId xmlns:a16="http://schemas.microsoft.com/office/drawing/2014/main" xmlns="" id="{00000000-0008-0000-0700-0000AC000000}"/>
            </a:ext>
          </a:extLst>
        </xdr:cNvPr>
        <xdr:cNvCxnSpPr/>
      </xdr:nvCxnSpPr>
      <xdr:spPr>
        <a:xfrm flipV="1">
          <a:off x="3797300" y="13061468"/>
          <a:ext cx="838200" cy="76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158104</xdr:rowOff>
    </xdr:from>
    <xdr:ext cx="599010" cy="259045"/>
    <xdr:sp macro="" textlink="">
      <xdr:nvSpPr>
        <xdr:cNvPr id="173" name="民生費平均値テキスト">
          <a:extLst>
            <a:ext uri="{FF2B5EF4-FFF2-40B4-BE49-F238E27FC236}">
              <a16:creationId xmlns:a16="http://schemas.microsoft.com/office/drawing/2014/main" xmlns="" id="{00000000-0008-0000-0700-0000AD000000}"/>
            </a:ext>
          </a:extLst>
        </xdr:cNvPr>
        <xdr:cNvSpPr txBox="1"/>
      </xdr:nvSpPr>
      <xdr:spPr>
        <a:xfrm>
          <a:off x="4686300" y="130168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8227</xdr:rowOff>
    </xdr:from>
    <xdr:to>
      <xdr:col>24</xdr:col>
      <xdr:colOff>114300</xdr:colOff>
      <xdr:row>76</xdr:row>
      <xdr:rowOff>109827</xdr:rowOff>
    </xdr:to>
    <xdr:sp macro="" textlink="">
      <xdr:nvSpPr>
        <xdr:cNvPr id="174" name="フローチャート: 判断 173">
          <a:extLst>
            <a:ext uri="{FF2B5EF4-FFF2-40B4-BE49-F238E27FC236}">
              <a16:creationId xmlns:a16="http://schemas.microsoft.com/office/drawing/2014/main" xmlns="" id="{00000000-0008-0000-0700-0000AE000000}"/>
            </a:ext>
          </a:extLst>
        </xdr:cNvPr>
        <xdr:cNvSpPr/>
      </xdr:nvSpPr>
      <xdr:spPr>
        <a:xfrm>
          <a:off x="4584700" y="13038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107330</xdr:rowOff>
    </xdr:from>
    <xdr:to>
      <xdr:col>19</xdr:col>
      <xdr:colOff>177800</xdr:colOff>
      <xdr:row>76</xdr:row>
      <xdr:rowOff>150879</xdr:rowOff>
    </xdr:to>
    <xdr:cxnSp macro="">
      <xdr:nvCxnSpPr>
        <xdr:cNvPr id="175" name="直線コネクタ 174">
          <a:extLst>
            <a:ext uri="{FF2B5EF4-FFF2-40B4-BE49-F238E27FC236}">
              <a16:creationId xmlns:a16="http://schemas.microsoft.com/office/drawing/2014/main" xmlns="" id="{00000000-0008-0000-0700-0000AF000000}"/>
            </a:ext>
          </a:extLst>
        </xdr:cNvPr>
        <xdr:cNvCxnSpPr/>
      </xdr:nvCxnSpPr>
      <xdr:spPr>
        <a:xfrm flipV="1">
          <a:off x="2908300" y="13137530"/>
          <a:ext cx="889000" cy="43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75222</xdr:rowOff>
    </xdr:from>
    <xdr:to>
      <xdr:col>20</xdr:col>
      <xdr:colOff>38100</xdr:colOff>
      <xdr:row>77</xdr:row>
      <xdr:rowOff>5372</xdr:rowOff>
    </xdr:to>
    <xdr:sp macro="" textlink="">
      <xdr:nvSpPr>
        <xdr:cNvPr id="176" name="フローチャート: 判断 175">
          <a:extLst>
            <a:ext uri="{FF2B5EF4-FFF2-40B4-BE49-F238E27FC236}">
              <a16:creationId xmlns:a16="http://schemas.microsoft.com/office/drawing/2014/main" xmlns="" id="{00000000-0008-0000-0700-0000B0000000}"/>
            </a:ext>
          </a:extLst>
        </xdr:cNvPr>
        <xdr:cNvSpPr/>
      </xdr:nvSpPr>
      <xdr:spPr>
        <a:xfrm>
          <a:off x="3746500" y="131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167949</xdr:rowOff>
    </xdr:from>
    <xdr:ext cx="599010" cy="259045"/>
    <xdr:sp macro="" textlink="">
      <xdr:nvSpPr>
        <xdr:cNvPr id="177" name="テキスト ボックス 176">
          <a:extLst>
            <a:ext uri="{FF2B5EF4-FFF2-40B4-BE49-F238E27FC236}">
              <a16:creationId xmlns:a16="http://schemas.microsoft.com/office/drawing/2014/main" xmlns="" id="{00000000-0008-0000-0700-0000B1000000}"/>
            </a:ext>
          </a:extLst>
        </xdr:cNvPr>
        <xdr:cNvSpPr txBox="1"/>
      </xdr:nvSpPr>
      <xdr:spPr>
        <a:xfrm>
          <a:off x="3497795" y="1319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136514</xdr:rowOff>
    </xdr:from>
    <xdr:to>
      <xdr:col>15</xdr:col>
      <xdr:colOff>50800</xdr:colOff>
      <xdr:row>76</xdr:row>
      <xdr:rowOff>150879</xdr:rowOff>
    </xdr:to>
    <xdr:cxnSp macro="">
      <xdr:nvCxnSpPr>
        <xdr:cNvPr id="178" name="直線コネクタ 177">
          <a:extLst>
            <a:ext uri="{FF2B5EF4-FFF2-40B4-BE49-F238E27FC236}">
              <a16:creationId xmlns:a16="http://schemas.microsoft.com/office/drawing/2014/main" xmlns="" id="{00000000-0008-0000-0700-0000B2000000}"/>
            </a:ext>
          </a:extLst>
        </xdr:cNvPr>
        <xdr:cNvCxnSpPr/>
      </xdr:nvCxnSpPr>
      <xdr:spPr>
        <a:xfrm>
          <a:off x="2019300" y="13166714"/>
          <a:ext cx="889000" cy="14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117049</xdr:rowOff>
    </xdr:from>
    <xdr:to>
      <xdr:col>15</xdr:col>
      <xdr:colOff>101600</xdr:colOff>
      <xdr:row>77</xdr:row>
      <xdr:rowOff>47199</xdr:rowOff>
    </xdr:to>
    <xdr:sp macro="" textlink="">
      <xdr:nvSpPr>
        <xdr:cNvPr id="179" name="フローチャート: 判断 178">
          <a:extLst>
            <a:ext uri="{FF2B5EF4-FFF2-40B4-BE49-F238E27FC236}">
              <a16:creationId xmlns:a16="http://schemas.microsoft.com/office/drawing/2014/main" xmlns="" id="{00000000-0008-0000-0700-0000B3000000}"/>
            </a:ext>
          </a:extLst>
        </xdr:cNvPr>
        <xdr:cNvSpPr/>
      </xdr:nvSpPr>
      <xdr:spPr>
        <a:xfrm>
          <a:off x="2857500" y="1314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38326</xdr:rowOff>
    </xdr:from>
    <xdr:ext cx="599010" cy="259045"/>
    <xdr:sp macro="" textlink="">
      <xdr:nvSpPr>
        <xdr:cNvPr id="180" name="テキスト ボックス 179">
          <a:extLst>
            <a:ext uri="{FF2B5EF4-FFF2-40B4-BE49-F238E27FC236}">
              <a16:creationId xmlns:a16="http://schemas.microsoft.com/office/drawing/2014/main" xmlns="" id="{00000000-0008-0000-0700-0000B4000000}"/>
            </a:ext>
          </a:extLst>
        </xdr:cNvPr>
        <xdr:cNvSpPr txBox="1"/>
      </xdr:nvSpPr>
      <xdr:spPr>
        <a:xfrm>
          <a:off x="2608795" y="13239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136514</xdr:rowOff>
    </xdr:from>
    <xdr:to>
      <xdr:col>10</xdr:col>
      <xdr:colOff>114300</xdr:colOff>
      <xdr:row>77</xdr:row>
      <xdr:rowOff>21971</xdr:rowOff>
    </xdr:to>
    <xdr:cxnSp macro="">
      <xdr:nvCxnSpPr>
        <xdr:cNvPr id="181" name="直線コネクタ 180">
          <a:extLst>
            <a:ext uri="{FF2B5EF4-FFF2-40B4-BE49-F238E27FC236}">
              <a16:creationId xmlns:a16="http://schemas.microsoft.com/office/drawing/2014/main" xmlns="" id="{00000000-0008-0000-0700-0000B5000000}"/>
            </a:ext>
          </a:extLst>
        </xdr:cNvPr>
        <xdr:cNvCxnSpPr/>
      </xdr:nvCxnSpPr>
      <xdr:spPr>
        <a:xfrm flipV="1">
          <a:off x="1130300" y="13166714"/>
          <a:ext cx="889000" cy="56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120173</xdr:rowOff>
    </xdr:from>
    <xdr:to>
      <xdr:col>10</xdr:col>
      <xdr:colOff>165100</xdr:colOff>
      <xdr:row>77</xdr:row>
      <xdr:rowOff>50323</xdr:rowOff>
    </xdr:to>
    <xdr:sp macro="" textlink="">
      <xdr:nvSpPr>
        <xdr:cNvPr id="182" name="フローチャート: 判断 181">
          <a:extLst>
            <a:ext uri="{FF2B5EF4-FFF2-40B4-BE49-F238E27FC236}">
              <a16:creationId xmlns:a16="http://schemas.microsoft.com/office/drawing/2014/main" xmlns="" id="{00000000-0008-0000-0700-0000B6000000}"/>
            </a:ext>
          </a:extLst>
        </xdr:cNvPr>
        <xdr:cNvSpPr/>
      </xdr:nvSpPr>
      <xdr:spPr>
        <a:xfrm>
          <a:off x="1968500" y="1315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41450</xdr:rowOff>
    </xdr:from>
    <xdr:ext cx="599010" cy="259045"/>
    <xdr:sp macro="" textlink="">
      <xdr:nvSpPr>
        <xdr:cNvPr id="183" name="テキスト ボックス 182">
          <a:extLst>
            <a:ext uri="{FF2B5EF4-FFF2-40B4-BE49-F238E27FC236}">
              <a16:creationId xmlns:a16="http://schemas.microsoft.com/office/drawing/2014/main" xmlns="" id="{00000000-0008-0000-0700-0000B7000000}"/>
            </a:ext>
          </a:extLst>
        </xdr:cNvPr>
        <xdr:cNvSpPr txBox="1"/>
      </xdr:nvSpPr>
      <xdr:spPr>
        <a:xfrm>
          <a:off x="1719795" y="13243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147848</xdr:rowOff>
    </xdr:from>
    <xdr:to>
      <xdr:col>6</xdr:col>
      <xdr:colOff>38100</xdr:colOff>
      <xdr:row>77</xdr:row>
      <xdr:rowOff>77998</xdr:rowOff>
    </xdr:to>
    <xdr:sp macro="" textlink="">
      <xdr:nvSpPr>
        <xdr:cNvPr id="184" name="フローチャート: 判断 183">
          <a:extLst>
            <a:ext uri="{FF2B5EF4-FFF2-40B4-BE49-F238E27FC236}">
              <a16:creationId xmlns:a16="http://schemas.microsoft.com/office/drawing/2014/main" xmlns="" id="{00000000-0008-0000-0700-0000B8000000}"/>
            </a:ext>
          </a:extLst>
        </xdr:cNvPr>
        <xdr:cNvSpPr/>
      </xdr:nvSpPr>
      <xdr:spPr>
        <a:xfrm>
          <a:off x="1079500" y="1317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69125</xdr:rowOff>
    </xdr:from>
    <xdr:ext cx="599010" cy="259045"/>
    <xdr:sp macro="" textlink="">
      <xdr:nvSpPr>
        <xdr:cNvPr id="185" name="テキスト ボックス 184">
          <a:extLst>
            <a:ext uri="{FF2B5EF4-FFF2-40B4-BE49-F238E27FC236}">
              <a16:creationId xmlns:a16="http://schemas.microsoft.com/office/drawing/2014/main" xmlns="" id="{00000000-0008-0000-0700-0000B9000000}"/>
            </a:ext>
          </a:extLst>
        </xdr:cNvPr>
        <xdr:cNvSpPr txBox="1"/>
      </xdr:nvSpPr>
      <xdr:spPr>
        <a:xfrm>
          <a:off x="830795" y="13270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xmlns=""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xmlns=""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xmlns=""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xmlns=""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151918</xdr:rowOff>
    </xdr:from>
    <xdr:to>
      <xdr:col>24</xdr:col>
      <xdr:colOff>114300</xdr:colOff>
      <xdr:row>76</xdr:row>
      <xdr:rowOff>82068</xdr:rowOff>
    </xdr:to>
    <xdr:sp macro="" textlink="">
      <xdr:nvSpPr>
        <xdr:cNvPr id="191" name="楕円 190">
          <a:extLst>
            <a:ext uri="{FF2B5EF4-FFF2-40B4-BE49-F238E27FC236}">
              <a16:creationId xmlns:a16="http://schemas.microsoft.com/office/drawing/2014/main" xmlns="" id="{00000000-0008-0000-0700-0000BF000000}"/>
            </a:ext>
          </a:extLst>
        </xdr:cNvPr>
        <xdr:cNvSpPr/>
      </xdr:nvSpPr>
      <xdr:spPr>
        <a:xfrm>
          <a:off x="4584700" y="13010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3344</xdr:rowOff>
    </xdr:from>
    <xdr:ext cx="599010" cy="259045"/>
    <xdr:sp macro="" textlink="">
      <xdr:nvSpPr>
        <xdr:cNvPr id="192" name="民生費該当値テキスト">
          <a:extLst>
            <a:ext uri="{FF2B5EF4-FFF2-40B4-BE49-F238E27FC236}">
              <a16:creationId xmlns:a16="http://schemas.microsoft.com/office/drawing/2014/main" xmlns="" id="{00000000-0008-0000-0700-0000C0000000}"/>
            </a:ext>
          </a:extLst>
        </xdr:cNvPr>
        <xdr:cNvSpPr txBox="1"/>
      </xdr:nvSpPr>
      <xdr:spPr>
        <a:xfrm>
          <a:off x="4686300" y="12862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56530</xdr:rowOff>
    </xdr:from>
    <xdr:to>
      <xdr:col>20</xdr:col>
      <xdr:colOff>38100</xdr:colOff>
      <xdr:row>76</xdr:row>
      <xdr:rowOff>158130</xdr:rowOff>
    </xdr:to>
    <xdr:sp macro="" textlink="">
      <xdr:nvSpPr>
        <xdr:cNvPr id="193" name="楕円 192">
          <a:extLst>
            <a:ext uri="{FF2B5EF4-FFF2-40B4-BE49-F238E27FC236}">
              <a16:creationId xmlns:a16="http://schemas.microsoft.com/office/drawing/2014/main" xmlns="" id="{00000000-0008-0000-0700-0000C1000000}"/>
            </a:ext>
          </a:extLst>
        </xdr:cNvPr>
        <xdr:cNvSpPr/>
      </xdr:nvSpPr>
      <xdr:spPr>
        <a:xfrm>
          <a:off x="3746500" y="1308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3207</xdr:rowOff>
    </xdr:from>
    <xdr:ext cx="599010" cy="259045"/>
    <xdr:sp macro="" textlink="">
      <xdr:nvSpPr>
        <xdr:cNvPr id="194" name="テキスト ボックス 193">
          <a:extLst>
            <a:ext uri="{FF2B5EF4-FFF2-40B4-BE49-F238E27FC236}">
              <a16:creationId xmlns:a16="http://schemas.microsoft.com/office/drawing/2014/main" xmlns="" id="{00000000-0008-0000-0700-0000C2000000}"/>
            </a:ext>
          </a:extLst>
        </xdr:cNvPr>
        <xdr:cNvSpPr txBox="1"/>
      </xdr:nvSpPr>
      <xdr:spPr>
        <a:xfrm>
          <a:off x="3497795" y="12861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100079</xdr:rowOff>
    </xdr:from>
    <xdr:to>
      <xdr:col>15</xdr:col>
      <xdr:colOff>101600</xdr:colOff>
      <xdr:row>77</xdr:row>
      <xdr:rowOff>30229</xdr:rowOff>
    </xdr:to>
    <xdr:sp macro="" textlink="">
      <xdr:nvSpPr>
        <xdr:cNvPr id="195" name="楕円 194">
          <a:extLst>
            <a:ext uri="{FF2B5EF4-FFF2-40B4-BE49-F238E27FC236}">
              <a16:creationId xmlns:a16="http://schemas.microsoft.com/office/drawing/2014/main" xmlns="" id="{00000000-0008-0000-0700-0000C3000000}"/>
            </a:ext>
          </a:extLst>
        </xdr:cNvPr>
        <xdr:cNvSpPr/>
      </xdr:nvSpPr>
      <xdr:spPr>
        <a:xfrm>
          <a:off x="2857500" y="13130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46755</xdr:rowOff>
    </xdr:from>
    <xdr:ext cx="599010" cy="259045"/>
    <xdr:sp macro="" textlink="">
      <xdr:nvSpPr>
        <xdr:cNvPr id="196" name="テキスト ボックス 195">
          <a:extLst>
            <a:ext uri="{FF2B5EF4-FFF2-40B4-BE49-F238E27FC236}">
              <a16:creationId xmlns:a16="http://schemas.microsoft.com/office/drawing/2014/main" xmlns="" id="{00000000-0008-0000-0700-0000C4000000}"/>
            </a:ext>
          </a:extLst>
        </xdr:cNvPr>
        <xdr:cNvSpPr txBox="1"/>
      </xdr:nvSpPr>
      <xdr:spPr>
        <a:xfrm>
          <a:off x="2608795" y="12905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85714</xdr:rowOff>
    </xdr:from>
    <xdr:to>
      <xdr:col>10</xdr:col>
      <xdr:colOff>165100</xdr:colOff>
      <xdr:row>77</xdr:row>
      <xdr:rowOff>15864</xdr:rowOff>
    </xdr:to>
    <xdr:sp macro="" textlink="">
      <xdr:nvSpPr>
        <xdr:cNvPr id="197" name="楕円 196">
          <a:extLst>
            <a:ext uri="{FF2B5EF4-FFF2-40B4-BE49-F238E27FC236}">
              <a16:creationId xmlns:a16="http://schemas.microsoft.com/office/drawing/2014/main" xmlns="" id="{00000000-0008-0000-0700-0000C5000000}"/>
            </a:ext>
          </a:extLst>
        </xdr:cNvPr>
        <xdr:cNvSpPr/>
      </xdr:nvSpPr>
      <xdr:spPr>
        <a:xfrm>
          <a:off x="1968500" y="1311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32392</xdr:rowOff>
    </xdr:from>
    <xdr:ext cx="599010" cy="259045"/>
    <xdr:sp macro="" textlink="">
      <xdr:nvSpPr>
        <xdr:cNvPr id="198" name="テキスト ボックス 197">
          <a:extLst>
            <a:ext uri="{FF2B5EF4-FFF2-40B4-BE49-F238E27FC236}">
              <a16:creationId xmlns:a16="http://schemas.microsoft.com/office/drawing/2014/main" xmlns="" id="{00000000-0008-0000-0700-0000C6000000}"/>
            </a:ext>
          </a:extLst>
        </xdr:cNvPr>
        <xdr:cNvSpPr txBox="1"/>
      </xdr:nvSpPr>
      <xdr:spPr>
        <a:xfrm>
          <a:off x="1719795" y="12891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142621</xdr:rowOff>
    </xdr:from>
    <xdr:to>
      <xdr:col>6</xdr:col>
      <xdr:colOff>38100</xdr:colOff>
      <xdr:row>77</xdr:row>
      <xdr:rowOff>72771</xdr:rowOff>
    </xdr:to>
    <xdr:sp macro="" textlink="">
      <xdr:nvSpPr>
        <xdr:cNvPr id="199" name="楕円 198">
          <a:extLst>
            <a:ext uri="{FF2B5EF4-FFF2-40B4-BE49-F238E27FC236}">
              <a16:creationId xmlns:a16="http://schemas.microsoft.com/office/drawing/2014/main" xmlns="" id="{00000000-0008-0000-0700-0000C7000000}"/>
            </a:ext>
          </a:extLst>
        </xdr:cNvPr>
        <xdr:cNvSpPr/>
      </xdr:nvSpPr>
      <xdr:spPr>
        <a:xfrm>
          <a:off x="1079500" y="1317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89298</xdr:rowOff>
    </xdr:from>
    <xdr:ext cx="599010" cy="259045"/>
    <xdr:sp macro="" textlink="">
      <xdr:nvSpPr>
        <xdr:cNvPr id="200" name="テキスト ボックス 199">
          <a:extLst>
            <a:ext uri="{FF2B5EF4-FFF2-40B4-BE49-F238E27FC236}">
              <a16:creationId xmlns:a16="http://schemas.microsoft.com/office/drawing/2014/main" xmlns="" id="{00000000-0008-0000-0700-0000C8000000}"/>
            </a:ext>
          </a:extLst>
        </xdr:cNvPr>
        <xdr:cNvSpPr txBox="1"/>
      </xdr:nvSpPr>
      <xdr:spPr>
        <a:xfrm>
          <a:off x="830795" y="12948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xmlns=""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xmlns=""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xmlns=""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xmlns=""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xmlns=""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xmlns=""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xmlns=""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xmlns=""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xmlns=""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xmlns=""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1" name="直線コネクタ 210">
          <a:extLst>
            <a:ext uri="{FF2B5EF4-FFF2-40B4-BE49-F238E27FC236}">
              <a16:creationId xmlns:a16="http://schemas.microsoft.com/office/drawing/2014/main" xmlns="" id="{00000000-0008-0000-0700-0000D3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2" name="テキスト ボックス 211">
          <a:extLst>
            <a:ext uri="{FF2B5EF4-FFF2-40B4-BE49-F238E27FC236}">
              <a16:creationId xmlns:a16="http://schemas.microsoft.com/office/drawing/2014/main" xmlns="" id="{00000000-0008-0000-0700-0000D4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a:extLst>
            <a:ext uri="{FF2B5EF4-FFF2-40B4-BE49-F238E27FC236}">
              <a16:creationId xmlns:a16="http://schemas.microsoft.com/office/drawing/2014/main" xmlns="" id="{00000000-0008-0000-0700-0000D5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a:extLst>
            <a:ext uri="{FF2B5EF4-FFF2-40B4-BE49-F238E27FC236}">
              <a16:creationId xmlns:a16="http://schemas.microsoft.com/office/drawing/2014/main" xmlns="" id="{00000000-0008-0000-0700-0000D6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a:extLst>
            <a:ext uri="{FF2B5EF4-FFF2-40B4-BE49-F238E27FC236}">
              <a16:creationId xmlns:a16="http://schemas.microsoft.com/office/drawing/2014/main" xmlns="" id="{00000000-0008-0000-0700-0000D7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a:extLst>
            <a:ext uri="{FF2B5EF4-FFF2-40B4-BE49-F238E27FC236}">
              <a16:creationId xmlns:a16="http://schemas.microsoft.com/office/drawing/2014/main" xmlns="" id="{00000000-0008-0000-0700-0000D8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a:extLst>
            <a:ext uri="{FF2B5EF4-FFF2-40B4-BE49-F238E27FC236}">
              <a16:creationId xmlns:a16="http://schemas.microsoft.com/office/drawing/2014/main" xmlns="" id="{00000000-0008-0000-0700-0000D9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8" name="テキスト ボックス 217">
          <a:extLst>
            <a:ext uri="{FF2B5EF4-FFF2-40B4-BE49-F238E27FC236}">
              <a16:creationId xmlns:a16="http://schemas.microsoft.com/office/drawing/2014/main" xmlns="" id="{00000000-0008-0000-0700-0000DA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a:extLst>
            <a:ext uri="{FF2B5EF4-FFF2-40B4-BE49-F238E27FC236}">
              <a16:creationId xmlns:a16="http://schemas.microsoft.com/office/drawing/2014/main" xmlns="" id="{00000000-0008-0000-0700-0000DB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a:extLst>
            <a:ext uri="{FF2B5EF4-FFF2-40B4-BE49-F238E27FC236}">
              <a16:creationId xmlns:a16="http://schemas.microsoft.com/office/drawing/2014/main" xmlns="" id="{00000000-0008-0000-0700-0000DC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a:extLst>
            <a:ext uri="{FF2B5EF4-FFF2-40B4-BE49-F238E27FC236}">
              <a16:creationId xmlns:a16="http://schemas.microsoft.com/office/drawing/2014/main" xmlns="" id="{00000000-0008-0000-0700-0000DD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a:extLst>
            <a:ext uri="{FF2B5EF4-FFF2-40B4-BE49-F238E27FC236}">
              <a16:creationId xmlns:a16="http://schemas.microsoft.com/office/drawing/2014/main" xmlns="" id="{00000000-0008-0000-0700-0000DE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xmlns=""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xmlns=""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xmlns=""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139210</xdr:rowOff>
    </xdr:from>
    <xdr:to>
      <xdr:col>24</xdr:col>
      <xdr:colOff>62865</xdr:colOff>
      <xdr:row>98</xdr:row>
      <xdr:rowOff>41053</xdr:rowOff>
    </xdr:to>
    <xdr:cxnSp macro="">
      <xdr:nvCxnSpPr>
        <xdr:cNvPr id="226" name="直線コネクタ 225">
          <a:extLst>
            <a:ext uri="{FF2B5EF4-FFF2-40B4-BE49-F238E27FC236}">
              <a16:creationId xmlns:a16="http://schemas.microsoft.com/office/drawing/2014/main" xmlns="" id="{00000000-0008-0000-0700-0000E2000000}"/>
            </a:ext>
          </a:extLst>
        </xdr:cNvPr>
        <xdr:cNvCxnSpPr/>
      </xdr:nvCxnSpPr>
      <xdr:spPr>
        <a:xfrm flipV="1">
          <a:off x="4633595" y="15398260"/>
          <a:ext cx="1270" cy="1444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44880</xdr:rowOff>
    </xdr:from>
    <xdr:ext cx="534377" cy="259045"/>
    <xdr:sp macro="" textlink="">
      <xdr:nvSpPr>
        <xdr:cNvPr id="227" name="衛生費最小値テキスト">
          <a:extLst>
            <a:ext uri="{FF2B5EF4-FFF2-40B4-BE49-F238E27FC236}">
              <a16:creationId xmlns:a16="http://schemas.microsoft.com/office/drawing/2014/main" xmlns="" id="{00000000-0008-0000-0700-0000E3000000}"/>
            </a:ext>
          </a:extLst>
        </xdr:cNvPr>
        <xdr:cNvSpPr txBox="1"/>
      </xdr:nvSpPr>
      <xdr:spPr>
        <a:xfrm>
          <a:off x="4686300" y="1684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41053</xdr:rowOff>
    </xdr:from>
    <xdr:to>
      <xdr:col>24</xdr:col>
      <xdr:colOff>152400</xdr:colOff>
      <xdr:row>98</xdr:row>
      <xdr:rowOff>41053</xdr:rowOff>
    </xdr:to>
    <xdr:cxnSp macro="">
      <xdr:nvCxnSpPr>
        <xdr:cNvPr id="228" name="直線コネクタ 227">
          <a:extLst>
            <a:ext uri="{FF2B5EF4-FFF2-40B4-BE49-F238E27FC236}">
              <a16:creationId xmlns:a16="http://schemas.microsoft.com/office/drawing/2014/main" xmlns="" id="{00000000-0008-0000-0700-0000E4000000}"/>
            </a:ext>
          </a:extLst>
        </xdr:cNvPr>
        <xdr:cNvCxnSpPr/>
      </xdr:nvCxnSpPr>
      <xdr:spPr>
        <a:xfrm>
          <a:off x="4546600" y="16843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85887</xdr:rowOff>
    </xdr:from>
    <xdr:ext cx="599010" cy="259045"/>
    <xdr:sp macro="" textlink="">
      <xdr:nvSpPr>
        <xdr:cNvPr id="229" name="衛生費最大値テキスト">
          <a:extLst>
            <a:ext uri="{FF2B5EF4-FFF2-40B4-BE49-F238E27FC236}">
              <a16:creationId xmlns:a16="http://schemas.microsoft.com/office/drawing/2014/main" xmlns="" id="{00000000-0008-0000-0700-0000E5000000}"/>
            </a:ext>
          </a:extLst>
        </xdr:cNvPr>
        <xdr:cNvSpPr txBox="1"/>
      </xdr:nvSpPr>
      <xdr:spPr>
        <a:xfrm>
          <a:off x="4686300" y="15173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153,795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139210</xdr:rowOff>
    </xdr:from>
    <xdr:to>
      <xdr:col>24</xdr:col>
      <xdr:colOff>152400</xdr:colOff>
      <xdr:row>89</xdr:row>
      <xdr:rowOff>139210</xdr:rowOff>
    </xdr:to>
    <xdr:cxnSp macro="">
      <xdr:nvCxnSpPr>
        <xdr:cNvPr id="230" name="直線コネクタ 229">
          <a:extLst>
            <a:ext uri="{FF2B5EF4-FFF2-40B4-BE49-F238E27FC236}">
              <a16:creationId xmlns:a16="http://schemas.microsoft.com/office/drawing/2014/main" xmlns="" id="{00000000-0008-0000-0700-0000E6000000}"/>
            </a:ext>
          </a:extLst>
        </xdr:cNvPr>
        <xdr:cNvCxnSpPr/>
      </xdr:nvCxnSpPr>
      <xdr:spPr>
        <a:xfrm>
          <a:off x="4546600" y="1539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65470</xdr:rowOff>
    </xdr:from>
    <xdr:to>
      <xdr:col>24</xdr:col>
      <xdr:colOff>63500</xdr:colOff>
      <xdr:row>97</xdr:row>
      <xdr:rowOff>77477</xdr:rowOff>
    </xdr:to>
    <xdr:cxnSp macro="">
      <xdr:nvCxnSpPr>
        <xdr:cNvPr id="231" name="直線コネクタ 230">
          <a:extLst>
            <a:ext uri="{FF2B5EF4-FFF2-40B4-BE49-F238E27FC236}">
              <a16:creationId xmlns:a16="http://schemas.microsoft.com/office/drawing/2014/main" xmlns="" id="{00000000-0008-0000-0700-0000E7000000}"/>
            </a:ext>
          </a:extLst>
        </xdr:cNvPr>
        <xdr:cNvCxnSpPr/>
      </xdr:nvCxnSpPr>
      <xdr:spPr>
        <a:xfrm flipV="1">
          <a:off x="3797300" y="16696120"/>
          <a:ext cx="838200" cy="12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93098</xdr:rowOff>
    </xdr:from>
    <xdr:ext cx="534377" cy="259045"/>
    <xdr:sp macro="" textlink="">
      <xdr:nvSpPr>
        <xdr:cNvPr id="232" name="衛生費平均値テキスト">
          <a:extLst>
            <a:ext uri="{FF2B5EF4-FFF2-40B4-BE49-F238E27FC236}">
              <a16:creationId xmlns:a16="http://schemas.microsoft.com/office/drawing/2014/main" xmlns="" id="{00000000-0008-0000-0700-0000E8000000}"/>
            </a:ext>
          </a:extLst>
        </xdr:cNvPr>
        <xdr:cNvSpPr txBox="1"/>
      </xdr:nvSpPr>
      <xdr:spPr>
        <a:xfrm>
          <a:off x="4686300" y="16209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70221</xdr:rowOff>
    </xdr:from>
    <xdr:to>
      <xdr:col>24</xdr:col>
      <xdr:colOff>114300</xdr:colOff>
      <xdr:row>96</xdr:row>
      <xdr:rowOff>371</xdr:rowOff>
    </xdr:to>
    <xdr:sp macro="" textlink="">
      <xdr:nvSpPr>
        <xdr:cNvPr id="233" name="フローチャート: 判断 232">
          <a:extLst>
            <a:ext uri="{FF2B5EF4-FFF2-40B4-BE49-F238E27FC236}">
              <a16:creationId xmlns:a16="http://schemas.microsoft.com/office/drawing/2014/main" xmlns="" id="{00000000-0008-0000-0700-0000E9000000}"/>
            </a:ext>
          </a:extLst>
        </xdr:cNvPr>
        <xdr:cNvSpPr/>
      </xdr:nvSpPr>
      <xdr:spPr>
        <a:xfrm>
          <a:off x="4584700" y="1635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38866</xdr:rowOff>
    </xdr:from>
    <xdr:to>
      <xdr:col>19</xdr:col>
      <xdr:colOff>177800</xdr:colOff>
      <xdr:row>97</xdr:row>
      <xdr:rowOff>77477</xdr:rowOff>
    </xdr:to>
    <xdr:cxnSp macro="">
      <xdr:nvCxnSpPr>
        <xdr:cNvPr id="234" name="直線コネクタ 233">
          <a:extLst>
            <a:ext uri="{FF2B5EF4-FFF2-40B4-BE49-F238E27FC236}">
              <a16:creationId xmlns:a16="http://schemas.microsoft.com/office/drawing/2014/main" xmlns="" id="{00000000-0008-0000-0700-0000EA000000}"/>
            </a:ext>
          </a:extLst>
        </xdr:cNvPr>
        <xdr:cNvCxnSpPr/>
      </xdr:nvCxnSpPr>
      <xdr:spPr>
        <a:xfrm>
          <a:off x="2908300" y="16669516"/>
          <a:ext cx="889000" cy="38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139267</xdr:rowOff>
    </xdr:from>
    <xdr:to>
      <xdr:col>20</xdr:col>
      <xdr:colOff>38100</xdr:colOff>
      <xdr:row>96</xdr:row>
      <xdr:rowOff>69417</xdr:rowOff>
    </xdr:to>
    <xdr:sp macro="" textlink="">
      <xdr:nvSpPr>
        <xdr:cNvPr id="235" name="フローチャート: 判断 234">
          <a:extLst>
            <a:ext uri="{FF2B5EF4-FFF2-40B4-BE49-F238E27FC236}">
              <a16:creationId xmlns:a16="http://schemas.microsoft.com/office/drawing/2014/main" xmlns="" id="{00000000-0008-0000-0700-0000EB000000}"/>
            </a:ext>
          </a:extLst>
        </xdr:cNvPr>
        <xdr:cNvSpPr/>
      </xdr:nvSpPr>
      <xdr:spPr>
        <a:xfrm>
          <a:off x="3746500" y="1642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85944</xdr:rowOff>
    </xdr:from>
    <xdr:ext cx="534377" cy="259045"/>
    <xdr:sp macro="" textlink="">
      <xdr:nvSpPr>
        <xdr:cNvPr id="236" name="テキスト ボックス 235">
          <a:extLst>
            <a:ext uri="{FF2B5EF4-FFF2-40B4-BE49-F238E27FC236}">
              <a16:creationId xmlns:a16="http://schemas.microsoft.com/office/drawing/2014/main" xmlns="" id="{00000000-0008-0000-0700-0000EC000000}"/>
            </a:ext>
          </a:extLst>
        </xdr:cNvPr>
        <xdr:cNvSpPr txBox="1"/>
      </xdr:nvSpPr>
      <xdr:spPr>
        <a:xfrm>
          <a:off x="3530111" y="1620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16452</xdr:rowOff>
    </xdr:from>
    <xdr:to>
      <xdr:col>15</xdr:col>
      <xdr:colOff>50800</xdr:colOff>
      <xdr:row>97</xdr:row>
      <xdr:rowOff>38866</xdr:rowOff>
    </xdr:to>
    <xdr:cxnSp macro="">
      <xdr:nvCxnSpPr>
        <xdr:cNvPr id="237" name="直線コネクタ 236">
          <a:extLst>
            <a:ext uri="{FF2B5EF4-FFF2-40B4-BE49-F238E27FC236}">
              <a16:creationId xmlns:a16="http://schemas.microsoft.com/office/drawing/2014/main" xmlns="" id="{00000000-0008-0000-0700-0000ED000000}"/>
            </a:ext>
          </a:extLst>
        </xdr:cNvPr>
        <xdr:cNvCxnSpPr/>
      </xdr:nvCxnSpPr>
      <xdr:spPr>
        <a:xfrm>
          <a:off x="2019300" y="16647102"/>
          <a:ext cx="889000" cy="22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149685</xdr:rowOff>
    </xdr:from>
    <xdr:to>
      <xdr:col>15</xdr:col>
      <xdr:colOff>101600</xdr:colOff>
      <xdr:row>96</xdr:row>
      <xdr:rowOff>79835</xdr:rowOff>
    </xdr:to>
    <xdr:sp macro="" textlink="">
      <xdr:nvSpPr>
        <xdr:cNvPr id="238" name="フローチャート: 判断 237">
          <a:extLst>
            <a:ext uri="{FF2B5EF4-FFF2-40B4-BE49-F238E27FC236}">
              <a16:creationId xmlns:a16="http://schemas.microsoft.com/office/drawing/2014/main" xmlns="" id="{00000000-0008-0000-0700-0000EE000000}"/>
            </a:ext>
          </a:extLst>
        </xdr:cNvPr>
        <xdr:cNvSpPr/>
      </xdr:nvSpPr>
      <xdr:spPr>
        <a:xfrm>
          <a:off x="2857500" y="1643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96362</xdr:rowOff>
    </xdr:from>
    <xdr:ext cx="534377" cy="259045"/>
    <xdr:sp macro="" textlink="">
      <xdr:nvSpPr>
        <xdr:cNvPr id="239" name="テキスト ボックス 238">
          <a:extLst>
            <a:ext uri="{FF2B5EF4-FFF2-40B4-BE49-F238E27FC236}">
              <a16:creationId xmlns:a16="http://schemas.microsoft.com/office/drawing/2014/main" xmlns="" id="{00000000-0008-0000-0700-0000EF000000}"/>
            </a:ext>
          </a:extLst>
        </xdr:cNvPr>
        <xdr:cNvSpPr txBox="1"/>
      </xdr:nvSpPr>
      <xdr:spPr>
        <a:xfrm>
          <a:off x="2641111" y="16212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16452</xdr:rowOff>
    </xdr:from>
    <xdr:to>
      <xdr:col>10</xdr:col>
      <xdr:colOff>114300</xdr:colOff>
      <xdr:row>97</xdr:row>
      <xdr:rowOff>85947</xdr:rowOff>
    </xdr:to>
    <xdr:cxnSp macro="">
      <xdr:nvCxnSpPr>
        <xdr:cNvPr id="240" name="直線コネクタ 239">
          <a:extLst>
            <a:ext uri="{FF2B5EF4-FFF2-40B4-BE49-F238E27FC236}">
              <a16:creationId xmlns:a16="http://schemas.microsoft.com/office/drawing/2014/main" xmlns="" id="{00000000-0008-0000-0700-0000F0000000}"/>
            </a:ext>
          </a:extLst>
        </xdr:cNvPr>
        <xdr:cNvCxnSpPr/>
      </xdr:nvCxnSpPr>
      <xdr:spPr>
        <a:xfrm flipV="1">
          <a:off x="1130300" y="16647102"/>
          <a:ext cx="889000" cy="69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165874</xdr:rowOff>
    </xdr:from>
    <xdr:to>
      <xdr:col>10</xdr:col>
      <xdr:colOff>165100</xdr:colOff>
      <xdr:row>96</xdr:row>
      <xdr:rowOff>96024</xdr:rowOff>
    </xdr:to>
    <xdr:sp macro="" textlink="">
      <xdr:nvSpPr>
        <xdr:cNvPr id="241" name="フローチャート: 判断 240">
          <a:extLst>
            <a:ext uri="{FF2B5EF4-FFF2-40B4-BE49-F238E27FC236}">
              <a16:creationId xmlns:a16="http://schemas.microsoft.com/office/drawing/2014/main" xmlns="" id="{00000000-0008-0000-0700-0000F1000000}"/>
            </a:ext>
          </a:extLst>
        </xdr:cNvPr>
        <xdr:cNvSpPr/>
      </xdr:nvSpPr>
      <xdr:spPr>
        <a:xfrm>
          <a:off x="1968500" y="16453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112551</xdr:rowOff>
    </xdr:from>
    <xdr:ext cx="534377" cy="259045"/>
    <xdr:sp macro="" textlink="">
      <xdr:nvSpPr>
        <xdr:cNvPr id="242" name="テキスト ボックス 241">
          <a:extLst>
            <a:ext uri="{FF2B5EF4-FFF2-40B4-BE49-F238E27FC236}">
              <a16:creationId xmlns:a16="http://schemas.microsoft.com/office/drawing/2014/main" xmlns="" id="{00000000-0008-0000-0700-0000F2000000}"/>
            </a:ext>
          </a:extLst>
        </xdr:cNvPr>
        <xdr:cNvSpPr txBox="1"/>
      </xdr:nvSpPr>
      <xdr:spPr>
        <a:xfrm>
          <a:off x="1752111" y="16228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163348</xdr:rowOff>
    </xdr:from>
    <xdr:to>
      <xdr:col>6</xdr:col>
      <xdr:colOff>38100</xdr:colOff>
      <xdr:row>96</xdr:row>
      <xdr:rowOff>93498</xdr:rowOff>
    </xdr:to>
    <xdr:sp macro="" textlink="">
      <xdr:nvSpPr>
        <xdr:cNvPr id="243" name="フローチャート: 判断 242">
          <a:extLst>
            <a:ext uri="{FF2B5EF4-FFF2-40B4-BE49-F238E27FC236}">
              <a16:creationId xmlns:a16="http://schemas.microsoft.com/office/drawing/2014/main" xmlns="" id="{00000000-0008-0000-0700-0000F3000000}"/>
            </a:ext>
          </a:extLst>
        </xdr:cNvPr>
        <xdr:cNvSpPr/>
      </xdr:nvSpPr>
      <xdr:spPr>
        <a:xfrm>
          <a:off x="1079500" y="1645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110025</xdr:rowOff>
    </xdr:from>
    <xdr:ext cx="534377" cy="259045"/>
    <xdr:sp macro="" textlink="">
      <xdr:nvSpPr>
        <xdr:cNvPr id="244" name="テキスト ボックス 243">
          <a:extLst>
            <a:ext uri="{FF2B5EF4-FFF2-40B4-BE49-F238E27FC236}">
              <a16:creationId xmlns:a16="http://schemas.microsoft.com/office/drawing/2014/main" xmlns="" id="{00000000-0008-0000-0700-0000F4000000}"/>
            </a:ext>
          </a:extLst>
        </xdr:cNvPr>
        <xdr:cNvSpPr txBox="1"/>
      </xdr:nvSpPr>
      <xdr:spPr>
        <a:xfrm>
          <a:off x="863111" y="1622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xmlns=""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xmlns=""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xmlns=""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14670</xdr:rowOff>
    </xdr:from>
    <xdr:to>
      <xdr:col>24</xdr:col>
      <xdr:colOff>114300</xdr:colOff>
      <xdr:row>97</xdr:row>
      <xdr:rowOff>116270</xdr:rowOff>
    </xdr:to>
    <xdr:sp macro="" textlink="">
      <xdr:nvSpPr>
        <xdr:cNvPr id="250" name="楕円 249">
          <a:extLst>
            <a:ext uri="{FF2B5EF4-FFF2-40B4-BE49-F238E27FC236}">
              <a16:creationId xmlns:a16="http://schemas.microsoft.com/office/drawing/2014/main" xmlns="" id="{00000000-0008-0000-0700-0000FA000000}"/>
            </a:ext>
          </a:extLst>
        </xdr:cNvPr>
        <xdr:cNvSpPr/>
      </xdr:nvSpPr>
      <xdr:spPr>
        <a:xfrm>
          <a:off x="4584700" y="1664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164547</xdr:rowOff>
    </xdr:from>
    <xdr:ext cx="534377" cy="259045"/>
    <xdr:sp macro="" textlink="">
      <xdr:nvSpPr>
        <xdr:cNvPr id="251" name="衛生費該当値テキスト">
          <a:extLst>
            <a:ext uri="{FF2B5EF4-FFF2-40B4-BE49-F238E27FC236}">
              <a16:creationId xmlns:a16="http://schemas.microsoft.com/office/drawing/2014/main" xmlns="" id="{00000000-0008-0000-0700-0000FB000000}"/>
            </a:ext>
          </a:extLst>
        </xdr:cNvPr>
        <xdr:cNvSpPr txBox="1"/>
      </xdr:nvSpPr>
      <xdr:spPr>
        <a:xfrm>
          <a:off x="4686300" y="16623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26677</xdr:rowOff>
    </xdr:from>
    <xdr:to>
      <xdr:col>20</xdr:col>
      <xdr:colOff>38100</xdr:colOff>
      <xdr:row>97</xdr:row>
      <xdr:rowOff>128277</xdr:rowOff>
    </xdr:to>
    <xdr:sp macro="" textlink="">
      <xdr:nvSpPr>
        <xdr:cNvPr id="252" name="楕円 251">
          <a:extLst>
            <a:ext uri="{FF2B5EF4-FFF2-40B4-BE49-F238E27FC236}">
              <a16:creationId xmlns:a16="http://schemas.microsoft.com/office/drawing/2014/main" xmlns="" id="{00000000-0008-0000-0700-0000FC000000}"/>
            </a:ext>
          </a:extLst>
        </xdr:cNvPr>
        <xdr:cNvSpPr/>
      </xdr:nvSpPr>
      <xdr:spPr>
        <a:xfrm>
          <a:off x="3746500" y="16657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119404</xdr:rowOff>
    </xdr:from>
    <xdr:ext cx="534377" cy="259045"/>
    <xdr:sp macro="" textlink="">
      <xdr:nvSpPr>
        <xdr:cNvPr id="253" name="テキスト ボックス 252">
          <a:extLst>
            <a:ext uri="{FF2B5EF4-FFF2-40B4-BE49-F238E27FC236}">
              <a16:creationId xmlns:a16="http://schemas.microsoft.com/office/drawing/2014/main" xmlns="" id="{00000000-0008-0000-0700-0000FD000000}"/>
            </a:ext>
          </a:extLst>
        </xdr:cNvPr>
        <xdr:cNvSpPr txBox="1"/>
      </xdr:nvSpPr>
      <xdr:spPr>
        <a:xfrm>
          <a:off x="3530111" y="16750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159516</xdr:rowOff>
    </xdr:from>
    <xdr:to>
      <xdr:col>15</xdr:col>
      <xdr:colOff>101600</xdr:colOff>
      <xdr:row>97</xdr:row>
      <xdr:rowOff>89666</xdr:rowOff>
    </xdr:to>
    <xdr:sp macro="" textlink="">
      <xdr:nvSpPr>
        <xdr:cNvPr id="254" name="楕円 253">
          <a:extLst>
            <a:ext uri="{FF2B5EF4-FFF2-40B4-BE49-F238E27FC236}">
              <a16:creationId xmlns:a16="http://schemas.microsoft.com/office/drawing/2014/main" xmlns="" id="{00000000-0008-0000-0700-0000FE000000}"/>
            </a:ext>
          </a:extLst>
        </xdr:cNvPr>
        <xdr:cNvSpPr/>
      </xdr:nvSpPr>
      <xdr:spPr>
        <a:xfrm>
          <a:off x="2857500" y="16618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80793</xdr:rowOff>
    </xdr:from>
    <xdr:ext cx="534377" cy="259045"/>
    <xdr:sp macro="" textlink="">
      <xdr:nvSpPr>
        <xdr:cNvPr id="255" name="テキスト ボックス 254">
          <a:extLst>
            <a:ext uri="{FF2B5EF4-FFF2-40B4-BE49-F238E27FC236}">
              <a16:creationId xmlns:a16="http://schemas.microsoft.com/office/drawing/2014/main" xmlns="" id="{00000000-0008-0000-0700-0000FF000000}"/>
            </a:ext>
          </a:extLst>
        </xdr:cNvPr>
        <xdr:cNvSpPr txBox="1"/>
      </xdr:nvSpPr>
      <xdr:spPr>
        <a:xfrm>
          <a:off x="2641111" y="16711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137102</xdr:rowOff>
    </xdr:from>
    <xdr:to>
      <xdr:col>10</xdr:col>
      <xdr:colOff>165100</xdr:colOff>
      <xdr:row>97</xdr:row>
      <xdr:rowOff>67252</xdr:rowOff>
    </xdr:to>
    <xdr:sp macro="" textlink="">
      <xdr:nvSpPr>
        <xdr:cNvPr id="256" name="楕円 255">
          <a:extLst>
            <a:ext uri="{FF2B5EF4-FFF2-40B4-BE49-F238E27FC236}">
              <a16:creationId xmlns:a16="http://schemas.microsoft.com/office/drawing/2014/main" xmlns="" id="{00000000-0008-0000-0700-000000010000}"/>
            </a:ext>
          </a:extLst>
        </xdr:cNvPr>
        <xdr:cNvSpPr/>
      </xdr:nvSpPr>
      <xdr:spPr>
        <a:xfrm>
          <a:off x="1968500" y="16596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58379</xdr:rowOff>
    </xdr:from>
    <xdr:ext cx="534377" cy="259045"/>
    <xdr:sp macro="" textlink="">
      <xdr:nvSpPr>
        <xdr:cNvPr id="257" name="テキスト ボックス 256">
          <a:extLst>
            <a:ext uri="{FF2B5EF4-FFF2-40B4-BE49-F238E27FC236}">
              <a16:creationId xmlns:a16="http://schemas.microsoft.com/office/drawing/2014/main" xmlns="" id="{00000000-0008-0000-0700-000001010000}"/>
            </a:ext>
          </a:extLst>
        </xdr:cNvPr>
        <xdr:cNvSpPr txBox="1"/>
      </xdr:nvSpPr>
      <xdr:spPr>
        <a:xfrm>
          <a:off x="1752111" y="16689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35147</xdr:rowOff>
    </xdr:from>
    <xdr:to>
      <xdr:col>6</xdr:col>
      <xdr:colOff>38100</xdr:colOff>
      <xdr:row>97</xdr:row>
      <xdr:rowOff>136747</xdr:rowOff>
    </xdr:to>
    <xdr:sp macro="" textlink="">
      <xdr:nvSpPr>
        <xdr:cNvPr id="258" name="楕円 257">
          <a:extLst>
            <a:ext uri="{FF2B5EF4-FFF2-40B4-BE49-F238E27FC236}">
              <a16:creationId xmlns:a16="http://schemas.microsoft.com/office/drawing/2014/main" xmlns="" id="{00000000-0008-0000-0700-000002010000}"/>
            </a:ext>
          </a:extLst>
        </xdr:cNvPr>
        <xdr:cNvSpPr/>
      </xdr:nvSpPr>
      <xdr:spPr>
        <a:xfrm>
          <a:off x="1079500" y="16665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127874</xdr:rowOff>
    </xdr:from>
    <xdr:ext cx="534377" cy="259045"/>
    <xdr:sp macro="" textlink="">
      <xdr:nvSpPr>
        <xdr:cNvPr id="259" name="テキスト ボックス 258">
          <a:extLst>
            <a:ext uri="{FF2B5EF4-FFF2-40B4-BE49-F238E27FC236}">
              <a16:creationId xmlns:a16="http://schemas.microsoft.com/office/drawing/2014/main" xmlns="" id="{00000000-0008-0000-0700-000003010000}"/>
            </a:ext>
          </a:extLst>
        </xdr:cNvPr>
        <xdr:cNvSpPr txBox="1"/>
      </xdr:nvSpPr>
      <xdr:spPr>
        <a:xfrm>
          <a:off x="863111" y="16758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xmlns=""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xmlns=""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xmlns=""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xmlns=""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xmlns=""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xmlns=""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xmlns=""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xmlns=""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xmlns=""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xmlns=""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xmlns="" id="{00000000-0008-0000-07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xmlns="" id="{00000000-0008-0000-07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xmlns="" id="{00000000-0008-0000-07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a:extLst>
            <a:ext uri="{FF2B5EF4-FFF2-40B4-BE49-F238E27FC236}">
              <a16:creationId xmlns:a16="http://schemas.microsoft.com/office/drawing/2014/main" xmlns="" id="{00000000-0008-0000-0700-000011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xmlns="" id="{00000000-0008-0000-07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a:extLst>
            <a:ext uri="{FF2B5EF4-FFF2-40B4-BE49-F238E27FC236}">
              <a16:creationId xmlns:a16="http://schemas.microsoft.com/office/drawing/2014/main" xmlns="" id="{00000000-0008-0000-0700-000013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xmlns="" id="{00000000-0008-0000-07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a:extLst>
            <a:ext uri="{FF2B5EF4-FFF2-40B4-BE49-F238E27FC236}">
              <a16:creationId xmlns:a16="http://schemas.microsoft.com/office/drawing/2014/main" xmlns="" id="{00000000-0008-0000-0700-000015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xmlns="" id="{00000000-0008-0000-07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a:extLst>
            <a:ext uri="{FF2B5EF4-FFF2-40B4-BE49-F238E27FC236}">
              <a16:creationId xmlns:a16="http://schemas.microsoft.com/office/drawing/2014/main" xmlns="" id="{00000000-0008-0000-0700-000017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xmlns=""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a:extLst>
            <a:ext uri="{FF2B5EF4-FFF2-40B4-BE49-F238E27FC236}">
              <a16:creationId xmlns:a16="http://schemas.microsoft.com/office/drawing/2014/main" xmlns="" id="{00000000-0008-0000-0700-000019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xmlns=""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150368</xdr:rowOff>
    </xdr:from>
    <xdr:to>
      <xdr:col>54</xdr:col>
      <xdr:colOff>189865</xdr:colOff>
      <xdr:row>39</xdr:row>
      <xdr:rowOff>44450</xdr:rowOff>
    </xdr:to>
    <xdr:cxnSp macro="">
      <xdr:nvCxnSpPr>
        <xdr:cNvPr id="283" name="直線コネクタ 282">
          <a:extLst>
            <a:ext uri="{FF2B5EF4-FFF2-40B4-BE49-F238E27FC236}">
              <a16:creationId xmlns:a16="http://schemas.microsoft.com/office/drawing/2014/main" xmlns="" id="{00000000-0008-0000-0700-00001B010000}"/>
            </a:ext>
          </a:extLst>
        </xdr:cNvPr>
        <xdr:cNvCxnSpPr/>
      </xdr:nvCxnSpPr>
      <xdr:spPr>
        <a:xfrm flipV="1">
          <a:off x="10475595" y="5122418"/>
          <a:ext cx="1270" cy="1608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a:extLst>
            <a:ext uri="{FF2B5EF4-FFF2-40B4-BE49-F238E27FC236}">
              <a16:creationId xmlns:a16="http://schemas.microsoft.com/office/drawing/2014/main" xmlns="" id="{00000000-0008-0000-0700-00001C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a:extLst>
            <a:ext uri="{FF2B5EF4-FFF2-40B4-BE49-F238E27FC236}">
              <a16:creationId xmlns:a16="http://schemas.microsoft.com/office/drawing/2014/main" xmlns="" id="{00000000-0008-0000-0700-00001D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97045</xdr:rowOff>
    </xdr:from>
    <xdr:ext cx="469744" cy="259045"/>
    <xdr:sp macro="" textlink="">
      <xdr:nvSpPr>
        <xdr:cNvPr id="286" name="労働費最大値テキスト">
          <a:extLst>
            <a:ext uri="{FF2B5EF4-FFF2-40B4-BE49-F238E27FC236}">
              <a16:creationId xmlns:a16="http://schemas.microsoft.com/office/drawing/2014/main" xmlns="" id="{00000000-0008-0000-0700-00001E010000}"/>
            </a:ext>
          </a:extLst>
        </xdr:cNvPr>
        <xdr:cNvSpPr txBox="1"/>
      </xdr:nvSpPr>
      <xdr:spPr>
        <a:xfrm>
          <a:off x="10528300" y="4897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150368</xdr:rowOff>
    </xdr:from>
    <xdr:to>
      <xdr:col>55</xdr:col>
      <xdr:colOff>88900</xdr:colOff>
      <xdr:row>29</xdr:row>
      <xdr:rowOff>150368</xdr:rowOff>
    </xdr:to>
    <xdr:cxnSp macro="">
      <xdr:nvCxnSpPr>
        <xdr:cNvPr id="287" name="直線コネクタ 286">
          <a:extLst>
            <a:ext uri="{FF2B5EF4-FFF2-40B4-BE49-F238E27FC236}">
              <a16:creationId xmlns:a16="http://schemas.microsoft.com/office/drawing/2014/main" xmlns="" id="{00000000-0008-0000-0700-00001F010000}"/>
            </a:ext>
          </a:extLst>
        </xdr:cNvPr>
        <xdr:cNvCxnSpPr/>
      </xdr:nvCxnSpPr>
      <xdr:spPr>
        <a:xfrm>
          <a:off x="10388600" y="512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8" name="直線コネクタ 287">
          <a:extLst>
            <a:ext uri="{FF2B5EF4-FFF2-40B4-BE49-F238E27FC236}">
              <a16:creationId xmlns:a16="http://schemas.microsoft.com/office/drawing/2014/main" xmlns="" id="{00000000-0008-0000-0700-000020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160545</xdr:rowOff>
    </xdr:from>
    <xdr:ext cx="378565" cy="259045"/>
    <xdr:sp macro="" textlink="">
      <xdr:nvSpPr>
        <xdr:cNvPr id="289" name="労働費平均値テキスト">
          <a:extLst>
            <a:ext uri="{FF2B5EF4-FFF2-40B4-BE49-F238E27FC236}">
              <a16:creationId xmlns:a16="http://schemas.microsoft.com/office/drawing/2014/main" xmlns="" id="{00000000-0008-0000-0700-000021010000}"/>
            </a:ext>
          </a:extLst>
        </xdr:cNvPr>
        <xdr:cNvSpPr txBox="1"/>
      </xdr:nvSpPr>
      <xdr:spPr>
        <a:xfrm>
          <a:off x="10528300" y="63327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137668</xdr:rowOff>
    </xdr:from>
    <xdr:to>
      <xdr:col>55</xdr:col>
      <xdr:colOff>50800</xdr:colOff>
      <xdr:row>38</xdr:row>
      <xdr:rowOff>67818</xdr:rowOff>
    </xdr:to>
    <xdr:sp macro="" textlink="">
      <xdr:nvSpPr>
        <xdr:cNvPr id="290" name="フローチャート: 判断 289">
          <a:extLst>
            <a:ext uri="{FF2B5EF4-FFF2-40B4-BE49-F238E27FC236}">
              <a16:creationId xmlns:a16="http://schemas.microsoft.com/office/drawing/2014/main" xmlns="" id="{00000000-0008-0000-0700-000022010000}"/>
            </a:ext>
          </a:extLst>
        </xdr:cNvPr>
        <xdr:cNvSpPr/>
      </xdr:nvSpPr>
      <xdr:spPr>
        <a:xfrm>
          <a:off x="10426700" y="648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1" name="直線コネクタ 290">
          <a:extLst>
            <a:ext uri="{FF2B5EF4-FFF2-40B4-BE49-F238E27FC236}">
              <a16:creationId xmlns:a16="http://schemas.microsoft.com/office/drawing/2014/main" xmlns="" id="{00000000-0008-0000-0700-000023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113665</xdr:rowOff>
    </xdr:from>
    <xdr:to>
      <xdr:col>50</xdr:col>
      <xdr:colOff>165100</xdr:colOff>
      <xdr:row>38</xdr:row>
      <xdr:rowOff>43815</xdr:rowOff>
    </xdr:to>
    <xdr:sp macro="" textlink="">
      <xdr:nvSpPr>
        <xdr:cNvPr id="292" name="フローチャート: 判断 291">
          <a:extLst>
            <a:ext uri="{FF2B5EF4-FFF2-40B4-BE49-F238E27FC236}">
              <a16:creationId xmlns:a16="http://schemas.microsoft.com/office/drawing/2014/main" xmlns="" id="{00000000-0008-0000-0700-000024010000}"/>
            </a:ext>
          </a:extLst>
        </xdr:cNvPr>
        <xdr:cNvSpPr/>
      </xdr:nvSpPr>
      <xdr:spPr>
        <a:xfrm>
          <a:off x="9588500" y="645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60342</xdr:rowOff>
    </xdr:from>
    <xdr:ext cx="378565" cy="259045"/>
    <xdr:sp macro="" textlink="">
      <xdr:nvSpPr>
        <xdr:cNvPr id="293" name="テキスト ボックス 292">
          <a:extLst>
            <a:ext uri="{FF2B5EF4-FFF2-40B4-BE49-F238E27FC236}">
              <a16:creationId xmlns:a16="http://schemas.microsoft.com/office/drawing/2014/main" xmlns="" id="{00000000-0008-0000-0700-000025010000}"/>
            </a:ext>
          </a:extLst>
        </xdr:cNvPr>
        <xdr:cNvSpPr txBox="1"/>
      </xdr:nvSpPr>
      <xdr:spPr>
        <a:xfrm>
          <a:off x="9450017" y="62325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4" name="直線コネクタ 293">
          <a:extLst>
            <a:ext uri="{FF2B5EF4-FFF2-40B4-BE49-F238E27FC236}">
              <a16:creationId xmlns:a16="http://schemas.microsoft.com/office/drawing/2014/main" xmlns="" id="{00000000-0008-0000-0700-000026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82042</xdr:rowOff>
    </xdr:from>
    <xdr:to>
      <xdr:col>46</xdr:col>
      <xdr:colOff>38100</xdr:colOff>
      <xdr:row>38</xdr:row>
      <xdr:rowOff>12192</xdr:rowOff>
    </xdr:to>
    <xdr:sp macro="" textlink="">
      <xdr:nvSpPr>
        <xdr:cNvPr id="295" name="フローチャート: 判断 294">
          <a:extLst>
            <a:ext uri="{FF2B5EF4-FFF2-40B4-BE49-F238E27FC236}">
              <a16:creationId xmlns:a16="http://schemas.microsoft.com/office/drawing/2014/main" xmlns="" id="{00000000-0008-0000-0700-000027010000}"/>
            </a:ext>
          </a:extLst>
        </xdr:cNvPr>
        <xdr:cNvSpPr/>
      </xdr:nvSpPr>
      <xdr:spPr>
        <a:xfrm>
          <a:off x="8699500" y="6425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28719</xdr:rowOff>
    </xdr:from>
    <xdr:ext cx="378565" cy="259045"/>
    <xdr:sp macro="" textlink="">
      <xdr:nvSpPr>
        <xdr:cNvPr id="296" name="テキスト ボックス 295">
          <a:extLst>
            <a:ext uri="{FF2B5EF4-FFF2-40B4-BE49-F238E27FC236}">
              <a16:creationId xmlns:a16="http://schemas.microsoft.com/office/drawing/2014/main" xmlns="" id="{00000000-0008-0000-0700-000028010000}"/>
            </a:ext>
          </a:extLst>
        </xdr:cNvPr>
        <xdr:cNvSpPr txBox="1"/>
      </xdr:nvSpPr>
      <xdr:spPr>
        <a:xfrm>
          <a:off x="8561017" y="6200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7" name="直線コネクタ 296">
          <a:extLst>
            <a:ext uri="{FF2B5EF4-FFF2-40B4-BE49-F238E27FC236}">
              <a16:creationId xmlns:a16="http://schemas.microsoft.com/office/drawing/2014/main" xmlns="" id="{00000000-0008-0000-0700-000029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96520</xdr:rowOff>
    </xdr:from>
    <xdr:to>
      <xdr:col>41</xdr:col>
      <xdr:colOff>101600</xdr:colOff>
      <xdr:row>38</xdr:row>
      <xdr:rowOff>26670</xdr:rowOff>
    </xdr:to>
    <xdr:sp macro="" textlink="">
      <xdr:nvSpPr>
        <xdr:cNvPr id="298" name="フローチャート: 判断 297">
          <a:extLst>
            <a:ext uri="{FF2B5EF4-FFF2-40B4-BE49-F238E27FC236}">
              <a16:creationId xmlns:a16="http://schemas.microsoft.com/office/drawing/2014/main" xmlns="" id="{00000000-0008-0000-0700-00002A010000}"/>
            </a:ext>
          </a:extLst>
        </xdr:cNvPr>
        <xdr:cNvSpPr/>
      </xdr:nvSpPr>
      <xdr:spPr>
        <a:xfrm>
          <a:off x="7810500" y="644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43197</xdr:rowOff>
    </xdr:from>
    <xdr:ext cx="378565" cy="259045"/>
    <xdr:sp macro="" textlink="">
      <xdr:nvSpPr>
        <xdr:cNvPr id="299" name="テキスト ボックス 298">
          <a:extLst>
            <a:ext uri="{FF2B5EF4-FFF2-40B4-BE49-F238E27FC236}">
              <a16:creationId xmlns:a16="http://schemas.microsoft.com/office/drawing/2014/main" xmlns="" id="{00000000-0008-0000-0700-00002B010000}"/>
            </a:ext>
          </a:extLst>
        </xdr:cNvPr>
        <xdr:cNvSpPr txBox="1"/>
      </xdr:nvSpPr>
      <xdr:spPr>
        <a:xfrm>
          <a:off x="7672017" y="62153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75565</xdr:rowOff>
    </xdr:from>
    <xdr:to>
      <xdr:col>36</xdr:col>
      <xdr:colOff>165100</xdr:colOff>
      <xdr:row>38</xdr:row>
      <xdr:rowOff>5715</xdr:rowOff>
    </xdr:to>
    <xdr:sp macro="" textlink="">
      <xdr:nvSpPr>
        <xdr:cNvPr id="300" name="フローチャート: 判断 299">
          <a:extLst>
            <a:ext uri="{FF2B5EF4-FFF2-40B4-BE49-F238E27FC236}">
              <a16:creationId xmlns:a16="http://schemas.microsoft.com/office/drawing/2014/main" xmlns="" id="{00000000-0008-0000-0700-00002C010000}"/>
            </a:ext>
          </a:extLst>
        </xdr:cNvPr>
        <xdr:cNvSpPr/>
      </xdr:nvSpPr>
      <xdr:spPr>
        <a:xfrm>
          <a:off x="6921500" y="641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22242</xdr:rowOff>
    </xdr:from>
    <xdr:ext cx="378565" cy="259045"/>
    <xdr:sp macro="" textlink="">
      <xdr:nvSpPr>
        <xdr:cNvPr id="301" name="テキスト ボックス 300">
          <a:extLst>
            <a:ext uri="{FF2B5EF4-FFF2-40B4-BE49-F238E27FC236}">
              <a16:creationId xmlns:a16="http://schemas.microsoft.com/office/drawing/2014/main" xmlns="" id="{00000000-0008-0000-0700-00002D010000}"/>
            </a:ext>
          </a:extLst>
        </xdr:cNvPr>
        <xdr:cNvSpPr txBox="1"/>
      </xdr:nvSpPr>
      <xdr:spPr>
        <a:xfrm>
          <a:off x="6783017" y="61944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xmlns=""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xmlns=""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xmlns=""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7" name="楕円 306">
          <a:extLst>
            <a:ext uri="{FF2B5EF4-FFF2-40B4-BE49-F238E27FC236}">
              <a16:creationId xmlns:a16="http://schemas.microsoft.com/office/drawing/2014/main" xmlns="" id="{00000000-0008-0000-0700-000033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8" name="労働費該当値テキスト">
          <a:extLst>
            <a:ext uri="{FF2B5EF4-FFF2-40B4-BE49-F238E27FC236}">
              <a16:creationId xmlns:a16="http://schemas.microsoft.com/office/drawing/2014/main" xmlns="" id="{00000000-0008-0000-0700-000034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9" name="楕円 308">
          <a:extLst>
            <a:ext uri="{FF2B5EF4-FFF2-40B4-BE49-F238E27FC236}">
              <a16:creationId xmlns:a16="http://schemas.microsoft.com/office/drawing/2014/main" xmlns="" id="{00000000-0008-0000-0700-000035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0" name="テキスト ボックス 309">
          <a:extLst>
            <a:ext uri="{FF2B5EF4-FFF2-40B4-BE49-F238E27FC236}">
              <a16:creationId xmlns:a16="http://schemas.microsoft.com/office/drawing/2014/main" xmlns="" id="{00000000-0008-0000-0700-000036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1" name="楕円 310">
          <a:extLst>
            <a:ext uri="{FF2B5EF4-FFF2-40B4-BE49-F238E27FC236}">
              <a16:creationId xmlns:a16="http://schemas.microsoft.com/office/drawing/2014/main" xmlns="" id="{00000000-0008-0000-0700-000037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2" name="テキスト ボックス 311">
          <a:extLst>
            <a:ext uri="{FF2B5EF4-FFF2-40B4-BE49-F238E27FC236}">
              <a16:creationId xmlns:a16="http://schemas.microsoft.com/office/drawing/2014/main" xmlns="" id="{00000000-0008-0000-0700-000038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3" name="楕円 312">
          <a:extLst>
            <a:ext uri="{FF2B5EF4-FFF2-40B4-BE49-F238E27FC236}">
              <a16:creationId xmlns:a16="http://schemas.microsoft.com/office/drawing/2014/main" xmlns="" id="{00000000-0008-0000-0700-000039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xmlns="" id="{00000000-0008-0000-0700-00003A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5" name="楕円 314">
          <a:extLst>
            <a:ext uri="{FF2B5EF4-FFF2-40B4-BE49-F238E27FC236}">
              <a16:creationId xmlns:a16="http://schemas.microsoft.com/office/drawing/2014/main" xmlns="" id="{00000000-0008-0000-0700-00003B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6" name="テキスト ボックス 315">
          <a:extLst>
            <a:ext uri="{FF2B5EF4-FFF2-40B4-BE49-F238E27FC236}">
              <a16:creationId xmlns:a16="http://schemas.microsoft.com/office/drawing/2014/main" xmlns="" id="{00000000-0008-0000-0700-00003C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xmlns=""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xmlns=""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xmlns=""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xmlns=""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xmlns=""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xmlns=""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xmlns=""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xmlns=""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xmlns=""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xmlns=""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7" name="直線コネクタ 326">
          <a:extLst>
            <a:ext uri="{FF2B5EF4-FFF2-40B4-BE49-F238E27FC236}">
              <a16:creationId xmlns:a16="http://schemas.microsoft.com/office/drawing/2014/main" xmlns="" id="{00000000-0008-0000-0700-000047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8" name="テキスト ボックス 327">
          <a:extLst>
            <a:ext uri="{FF2B5EF4-FFF2-40B4-BE49-F238E27FC236}">
              <a16:creationId xmlns:a16="http://schemas.microsoft.com/office/drawing/2014/main" xmlns="" id="{00000000-0008-0000-0700-000048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xmlns="" id="{00000000-0008-0000-07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a:extLst>
            <a:ext uri="{FF2B5EF4-FFF2-40B4-BE49-F238E27FC236}">
              <a16:creationId xmlns:a16="http://schemas.microsoft.com/office/drawing/2014/main" xmlns="" id="{00000000-0008-0000-0700-00004A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1" name="直線コネクタ 330">
          <a:extLst>
            <a:ext uri="{FF2B5EF4-FFF2-40B4-BE49-F238E27FC236}">
              <a16:creationId xmlns:a16="http://schemas.microsoft.com/office/drawing/2014/main" xmlns="" id="{00000000-0008-0000-0700-00004B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2" name="テキスト ボックス 331">
          <a:extLst>
            <a:ext uri="{FF2B5EF4-FFF2-40B4-BE49-F238E27FC236}">
              <a16:creationId xmlns:a16="http://schemas.microsoft.com/office/drawing/2014/main" xmlns="" id="{00000000-0008-0000-0700-00004C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xmlns=""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a:extLst>
            <a:ext uri="{FF2B5EF4-FFF2-40B4-BE49-F238E27FC236}">
              <a16:creationId xmlns:a16="http://schemas.microsoft.com/office/drawing/2014/main" xmlns="" id="{00000000-0008-0000-0700-00004E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a:extLst>
            <a:ext uri="{FF2B5EF4-FFF2-40B4-BE49-F238E27FC236}">
              <a16:creationId xmlns:a16="http://schemas.microsoft.com/office/drawing/2014/main" xmlns=""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147095</xdr:rowOff>
    </xdr:from>
    <xdr:to>
      <xdr:col>54</xdr:col>
      <xdr:colOff>189865</xdr:colOff>
      <xdr:row>58</xdr:row>
      <xdr:rowOff>16313</xdr:rowOff>
    </xdr:to>
    <xdr:cxnSp macro="">
      <xdr:nvCxnSpPr>
        <xdr:cNvPr id="336" name="直線コネクタ 335">
          <a:extLst>
            <a:ext uri="{FF2B5EF4-FFF2-40B4-BE49-F238E27FC236}">
              <a16:creationId xmlns:a16="http://schemas.microsoft.com/office/drawing/2014/main" xmlns="" id="{00000000-0008-0000-0700-000050010000}"/>
            </a:ext>
          </a:extLst>
        </xdr:cNvPr>
        <xdr:cNvCxnSpPr/>
      </xdr:nvCxnSpPr>
      <xdr:spPr>
        <a:xfrm flipV="1">
          <a:off x="10475595" y="8719595"/>
          <a:ext cx="1270" cy="1240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20140</xdr:rowOff>
    </xdr:from>
    <xdr:ext cx="469744" cy="259045"/>
    <xdr:sp macro="" textlink="">
      <xdr:nvSpPr>
        <xdr:cNvPr id="337" name="農林水産業費最小値テキスト">
          <a:extLst>
            <a:ext uri="{FF2B5EF4-FFF2-40B4-BE49-F238E27FC236}">
              <a16:creationId xmlns:a16="http://schemas.microsoft.com/office/drawing/2014/main" xmlns="" id="{00000000-0008-0000-0700-000051010000}"/>
            </a:ext>
          </a:extLst>
        </xdr:cNvPr>
        <xdr:cNvSpPr txBox="1"/>
      </xdr:nvSpPr>
      <xdr:spPr>
        <a:xfrm>
          <a:off x="10528300" y="9964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16313</xdr:rowOff>
    </xdr:from>
    <xdr:to>
      <xdr:col>55</xdr:col>
      <xdr:colOff>88900</xdr:colOff>
      <xdr:row>58</xdr:row>
      <xdr:rowOff>16313</xdr:rowOff>
    </xdr:to>
    <xdr:cxnSp macro="">
      <xdr:nvCxnSpPr>
        <xdr:cNvPr id="338" name="直線コネクタ 337">
          <a:extLst>
            <a:ext uri="{FF2B5EF4-FFF2-40B4-BE49-F238E27FC236}">
              <a16:creationId xmlns:a16="http://schemas.microsoft.com/office/drawing/2014/main" xmlns="" id="{00000000-0008-0000-0700-000052010000}"/>
            </a:ext>
          </a:extLst>
        </xdr:cNvPr>
        <xdr:cNvCxnSpPr/>
      </xdr:nvCxnSpPr>
      <xdr:spPr>
        <a:xfrm>
          <a:off x="10388600" y="996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93772</xdr:rowOff>
    </xdr:from>
    <xdr:ext cx="599010" cy="259045"/>
    <xdr:sp macro="" textlink="">
      <xdr:nvSpPr>
        <xdr:cNvPr id="339" name="農林水産業費最大値テキスト">
          <a:extLst>
            <a:ext uri="{FF2B5EF4-FFF2-40B4-BE49-F238E27FC236}">
              <a16:creationId xmlns:a16="http://schemas.microsoft.com/office/drawing/2014/main" xmlns="" id="{00000000-0008-0000-0700-000053010000}"/>
            </a:ext>
          </a:extLst>
        </xdr:cNvPr>
        <xdr:cNvSpPr txBox="1"/>
      </xdr:nvSpPr>
      <xdr:spPr>
        <a:xfrm>
          <a:off x="10528300" y="8494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218,706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147095</xdr:rowOff>
    </xdr:from>
    <xdr:to>
      <xdr:col>55</xdr:col>
      <xdr:colOff>88900</xdr:colOff>
      <xdr:row>50</xdr:row>
      <xdr:rowOff>147095</xdr:rowOff>
    </xdr:to>
    <xdr:cxnSp macro="">
      <xdr:nvCxnSpPr>
        <xdr:cNvPr id="340" name="直線コネクタ 339">
          <a:extLst>
            <a:ext uri="{FF2B5EF4-FFF2-40B4-BE49-F238E27FC236}">
              <a16:creationId xmlns:a16="http://schemas.microsoft.com/office/drawing/2014/main" xmlns="" id="{00000000-0008-0000-0700-000054010000}"/>
            </a:ext>
          </a:extLst>
        </xdr:cNvPr>
        <xdr:cNvCxnSpPr/>
      </xdr:nvCxnSpPr>
      <xdr:spPr>
        <a:xfrm>
          <a:off x="10388600" y="8719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9392</xdr:rowOff>
    </xdr:from>
    <xdr:to>
      <xdr:col>55</xdr:col>
      <xdr:colOff>0</xdr:colOff>
      <xdr:row>57</xdr:row>
      <xdr:rowOff>42842</xdr:rowOff>
    </xdr:to>
    <xdr:cxnSp macro="">
      <xdr:nvCxnSpPr>
        <xdr:cNvPr id="341" name="直線コネクタ 340">
          <a:extLst>
            <a:ext uri="{FF2B5EF4-FFF2-40B4-BE49-F238E27FC236}">
              <a16:creationId xmlns:a16="http://schemas.microsoft.com/office/drawing/2014/main" xmlns="" id="{00000000-0008-0000-0700-000055010000}"/>
            </a:ext>
          </a:extLst>
        </xdr:cNvPr>
        <xdr:cNvCxnSpPr/>
      </xdr:nvCxnSpPr>
      <xdr:spPr>
        <a:xfrm flipV="1">
          <a:off x="9639300" y="9782042"/>
          <a:ext cx="838200" cy="33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151022</xdr:rowOff>
    </xdr:from>
    <xdr:ext cx="534377" cy="259045"/>
    <xdr:sp macro="" textlink="">
      <xdr:nvSpPr>
        <xdr:cNvPr id="342" name="農林水産業費平均値テキスト">
          <a:extLst>
            <a:ext uri="{FF2B5EF4-FFF2-40B4-BE49-F238E27FC236}">
              <a16:creationId xmlns:a16="http://schemas.microsoft.com/office/drawing/2014/main" xmlns="" id="{00000000-0008-0000-0700-000056010000}"/>
            </a:ext>
          </a:extLst>
        </xdr:cNvPr>
        <xdr:cNvSpPr txBox="1"/>
      </xdr:nvSpPr>
      <xdr:spPr>
        <a:xfrm>
          <a:off x="10528300" y="95807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128145</xdr:rowOff>
    </xdr:from>
    <xdr:to>
      <xdr:col>55</xdr:col>
      <xdr:colOff>50800</xdr:colOff>
      <xdr:row>57</xdr:row>
      <xdr:rowOff>58295</xdr:rowOff>
    </xdr:to>
    <xdr:sp macro="" textlink="">
      <xdr:nvSpPr>
        <xdr:cNvPr id="343" name="フローチャート: 判断 342">
          <a:extLst>
            <a:ext uri="{FF2B5EF4-FFF2-40B4-BE49-F238E27FC236}">
              <a16:creationId xmlns:a16="http://schemas.microsoft.com/office/drawing/2014/main" xmlns="" id="{00000000-0008-0000-0700-000057010000}"/>
            </a:ext>
          </a:extLst>
        </xdr:cNvPr>
        <xdr:cNvSpPr/>
      </xdr:nvSpPr>
      <xdr:spPr>
        <a:xfrm>
          <a:off x="10426700" y="972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8432</xdr:rowOff>
    </xdr:from>
    <xdr:to>
      <xdr:col>50</xdr:col>
      <xdr:colOff>114300</xdr:colOff>
      <xdr:row>57</xdr:row>
      <xdr:rowOff>42842</xdr:rowOff>
    </xdr:to>
    <xdr:cxnSp macro="">
      <xdr:nvCxnSpPr>
        <xdr:cNvPr id="344" name="直線コネクタ 343">
          <a:extLst>
            <a:ext uri="{FF2B5EF4-FFF2-40B4-BE49-F238E27FC236}">
              <a16:creationId xmlns:a16="http://schemas.microsoft.com/office/drawing/2014/main" xmlns="" id="{00000000-0008-0000-0700-000058010000}"/>
            </a:ext>
          </a:extLst>
        </xdr:cNvPr>
        <xdr:cNvCxnSpPr/>
      </xdr:nvCxnSpPr>
      <xdr:spPr>
        <a:xfrm>
          <a:off x="8750300" y="9781082"/>
          <a:ext cx="889000" cy="34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152399</xdr:rowOff>
    </xdr:from>
    <xdr:to>
      <xdr:col>50</xdr:col>
      <xdr:colOff>165100</xdr:colOff>
      <xdr:row>57</xdr:row>
      <xdr:rowOff>82549</xdr:rowOff>
    </xdr:to>
    <xdr:sp macro="" textlink="">
      <xdr:nvSpPr>
        <xdr:cNvPr id="345" name="フローチャート: 判断 344">
          <a:extLst>
            <a:ext uri="{FF2B5EF4-FFF2-40B4-BE49-F238E27FC236}">
              <a16:creationId xmlns:a16="http://schemas.microsoft.com/office/drawing/2014/main" xmlns="" id="{00000000-0008-0000-0700-000059010000}"/>
            </a:ext>
          </a:extLst>
        </xdr:cNvPr>
        <xdr:cNvSpPr/>
      </xdr:nvSpPr>
      <xdr:spPr>
        <a:xfrm>
          <a:off x="9588500" y="9753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99076</xdr:rowOff>
    </xdr:from>
    <xdr:ext cx="534377" cy="259045"/>
    <xdr:sp macro="" textlink="">
      <xdr:nvSpPr>
        <xdr:cNvPr id="346" name="テキスト ボックス 345">
          <a:extLst>
            <a:ext uri="{FF2B5EF4-FFF2-40B4-BE49-F238E27FC236}">
              <a16:creationId xmlns:a16="http://schemas.microsoft.com/office/drawing/2014/main" xmlns="" id="{00000000-0008-0000-0700-00005A010000}"/>
            </a:ext>
          </a:extLst>
        </xdr:cNvPr>
        <xdr:cNvSpPr txBox="1"/>
      </xdr:nvSpPr>
      <xdr:spPr>
        <a:xfrm>
          <a:off x="9372111" y="952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3477</xdr:rowOff>
    </xdr:from>
    <xdr:to>
      <xdr:col>45</xdr:col>
      <xdr:colOff>177800</xdr:colOff>
      <xdr:row>57</xdr:row>
      <xdr:rowOff>8432</xdr:rowOff>
    </xdr:to>
    <xdr:cxnSp macro="">
      <xdr:nvCxnSpPr>
        <xdr:cNvPr id="347" name="直線コネクタ 346">
          <a:extLst>
            <a:ext uri="{FF2B5EF4-FFF2-40B4-BE49-F238E27FC236}">
              <a16:creationId xmlns:a16="http://schemas.microsoft.com/office/drawing/2014/main" xmlns="" id="{00000000-0008-0000-0700-00005B010000}"/>
            </a:ext>
          </a:extLst>
        </xdr:cNvPr>
        <xdr:cNvCxnSpPr/>
      </xdr:nvCxnSpPr>
      <xdr:spPr>
        <a:xfrm>
          <a:off x="7861300" y="9776127"/>
          <a:ext cx="889000" cy="4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154046</xdr:rowOff>
    </xdr:from>
    <xdr:to>
      <xdr:col>46</xdr:col>
      <xdr:colOff>38100</xdr:colOff>
      <xdr:row>57</xdr:row>
      <xdr:rowOff>84196</xdr:rowOff>
    </xdr:to>
    <xdr:sp macro="" textlink="">
      <xdr:nvSpPr>
        <xdr:cNvPr id="348" name="フローチャート: 判断 347">
          <a:extLst>
            <a:ext uri="{FF2B5EF4-FFF2-40B4-BE49-F238E27FC236}">
              <a16:creationId xmlns:a16="http://schemas.microsoft.com/office/drawing/2014/main" xmlns="" id="{00000000-0008-0000-0700-00005C010000}"/>
            </a:ext>
          </a:extLst>
        </xdr:cNvPr>
        <xdr:cNvSpPr/>
      </xdr:nvSpPr>
      <xdr:spPr>
        <a:xfrm>
          <a:off x="8699500" y="975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75323</xdr:rowOff>
    </xdr:from>
    <xdr:ext cx="534377" cy="259045"/>
    <xdr:sp macro="" textlink="">
      <xdr:nvSpPr>
        <xdr:cNvPr id="349" name="テキスト ボックス 348">
          <a:extLst>
            <a:ext uri="{FF2B5EF4-FFF2-40B4-BE49-F238E27FC236}">
              <a16:creationId xmlns:a16="http://schemas.microsoft.com/office/drawing/2014/main" xmlns="" id="{00000000-0008-0000-0700-00005D010000}"/>
            </a:ext>
          </a:extLst>
        </xdr:cNvPr>
        <xdr:cNvSpPr txBox="1"/>
      </xdr:nvSpPr>
      <xdr:spPr>
        <a:xfrm>
          <a:off x="8483111" y="9847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133659</xdr:rowOff>
    </xdr:from>
    <xdr:to>
      <xdr:col>41</xdr:col>
      <xdr:colOff>50800</xdr:colOff>
      <xdr:row>57</xdr:row>
      <xdr:rowOff>3477</xdr:rowOff>
    </xdr:to>
    <xdr:cxnSp macro="">
      <xdr:nvCxnSpPr>
        <xdr:cNvPr id="350" name="直線コネクタ 349">
          <a:extLst>
            <a:ext uri="{FF2B5EF4-FFF2-40B4-BE49-F238E27FC236}">
              <a16:creationId xmlns:a16="http://schemas.microsoft.com/office/drawing/2014/main" xmlns="" id="{00000000-0008-0000-0700-00005E010000}"/>
            </a:ext>
          </a:extLst>
        </xdr:cNvPr>
        <xdr:cNvCxnSpPr/>
      </xdr:nvCxnSpPr>
      <xdr:spPr>
        <a:xfrm>
          <a:off x="6972300" y="9734859"/>
          <a:ext cx="889000" cy="41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142741</xdr:rowOff>
    </xdr:from>
    <xdr:to>
      <xdr:col>41</xdr:col>
      <xdr:colOff>101600</xdr:colOff>
      <xdr:row>57</xdr:row>
      <xdr:rowOff>72891</xdr:rowOff>
    </xdr:to>
    <xdr:sp macro="" textlink="">
      <xdr:nvSpPr>
        <xdr:cNvPr id="351" name="フローチャート: 判断 350">
          <a:extLst>
            <a:ext uri="{FF2B5EF4-FFF2-40B4-BE49-F238E27FC236}">
              <a16:creationId xmlns:a16="http://schemas.microsoft.com/office/drawing/2014/main" xmlns="" id="{00000000-0008-0000-0700-00005F010000}"/>
            </a:ext>
          </a:extLst>
        </xdr:cNvPr>
        <xdr:cNvSpPr/>
      </xdr:nvSpPr>
      <xdr:spPr>
        <a:xfrm>
          <a:off x="7810500" y="974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64018</xdr:rowOff>
    </xdr:from>
    <xdr:ext cx="534377" cy="259045"/>
    <xdr:sp macro="" textlink="">
      <xdr:nvSpPr>
        <xdr:cNvPr id="352" name="テキスト ボックス 351">
          <a:extLst>
            <a:ext uri="{FF2B5EF4-FFF2-40B4-BE49-F238E27FC236}">
              <a16:creationId xmlns:a16="http://schemas.microsoft.com/office/drawing/2014/main" xmlns="" id="{00000000-0008-0000-0700-000060010000}"/>
            </a:ext>
          </a:extLst>
        </xdr:cNvPr>
        <xdr:cNvSpPr txBox="1"/>
      </xdr:nvSpPr>
      <xdr:spPr>
        <a:xfrm>
          <a:off x="7594111" y="983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158309</xdr:rowOff>
    </xdr:from>
    <xdr:to>
      <xdr:col>36</xdr:col>
      <xdr:colOff>165100</xdr:colOff>
      <xdr:row>57</xdr:row>
      <xdr:rowOff>88459</xdr:rowOff>
    </xdr:to>
    <xdr:sp macro="" textlink="">
      <xdr:nvSpPr>
        <xdr:cNvPr id="353" name="フローチャート: 判断 352">
          <a:extLst>
            <a:ext uri="{FF2B5EF4-FFF2-40B4-BE49-F238E27FC236}">
              <a16:creationId xmlns:a16="http://schemas.microsoft.com/office/drawing/2014/main" xmlns="" id="{00000000-0008-0000-0700-000061010000}"/>
            </a:ext>
          </a:extLst>
        </xdr:cNvPr>
        <xdr:cNvSpPr/>
      </xdr:nvSpPr>
      <xdr:spPr>
        <a:xfrm>
          <a:off x="6921500" y="9759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79586</xdr:rowOff>
    </xdr:from>
    <xdr:ext cx="534377" cy="259045"/>
    <xdr:sp macro="" textlink="">
      <xdr:nvSpPr>
        <xdr:cNvPr id="354" name="テキスト ボックス 353">
          <a:extLst>
            <a:ext uri="{FF2B5EF4-FFF2-40B4-BE49-F238E27FC236}">
              <a16:creationId xmlns:a16="http://schemas.microsoft.com/office/drawing/2014/main" xmlns="" id="{00000000-0008-0000-0700-000062010000}"/>
            </a:ext>
          </a:extLst>
        </xdr:cNvPr>
        <xdr:cNvSpPr txBox="1"/>
      </xdr:nvSpPr>
      <xdr:spPr>
        <a:xfrm>
          <a:off x="6705111" y="9852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xmlns=""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xmlns=""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xmlns=""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xmlns=""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xmlns=""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130042</xdr:rowOff>
    </xdr:from>
    <xdr:to>
      <xdr:col>55</xdr:col>
      <xdr:colOff>50800</xdr:colOff>
      <xdr:row>57</xdr:row>
      <xdr:rowOff>60192</xdr:rowOff>
    </xdr:to>
    <xdr:sp macro="" textlink="">
      <xdr:nvSpPr>
        <xdr:cNvPr id="360" name="楕円 359">
          <a:extLst>
            <a:ext uri="{FF2B5EF4-FFF2-40B4-BE49-F238E27FC236}">
              <a16:creationId xmlns:a16="http://schemas.microsoft.com/office/drawing/2014/main" xmlns="" id="{00000000-0008-0000-0700-000068010000}"/>
            </a:ext>
          </a:extLst>
        </xdr:cNvPr>
        <xdr:cNvSpPr/>
      </xdr:nvSpPr>
      <xdr:spPr>
        <a:xfrm>
          <a:off x="10426700" y="973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108469</xdr:rowOff>
    </xdr:from>
    <xdr:ext cx="534377" cy="259045"/>
    <xdr:sp macro="" textlink="">
      <xdr:nvSpPr>
        <xdr:cNvPr id="361" name="農林水産業費該当値テキスト">
          <a:extLst>
            <a:ext uri="{FF2B5EF4-FFF2-40B4-BE49-F238E27FC236}">
              <a16:creationId xmlns:a16="http://schemas.microsoft.com/office/drawing/2014/main" xmlns="" id="{00000000-0008-0000-0700-000069010000}"/>
            </a:ext>
          </a:extLst>
        </xdr:cNvPr>
        <xdr:cNvSpPr txBox="1"/>
      </xdr:nvSpPr>
      <xdr:spPr>
        <a:xfrm>
          <a:off x="10528300" y="9709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163492</xdr:rowOff>
    </xdr:from>
    <xdr:to>
      <xdr:col>50</xdr:col>
      <xdr:colOff>165100</xdr:colOff>
      <xdr:row>57</xdr:row>
      <xdr:rowOff>93642</xdr:rowOff>
    </xdr:to>
    <xdr:sp macro="" textlink="">
      <xdr:nvSpPr>
        <xdr:cNvPr id="362" name="楕円 361">
          <a:extLst>
            <a:ext uri="{FF2B5EF4-FFF2-40B4-BE49-F238E27FC236}">
              <a16:creationId xmlns:a16="http://schemas.microsoft.com/office/drawing/2014/main" xmlns="" id="{00000000-0008-0000-0700-00006A010000}"/>
            </a:ext>
          </a:extLst>
        </xdr:cNvPr>
        <xdr:cNvSpPr/>
      </xdr:nvSpPr>
      <xdr:spPr>
        <a:xfrm>
          <a:off x="9588500" y="976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84769</xdr:rowOff>
    </xdr:from>
    <xdr:ext cx="534377" cy="259045"/>
    <xdr:sp macro="" textlink="">
      <xdr:nvSpPr>
        <xdr:cNvPr id="363" name="テキスト ボックス 362">
          <a:extLst>
            <a:ext uri="{FF2B5EF4-FFF2-40B4-BE49-F238E27FC236}">
              <a16:creationId xmlns:a16="http://schemas.microsoft.com/office/drawing/2014/main" xmlns="" id="{00000000-0008-0000-0700-00006B010000}"/>
            </a:ext>
          </a:extLst>
        </xdr:cNvPr>
        <xdr:cNvSpPr txBox="1"/>
      </xdr:nvSpPr>
      <xdr:spPr>
        <a:xfrm>
          <a:off x="9372111" y="9857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129082</xdr:rowOff>
    </xdr:from>
    <xdr:to>
      <xdr:col>46</xdr:col>
      <xdr:colOff>38100</xdr:colOff>
      <xdr:row>57</xdr:row>
      <xdr:rowOff>59232</xdr:rowOff>
    </xdr:to>
    <xdr:sp macro="" textlink="">
      <xdr:nvSpPr>
        <xdr:cNvPr id="364" name="楕円 363">
          <a:extLst>
            <a:ext uri="{FF2B5EF4-FFF2-40B4-BE49-F238E27FC236}">
              <a16:creationId xmlns:a16="http://schemas.microsoft.com/office/drawing/2014/main" xmlns="" id="{00000000-0008-0000-0700-00006C010000}"/>
            </a:ext>
          </a:extLst>
        </xdr:cNvPr>
        <xdr:cNvSpPr/>
      </xdr:nvSpPr>
      <xdr:spPr>
        <a:xfrm>
          <a:off x="8699500" y="9730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75759</xdr:rowOff>
    </xdr:from>
    <xdr:ext cx="534377" cy="259045"/>
    <xdr:sp macro="" textlink="">
      <xdr:nvSpPr>
        <xdr:cNvPr id="365" name="テキスト ボックス 364">
          <a:extLst>
            <a:ext uri="{FF2B5EF4-FFF2-40B4-BE49-F238E27FC236}">
              <a16:creationId xmlns:a16="http://schemas.microsoft.com/office/drawing/2014/main" xmlns="" id="{00000000-0008-0000-0700-00006D010000}"/>
            </a:ext>
          </a:extLst>
        </xdr:cNvPr>
        <xdr:cNvSpPr txBox="1"/>
      </xdr:nvSpPr>
      <xdr:spPr>
        <a:xfrm>
          <a:off x="8483111" y="9505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124127</xdr:rowOff>
    </xdr:from>
    <xdr:to>
      <xdr:col>41</xdr:col>
      <xdr:colOff>101600</xdr:colOff>
      <xdr:row>57</xdr:row>
      <xdr:rowOff>54277</xdr:rowOff>
    </xdr:to>
    <xdr:sp macro="" textlink="">
      <xdr:nvSpPr>
        <xdr:cNvPr id="366" name="楕円 365">
          <a:extLst>
            <a:ext uri="{FF2B5EF4-FFF2-40B4-BE49-F238E27FC236}">
              <a16:creationId xmlns:a16="http://schemas.microsoft.com/office/drawing/2014/main" xmlns="" id="{00000000-0008-0000-0700-00006E010000}"/>
            </a:ext>
          </a:extLst>
        </xdr:cNvPr>
        <xdr:cNvSpPr/>
      </xdr:nvSpPr>
      <xdr:spPr>
        <a:xfrm>
          <a:off x="7810500" y="9725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70804</xdr:rowOff>
    </xdr:from>
    <xdr:ext cx="534377" cy="259045"/>
    <xdr:sp macro="" textlink="">
      <xdr:nvSpPr>
        <xdr:cNvPr id="367" name="テキスト ボックス 366">
          <a:extLst>
            <a:ext uri="{FF2B5EF4-FFF2-40B4-BE49-F238E27FC236}">
              <a16:creationId xmlns:a16="http://schemas.microsoft.com/office/drawing/2014/main" xmlns="" id="{00000000-0008-0000-0700-00006F010000}"/>
            </a:ext>
          </a:extLst>
        </xdr:cNvPr>
        <xdr:cNvSpPr txBox="1"/>
      </xdr:nvSpPr>
      <xdr:spPr>
        <a:xfrm>
          <a:off x="7594111" y="9500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82859</xdr:rowOff>
    </xdr:from>
    <xdr:to>
      <xdr:col>36</xdr:col>
      <xdr:colOff>165100</xdr:colOff>
      <xdr:row>57</xdr:row>
      <xdr:rowOff>13009</xdr:rowOff>
    </xdr:to>
    <xdr:sp macro="" textlink="">
      <xdr:nvSpPr>
        <xdr:cNvPr id="368" name="楕円 367">
          <a:extLst>
            <a:ext uri="{FF2B5EF4-FFF2-40B4-BE49-F238E27FC236}">
              <a16:creationId xmlns:a16="http://schemas.microsoft.com/office/drawing/2014/main" xmlns="" id="{00000000-0008-0000-0700-000070010000}"/>
            </a:ext>
          </a:extLst>
        </xdr:cNvPr>
        <xdr:cNvSpPr/>
      </xdr:nvSpPr>
      <xdr:spPr>
        <a:xfrm>
          <a:off x="6921500" y="9684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29536</xdr:rowOff>
    </xdr:from>
    <xdr:ext cx="534377" cy="259045"/>
    <xdr:sp macro="" textlink="">
      <xdr:nvSpPr>
        <xdr:cNvPr id="369" name="テキスト ボックス 368">
          <a:extLst>
            <a:ext uri="{FF2B5EF4-FFF2-40B4-BE49-F238E27FC236}">
              <a16:creationId xmlns:a16="http://schemas.microsoft.com/office/drawing/2014/main" xmlns="" id="{00000000-0008-0000-0700-000071010000}"/>
            </a:ext>
          </a:extLst>
        </xdr:cNvPr>
        <xdr:cNvSpPr txBox="1"/>
      </xdr:nvSpPr>
      <xdr:spPr>
        <a:xfrm>
          <a:off x="6705111" y="9459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xmlns=""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xmlns="" id="{00000000-0008-0000-07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xmlns="" id="{00000000-0008-0000-07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xmlns="" id="{00000000-0008-0000-07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xmlns="" id="{00000000-0008-0000-07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xmlns="" id="{00000000-0008-0000-07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xmlns="" id="{00000000-0008-0000-07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xmlns="" id="{00000000-0008-0000-07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xmlns="" id="{00000000-0008-0000-07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xmlns="" id="{00000000-0008-0000-07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a:extLst>
            <a:ext uri="{FF2B5EF4-FFF2-40B4-BE49-F238E27FC236}">
              <a16:creationId xmlns:a16="http://schemas.microsoft.com/office/drawing/2014/main" xmlns="" id="{00000000-0008-0000-0700-00007C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a:extLst>
            <a:ext uri="{FF2B5EF4-FFF2-40B4-BE49-F238E27FC236}">
              <a16:creationId xmlns:a16="http://schemas.microsoft.com/office/drawing/2014/main" xmlns="" id="{00000000-0008-0000-0700-00007D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a:extLst>
            <a:ext uri="{FF2B5EF4-FFF2-40B4-BE49-F238E27FC236}">
              <a16:creationId xmlns:a16="http://schemas.microsoft.com/office/drawing/2014/main" xmlns="" id="{00000000-0008-0000-0700-00007E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3" name="テキスト ボックス 382">
          <a:extLst>
            <a:ext uri="{FF2B5EF4-FFF2-40B4-BE49-F238E27FC236}">
              <a16:creationId xmlns:a16="http://schemas.microsoft.com/office/drawing/2014/main" xmlns="" id="{00000000-0008-0000-0700-00007F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a:extLst>
            <a:ext uri="{FF2B5EF4-FFF2-40B4-BE49-F238E27FC236}">
              <a16:creationId xmlns:a16="http://schemas.microsoft.com/office/drawing/2014/main" xmlns="" id="{00000000-0008-0000-0700-000080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5" name="テキスト ボックス 384">
          <a:extLst>
            <a:ext uri="{FF2B5EF4-FFF2-40B4-BE49-F238E27FC236}">
              <a16:creationId xmlns:a16="http://schemas.microsoft.com/office/drawing/2014/main" xmlns="" id="{00000000-0008-0000-0700-000081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a:extLst>
            <a:ext uri="{FF2B5EF4-FFF2-40B4-BE49-F238E27FC236}">
              <a16:creationId xmlns:a16="http://schemas.microsoft.com/office/drawing/2014/main" xmlns="" id="{00000000-0008-0000-0700-000082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7" name="テキスト ボックス 386">
          <a:extLst>
            <a:ext uri="{FF2B5EF4-FFF2-40B4-BE49-F238E27FC236}">
              <a16:creationId xmlns:a16="http://schemas.microsoft.com/office/drawing/2014/main" xmlns="" id="{00000000-0008-0000-0700-000083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a:extLst>
            <a:ext uri="{FF2B5EF4-FFF2-40B4-BE49-F238E27FC236}">
              <a16:creationId xmlns:a16="http://schemas.microsoft.com/office/drawing/2014/main" xmlns="" id="{00000000-0008-0000-0700-000084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9" name="テキスト ボックス 388">
          <a:extLst>
            <a:ext uri="{FF2B5EF4-FFF2-40B4-BE49-F238E27FC236}">
              <a16:creationId xmlns:a16="http://schemas.microsoft.com/office/drawing/2014/main" xmlns="" id="{00000000-0008-0000-0700-000085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xmlns=""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xmlns=""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xmlns=""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74688</xdr:rowOff>
    </xdr:from>
    <xdr:to>
      <xdr:col>54</xdr:col>
      <xdr:colOff>189865</xdr:colOff>
      <xdr:row>79</xdr:row>
      <xdr:rowOff>16942</xdr:rowOff>
    </xdr:to>
    <xdr:cxnSp macro="">
      <xdr:nvCxnSpPr>
        <xdr:cNvPr id="393" name="直線コネクタ 392">
          <a:extLst>
            <a:ext uri="{FF2B5EF4-FFF2-40B4-BE49-F238E27FC236}">
              <a16:creationId xmlns:a16="http://schemas.microsoft.com/office/drawing/2014/main" xmlns="" id="{00000000-0008-0000-0700-000089010000}"/>
            </a:ext>
          </a:extLst>
        </xdr:cNvPr>
        <xdr:cNvCxnSpPr/>
      </xdr:nvCxnSpPr>
      <xdr:spPr>
        <a:xfrm flipV="1">
          <a:off x="10475595" y="12076188"/>
          <a:ext cx="1270" cy="1485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20769</xdr:rowOff>
    </xdr:from>
    <xdr:ext cx="469744" cy="259045"/>
    <xdr:sp macro="" textlink="">
      <xdr:nvSpPr>
        <xdr:cNvPr id="394" name="商工費最小値テキスト">
          <a:extLst>
            <a:ext uri="{FF2B5EF4-FFF2-40B4-BE49-F238E27FC236}">
              <a16:creationId xmlns:a16="http://schemas.microsoft.com/office/drawing/2014/main" xmlns="" id="{00000000-0008-0000-0700-00008A010000}"/>
            </a:ext>
          </a:extLst>
        </xdr:cNvPr>
        <xdr:cNvSpPr txBox="1"/>
      </xdr:nvSpPr>
      <xdr:spPr>
        <a:xfrm>
          <a:off x="10528300" y="13565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16942</xdr:rowOff>
    </xdr:from>
    <xdr:to>
      <xdr:col>55</xdr:col>
      <xdr:colOff>88900</xdr:colOff>
      <xdr:row>79</xdr:row>
      <xdr:rowOff>16942</xdr:rowOff>
    </xdr:to>
    <xdr:cxnSp macro="">
      <xdr:nvCxnSpPr>
        <xdr:cNvPr id="395" name="直線コネクタ 394">
          <a:extLst>
            <a:ext uri="{FF2B5EF4-FFF2-40B4-BE49-F238E27FC236}">
              <a16:creationId xmlns:a16="http://schemas.microsoft.com/office/drawing/2014/main" xmlns="" id="{00000000-0008-0000-0700-00008B010000}"/>
            </a:ext>
          </a:extLst>
        </xdr:cNvPr>
        <xdr:cNvCxnSpPr/>
      </xdr:nvCxnSpPr>
      <xdr:spPr>
        <a:xfrm>
          <a:off x="10388600" y="13561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21365</xdr:rowOff>
    </xdr:from>
    <xdr:ext cx="599010" cy="259045"/>
    <xdr:sp macro="" textlink="">
      <xdr:nvSpPr>
        <xdr:cNvPr id="396" name="商工費最大値テキスト">
          <a:extLst>
            <a:ext uri="{FF2B5EF4-FFF2-40B4-BE49-F238E27FC236}">
              <a16:creationId xmlns:a16="http://schemas.microsoft.com/office/drawing/2014/main" xmlns="" id="{00000000-0008-0000-0700-00008C010000}"/>
            </a:ext>
          </a:extLst>
        </xdr:cNvPr>
        <xdr:cNvSpPr txBox="1"/>
      </xdr:nvSpPr>
      <xdr:spPr>
        <a:xfrm>
          <a:off x="10528300" y="11851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119,119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74688</xdr:rowOff>
    </xdr:from>
    <xdr:to>
      <xdr:col>55</xdr:col>
      <xdr:colOff>88900</xdr:colOff>
      <xdr:row>70</xdr:row>
      <xdr:rowOff>74688</xdr:rowOff>
    </xdr:to>
    <xdr:cxnSp macro="">
      <xdr:nvCxnSpPr>
        <xdr:cNvPr id="397" name="直線コネクタ 396">
          <a:extLst>
            <a:ext uri="{FF2B5EF4-FFF2-40B4-BE49-F238E27FC236}">
              <a16:creationId xmlns:a16="http://schemas.microsoft.com/office/drawing/2014/main" xmlns="" id="{00000000-0008-0000-0700-00008D010000}"/>
            </a:ext>
          </a:extLst>
        </xdr:cNvPr>
        <xdr:cNvCxnSpPr/>
      </xdr:nvCxnSpPr>
      <xdr:spPr>
        <a:xfrm>
          <a:off x="10388600" y="12076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34468</xdr:rowOff>
    </xdr:from>
    <xdr:to>
      <xdr:col>55</xdr:col>
      <xdr:colOff>0</xdr:colOff>
      <xdr:row>78</xdr:row>
      <xdr:rowOff>73368</xdr:rowOff>
    </xdr:to>
    <xdr:cxnSp macro="">
      <xdr:nvCxnSpPr>
        <xdr:cNvPr id="398" name="直線コネクタ 397">
          <a:extLst>
            <a:ext uri="{FF2B5EF4-FFF2-40B4-BE49-F238E27FC236}">
              <a16:creationId xmlns:a16="http://schemas.microsoft.com/office/drawing/2014/main" xmlns="" id="{00000000-0008-0000-0700-00008E010000}"/>
            </a:ext>
          </a:extLst>
        </xdr:cNvPr>
        <xdr:cNvCxnSpPr/>
      </xdr:nvCxnSpPr>
      <xdr:spPr>
        <a:xfrm flipV="1">
          <a:off x="9639300" y="13407568"/>
          <a:ext cx="838200" cy="3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164723</xdr:rowOff>
    </xdr:from>
    <xdr:ext cx="534377" cy="259045"/>
    <xdr:sp macro="" textlink="">
      <xdr:nvSpPr>
        <xdr:cNvPr id="399" name="商工費平均値テキスト">
          <a:extLst>
            <a:ext uri="{FF2B5EF4-FFF2-40B4-BE49-F238E27FC236}">
              <a16:creationId xmlns:a16="http://schemas.microsoft.com/office/drawing/2014/main" xmlns="" id="{00000000-0008-0000-0700-00008F010000}"/>
            </a:ext>
          </a:extLst>
        </xdr:cNvPr>
        <xdr:cNvSpPr txBox="1"/>
      </xdr:nvSpPr>
      <xdr:spPr>
        <a:xfrm>
          <a:off x="10528300" y="13023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141846</xdr:rowOff>
    </xdr:from>
    <xdr:to>
      <xdr:col>55</xdr:col>
      <xdr:colOff>50800</xdr:colOff>
      <xdr:row>77</xdr:row>
      <xdr:rowOff>71996</xdr:rowOff>
    </xdr:to>
    <xdr:sp macro="" textlink="">
      <xdr:nvSpPr>
        <xdr:cNvPr id="400" name="フローチャート: 判断 399">
          <a:extLst>
            <a:ext uri="{FF2B5EF4-FFF2-40B4-BE49-F238E27FC236}">
              <a16:creationId xmlns:a16="http://schemas.microsoft.com/office/drawing/2014/main" xmlns="" id="{00000000-0008-0000-0700-000090010000}"/>
            </a:ext>
          </a:extLst>
        </xdr:cNvPr>
        <xdr:cNvSpPr/>
      </xdr:nvSpPr>
      <xdr:spPr>
        <a:xfrm>
          <a:off x="10426700" y="1317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73368</xdr:rowOff>
    </xdr:from>
    <xdr:to>
      <xdr:col>50</xdr:col>
      <xdr:colOff>114300</xdr:colOff>
      <xdr:row>78</xdr:row>
      <xdr:rowOff>111353</xdr:rowOff>
    </xdr:to>
    <xdr:cxnSp macro="">
      <xdr:nvCxnSpPr>
        <xdr:cNvPr id="401" name="直線コネクタ 400">
          <a:extLst>
            <a:ext uri="{FF2B5EF4-FFF2-40B4-BE49-F238E27FC236}">
              <a16:creationId xmlns:a16="http://schemas.microsoft.com/office/drawing/2014/main" xmlns="" id="{00000000-0008-0000-0700-000091010000}"/>
            </a:ext>
          </a:extLst>
        </xdr:cNvPr>
        <xdr:cNvCxnSpPr/>
      </xdr:nvCxnSpPr>
      <xdr:spPr>
        <a:xfrm flipV="1">
          <a:off x="8750300" y="13446468"/>
          <a:ext cx="889000" cy="37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98146</xdr:rowOff>
    </xdr:from>
    <xdr:to>
      <xdr:col>50</xdr:col>
      <xdr:colOff>165100</xdr:colOff>
      <xdr:row>78</xdr:row>
      <xdr:rowOff>28296</xdr:rowOff>
    </xdr:to>
    <xdr:sp macro="" textlink="">
      <xdr:nvSpPr>
        <xdr:cNvPr id="402" name="フローチャート: 判断 401">
          <a:extLst>
            <a:ext uri="{FF2B5EF4-FFF2-40B4-BE49-F238E27FC236}">
              <a16:creationId xmlns:a16="http://schemas.microsoft.com/office/drawing/2014/main" xmlns="" id="{00000000-0008-0000-0700-000092010000}"/>
            </a:ext>
          </a:extLst>
        </xdr:cNvPr>
        <xdr:cNvSpPr/>
      </xdr:nvSpPr>
      <xdr:spPr>
        <a:xfrm>
          <a:off x="9588500" y="13299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44823</xdr:rowOff>
    </xdr:from>
    <xdr:ext cx="534377" cy="259045"/>
    <xdr:sp macro="" textlink="">
      <xdr:nvSpPr>
        <xdr:cNvPr id="403" name="テキスト ボックス 402">
          <a:extLst>
            <a:ext uri="{FF2B5EF4-FFF2-40B4-BE49-F238E27FC236}">
              <a16:creationId xmlns:a16="http://schemas.microsoft.com/office/drawing/2014/main" xmlns="" id="{00000000-0008-0000-0700-000093010000}"/>
            </a:ext>
          </a:extLst>
        </xdr:cNvPr>
        <xdr:cNvSpPr txBox="1"/>
      </xdr:nvSpPr>
      <xdr:spPr>
        <a:xfrm>
          <a:off x="9372111" y="1307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111353</xdr:rowOff>
    </xdr:from>
    <xdr:to>
      <xdr:col>45</xdr:col>
      <xdr:colOff>177800</xdr:colOff>
      <xdr:row>78</xdr:row>
      <xdr:rowOff>120611</xdr:rowOff>
    </xdr:to>
    <xdr:cxnSp macro="">
      <xdr:nvCxnSpPr>
        <xdr:cNvPr id="404" name="直線コネクタ 403">
          <a:extLst>
            <a:ext uri="{FF2B5EF4-FFF2-40B4-BE49-F238E27FC236}">
              <a16:creationId xmlns:a16="http://schemas.microsoft.com/office/drawing/2014/main" xmlns="" id="{00000000-0008-0000-0700-000094010000}"/>
            </a:ext>
          </a:extLst>
        </xdr:cNvPr>
        <xdr:cNvCxnSpPr/>
      </xdr:nvCxnSpPr>
      <xdr:spPr>
        <a:xfrm flipV="1">
          <a:off x="7861300" y="13484453"/>
          <a:ext cx="889000" cy="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141185</xdr:rowOff>
    </xdr:from>
    <xdr:to>
      <xdr:col>46</xdr:col>
      <xdr:colOff>38100</xdr:colOff>
      <xdr:row>78</xdr:row>
      <xdr:rowOff>71335</xdr:rowOff>
    </xdr:to>
    <xdr:sp macro="" textlink="">
      <xdr:nvSpPr>
        <xdr:cNvPr id="405" name="フローチャート: 判断 404">
          <a:extLst>
            <a:ext uri="{FF2B5EF4-FFF2-40B4-BE49-F238E27FC236}">
              <a16:creationId xmlns:a16="http://schemas.microsoft.com/office/drawing/2014/main" xmlns="" id="{00000000-0008-0000-0700-000095010000}"/>
            </a:ext>
          </a:extLst>
        </xdr:cNvPr>
        <xdr:cNvSpPr/>
      </xdr:nvSpPr>
      <xdr:spPr>
        <a:xfrm>
          <a:off x="8699500" y="1334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87862</xdr:rowOff>
    </xdr:from>
    <xdr:ext cx="534377" cy="259045"/>
    <xdr:sp macro="" textlink="">
      <xdr:nvSpPr>
        <xdr:cNvPr id="406" name="テキスト ボックス 405">
          <a:extLst>
            <a:ext uri="{FF2B5EF4-FFF2-40B4-BE49-F238E27FC236}">
              <a16:creationId xmlns:a16="http://schemas.microsoft.com/office/drawing/2014/main" xmlns="" id="{00000000-0008-0000-0700-000096010000}"/>
            </a:ext>
          </a:extLst>
        </xdr:cNvPr>
        <xdr:cNvSpPr txBox="1"/>
      </xdr:nvSpPr>
      <xdr:spPr>
        <a:xfrm>
          <a:off x="8483111" y="13118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120611</xdr:rowOff>
    </xdr:from>
    <xdr:to>
      <xdr:col>41</xdr:col>
      <xdr:colOff>50800</xdr:colOff>
      <xdr:row>78</xdr:row>
      <xdr:rowOff>124067</xdr:rowOff>
    </xdr:to>
    <xdr:cxnSp macro="">
      <xdr:nvCxnSpPr>
        <xdr:cNvPr id="407" name="直線コネクタ 406">
          <a:extLst>
            <a:ext uri="{FF2B5EF4-FFF2-40B4-BE49-F238E27FC236}">
              <a16:creationId xmlns:a16="http://schemas.microsoft.com/office/drawing/2014/main" xmlns="" id="{00000000-0008-0000-0700-000097010000}"/>
            </a:ext>
          </a:extLst>
        </xdr:cNvPr>
        <xdr:cNvCxnSpPr/>
      </xdr:nvCxnSpPr>
      <xdr:spPr>
        <a:xfrm flipV="1">
          <a:off x="6972300" y="13493711"/>
          <a:ext cx="889000" cy="3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131787</xdr:rowOff>
    </xdr:from>
    <xdr:to>
      <xdr:col>41</xdr:col>
      <xdr:colOff>101600</xdr:colOff>
      <xdr:row>78</xdr:row>
      <xdr:rowOff>61937</xdr:rowOff>
    </xdr:to>
    <xdr:sp macro="" textlink="">
      <xdr:nvSpPr>
        <xdr:cNvPr id="408" name="フローチャート: 判断 407">
          <a:extLst>
            <a:ext uri="{FF2B5EF4-FFF2-40B4-BE49-F238E27FC236}">
              <a16:creationId xmlns:a16="http://schemas.microsoft.com/office/drawing/2014/main" xmlns="" id="{00000000-0008-0000-0700-000098010000}"/>
            </a:ext>
          </a:extLst>
        </xdr:cNvPr>
        <xdr:cNvSpPr/>
      </xdr:nvSpPr>
      <xdr:spPr>
        <a:xfrm>
          <a:off x="7810500" y="1333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78464</xdr:rowOff>
    </xdr:from>
    <xdr:ext cx="534377" cy="259045"/>
    <xdr:sp macro="" textlink="">
      <xdr:nvSpPr>
        <xdr:cNvPr id="409" name="テキスト ボックス 408">
          <a:extLst>
            <a:ext uri="{FF2B5EF4-FFF2-40B4-BE49-F238E27FC236}">
              <a16:creationId xmlns:a16="http://schemas.microsoft.com/office/drawing/2014/main" xmlns="" id="{00000000-0008-0000-0700-000099010000}"/>
            </a:ext>
          </a:extLst>
        </xdr:cNvPr>
        <xdr:cNvSpPr txBox="1"/>
      </xdr:nvSpPr>
      <xdr:spPr>
        <a:xfrm>
          <a:off x="7594111" y="13108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166663</xdr:rowOff>
    </xdr:from>
    <xdr:to>
      <xdr:col>36</xdr:col>
      <xdr:colOff>165100</xdr:colOff>
      <xdr:row>78</xdr:row>
      <xdr:rowOff>96813</xdr:rowOff>
    </xdr:to>
    <xdr:sp macro="" textlink="">
      <xdr:nvSpPr>
        <xdr:cNvPr id="410" name="フローチャート: 判断 409">
          <a:extLst>
            <a:ext uri="{FF2B5EF4-FFF2-40B4-BE49-F238E27FC236}">
              <a16:creationId xmlns:a16="http://schemas.microsoft.com/office/drawing/2014/main" xmlns="" id="{00000000-0008-0000-0700-00009A010000}"/>
            </a:ext>
          </a:extLst>
        </xdr:cNvPr>
        <xdr:cNvSpPr/>
      </xdr:nvSpPr>
      <xdr:spPr>
        <a:xfrm>
          <a:off x="6921500" y="1336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113340</xdr:rowOff>
    </xdr:from>
    <xdr:ext cx="534377" cy="259045"/>
    <xdr:sp macro="" textlink="">
      <xdr:nvSpPr>
        <xdr:cNvPr id="411" name="テキスト ボックス 410">
          <a:extLst>
            <a:ext uri="{FF2B5EF4-FFF2-40B4-BE49-F238E27FC236}">
              <a16:creationId xmlns:a16="http://schemas.microsoft.com/office/drawing/2014/main" xmlns="" id="{00000000-0008-0000-0700-00009B010000}"/>
            </a:ext>
          </a:extLst>
        </xdr:cNvPr>
        <xdr:cNvSpPr txBox="1"/>
      </xdr:nvSpPr>
      <xdr:spPr>
        <a:xfrm>
          <a:off x="6705111" y="1314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xmlns=""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xmlns=""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xmlns=""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xmlns=""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xmlns=""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155118</xdr:rowOff>
    </xdr:from>
    <xdr:to>
      <xdr:col>55</xdr:col>
      <xdr:colOff>50800</xdr:colOff>
      <xdr:row>78</xdr:row>
      <xdr:rowOff>85268</xdr:rowOff>
    </xdr:to>
    <xdr:sp macro="" textlink="">
      <xdr:nvSpPr>
        <xdr:cNvPr id="417" name="楕円 416">
          <a:extLst>
            <a:ext uri="{FF2B5EF4-FFF2-40B4-BE49-F238E27FC236}">
              <a16:creationId xmlns:a16="http://schemas.microsoft.com/office/drawing/2014/main" xmlns="" id="{00000000-0008-0000-0700-0000A1010000}"/>
            </a:ext>
          </a:extLst>
        </xdr:cNvPr>
        <xdr:cNvSpPr/>
      </xdr:nvSpPr>
      <xdr:spPr>
        <a:xfrm>
          <a:off x="10426700" y="13356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133545</xdr:rowOff>
    </xdr:from>
    <xdr:ext cx="534377" cy="259045"/>
    <xdr:sp macro="" textlink="">
      <xdr:nvSpPr>
        <xdr:cNvPr id="418" name="商工費該当値テキスト">
          <a:extLst>
            <a:ext uri="{FF2B5EF4-FFF2-40B4-BE49-F238E27FC236}">
              <a16:creationId xmlns:a16="http://schemas.microsoft.com/office/drawing/2014/main" xmlns="" id="{00000000-0008-0000-0700-0000A2010000}"/>
            </a:ext>
          </a:extLst>
        </xdr:cNvPr>
        <xdr:cNvSpPr txBox="1"/>
      </xdr:nvSpPr>
      <xdr:spPr>
        <a:xfrm>
          <a:off x="10528300" y="13335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22568</xdr:rowOff>
    </xdr:from>
    <xdr:to>
      <xdr:col>50</xdr:col>
      <xdr:colOff>165100</xdr:colOff>
      <xdr:row>78</xdr:row>
      <xdr:rowOff>124168</xdr:rowOff>
    </xdr:to>
    <xdr:sp macro="" textlink="">
      <xdr:nvSpPr>
        <xdr:cNvPr id="419" name="楕円 418">
          <a:extLst>
            <a:ext uri="{FF2B5EF4-FFF2-40B4-BE49-F238E27FC236}">
              <a16:creationId xmlns:a16="http://schemas.microsoft.com/office/drawing/2014/main" xmlns="" id="{00000000-0008-0000-0700-0000A3010000}"/>
            </a:ext>
          </a:extLst>
        </xdr:cNvPr>
        <xdr:cNvSpPr/>
      </xdr:nvSpPr>
      <xdr:spPr>
        <a:xfrm>
          <a:off x="9588500" y="1339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115295</xdr:rowOff>
    </xdr:from>
    <xdr:ext cx="534377" cy="259045"/>
    <xdr:sp macro="" textlink="">
      <xdr:nvSpPr>
        <xdr:cNvPr id="420" name="テキスト ボックス 419">
          <a:extLst>
            <a:ext uri="{FF2B5EF4-FFF2-40B4-BE49-F238E27FC236}">
              <a16:creationId xmlns:a16="http://schemas.microsoft.com/office/drawing/2014/main" xmlns="" id="{00000000-0008-0000-0700-0000A4010000}"/>
            </a:ext>
          </a:extLst>
        </xdr:cNvPr>
        <xdr:cNvSpPr txBox="1"/>
      </xdr:nvSpPr>
      <xdr:spPr>
        <a:xfrm>
          <a:off x="9372111" y="13488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60553</xdr:rowOff>
    </xdr:from>
    <xdr:to>
      <xdr:col>46</xdr:col>
      <xdr:colOff>38100</xdr:colOff>
      <xdr:row>78</xdr:row>
      <xdr:rowOff>162153</xdr:rowOff>
    </xdr:to>
    <xdr:sp macro="" textlink="">
      <xdr:nvSpPr>
        <xdr:cNvPr id="421" name="楕円 420">
          <a:extLst>
            <a:ext uri="{FF2B5EF4-FFF2-40B4-BE49-F238E27FC236}">
              <a16:creationId xmlns:a16="http://schemas.microsoft.com/office/drawing/2014/main" xmlns="" id="{00000000-0008-0000-0700-0000A5010000}"/>
            </a:ext>
          </a:extLst>
        </xdr:cNvPr>
        <xdr:cNvSpPr/>
      </xdr:nvSpPr>
      <xdr:spPr>
        <a:xfrm>
          <a:off x="8699500" y="13433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153280</xdr:rowOff>
    </xdr:from>
    <xdr:ext cx="469744" cy="259045"/>
    <xdr:sp macro="" textlink="">
      <xdr:nvSpPr>
        <xdr:cNvPr id="422" name="テキスト ボックス 421">
          <a:extLst>
            <a:ext uri="{FF2B5EF4-FFF2-40B4-BE49-F238E27FC236}">
              <a16:creationId xmlns:a16="http://schemas.microsoft.com/office/drawing/2014/main" xmlns="" id="{00000000-0008-0000-0700-0000A6010000}"/>
            </a:ext>
          </a:extLst>
        </xdr:cNvPr>
        <xdr:cNvSpPr txBox="1"/>
      </xdr:nvSpPr>
      <xdr:spPr>
        <a:xfrm>
          <a:off x="8515428" y="13526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69811</xdr:rowOff>
    </xdr:from>
    <xdr:to>
      <xdr:col>41</xdr:col>
      <xdr:colOff>101600</xdr:colOff>
      <xdr:row>78</xdr:row>
      <xdr:rowOff>171411</xdr:rowOff>
    </xdr:to>
    <xdr:sp macro="" textlink="">
      <xdr:nvSpPr>
        <xdr:cNvPr id="423" name="楕円 422">
          <a:extLst>
            <a:ext uri="{FF2B5EF4-FFF2-40B4-BE49-F238E27FC236}">
              <a16:creationId xmlns:a16="http://schemas.microsoft.com/office/drawing/2014/main" xmlns="" id="{00000000-0008-0000-0700-0000A7010000}"/>
            </a:ext>
          </a:extLst>
        </xdr:cNvPr>
        <xdr:cNvSpPr/>
      </xdr:nvSpPr>
      <xdr:spPr>
        <a:xfrm>
          <a:off x="7810500" y="1344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162538</xdr:rowOff>
    </xdr:from>
    <xdr:ext cx="469744" cy="259045"/>
    <xdr:sp macro="" textlink="">
      <xdr:nvSpPr>
        <xdr:cNvPr id="424" name="テキスト ボックス 423">
          <a:extLst>
            <a:ext uri="{FF2B5EF4-FFF2-40B4-BE49-F238E27FC236}">
              <a16:creationId xmlns:a16="http://schemas.microsoft.com/office/drawing/2014/main" xmlns="" id="{00000000-0008-0000-0700-0000A8010000}"/>
            </a:ext>
          </a:extLst>
        </xdr:cNvPr>
        <xdr:cNvSpPr txBox="1"/>
      </xdr:nvSpPr>
      <xdr:spPr>
        <a:xfrm>
          <a:off x="7626428" y="1353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73267</xdr:rowOff>
    </xdr:from>
    <xdr:to>
      <xdr:col>36</xdr:col>
      <xdr:colOff>165100</xdr:colOff>
      <xdr:row>79</xdr:row>
      <xdr:rowOff>3417</xdr:rowOff>
    </xdr:to>
    <xdr:sp macro="" textlink="">
      <xdr:nvSpPr>
        <xdr:cNvPr id="425" name="楕円 424">
          <a:extLst>
            <a:ext uri="{FF2B5EF4-FFF2-40B4-BE49-F238E27FC236}">
              <a16:creationId xmlns:a16="http://schemas.microsoft.com/office/drawing/2014/main" xmlns="" id="{00000000-0008-0000-0700-0000A9010000}"/>
            </a:ext>
          </a:extLst>
        </xdr:cNvPr>
        <xdr:cNvSpPr/>
      </xdr:nvSpPr>
      <xdr:spPr>
        <a:xfrm>
          <a:off x="6921500" y="1344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165994</xdr:rowOff>
    </xdr:from>
    <xdr:ext cx="469744" cy="259045"/>
    <xdr:sp macro="" textlink="">
      <xdr:nvSpPr>
        <xdr:cNvPr id="426" name="テキスト ボックス 425">
          <a:extLst>
            <a:ext uri="{FF2B5EF4-FFF2-40B4-BE49-F238E27FC236}">
              <a16:creationId xmlns:a16="http://schemas.microsoft.com/office/drawing/2014/main" xmlns="" id="{00000000-0008-0000-0700-0000AA010000}"/>
            </a:ext>
          </a:extLst>
        </xdr:cNvPr>
        <xdr:cNvSpPr txBox="1"/>
      </xdr:nvSpPr>
      <xdr:spPr>
        <a:xfrm>
          <a:off x="6737428" y="13539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xmlns=""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xmlns=""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xmlns=""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xmlns=""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xmlns=""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xmlns=""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xmlns=""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xmlns=""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xmlns=""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xmlns=""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7" name="直線コネクタ 436">
          <a:extLst>
            <a:ext uri="{FF2B5EF4-FFF2-40B4-BE49-F238E27FC236}">
              <a16:creationId xmlns:a16="http://schemas.microsoft.com/office/drawing/2014/main" xmlns="" id="{00000000-0008-0000-0700-0000B5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8" name="テキスト ボックス 437">
          <a:extLst>
            <a:ext uri="{FF2B5EF4-FFF2-40B4-BE49-F238E27FC236}">
              <a16:creationId xmlns:a16="http://schemas.microsoft.com/office/drawing/2014/main" xmlns="" id="{00000000-0008-0000-0700-0000B6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a:extLst>
            <a:ext uri="{FF2B5EF4-FFF2-40B4-BE49-F238E27FC236}">
              <a16:creationId xmlns:a16="http://schemas.microsoft.com/office/drawing/2014/main" xmlns="" id="{00000000-0008-0000-0700-0000B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a:extLst>
            <a:ext uri="{FF2B5EF4-FFF2-40B4-BE49-F238E27FC236}">
              <a16:creationId xmlns:a16="http://schemas.microsoft.com/office/drawing/2014/main" xmlns="" id="{00000000-0008-0000-0700-0000B8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1" name="直線コネクタ 440">
          <a:extLst>
            <a:ext uri="{FF2B5EF4-FFF2-40B4-BE49-F238E27FC236}">
              <a16:creationId xmlns:a16="http://schemas.microsoft.com/office/drawing/2014/main" xmlns="" id="{00000000-0008-0000-0700-0000B9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2" name="テキスト ボックス 441">
          <a:extLst>
            <a:ext uri="{FF2B5EF4-FFF2-40B4-BE49-F238E27FC236}">
              <a16:creationId xmlns:a16="http://schemas.microsoft.com/office/drawing/2014/main" xmlns="" id="{00000000-0008-0000-0700-0000BA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a:extLst>
            <a:ext uri="{FF2B5EF4-FFF2-40B4-BE49-F238E27FC236}">
              <a16:creationId xmlns:a16="http://schemas.microsoft.com/office/drawing/2014/main" xmlns="" id="{00000000-0008-0000-0700-0000B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4" name="テキスト ボックス 443">
          <a:extLst>
            <a:ext uri="{FF2B5EF4-FFF2-40B4-BE49-F238E27FC236}">
              <a16:creationId xmlns:a16="http://schemas.microsoft.com/office/drawing/2014/main" xmlns="" id="{00000000-0008-0000-0700-0000B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a:extLst>
            <a:ext uri="{FF2B5EF4-FFF2-40B4-BE49-F238E27FC236}">
              <a16:creationId xmlns:a16="http://schemas.microsoft.com/office/drawing/2014/main" xmlns="" id="{00000000-0008-0000-0700-0000B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146633</xdr:rowOff>
    </xdr:from>
    <xdr:to>
      <xdr:col>54</xdr:col>
      <xdr:colOff>189865</xdr:colOff>
      <xdr:row>97</xdr:row>
      <xdr:rowOff>106953</xdr:rowOff>
    </xdr:to>
    <xdr:cxnSp macro="">
      <xdr:nvCxnSpPr>
        <xdr:cNvPr id="446" name="直線コネクタ 445">
          <a:extLst>
            <a:ext uri="{FF2B5EF4-FFF2-40B4-BE49-F238E27FC236}">
              <a16:creationId xmlns:a16="http://schemas.microsoft.com/office/drawing/2014/main" xmlns="" id="{00000000-0008-0000-0700-0000BE010000}"/>
            </a:ext>
          </a:extLst>
        </xdr:cNvPr>
        <xdr:cNvCxnSpPr/>
      </xdr:nvCxnSpPr>
      <xdr:spPr>
        <a:xfrm flipV="1">
          <a:off x="10475595" y="15577133"/>
          <a:ext cx="1270" cy="1160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110780</xdr:rowOff>
    </xdr:from>
    <xdr:ext cx="534377" cy="259045"/>
    <xdr:sp macro="" textlink="">
      <xdr:nvSpPr>
        <xdr:cNvPr id="447" name="土木費最小値テキスト">
          <a:extLst>
            <a:ext uri="{FF2B5EF4-FFF2-40B4-BE49-F238E27FC236}">
              <a16:creationId xmlns:a16="http://schemas.microsoft.com/office/drawing/2014/main" xmlns="" id="{00000000-0008-0000-0700-0000BF010000}"/>
            </a:ext>
          </a:extLst>
        </xdr:cNvPr>
        <xdr:cNvSpPr txBox="1"/>
      </xdr:nvSpPr>
      <xdr:spPr>
        <a:xfrm>
          <a:off x="10528300" y="16741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106953</xdr:rowOff>
    </xdr:from>
    <xdr:to>
      <xdr:col>55</xdr:col>
      <xdr:colOff>88900</xdr:colOff>
      <xdr:row>97</xdr:row>
      <xdr:rowOff>106953</xdr:rowOff>
    </xdr:to>
    <xdr:cxnSp macro="">
      <xdr:nvCxnSpPr>
        <xdr:cNvPr id="448" name="直線コネクタ 447">
          <a:extLst>
            <a:ext uri="{FF2B5EF4-FFF2-40B4-BE49-F238E27FC236}">
              <a16:creationId xmlns:a16="http://schemas.microsoft.com/office/drawing/2014/main" xmlns="" id="{00000000-0008-0000-0700-0000C0010000}"/>
            </a:ext>
          </a:extLst>
        </xdr:cNvPr>
        <xdr:cNvCxnSpPr/>
      </xdr:nvCxnSpPr>
      <xdr:spPr>
        <a:xfrm>
          <a:off x="10388600" y="16737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93310</xdr:rowOff>
    </xdr:from>
    <xdr:ext cx="599010" cy="259045"/>
    <xdr:sp macro="" textlink="">
      <xdr:nvSpPr>
        <xdr:cNvPr id="449" name="土木費最大値テキスト">
          <a:extLst>
            <a:ext uri="{FF2B5EF4-FFF2-40B4-BE49-F238E27FC236}">
              <a16:creationId xmlns:a16="http://schemas.microsoft.com/office/drawing/2014/main" xmlns="" id="{00000000-0008-0000-0700-0000C1010000}"/>
            </a:ext>
          </a:extLst>
        </xdr:cNvPr>
        <xdr:cNvSpPr txBox="1"/>
      </xdr:nvSpPr>
      <xdr:spPr>
        <a:xfrm>
          <a:off x="10528300" y="15352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218,787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146633</xdr:rowOff>
    </xdr:from>
    <xdr:to>
      <xdr:col>55</xdr:col>
      <xdr:colOff>88900</xdr:colOff>
      <xdr:row>90</xdr:row>
      <xdr:rowOff>146633</xdr:rowOff>
    </xdr:to>
    <xdr:cxnSp macro="">
      <xdr:nvCxnSpPr>
        <xdr:cNvPr id="450" name="直線コネクタ 449">
          <a:extLst>
            <a:ext uri="{FF2B5EF4-FFF2-40B4-BE49-F238E27FC236}">
              <a16:creationId xmlns:a16="http://schemas.microsoft.com/office/drawing/2014/main" xmlns="" id="{00000000-0008-0000-0700-0000C2010000}"/>
            </a:ext>
          </a:extLst>
        </xdr:cNvPr>
        <xdr:cNvCxnSpPr/>
      </xdr:nvCxnSpPr>
      <xdr:spPr>
        <a:xfrm>
          <a:off x="10388600" y="15577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106953</xdr:rowOff>
    </xdr:from>
    <xdr:to>
      <xdr:col>55</xdr:col>
      <xdr:colOff>0</xdr:colOff>
      <xdr:row>97</xdr:row>
      <xdr:rowOff>121417</xdr:rowOff>
    </xdr:to>
    <xdr:cxnSp macro="">
      <xdr:nvCxnSpPr>
        <xdr:cNvPr id="451" name="直線コネクタ 450">
          <a:extLst>
            <a:ext uri="{FF2B5EF4-FFF2-40B4-BE49-F238E27FC236}">
              <a16:creationId xmlns:a16="http://schemas.microsoft.com/office/drawing/2014/main" xmlns="" id="{00000000-0008-0000-0700-0000C3010000}"/>
            </a:ext>
          </a:extLst>
        </xdr:cNvPr>
        <xdr:cNvCxnSpPr/>
      </xdr:nvCxnSpPr>
      <xdr:spPr>
        <a:xfrm flipV="1">
          <a:off x="9639300" y="16737603"/>
          <a:ext cx="838200" cy="14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151016</xdr:rowOff>
    </xdr:from>
    <xdr:ext cx="534377" cy="259045"/>
    <xdr:sp macro="" textlink="">
      <xdr:nvSpPr>
        <xdr:cNvPr id="452" name="土木費平均値テキスト">
          <a:extLst>
            <a:ext uri="{FF2B5EF4-FFF2-40B4-BE49-F238E27FC236}">
              <a16:creationId xmlns:a16="http://schemas.microsoft.com/office/drawing/2014/main" xmlns="" id="{00000000-0008-0000-0700-0000C4010000}"/>
            </a:ext>
          </a:extLst>
        </xdr:cNvPr>
        <xdr:cNvSpPr txBox="1"/>
      </xdr:nvSpPr>
      <xdr:spPr>
        <a:xfrm>
          <a:off x="10528300" y="162673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128139</xdr:rowOff>
    </xdr:from>
    <xdr:to>
      <xdr:col>55</xdr:col>
      <xdr:colOff>50800</xdr:colOff>
      <xdr:row>96</xdr:row>
      <xdr:rowOff>58289</xdr:rowOff>
    </xdr:to>
    <xdr:sp macro="" textlink="">
      <xdr:nvSpPr>
        <xdr:cNvPr id="453" name="フローチャート: 判断 452">
          <a:extLst>
            <a:ext uri="{FF2B5EF4-FFF2-40B4-BE49-F238E27FC236}">
              <a16:creationId xmlns:a16="http://schemas.microsoft.com/office/drawing/2014/main" xmlns="" id="{00000000-0008-0000-0700-0000C5010000}"/>
            </a:ext>
          </a:extLst>
        </xdr:cNvPr>
        <xdr:cNvSpPr/>
      </xdr:nvSpPr>
      <xdr:spPr>
        <a:xfrm>
          <a:off x="10426700" y="1641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121417</xdr:rowOff>
    </xdr:from>
    <xdr:to>
      <xdr:col>50</xdr:col>
      <xdr:colOff>114300</xdr:colOff>
      <xdr:row>97</xdr:row>
      <xdr:rowOff>128882</xdr:rowOff>
    </xdr:to>
    <xdr:cxnSp macro="">
      <xdr:nvCxnSpPr>
        <xdr:cNvPr id="454" name="直線コネクタ 453">
          <a:extLst>
            <a:ext uri="{FF2B5EF4-FFF2-40B4-BE49-F238E27FC236}">
              <a16:creationId xmlns:a16="http://schemas.microsoft.com/office/drawing/2014/main" xmlns="" id="{00000000-0008-0000-0700-0000C6010000}"/>
            </a:ext>
          </a:extLst>
        </xdr:cNvPr>
        <xdr:cNvCxnSpPr/>
      </xdr:nvCxnSpPr>
      <xdr:spPr>
        <a:xfrm flipV="1">
          <a:off x="8750300" y="16752067"/>
          <a:ext cx="889000" cy="7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162829</xdr:rowOff>
    </xdr:from>
    <xdr:to>
      <xdr:col>50</xdr:col>
      <xdr:colOff>165100</xdr:colOff>
      <xdr:row>96</xdr:row>
      <xdr:rowOff>92979</xdr:rowOff>
    </xdr:to>
    <xdr:sp macro="" textlink="">
      <xdr:nvSpPr>
        <xdr:cNvPr id="455" name="フローチャート: 判断 454">
          <a:extLst>
            <a:ext uri="{FF2B5EF4-FFF2-40B4-BE49-F238E27FC236}">
              <a16:creationId xmlns:a16="http://schemas.microsoft.com/office/drawing/2014/main" xmlns="" id="{00000000-0008-0000-0700-0000C7010000}"/>
            </a:ext>
          </a:extLst>
        </xdr:cNvPr>
        <xdr:cNvSpPr/>
      </xdr:nvSpPr>
      <xdr:spPr>
        <a:xfrm>
          <a:off x="9588500" y="1645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109506</xdr:rowOff>
    </xdr:from>
    <xdr:ext cx="534377" cy="259045"/>
    <xdr:sp macro="" textlink="">
      <xdr:nvSpPr>
        <xdr:cNvPr id="456" name="テキスト ボックス 455">
          <a:extLst>
            <a:ext uri="{FF2B5EF4-FFF2-40B4-BE49-F238E27FC236}">
              <a16:creationId xmlns:a16="http://schemas.microsoft.com/office/drawing/2014/main" xmlns="" id="{00000000-0008-0000-0700-0000C8010000}"/>
            </a:ext>
          </a:extLst>
        </xdr:cNvPr>
        <xdr:cNvSpPr txBox="1"/>
      </xdr:nvSpPr>
      <xdr:spPr>
        <a:xfrm>
          <a:off x="9372111" y="16225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114629</xdr:rowOff>
    </xdr:from>
    <xdr:to>
      <xdr:col>45</xdr:col>
      <xdr:colOff>177800</xdr:colOff>
      <xdr:row>97</xdr:row>
      <xdr:rowOff>128882</xdr:rowOff>
    </xdr:to>
    <xdr:cxnSp macro="">
      <xdr:nvCxnSpPr>
        <xdr:cNvPr id="457" name="直線コネクタ 456">
          <a:extLst>
            <a:ext uri="{FF2B5EF4-FFF2-40B4-BE49-F238E27FC236}">
              <a16:creationId xmlns:a16="http://schemas.microsoft.com/office/drawing/2014/main" xmlns="" id="{00000000-0008-0000-0700-0000C9010000}"/>
            </a:ext>
          </a:extLst>
        </xdr:cNvPr>
        <xdr:cNvCxnSpPr/>
      </xdr:nvCxnSpPr>
      <xdr:spPr>
        <a:xfrm>
          <a:off x="7861300" y="16745279"/>
          <a:ext cx="889000" cy="14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150611</xdr:rowOff>
    </xdr:from>
    <xdr:to>
      <xdr:col>46</xdr:col>
      <xdr:colOff>38100</xdr:colOff>
      <xdr:row>96</xdr:row>
      <xdr:rowOff>80761</xdr:rowOff>
    </xdr:to>
    <xdr:sp macro="" textlink="">
      <xdr:nvSpPr>
        <xdr:cNvPr id="458" name="フローチャート: 判断 457">
          <a:extLst>
            <a:ext uri="{FF2B5EF4-FFF2-40B4-BE49-F238E27FC236}">
              <a16:creationId xmlns:a16="http://schemas.microsoft.com/office/drawing/2014/main" xmlns="" id="{00000000-0008-0000-0700-0000CA010000}"/>
            </a:ext>
          </a:extLst>
        </xdr:cNvPr>
        <xdr:cNvSpPr/>
      </xdr:nvSpPr>
      <xdr:spPr>
        <a:xfrm>
          <a:off x="8699500" y="1643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97288</xdr:rowOff>
    </xdr:from>
    <xdr:ext cx="534377" cy="259045"/>
    <xdr:sp macro="" textlink="">
      <xdr:nvSpPr>
        <xdr:cNvPr id="459" name="テキスト ボックス 458">
          <a:extLst>
            <a:ext uri="{FF2B5EF4-FFF2-40B4-BE49-F238E27FC236}">
              <a16:creationId xmlns:a16="http://schemas.microsoft.com/office/drawing/2014/main" xmlns="" id="{00000000-0008-0000-0700-0000CB010000}"/>
            </a:ext>
          </a:extLst>
        </xdr:cNvPr>
        <xdr:cNvSpPr txBox="1"/>
      </xdr:nvSpPr>
      <xdr:spPr>
        <a:xfrm>
          <a:off x="8483111" y="16213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114457</xdr:rowOff>
    </xdr:from>
    <xdr:to>
      <xdr:col>41</xdr:col>
      <xdr:colOff>50800</xdr:colOff>
      <xdr:row>97</xdr:row>
      <xdr:rowOff>114629</xdr:rowOff>
    </xdr:to>
    <xdr:cxnSp macro="">
      <xdr:nvCxnSpPr>
        <xdr:cNvPr id="460" name="直線コネクタ 459">
          <a:extLst>
            <a:ext uri="{FF2B5EF4-FFF2-40B4-BE49-F238E27FC236}">
              <a16:creationId xmlns:a16="http://schemas.microsoft.com/office/drawing/2014/main" xmlns="" id="{00000000-0008-0000-0700-0000CC010000}"/>
            </a:ext>
          </a:extLst>
        </xdr:cNvPr>
        <xdr:cNvCxnSpPr/>
      </xdr:nvCxnSpPr>
      <xdr:spPr>
        <a:xfrm>
          <a:off x="6972300" y="16745107"/>
          <a:ext cx="889000" cy="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165001</xdr:rowOff>
    </xdr:from>
    <xdr:to>
      <xdr:col>41</xdr:col>
      <xdr:colOff>101600</xdr:colOff>
      <xdr:row>96</xdr:row>
      <xdr:rowOff>95151</xdr:rowOff>
    </xdr:to>
    <xdr:sp macro="" textlink="">
      <xdr:nvSpPr>
        <xdr:cNvPr id="461" name="フローチャート: 判断 460">
          <a:extLst>
            <a:ext uri="{FF2B5EF4-FFF2-40B4-BE49-F238E27FC236}">
              <a16:creationId xmlns:a16="http://schemas.microsoft.com/office/drawing/2014/main" xmlns="" id="{00000000-0008-0000-0700-0000CD010000}"/>
            </a:ext>
          </a:extLst>
        </xdr:cNvPr>
        <xdr:cNvSpPr/>
      </xdr:nvSpPr>
      <xdr:spPr>
        <a:xfrm>
          <a:off x="7810500" y="1645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111678</xdr:rowOff>
    </xdr:from>
    <xdr:ext cx="534377" cy="259045"/>
    <xdr:sp macro="" textlink="">
      <xdr:nvSpPr>
        <xdr:cNvPr id="462" name="テキスト ボックス 461">
          <a:extLst>
            <a:ext uri="{FF2B5EF4-FFF2-40B4-BE49-F238E27FC236}">
              <a16:creationId xmlns:a16="http://schemas.microsoft.com/office/drawing/2014/main" xmlns="" id="{00000000-0008-0000-0700-0000CE010000}"/>
            </a:ext>
          </a:extLst>
        </xdr:cNvPr>
        <xdr:cNvSpPr txBox="1"/>
      </xdr:nvSpPr>
      <xdr:spPr>
        <a:xfrm>
          <a:off x="7594111" y="1622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15873</xdr:rowOff>
    </xdr:from>
    <xdr:to>
      <xdr:col>36</xdr:col>
      <xdr:colOff>165100</xdr:colOff>
      <xdr:row>96</xdr:row>
      <xdr:rowOff>117473</xdr:rowOff>
    </xdr:to>
    <xdr:sp macro="" textlink="">
      <xdr:nvSpPr>
        <xdr:cNvPr id="463" name="フローチャート: 判断 462">
          <a:extLst>
            <a:ext uri="{FF2B5EF4-FFF2-40B4-BE49-F238E27FC236}">
              <a16:creationId xmlns:a16="http://schemas.microsoft.com/office/drawing/2014/main" xmlns="" id="{00000000-0008-0000-0700-0000CF010000}"/>
            </a:ext>
          </a:extLst>
        </xdr:cNvPr>
        <xdr:cNvSpPr/>
      </xdr:nvSpPr>
      <xdr:spPr>
        <a:xfrm>
          <a:off x="6921500" y="1647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134000</xdr:rowOff>
    </xdr:from>
    <xdr:ext cx="534377" cy="259045"/>
    <xdr:sp macro="" textlink="">
      <xdr:nvSpPr>
        <xdr:cNvPr id="464" name="テキスト ボックス 463">
          <a:extLst>
            <a:ext uri="{FF2B5EF4-FFF2-40B4-BE49-F238E27FC236}">
              <a16:creationId xmlns:a16="http://schemas.microsoft.com/office/drawing/2014/main" xmlns="" id="{00000000-0008-0000-0700-0000D0010000}"/>
            </a:ext>
          </a:extLst>
        </xdr:cNvPr>
        <xdr:cNvSpPr txBox="1"/>
      </xdr:nvSpPr>
      <xdr:spPr>
        <a:xfrm>
          <a:off x="6705111" y="1625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xmlns="" id="{00000000-0008-0000-0700-0000D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xmlns="" id="{00000000-0008-0000-0700-0000D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xmlns="" id="{00000000-0008-0000-0700-0000D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xmlns="" id="{00000000-0008-0000-0700-0000D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xmlns="" id="{00000000-0008-0000-0700-0000D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56153</xdr:rowOff>
    </xdr:from>
    <xdr:to>
      <xdr:col>55</xdr:col>
      <xdr:colOff>50800</xdr:colOff>
      <xdr:row>97</xdr:row>
      <xdr:rowOff>157753</xdr:rowOff>
    </xdr:to>
    <xdr:sp macro="" textlink="">
      <xdr:nvSpPr>
        <xdr:cNvPr id="470" name="楕円 469">
          <a:extLst>
            <a:ext uri="{FF2B5EF4-FFF2-40B4-BE49-F238E27FC236}">
              <a16:creationId xmlns:a16="http://schemas.microsoft.com/office/drawing/2014/main" xmlns="" id="{00000000-0008-0000-0700-0000D6010000}"/>
            </a:ext>
          </a:extLst>
        </xdr:cNvPr>
        <xdr:cNvSpPr/>
      </xdr:nvSpPr>
      <xdr:spPr>
        <a:xfrm>
          <a:off x="10426700" y="16686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142530</xdr:rowOff>
    </xdr:from>
    <xdr:ext cx="534377" cy="259045"/>
    <xdr:sp macro="" textlink="">
      <xdr:nvSpPr>
        <xdr:cNvPr id="471" name="土木費該当値テキスト">
          <a:extLst>
            <a:ext uri="{FF2B5EF4-FFF2-40B4-BE49-F238E27FC236}">
              <a16:creationId xmlns:a16="http://schemas.microsoft.com/office/drawing/2014/main" xmlns="" id="{00000000-0008-0000-0700-0000D7010000}"/>
            </a:ext>
          </a:extLst>
        </xdr:cNvPr>
        <xdr:cNvSpPr txBox="1"/>
      </xdr:nvSpPr>
      <xdr:spPr>
        <a:xfrm>
          <a:off x="10528300" y="16601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70617</xdr:rowOff>
    </xdr:from>
    <xdr:to>
      <xdr:col>50</xdr:col>
      <xdr:colOff>165100</xdr:colOff>
      <xdr:row>98</xdr:row>
      <xdr:rowOff>767</xdr:rowOff>
    </xdr:to>
    <xdr:sp macro="" textlink="">
      <xdr:nvSpPr>
        <xdr:cNvPr id="472" name="楕円 471">
          <a:extLst>
            <a:ext uri="{FF2B5EF4-FFF2-40B4-BE49-F238E27FC236}">
              <a16:creationId xmlns:a16="http://schemas.microsoft.com/office/drawing/2014/main" xmlns="" id="{00000000-0008-0000-0700-0000D8010000}"/>
            </a:ext>
          </a:extLst>
        </xdr:cNvPr>
        <xdr:cNvSpPr/>
      </xdr:nvSpPr>
      <xdr:spPr>
        <a:xfrm>
          <a:off x="9588500" y="16701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163344</xdr:rowOff>
    </xdr:from>
    <xdr:ext cx="534377" cy="259045"/>
    <xdr:sp macro="" textlink="">
      <xdr:nvSpPr>
        <xdr:cNvPr id="473" name="テキスト ボックス 472">
          <a:extLst>
            <a:ext uri="{FF2B5EF4-FFF2-40B4-BE49-F238E27FC236}">
              <a16:creationId xmlns:a16="http://schemas.microsoft.com/office/drawing/2014/main" xmlns="" id="{00000000-0008-0000-0700-0000D9010000}"/>
            </a:ext>
          </a:extLst>
        </xdr:cNvPr>
        <xdr:cNvSpPr txBox="1"/>
      </xdr:nvSpPr>
      <xdr:spPr>
        <a:xfrm>
          <a:off x="9372111" y="16793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78082</xdr:rowOff>
    </xdr:from>
    <xdr:to>
      <xdr:col>46</xdr:col>
      <xdr:colOff>38100</xdr:colOff>
      <xdr:row>98</xdr:row>
      <xdr:rowOff>8232</xdr:rowOff>
    </xdr:to>
    <xdr:sp macro="" textlink="">
      <xdr:nvSpPr>
        <xdr:cNvPr id="474" name="楕円 473">
          <a:extLst>
            <a:ext uri="{FF2B5EF4-FFF2-40B4-BE49-F238E27FC236}">
              <a16:creationId xmlns:a16="http://schemas.microsoft.com/office/drawing/2014/main" xmlns="" id="{00000000-0008-0000-0700-0000DA010000}"/>
            </a:ext>
          </a:extLst>
        </xdr:cNvPr>
        <xdr:cNvSpPr/>
      </xdr:nvSpPr>
      <xdr:spPr>
        <a:xfrm>
          <a:off x="8699500" y="1670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170809</xdr:rowOff>
    </xdr:from>
    <xdr:ext cx="534377" cy="259045"/>
    <xdr:sp macro="" textlink="">
      <xdr:nvSpPr>
        <xdr:cNvPr id="475" name="テキスト ボックス 474">
          <a:extLst>
            <a:ext uri="{FF2B5EF4-FFF2-40B4-BE49-F238E27FC236}">
              <a16:creationId xmlns:a16="http://schemas.microsoft.com/office/drawing/2014/main" xmlns="" id="{00000000-0008-0000-0700-0000DB010000}"/>
            </a:ext>
          </a:extLst>
        </xdr:cNvPr>
        <xdr:cNvSpPr txBox="1"/>
      </xdr:nvSpPr>
      <xdr:spPr>
        <a:xfrm>
          <a:off x="8483111" y="1680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63829</xdr:rowOff>
    </xdr:from>
    <xdr:to>
      <xdr:col>41</xdr:col>
      <xdr:colOff>101600</xdr:colOff>
      <xdr:row>97</xdr:row>
      <xdr:rowOff>165429</xdr:rowOff>
    </xdr:to>
    <xdr:sp macro="" textlink="">
      <xdr:nvSpPr>
        <xdr:cNvPr id="476" name="楕円 475">
          <a:extLst>
            <a:ext uri="{FF2B5EF4-FFF2-40B4-BE49-F238E27FC236}">
              <a16:creationId xmlns:a16="http://schemas.microsoft.com/office/drawing/2014/main" xmlns="" id="{00000000-0008-0000-0700-0000DC010000}"/>
            </a:ext>
          </a:extLst>
        </xdr:cNvPr>
        <xdr:cNvSpPr/>
      </xdr:nvSpPr>
      <xdr:spPr>
        <a:xfrm>
          <a:off x="7810500" y="16694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156556</xdr:rowOff>
    </xdr:from>
    <xdr:ext cx="534377" cy="259045"/>
    <xdr:sp macro="" textlink="">
      <xdr:nvSpPr>
        <xdr:cNvPr id="477" name="テキスト ボックス 476">
          <a:extLst>
            <a:ext uri="{FF2B5EF4-FFF2-40B4-BE49-F238E27FC236}">
              <a16:creationId xmlns:a16="http://schemas.microsoft.com/office/drawing/2014/main" xmlns="" id="{00000000-0008-0000-0700-0000DD010000}"/>
            </a:ext>
          </a:extLst>
        </xdr:cNvPr>
        <xdr:cNvSpPr txBox="1"/>
      </xdr:nvSpPr>
      <xdr:spPr>
        <a:xfrm>
          <a:off x="7594111" y="1678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63657</xdr:rowOff>
    </xdr:from>
    <xdr:to>
      <xdr:col>36</xdr:col>
      <xdr:colOff>165100</xdr:colOff>
      <xdr:row>97</xdr:row>
      <xdr:rowOff>165257</xdr:rowOff>
    </xdr:to>
    <xdr:sp macro="" textlink="">
      <xdr:nvSpPr>
        <xdr:cNvPr id="478" name="楕円 477">
          <a:extLst>
            <a:ext uri="{FF2B5EF4-FFF2-40B4-BE49-F238E27FC236}">
              <a16:creationId xmlns:a16="http://schemas.microsoft.com/office/drawing/2014/main" xmlns="" id="{00000000-0008-0000-0700-0000DE010000}"/>
            </a:ext>
          </a:extLst>
        </xdr:cNvPr>
        <xdr:cNvSpPr/>
      </xdr:nvSpPr>
      <xdr:spPr>
        <a:xfrm>
          <a:off x="6921500" y="16694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156384</xdr:rowOff>
    </xdr:from>
    <xdr:ext cx="534377" cy="259045"/>
    <xdr:sp macro="" textlink="">
      <xdr:nvSpPr>
        <xdr:cNvPr id="479" name="テキスト ボックス 478">
          <a:extLst>
            <a:ext uri="{FF2B5EF4-FFF2-40B4-BE49-F238E27FC236}">
              <a16:creationId xmlns:a16="http://schemas.microsoft.com/office/drawing/2014/main" xmlns="" id="{00000000-0008-0000-0700-0000DF010000}"/>
            </a:ext>
          </a:extLst>
        </xdr:cNvPr>
        <xdr:cNvSpPr txBox="1"/>
      </xdr:nvSpPr>
      <xdr:spPr>
        <a:xfrm>
          <a:off x="6705111" y="16787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a:extLst>
            <a:ext uri="{FF2B5EF4-FFF2-40B4-BE49-F238E27FC236}">
              <a16:creationId xmlns:a16="http://schemas.microsoft.com/office/drawing/2014/main" xmlns="" id="{00000000-0008-0000-0700-0000E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a:extLst>
            <a:ext uri="{FF2B5EF4-FFF2-40B4-BE49-F238E27FC236}">
              <a16:creationId xmlns:a16="http://schemas.microsoft.com/office/drawing/2014/main" xmlns="" id="{00000000-0008-0000-0700-0000E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a:extLst>
            <a:ext uri="{FF2B5EF4-FFF2-40B4-BE49-F238E27FC236}">
              <a16:creationId xmlns:a16="http://schemas.microsoft.com/office/drawing/2014/main" xmlns="" id="{00000000-0008-0000-0700-0000E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a:extLst>
            <a:ext uri="{FF2B5EF4-FFF2-40B4-BE49-F238E27FC236}">
              <a16:creationId xmlns:a16="http://schemas.microsoft.com/office/drawing/2014/main" xmlns="" id="{00000000-0008-0000-0700-0000E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a:extLst>
            <a:ext uri="{FF2B5EF4-FFF2-40B4-BE49-F238E27FC236}">
              <a16:creationId xmlns:a16="http://schemas.microsoft.com/office/drawing/2014/main" xmlns="" id="{00000000-0008-0000-0700-0000E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a:extLst>
            <a:ext uri="{FF2B5EF4-FFF2-40B4-BE49-F238E27FC236}">
              <a16:creationId xmlns:a16="http://schemas.microsoft.com/office/drawing/2014/main" xmlns="" id="{00000000-0008-0000-0700-0000E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a:extLst>
            <a:ext uri="{FF2B5EF4-FFF2-40B4-BE49-F238E27FC236}">
              <a16:creationId xmlns:a16="http://schemas.microsoft.com/office/drawing/2014/main" xmlns="" id="{00000000-0008-0000-0700-0000E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a:extLst>
            <a:ext uri="{FF2B5EF4-FFF2-40B4-BE49-F238E27FC236}">
              <a16:creationId xmlns:a16="http://schemas.microsoft.com/office/drawing/2014/main" xmlns="" id="{00000000-0008-0000-0700-0000E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a:extLst>
            <a:ext uri="{FF2B5EF4-FFF2-40B4-BE49-F238E27FC236}">
              <a16:creationId xmlns:a16="http://schemas.microsoft.com/office/drawing/2014/main" xmlns="" id="{00000000-0008-0000-0700-0000E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a:extLst>
            <a:ext uri="{FF2B5EF4-FFF2-40B4-BE49-F238E27FC236}">
              <a16:creationId xmlns:a16="http://schemas.microsoft.com/office/drawing/2014/main" xmlns="" id="{00000000-0008-0000-0700-0000E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0" name="直線コネクタ 489">
          <a:extLst>
            <a:ext uri="{FF2B5EF4-FFF2-40B4-BE49-F238E27FC236}">
              <a16:creationId xmlns:a16="http://schemas.microsoft.com/office/drawing/2014/main" xmlns="" id="{00000000-0008-0000-0700-0000EA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1" name="テキスト ボックス 490">
          <a:extLst>
            <a:ext uri="{FF2B5EF4-FFF2-40B4-BE49-F238E27FC236}">
              <a16:creationId xmlns:a16="http://schemas.microsoft.com/office/drawing/2014/main" xmlns="" id="{00000000-0008-0000-0700-0000EB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2" name="直線コネクタ 491">
          <a:extLst>
            <a:ext uri="{FF2B5EF4-FFF2-40B4-BE49-F238E27FC236}">
              <a16:creationId xmlns:a16="http://schemas.microsoft.com/office/drawing/2014/main" xmlns="" id="{00000000-0008-0000-0700-0000EC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3" name="テキスト ボックス 492">
          <a:extLst>
            <a:ext uri="{FF2B5EF4-FFF2-40B4-BE49-F238E27FC236}">
              <a16:creationId xmlns:a16="http://schemas.microsoft.com/office/drawing/2014/main" xmlns="" id="{00000000-0008-0000-0700-0000ED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4" name="直線コネクタ 493">
          <a:extLst>
            <a:ext uri="{FF2B5EF4-FFF2-40B4-BE49-F238E27FC236}">
              <a16:creationId xmlns:a16="http://schemas.microsoft.com/office/drawing/2014/main" xmlns="" id="{00000000-0008-0000-0700-0000EE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5" name="テキスト ボックス 494">
          <a:extLst>
            <a:ext uri="{FF2B5EF4-FFF2-40B4-BE49-F238E27FC236}">
              <a16:creationId xmlns:a16="http://schemas.microsoft.com/office/drawing/2014/main" xmlns="" id="{00000000-0008-0000-0700-0000EF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6" name="直線コネクタ 495">
          <a:extLst>
            <a:ext uri="{FF2B5EF4-FFF2-40B4-BE49-F238E27FC236}">
              <a16:creationId xmlns:a16="http://schemas.microsoft.com/office/drawing/2014/main" xmlns="" id="{00000000-0008-0000-0700-0000F0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7" name="テキスト ボックス 496">
          <a:extLst>
            <a:ext uri="{FF2B5EF4-FFF2-40B4-BE49-F238E27FC236}">
              <a16:creationId xmlns:a16="http://schemas.microsoft.com/office/drawing/2014/main" xmlns="" id="{00000000-0008-0000-0700-0000F1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8" name="直線コネクタ 497">
          <a:extLst>
            <a:ext uri="{FF2B5EF4-FFF2-40B4-BE49-F238E27FC236}">
              <a16:creationId xmlns:a16="http://schemas.microsoft.com/office/drawing/2014/main" xmlns="" id="{00000000-0008-0000-0700-0000F2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499" name="テキスト ボックス 498">
          <a:extLst>
            <a:ext uri="{FF2B5EF4-FFF2-40B4-BE49-F238E27FC236}">
              <a16:creationId xmlns:a16="http://schemas.microsoft.com/office/drawing/2014/main" xmlns="" id="{00000000-0008-0000-0700-0000F3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0" name="直線コネクタ 499">
          <a:extLst>
            <a:ext uri="{FF2B5EF4-FFF2-40B4-BE49-F238E27FC236}">
              <a16:creationId xmlns:a16="http://schemas.microsoft.com/office/drawing/2014/main" xmlns="" id="{00000000-0008-0000-0700-0000F4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1" name="テキスト ボックス 500">
          <a:extLst>
            <a:ext uri="{FF2B5EF4-FFF2-40B4-BE49-F238E27FC236}">
              <a16:creationId xmlns:a16="http://schemas.microsoft.com/office/drawing/2014/main" xmlns="" id="{00000000-0008-0000-0700-0000F5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xmlns="" id="{00000000-0008-0000-07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xmlns="" id="{00000000-0008-0000-07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a:extLst>
            <a:ext uri="{FF2B5EF4-FFF2-40B4-BE49-F238E27FC236}">
              <a16:creationId xmlns:a16="http://schemas.microsoft.com/office/drawing/2014/main" xmlns="" id="{00000000-0008-0000-07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117961</xdr:rowOff>
    </xdr:from>
    <xdr:to>
      <xdr:col>85</xdr:col>
      <xdr:colOff>126364</xdr:colOff>
      <xdr:row>38</xdr:row>
      <xdr:rowOff>124667</xdr:rowOff>
    </xdr:to>
    <xdr:cxnSp macro="">
      <xdr:nvCxnSpPr>
        <xdr:cNvPr id="505" name="直線コネクタ 504">
          <a:extLst>
            <a:ext uri="{FF2B5EF4-FFF2-40B4-BE49-F238E27FC236}">
              <a16:creationId xmlns:a16="http://schemas.microsoft.com/office/drawing/2014/main" xmlns="" id="{00000000-0008-0000-0700-0000F9010000}"/>
            </a:ext>
          </a:extLst>
        </xdr:cNvPr>
        <xdr:cNvCxnSpPr/>
      </xdr:nvCxnSpPr>
      <xdr:spPr>
        <a:xfrm flipV="1">
          <a:off x="16317595" y="5261461"/>
          <a:ext cx="1269" cy="1378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128494</xdr:rowOff>
    </xdr:from>
    <xdr:ext cx="534377" cy="259045"/>
    <xdr:sp macro="" textlink="">
      <xdr:nvSpPr>
        <xdr:cNvPr id="506" name="消防費最小値テキスト">
          <a:extLst>
            <a:ext uri="{FF2B5EF4-FFF2-40B4-BE49-F238E27FC236}">
              <a16:creationId xmlns:a16="http://schemas.microsoft.com/office/drawing/2014/main" xmlns="" id="{00000000-0008-0000-0700-0000FA010000}"/>
            </a:ext>
          </a:extLst>
        </xdr:cNvPr>
        <xdr:cNvSpPr txBox="1"/>
      </xdr:nvSpPr>
      <xdr:spPr>
        <a:xfrm>
          <a:off x="16370300" y="664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124667</xdr:rowOff>
    </xdr:from>
    <xdr:to>
      <xdr:col>86</xdr:col>
      <xdr:colOff>25400</xdr:colOff>
      <xdr:row>38</xdr:row>
      <xdr:rowOff>124667</xdr:rowOff>
    </xdr:to>
    <xdr:cxnSp macro="">
      <xdr:nvCxnSpPr>
        <xdr:cNvPr id="507" name="直線コネクタ 506">
          <a:extLst>
            <a:ext uri="{FF2B5EF4-FFF2-40B4-BE49-F238E27FC236}">
              <a16:creationId xmlns:a16="http://schemas.microsoft.com/office/drawing/2014/main" xmlns="" id="{00000000-0008-0000-0700-0000FB010000}"/>
            </a:ext>
          </a:extLst>
        </xdr:cNvPr>
        <xdr:cNvCxnSpPr/>
      </xdr:nvCxnSpPr>
      <xdr:spPr>
        <a:xfrm>
          <a:off x="16230600" y="663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64638</xdr:rowOff>
    </xdr:from>
    <xdr:ext cx="599010" cy="259045"/>
    <xdr:sp macro="" textlink="">
      <xdr:nvSpPr>
        <xdr:cNvPr id="508" name="消防費最大値テキスト">
          <a:extLst>
            <a:ext uri="{FF2B5EF4-FFF2-40B4-BE49-F238E27FC236}">
              <a16:creationId xmlns:a16="http://schemas.microsoft.com/office/drawing/2014/main" xmlns="" id="{00000000-0008-0000-0700-0000FC010000}"/>
            </a:ext>
          </a:extLst>
        </xdr:cNvPr>
        <xdr:cNvSpPr txBox="1"/>
      </xdr:nvSpPr>
      <xdr:spPr>
        <a:xfrm>
          <a:off x="16370300" y="5036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139,997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117961</xdr:rowOff>
    </xdr:from>
    <xdr:to>
      <xdr:col>86</xdr:col>
      <xdr:colOff>25400</xdr:colOff>
      <xdr:row>30</xdr:row>
      <xdr:rowOff>117961</xdr:rowOff>
    </xdr:to>
    <xdr:cxnSp macro="">
      <xdr:nvCxnSpPr>
        <xdr:cNvPr id="509" name="直線コネクタ 508">
          <a:extLst>
            <a:ext uri="{FF2B5EF4-FFF2-40B4-BE49-F238E27FC236}">
              <a16:creationId xmlns:a16="http://schemas.microsoft.com/office/drawing/2014/main" xmlns="" id="{00000000-0008-0000-0700-0000FD010000}"/>
            </a:ext>
          </a:extLst>
        </xdr:cNvPr>
        <xdr:cNvCxnSpPr/>
      </xdr:nvCxnSpPr>
      <xdr:spPr>
        <a:xfrm>
          <a:off x="16230600" y="5261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120432</xdr:rowOff>
    </xdr:from>
    <xdr:to>
      <xdr:col>85</xdr:col>
      <xdr:colOff>127000</xdr:colOff>
      <xdr:row>38</xdr:row>
      <xdr:rowOff>124667</xdr:rowOff>
    </xdr:to>
    <xdr:cxnSp macro="">
      <xdr:nvCxnSpPr>
        <xdr:cNvPr id="510" name="直線コネクタ 509">
          <a:extLst>
            <a:ext uri="{FF2B5EF4-FFF2-40B4-BE49-F238E27FC236}">
              <a16:creationId xmlns:a16="http://schemas.microsoft.com/office/drawing/2014/main" xmlns="" id="{00000000-0008-0000-0700-0000FE010000}"/>
            </a:ext>
          </a:extLst>
        </xdr:cNvPr>
        <xdr:cNvCxnSpPr/>
      </xdr:nvCxnSpPr>
      <xdr:spPr>
        <a:xfrm>
          <a:off x="15481300" y="6635532"/>
          <a:ext cx="838200" cy="4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63216</xdr:rowOff>
    </xdr:from>
    <xdr:ext cx="534377" cy="259045"/>
    <xdr:sp macro="" textlink="">
      <xdr:nvSpPr>
        <xdr:cNvPr id="511" name="消防費平均値テキスト">
          <a:extLst>
            <a:ext uri="{FF2B5EF4-FFF2-40B4-BE49-F238E27FC236}">
              <a16:creationId xmlns:a16="http://schemas.microsoft.com/office/drawing/2014/main" xmlns="" id="{00000000-0008-0000-0700-0000FF010000}"/>
            </a:ext>
          </a:extLst>
        </xdr:cNvPr>
        <xdr:cNvSpPr txBox="1"/>
      </xdr:nvSpPr>
      <xdr:spPr>
        <a:xfrm>
          <a:off x="16370300" y="6235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40339</xdr:rowOff>
    </xdr:from>
    <xdr:to>
      <xdr:col>85</xdr:col>
      <xdr:colOff>177800</xdr:colOff>
      <xdr:row>37</xdr:row>
      <xdr:rowOff>141939</xdr:rowOff>
    </xdr:to>
    <xdr:sp macro="" textlink="">
      <xdr:nvSpPr>
        <xdr:cNvPr id="512" name="フローチャート: 判断 511">
          <a:extLst>
            <a:ext uri="{FF2B5EF4-FFF2-40B4-BE49-F238E27FC236}">
              <a16:creationId xmlns:a16="http://schemas.microsoft.com/office/drawing/2014/main" xmlns="" id="{00000000-0008-0000-0700-000000020000}"/>
            </a:ext>
          </a:extLst>
        </xdr:cNvPr>
        <xdr:cNvSpPr/>
      </xdr:nvSpPr>
      <xdr:spPr>
        <a:xfrm>
          <a:off x="16268700" y="638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120432</xdr:rowOff>
    </xdr:from>
    <xdr:to>
      <xdr:col>81</xdr:col>
      <xdr:colOff>50800</xdr:colOff>
      <xdr:row>38</xdr:row>
      <xdr:rowOff>131383</xdr:rowOff>
    </xdr:to>
    <xdr:cxnSp macro="">
      <xdr:nvCxnSpPr>
        <xdr:cNvPr id="513" name="直線コネクタ 512">
          <a:extLst>
            <a:ext uri="{FF2B5EF4-FFF2-40B4-BE49-F238E27FC236}">
              <a16:creationId xmlns:a16="http://schemas.microsoft.com/office/drawing/2014/main" xmlns="" id="{00000000-0008-0000-0700-000001020000}"/>
            </a:ext>
          </a:extLst>
        </xdr:cNvPr>
        <xdr:cNvCxnSpPr/>
      </xdr:nvCxnSpPr>
      <xdr:spPr>
        <a:xfrm flipV="1">
          <a:off x="14592300" y="6635532"/>
          <a:ext cx="889000" cy="10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87518</xdr:rowOff>
    </xdr:from>
    <xdr:to>
      <xdr:col>81</xdr:col>
      <xdr:colOff>101600</xdr:colOff>
      <xdr:row>38</xdr:row>
      <xdr:rowOff>17667</xdr:rowOff>
    </xdr:to>
    <xdr:sp macro="" textlink="">
      <xdr:nvSpPr>
        <xdr:cNvPr id="514" name="フローチャート: 判断 513">
          <a:extLst>
            <a:ext uri="{FF2B5EF4-FFF2-40B4-BE49-F238E27FC236}">
              <a16:creationId xmlns:a16="http://schemas.microsoft.com/office/drawing/2014/main" xmlns="" id="{00000000-0008-0000-0700-000002020000}"/>
            </a:ext>
          </a:extLst>
        </xdr:cNvPr>
        <xdr:cNvSpPr/>
      </xdr:nvSpPr>
      <xdr:spPr>
        <a:xfrm>
          <a:off x="15430500" y="643116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34195</xdr:rowOff>
    </xdr:from>
    <xdr:ext cx="534377" cy="259045"/>
    <xdr:sp macro="" textlink="">
      <xdr:nvSpPr>
        <xdr:cNvPr id="515" name="テキスト ボックス 514">
          <a:extLst>
            <a:ext uri="{FF2B5EF4-FFF2-40B4-BE49-F238E27FC236}">
              <a16:creationId xmlns:a16="http://schemas.microsoft.com/office/drawing/2014/main" xmlns="" id="{00000000-0008-0000-0700-000003020000}"/>
            </a:ext>
          </a:extLst>
        </xdr:cNvPr>
        <xdr:cNvSpPr txBox="1"/>
      </xdr:nvSpPr>
      <xdr:spPr>
        <a:xfrm>
          <a:off x="15214111" y="620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131383</xdr:rowOff>
    </xdr:from>
    <xdr:to>
      <xdr:col>76</xdr:col>
      <xdr:colOff>114300</xdr:colOff>
      <xdr:row>38</xdr:row>
      <xdr:rowOff>132526</xdr:rowOff>
    </xdr:to>
    <xdr:cxnSp macro="">
      <xdr:nvCxnSpPr>
        <xdr:cNvPr id="516" name="直線コネクタ 515">
          <a:extLst>
            <a:ext uri="{FF2B5EF4-FFF2-40B4-BE49-F238E27FC236}">
              <a16:creationId xmlns:a16="http://schemas.microsoft.com/office/drawing/2014/main" xmlns="" id="{00000000-0008-0000-0700-000004020000}"/>
            </a:ext>
          </a:extLst>
        </xdr:cNvPr>
        <xdr:cNvCxnSpPr/>
      </xdr:nvCxnSpPr>
      <xdr:spPr>
        <a:xfrm flipV="1">
          <a:off x="13703300" y="6646483"/>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81335</xdr:rowOff>
    </xdr:from>
    <xdr:to>
      <xdr:col>76</xdr:col>
      <xdr:colOff>165100</xdr:colOff>
      <xdr:row>38</xdr:row>
      <xdr:rowOff>11485</xdr:rowOff>
    </xdr:to>
    <xdr:sp macro="" textlink="">
      <xdr:nvSpPr>
        <xdr:cNvPr id="517" name="フローチャート: 判断 516">
          <a:extLst>
            <a:ext uri="{FF2B5EF4-FFF2-40B4-BE49-F238E27FC236}">
              <a16:creationId xmlns:a16="http://schemas.microsoft.com/office/drawing/2014/main" xmlns="" id="{00000000-0008-0000-0700-000005020000}"/>
            </a:ext>
          </a:extLst>
        </xdr:cNvPr>
        <xdr:cNvSpPr/>
      </xdr:nvSpPr>
      <xdr:spPr>
        <a:xfrm>
          <a:off x="14541500" y="642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28012</xdr:rowOff>
    </xdr:from>
    <xdr:ext cx="534377" cy="259045"/>
    <xdr:sp macro="" textlink="">
      <xdr:nvSpPr>
        <xdr:cNvPr id="518" name="テキスト ボックス 517">
          <a:extLst>
            <a:ext uri="{FF2B5EF4-FFF2-40B4-BE49-F238E27FC236}">
              <a16:creationId xmlns:a16="http://schemas.microsoft.com/office/drawing/2014/main" xmlns="" id="{00000000-0008-0000-0700-000006020000}"/>
            </a:ext>
          </a:extLst>
        </xdr:cNvPr>
        <xdr:cNvSpPr txBox="1"/>
      </xdr:nvSpPr>
      <xdr:spPr>
        <a:xfrm>
          <a:off x="14325111" y="6200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122610</xdr:rowOff>
    </xdr:from>
    <xdr:to>
      <xdr:col>71</xdr:col>
      <xdr:colOff>177800</xdr:colOff>
      <xdr:row>38</xdr:row>
      <xdr:rowOff>132526</xdr:rowOff>
    </xdr:to>
    <xdr:cxnSp macro="">
      <xdr:nvCxnSpPr>
        <xdr:cNvPr id="519" name="直線コネクタ 518">
          <a:extLst>
            <a:ext uri="{FF2B5EF4-FFF2-40B4-BE49-F238E27FC236}">
              <a16:creationId xmlns:a16="http://schemas.microsoft.com/office/drawing/2014/main" xmlns="" id="{00000000-0008-0000-0700-000007020000}"/>
            </a:ext>
          </a:extLst>
        </xdr:cNvPr>
        <xdr:cNvCxnSpPr/>
      </xdr:nvCxnSpPr>
      <xdr:spPr>
        <a:xfrm>
          <a:off x="12814300" y="6637710"/>
          <a:ext cx="889000" cy="9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113665</xdr:rowOff>
    </xdr:from>
    <xdr:to>
      <xdr:col>72</xdr:col>
      <xdr:colOff>38100</xdr:colOff>
      <xdr:row>38</xdr:row>
      <xdr:rowOff>43815</xdr:rowOff>
    </xdr:to>
    <xdr:sp macro="" textlink="">
      <xdr:nvSpPr>
        <xdr:cNvPr id="520" name="フローチャート: 判断 519">
          <a:extLst>
            <a:ext uri="{FF2B5EF4-FFF2-40B4-BE49-F238E27FC236}">
              <a16:creationId xmlns:a16="http://schemas.microsoft.com/office/drawing/2014/main" xmlns="" id="{00000000-0008-0000-0700-000008020000}"/>
            </a:ext>
          </a:extLst>
        </xdr:cNvPr>
        <xdr:cNvSpPr/>
      </xdr:nvSpPr>
      <xdr:spPr>
        <a:xfrm>
          <a:off x="13652500" y="645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60342</xdr:rowOff>
    </xdr:from>
    <xdr:ext cx="534377" cy="259045"/>
    <xdr:sp macro="" textlink="">
      <xdr:nvSpPr>
        <xdr:cNvPr id="521" name="テキスト ボックス 520">
          <a:extLst>
            <a:ext uri="{FF2B5EF4-FFF2-40B4-BE49-F238E27FC236}">
              <a16:creationId xmlns:a16="http://schemas.microsoft.com/office/drawing/2014/main" xmlns="" id="{00000000-0008-0000-0700-000009020000}"/>
            </a:ext>
          </a:extLst>
        </xdr:cNvPr>
        <xdr:cNvSpPr txBox="1"/>
      </xdr:nvSpPr>
      <xdr:spPr>
        <a:xfrm>
          <a:off x="13436111" y="623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117377</xdr:rowOff>
    </xdr:from>
    <xdr:to>
      <xdr:col>67</xdr:col>
      <xdr:colOff>101600</xdr:colOff>
      <xdr:row>38</xdr:row>
      <xdr:rowOff>47527</xdr:rowOff>
    </xdr:to>
    <xdr:sp macro="" textlink="">
      <xdr:nvSpPr>
        <xdr:cNvPr id="522" name="フローチャート: 判断 521">
          <a:extLst>
            <a:ext uri="{FF2B5EF4-FFF2-40B4-BE49-F238E27FC236}">
              <a16:creationId xmlns:a16="http://schemas.microsoft.com/office/drawing/2014/main" xmlns="" id="{00000000-0008-0000-0700-00000A020000}"/>
            </a:ext>
          </a:extLst>
        </xdr:cNvPr>
        <xdr:cNvSpPr/>
      </xdr:nvSpPr>
      <xdr:spPr>
        <a:xfrm>
          <a:off x="12763500" y="646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64054</xdr:rowOff>
    </xdr:from>
    <xdr:ext cx="534377" cy="259045"/>
    <xdr:sp macro="" textlink="">
      <xdr:nvSpPr>
        <xdr:cNvPr id="523" name="テキスト ボックス 522">
          <a:extLst>
            <a:ext uri="{FF2B5EF4-FFF2-40B4-BE49-F238E27FC236}">
              <a16:creationId xmlns:a16="http://schemas.microsoft.com/office/drawing/2014/main" xmlns="" id="{00000000-0008-0000-0700-00000B020000}"/>
            </a:ext>
          </a:extLst>
        </xdr:cNvPr>
        <xdr:cNvSpPr txBox="1"/>
      </xdr:nvSpPr>
      <xdr:spPr>
        <a:xfrm>
          <a:off x="12547111" y="6236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xmlns="" id="{00000000-0008-0000-07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xmlns="" id="{00000000-0008-0000-07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xmlns="" id="{00000000-0008-0000-07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xmlns="" id="{00000000-0008-0000-07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xmlns="" id="{00000000-0008-0000-07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73867</xdr:rowOff>
    </xdr:from>
    <xdr:to>
      <xdr:col>85</xdr:col>
      <xdr:colOff>177800</xdr:colOff>
      <xdr:row>39</xdr:row>
      <xdr:rowOff>4017</xdr:rowOff>
    </xdr:to>
    <xdr:sp macro="" textlink="">
      <xdr:nvSpPr>
        <xdr:cNvPr id="529" name="楕円 528">
          <a:extLst>
            <a:ext uri="{FF2B5EF4-FFF2-40B4-BE49-F238E27FC236}">
              <a16:creationId xmlns:a16="http://schemas.microsoft.com/office/drawing/2014/main" xmlns="" id="{00000000-0008-0000-0700-000011020000}"/>
            </a:ext>
          </a:extLst>
        </xdr:cNvPr>
        <xdr:cNvSpPr/>
      </xdr:nvSpPr>
      <xdr:spPr>
        <a:xfrm>
          <a:off x="16268700" y="6588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160244</xdr:rowOff>
    </xdr:from>
    <xdr:ext cx="534377" cy="259045"/>
    <xdr:sp macro="" textlink="">
      <xdr:nvSpPr>
        <xdr:cNvPr id="530" name="消防費該当値テキスト">
          <a:extLst>
            <a:ext uri="{FF2B5EF4-FFF2-40B4-BE49-F238E27FC236}">
              <a16:creationId xmlns:a16="http://schemas.microsoft.com/office/drawing/2014/main" xmlns="" id="{00000000-0008-0000-0700-000012020000}"/>
            </a:ext>
          </a:extLst>
        </xdr:cNvPr>
        <xdr:cNvSpPr txBox="1"/>
      </xdr:nvSpPr>
      <xdr:spPr>
        <a:xfrm>
          <a:off x="16370300" y="6503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69632</xdr:rowOff>
    </xdr:from>
    <xdr:to>
      <xdr:col>81</xdr:col>
      <xdr:colOff>101600</xdr:colOff>
      <xdr:row>38</xdr:row>
      <xdr:rowOff>171232</xdr:rowOff>
    </xdr:to>
    <xdr:sp macro="" textlink="">
      <xdr:nvSpPr>
        <xdr:cNvPr id="531" name="楕円 530">
          <a:extLst>
            <a:ext uri="{FF2B5EF4-FFF2-40B4-BE49-F238E27FC236}">
              <a16:creationId xmlns:a16="http://schemas.microsoft.com/office/drawing/2014/main" xmlns="" id="{00000000-0008-0000-0700-000013020000}"/>
            </a:ext>
          </a:extLst>
        </xdr:cNvPr>
        <xdr:cNvSpPr/>
      </xdr:nvSpPr>
      <xdr:spPr>
        <a:xfrm>
          <a:off x="15430500" y="658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162359</xdr:rowOff>
    </xdr:from>
    <xdr:ext cx="534377" cy="259045"/>
    <xdr:sp macro="" textlink="">
      <xdr:nvSpPr>
        <xdr:cNvPr id="532" name="テキスト ボックス 531">
          <a:extLst>
            <a:ext uri="{FF2B5EF4-FFF2-40B4-BE49-F238E27FC236}">
              <a16:creationId xmlns:a16="http://schemas.microsoft.com/office/drawing/2014/main" xmlns="" id="{00000000-0008-0000-0700-000014020000}"/>
            </a:ext>
          </a:extLst>
        </xdr:cNvPr>
        <xdr:cNvSpPr txBox="1"/>
      </xdr:nvSpPr>
      <xdr:spPr>
        <a:xfrm>
          <a:off x="15214111" y="6677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80583</xdr:rowOff>
    </xdr:from>
    <xdr:to>
      <xdr:col>76</xdr:col>
      <xdr:colOff>165100</xdr:colOff>
      <xdr:row>39</xdr:row>
      <xdr:rowOff>10733</xdr:rowOff>
    </xdr:to>
    <xdr:sp macro="" textlink="">
      <xdr:nvSpPr>
        <xdr:cNvPr id="533" name="楕円 532">
          <a:extLst>
            <a:ext uri="{FF2B5EF4-FFF2-40B4-BE49-F238E27FC236}">
              <a16:creationId xmlns:a16="http://schemas.microsoft.com/office/drawing/2014/main" xmlns="" id="{00000000-0008-0000-0700-000015020000}"/>
            </a:ext>
          </a:extLst>
        </xdr:cNvPr>
        <xdr:cNvSpPr/>
      </xdr:nvSpPr>
      <xdr:spPr>
        <a:xfrm>
          <a:off x="14541500" y="6595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1860</xdr:rowOff>
    </xdr:from>
    <xdr:ext cx="534377" cy="259045"/>
    <xdr:sp macro="" textlink="">
      <xdr:nvSpPr>
        <xdr:cNvPr id="534" name="テキスト ボックス 533">
          <a:extLst>
            <a:ext uri="{FF2B5EF4-FFF2-40B4-BE49-F238E27FC236}">
              <a16:creationId xmlns:a16="http://schemas.microsoft.com/office/drawing/2014/main" xmlns="" id="{00000000-0008-0000-0700-000016020000}"/>
            </a:ext>
          </a:extLst>
        </xdr:cNvPr>
        <xdr:cNvSpPr txBox="1"/>
      </xdr:nvSpPr>
      <xdr:spPr>
        <a:xfrm>
          <a:off x="14325111" y="6688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81726</xdr:rowOff>
    </xdr:from>
    <xdr:to>
      <xdr:col>72</xdr:col>
      <xdr:colOff>38100</xdr:colOff>
      <xdr:row>39</xdr:row>
      <xdr:rowOff>11876</xdr:rowOff>
    </xdr:to>
    <xdr:sp macro="" textlink="">
      <xdr:nvSpPr>
        <xdr:cNvPr id="535" name="楕円 534">
          <a:extLst>
            <a:ext uri="{FF2B5EF4-FFF2-40B4-BE49-F238E27FC236}">
              <a16:creationId xmlns:a16="http://schemas.microsoft.com/office/drawing/2014/main" xmlns="" id="{00000000-0008-0000-0700-000017020000}"/>
            </a:ext>
          </a:extLst>
        </xdr:cNvPr>
        <xdr:cNvSpPr/>
      </xdr:nvSpPr>
      <xdr:spPr>
        <a:xfrm>
          <a:off x="13652500" y="6596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3003</xdr:rowOff>
    </xdr:from>
    <xdr:ext cx="534377" cy="259045"/>
    <xdr:sp macro="" textlink="">
      <xdr:nvSpPr>
        <xdr:cNvPr id="536" name="テキスト ボックス 535">
          <a:extLst>
            <a:ext uri="{FF2B5EF4-FFF2-40B4-BE49-F238E27FC236}">
              <a16:creationId xmlns:a16="http://schemas.microsoft.com/office/drawing/2014/main" xmlns="" id="{00000000-0008-0000-0700-000018020000}"/>
            </a:ext>
          </a:extLst>
        </xdr:cNvPr>
        <xdr:cNvSpPr txBox="1"/>
      </xdr:nvSpPr>
      <xdr:spPr>
        <a:xfrm>
          <a:off x="13436111" y="6689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71810</xdr:rowOff>
    </xdr:from>
    <xdr:to>
      <xdr:col>67</xdr:col>
      <xdr:colOff>101600</xdr:colOff>
      <xdr:row>39</xdr:row>
      <xdr:rowOff>1960</xdr:rowOff>
    </xdr:to>
    <xdr:sp macro="" textlink="">
      <xdr:nvSpPr>
        <xdr:cNvPr id="537" name="楕円 536">
          <a:extLst>
            <a:ext uri="{FF2B5EF4-FFF2-40B4-BE49-F238E27FC236}">
              <a16:creationId xmlns:a16="http://schemas.microsoft.com/office/drawing/2014/main" xmlns="" id="{00000000-0008-0000-0700-000019020000}"/>
            </a:ext>
          </a:extLst>
        </xdr:cNvPr>
        <xdr:cNvSpPr/>
      </xdr:nvSpPr>
      <xdr:spPr>
        <a:xfrm>
          <a:off x="12763500" y="658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164537</xdr:rowOff>
    </xdr:from>
    <xdr:ext cx="534377" cy="259045"/>
    <xdr:sp macro="" textlink="">
      <xdr:nvSpPr>
        <xdr:cNvPr id="538" name="テキスト ボックス 537">
          <a:extLst>
            <a:ext uri="{FF2B5EF4-FFF2-40B4-BE49-F238E27FC236}">
              <a16:creationId xmlns:a16="http://schemas.microsoft.com/office/drawing/2014/main" xmlns="" id="{00000000-0008-0000-0700-00001A020000}"/>
            </a:ext>
          </a:extLst>
        </xdr:cNvPr>
        <xdr:cNvSpPr txBox="1"/>
      </xdr:nvSpPr>
      <xdr:spPr>
        <a:xfrm>
          <a:off x="12547111" y="6679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xmlns="" id="{00000000-0008-0000-07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xmlns="" id="{00000000-0008-0000-07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xmlns="" id="{00000000-0008-0000-07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xmlns="" id="{00000000-0008-0000-07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xmlns="" id="{00000000-0008-0000-07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xmlns="" id="{00000000-0008-0000-07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xmlns="" id="{00000000-0008-0000-07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xmlns="" id="{00000000-0008-0000-07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xmlns="" id="{00000000-0008-0000-07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xmlns="" id="{00000000-0008-0000-07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9" name="直線コネクタ 548">
          <a:extLst>
            <a:ext uri="{FF2B5EF4-FFF2-40B4-BE49-F238E27FC236}">
              <a16:creationId xmlns:a16="http://schemas.microsoft.com/office/drawing/2014/main" xmlns="" id="{00000000-0008-0000-0700-000025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0" name="テキスト ボックス 549">
          <a:extLst>
            <a:ext uri="{FF2B5EF4-FFF2-40B4-BE49-F238E27FC236}">
              <a16:creationId xmlns:a16="http://schemas.microsoft.com/office/drawing/2014/main" xmlns="" id="{00000000-0008-0000-0700-000026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1" name="直線コネクタ 550">
          <a:extLst>
            <a:ext uri="{FF2B5EF4-FFF2-40B4-BE49-F238E27FC236}">
              <a16:creationId xmlns:a16="http://schemas.microsoft.com/office/drawing/2014/main" xmlns="" id="{00000000-0008-0000-0700-000027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2" name="テキスト ボックス 551">
          <a:extLst>
            <a:ext uri="{FF2B5EF4-FFF2-40B4-BE49-F238E27FC236}">
              <a16:creationId xmlns:a16="http://schemas.microsoft.com/office/drawing/2014/main" xmlns="" id="{00000000-0008-0000-0700-000028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xmlns="" id="{00000000-0008-0000-07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4" name="テキスト ボックス 553">
          <a:extLst>
            <a:ext uri="{FF2B5EF4-FFF2-40B4-BE49-F238E27FC236}">
              <a16:creationId xmlns:a16="http://schemas.microsoft.com/office/drawing/2014/main" xmlns="" id="{00000000-0008-0000-0700-00002A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5" name="直線コネクタ 554">
          <a:extLst>
            <a:ext uri="{FF2B5EF4-FFF2-40B4-BE49-F238E27FC236}">
              <a16:creationId xmlns:a16="http://schemas.microsoft.com/office/drawing/2014/main" xmlns="" id="{00000000-0008-0000-0700-00002B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6" name="テキスト ボックス 555">
          <a:extLst>
            <a:ext uri="{FF2B5EF4-FFF2-40B4-BE49-F238E27FC236}">
              <a16:creationId xmlns:a16="http://schemas.microsoft.com/office/drawing/2014/main" xmlns="" id="{00000000-0008-0000-0700-00002C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7" name="直線コネクタ 556">
          <a:extLst>
            <a:ext uri="{FF2B5EF4-FFF2-40B4-BE49-F238E27FC236}">
              <a16:creationId xmlns:a16="http://schemas.microsoft.com/office/drawing/2014/main" xmlns="" id="{00000000-0008-0000-0700-00002D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8" name="テキスト ボックス 557">
          <a:extLst>
            <a:ext uri="{FF2B5EF4-FFF2-40B4-BE49-F238E27FC236}">
              <a16:creationId xmlns:a16="http://schemas.microsoft.com/office/drawing/2014/main" xmlns="" id="{00000000-0008-0000-0700-00002E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xmlns="" id="{00000000-0008-0000-07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0" name="テキスト ボックス 559">
          <a:extLst>
            <a:ext uri="{FF2B5EF4-FFF2-40B4-BE49-F238E27FC236}">
              <a16:creationId xmlns:a16="http://schemas.microsoft.com/office/drawing/2014/main" xmlns="" id="{00000000-0008-0000-0700-000030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教育費グラフ枠">
          <a:extLst>
            <a:ext uri="{FF2B5EF4-FFF2-40B4-BE49-F238E27FC236}">
              <a16:creationId xmlns:a16="http://schemas.microsoft.com/office/drawing/2014/main" xmlns="" id="{00000000-0008-0000-07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73566</xdr:rowOff>
    </xdr:from>
    <xdr:to>
      <xdr:col>85</xdr:col>
      <xdr:colOff>126364</xdr:colOff>
      <xdr:row>58</xdr:row>
      <xdr:rowOff>73673</xdr:rowOff>
    </xdr:to>
    <xdr:cxnSp macro="">
      <xdr:nvCxnSpPr>
        <xdr:cNvPr id="562" name="直線コネクタ 561">
          <a:extLst>
            <a:ext uri="{FF2B5EF4-FFF2-40B4-BE49-F238E27FC236}">
              <a16:creationId xmlns:a16="http://schemas.microsoft.com/office/drawing/2014/main" xmlns="" id="{00000000-0008-0000-0700-000032020000}"/>
            </a:ext>
          </a:extLst>
        </xdr:cNvPr>
        <xdr:cNvCxnSpPr/>
      </xdr:nvCxnSpPr>
      <xdr:spPr>
        <a:xfrm flipV="1">
          <a:off x="16317595" y="8817516"/>
          <a:ext cx="1269" cy="1200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77500</xdr:rowOff>
    </xdr:from>
    <xdr:ext cx="534377" cy="259045"/>
    <xdr:sp macro="" textlink="">
      <xdr:nvSpPr>
        <xdr:cNvPr id="563" name="教育費最小値テキスト">
          <a:extLst>
            <a:ext uri="{FF2B5EF4-FFF2-40B4-BE49-F238E27FC236}">
              <a16:creationId xmlns:a16="http://schemas.microsoft.com/office/drawing/2014/main" xmlns="" id="{00000000-0008-0000-0700-000033020000}"/>
            </a:ext>
          </a:extLst>
        </xdr:cNvPr>
        <xdr:cNvSpPr txBox="1"/>
      </xdr:nvSpPr>
      <xdr:spPr>
        <a:xfrm>
          <a:off x="16370300" y="10021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73673</xdr:rowOff>
    </xdr:from>
    <xdr:to>
      <xdr:col>86</xdr:col>
      <xdr:colOff>25400</xdr:colOff>
      <xdr:row>58</xdr:row>
      <xdr:rowOff>73673</xdr:rowOff>
    </xdr:to>
    <xdr:cxnSp macro="">
      <xdr:nvCxnSpPr>
        <xdr:cNvPr id="564" name="直線コネクタ 563">
          <a:extLst>
            <a:ext uri="{FF2B5EF4-FFF2-40B4-BE49-F238E27FC236}">
              <a16:creationId xmlns:a16="http://schemas.microsoft.com/office/drawing/2014/main" xmlns="" id="{00000000-0008-0000-0700-000034020000}"/>
            </a:ext>
          </a:extLst>
        </xdr:cNvPr>
        <xdr:cNvCxnSpPr/>
      </xdr:nvCxnSpPr>
      <xdr:spPr>
        <a:xfrm>
          <a:off x="16230600" y="10017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20243</xdr:rowOff>
    </xdr:from>
    <xdr:ext cx="599010" cy="259045"/>
    <xdr:sp macro="" textlink="">
      <xdr:nvSpPr>
        <xdr:cNvPr id="565" name="教育費最大値テキスト">
          <a:extLst>
            <a:ext uri="{FF2B5EF4-FFF2-40B4-BE49-F238E27FC236}">
              <a16:creationId xmlns:a16="http://schemas.microsoft.com/office/drawing/2014/main" xmlns="" id="{00000000-0008-0000-0700-000035020000}"/>
            </a:ext>
          </a:extLst>
        </xdr:cNvPr>
        <xdr:cNvSpPr txBox="1"/>
      </xdr:nvSpPr>
      <xdr:spPr>
        <a:xfrm>
          <a:off x="16370300" y="8592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352,358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73566</xdr:rowOff>
    </xdr:from>
    <xdr:to>
      <xdr:col>86</xdr:col>
      <xdr:colOff>25400</xdr:colOff>
      <xdr:row>51</xdr:row>
      <xdr:rowOff>73566</xdr:rowOff>
    </xdr:to>
    <xdr:cxnSp macro="">
      <xdr:nvCxnSpPr>
        <xdr:cNvPr id="566" name="直線コネクタ 565">
          <a:extLst>
            <a:ext uri="{FF2B5EF4-FFF2-40B4-BE49-F238E27FC236}">
              <a16:creationId xmlns:a16="http://schemas.microsoft.com/office/drawing/2014/main" xmlns="" id="{00000000-0008-0000-0700-000036020000}"/>
            </a:ext>
          </a:extLst>
        </xdr:cNvPr>
        <xdr:cNvCxnSpPr/>
      </xdr:nvCxnSpPr>
      <xdr:spPr>
        <a:xfrm>
          <a:off x="16230600" y="8817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116954</xdr:rowOff>
    </xdr:from>
    <xdr:to>
      <xdr:col>85</xdr:col>
      <xdr:colOff>127000</xdr:colOff>
      <xdr:row>58</xdr:row>
      <xdr:rowOff>75208</xdr:rowOff>
    </xdr:to>
    <xdr:cxnSp macro="">
      <xdr:nvCxnSpPr>
        <xdr:cNvPr id="567" name="直線コネクタ 566">
          <a:extLst>
            <a:ext uri="{FF2B5EF4-FFF2-40B4-BE49-F238E27FC236}">
              <a16:creationId xmlns:a16="http://schemas.microsoft.com/office/drawing/2014/main" xmlns="" id="{00000000-0008-0000-0700-000037020000}"/>
            </a:ext>
          </a:extLst>
        </xdr:cNvPr>
        <xdr:cNvCxnSpPr/>
      </xdr:nvCxnSpPr>
      <xdr:spPr>
        <a:xfrm flipV="1">
          <a:off x="15481300" y="9889604"/>
          <a:ext cx="838200" cy="129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54269</xdr:rowOff>
    </xdr:from>
    <xdr:ext cx="534377" cy="259045"/>
    <xdr:sp macro="" textlink="">
      <xdr:nvSpPr>
        <xdr:cNvPr id="568" name="教育費平均値テキスト">
          <a:extLst>
            <a:ext uri="{FF2B5EF4-FFF2-40B4-BE49-F238E27FC236}">
              <a16:creationId xmlns:a16="http://schemas.microsoft.com/office/drawing/2014/main" xmlns="" id="{00000000-0008-0000-0700-000038020000}"/>
            </a:ext>
          </a:extLst>
        </xdr:cNvPr>
        <xdr:cNvSpPr txBox="1"/>
      </xdr:nvSpPr>
      <xdr:spPr>
        <a:xfrm>
          <a:off x="16370300" y="96554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31392</xdr:rowOff>
    </xdr:from>
    <xdr:to>
      <xdr:col>85</xdr:col>
      <xdr:colOff>177800</xdr:colOff>
      <xdr:row>57</xdr:row>
      <xdr:rowOff>132992</xdr:rowOff>
    </xdr:to>
    <xdr:sp macro="" textlink="">
      <xdr:nvSpPr>
        <xdr:cNvPr id="569" name="フローチャート: 判断 568">
          <a:extLst>
            <a:ext uri="{FF2B5EF4-FFF2-40B4-BE49-F238E27FC236}">
              <a16:creationId xmlns:a16="http://schemas.microsoft.com/office/drawing/2014/main" xmlns="" id="{00000000-0008-0000-0700-000039020000}"/>
            </a:ext>
          </a:extLst>
        </xdr:cNvPr>
        <xdr:cNvSpPr/>
      </xdr:nvSpPr>
      <xdr:spPr>
        <a:xfrm>
          <a:off x="16268700" y="9804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75208</xdr:rowOff>
    </xdr:from>
    <xdr:to>
      <xdr:col>81</xdr:col>
      <xdr:colOff>50800</xdr:colOff>
      <xdr:row>58</xdr:row>
      <xdr:rowOff>76005</xdr:rowOff>
    </xdr:to>
    <xdr:cxnSp macro="">
      <xdr:nvCxnSpPr>
        <xdr:cNvPr id="570" name="直線コネクタ 569">
          <a:extLst>
            <a:ext uri="{FF2B5EF4-FFF2-40B4-BE49-F238E27FC236}">
              <a16:creationId xmlns:a16="http://schemas.microsoft.com/office/drawing/2014/main" xmlns="" id="{00000000-0008-0000-0700-00003A020000}"/>
            </a:ext>
          </a:extLst>
        </xdr:cNvPr>
        <xdr:cNvCxnSpPr/>
      </xdr:nvCxnSpPr>
      <xdr:spPr>
        <a:xfrm flipV="1">
          <a:off x="14592300" y="10019308"/>
          <a:ext cx="889000" cy="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59014</xdr:rowOff>
    </xdr:from>
    <xdr:to>
      <xdr:col>81</xdr:col>
      <xdr:colOff>101600</xdr:colOff>
      <xdr:row>57</xdr:row>
      <xdr:rowOff>160614</xdr:rowOff>
    </xdr:to>
    <xdr:sp macro="" textlink="">
      <xdr:nvSpPr>
        <xdr:cNvPr id="571" name="フローチャート: 判断 570">
          <a:extLst>
            <a:ext uri="{FF2B5EF4-FFF2-40B4-BE49-F238E27FC236}">
              <a16:creationId xmlns:a16="http://schemas.microsoft.com/office/drawing/2014/main" xmlns="" id="{00000000-0008-0000-0700-00003B020000}"/>
            </a:ext>
          </a:extLst>
        </xdr:cNvPr>
        <xdr:cNvSpPr/>
      </xdr:nvSpPr>
      <xdr:spPr>
        <a:xfrm>
          <a:off x="15430500" y="983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5691</xdr:rowOff>
    </xdr:from>
    <xdr:ext cx="534377" cy="259045"/>
    <xdr:sp macro="" textlink="">
      <xdr:nvSpPr>
        <xdr:cNvPr id="572" name="テキスト ボックス 571">
          <a:extLst>
            <a:ext uri="{FF2B5EF4-FFF2-40B4-BE49-F238E27FC236}">
              <a16:creationId xmlns:a16="http://schemas.microsoft.com/office/drawing/2014/main" xmlns="" id="{00000000-0008-0000-0700-00003C020000}"/>
            </a:ext>
          </a:extLst>
        </xdr:cNvPr>
        <xdr:cNvSpPr txBox="1"/>
      </xdr:nvSpPr>
      <xdr:spPr>
        <a:xfrm>
          <a:off x="15214111" y="9606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68057</xdr:rowOff>
    </xdr:from>
    <xdr:to>
      <xdr:col>76</xdr:col>
      <xdr:colOff>114300</xdr:colOff>
      <xdr:row>58</xdr:row>
      <xdr:rowOff>76005</xdr:rowOff>
    </xdr:to>
    <xdr:cxnSp macro="">
      <xdr:nvCxnSpPr>
        <xdr:cNvPr id="573" name="直線コネクタ 572">
          <a:extLst>
            <a:ext uri="{FF2B5EF4-FFF2-40B4-BE49-F238E27FC236}">
              <a16:creationId xmlns:a16="http://schemas.microsoft.com/office/drawing/2014/main" xmlns="" id="{00000000-0008-0000-0700-00003D020000}"/>
            </a:ext>
          </a:extLst>
        </xdr:cNvPr>
        <xdr:cNvCxnSpPr/>
      </xdr:nvCxnSpPr>
      <xdr:spPr>
        <a:xfrm>
          <a:off x="13703300" y="10012157"/>
          <a:ext cx="889000" cy="7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94813</xdr:rowOff>
    </xdr:from>
    <xdr:to>
      <xdr:col>76</xdr:col>
      <xdr:colOff>165100</xdr:colOff>
      <xdr:row>58</xdr:row>
      <xdr:rowOff>24963</xdr:rowOff>
    </xdr:to>
    <xdr:sp macro="" textlink="">
      <xdr:nvSpPr>
        <xdr:cNvPr id="574" name="フローチャート: 判断 573">
          <a:extLst>
            <a:ext uri="{FF2B5EF4-FFF2-40B4-BE49-F238E27FC236}">
              <a16:creationId xmlns:a16="http://schemas.microsoft.com/office/drawing/2014/main" xmlns="" id="{00000000-0008-0000-0700-00003E020000}"/>
            </a:ext>
          </a:extLst>
        </xdr:cNvPr>
        <xdr:cNvSpPr/>
      </xdr:nvSpPr>
      <xdr:spPr>
        <a:xfrm>
          <a:off x="14541500" y="986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41490</xdr:rowOff>
    </xdr:from>
    <xdr:ext cx="534377" cy="259045"/>
    <xdr:sp macro="" textlink="">
      <xdr:nvSpPr>
        <xdr:cNvPr id="575" name="テキスト ボックス 574">
          <a:extLst>
            <a:ext uri="{FF2B5EF4-FFF2-40B4-BE49-F238E27FC236}">
              <a16:creationId xmlns:a16="http://schemas.microsoft.com/office/drawing/2014/main" xmlns="" id="{00000000-0008-0000-0700-00003F020000}"/>
            </a:ext>
          </a:extLst>
        </xdr:cNvPr>
        <xdr:cNvSpPr txBox="1"/>
      </xdr:nvSpPr>
      <xdr:spPr>
        <a:xfrm>
          <a:off x="14325111" y="964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68057</xdr:rowOff>
    </xdr:from>
    <xdr:to>
      <xdr:col>71</xdr:col>
      <xdr:colOff>177800</xdr:colOff>
      <xdr:row>58</xdr:row>
      <xdr:rowOff>70568</xdr:rowOff>
    </xdr:to>
    <xdr:cxnSp macro="">
      <xdr:nvCxnSpPr>
        <xdr:cNvPr id="576" name="直線コネクタ 575">
          <a:extLst>
            <a:ext uri="{FF2B5EF4-FFF2-40B4-BE49-F238E27FC236}">
              <a16:creationId xmlns:a16="http://schemas.microsoft.com/office/drawing/2014/main" xmlns="" id="{00000000-0008-0000-0700-000040020000}"/>
            </a:ext>
          </a:extLst>
        </xdr:cNvPr>
        <xdr:cNvCxnSpPr/>
      </xdr:nvCxnSpPr>
      <xdr:spPr>
        <a:xfrm flipV="1">
          <a:off x="12814300" y="10012157"/>
          <a:ext cx="889000" cy="2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100966</xdr:rowOff>
    </xdr:from>
    <xdr:to>
      <xdr:col>72</xdr:col>
      <xdr:colOff>38100</xdr:colOff>
      <xdr:row>58</xdr:row>
      <xdr:rowOff>31116</xdr:rowOff>
    </xdr:to>
    <xdr:sp macro="" textlink="">
      <xdr:nvSpPr>
        <xdr:cNvPr id="577" name="フローチャート: 判断 576">
          <a:extLst>
            <a:ext uri="{FF2B5EF4-FFF2-40B4-BE49-F238E27FC236}">
              <a16:creationId xmlns:a16="http://schemas.microsoft.com/office/drawing/2014/main" xmlns="" id="{00000000-0008-0000-0700-000041020000}"/>
            </a:ext>
          </a:extLst>
        </xdr:cNvPr>
        <xdr:cNvSpPr/>
      </xdr:nvSpPr>
      <xdr:spPr>
        <a:xfrm>
          <a:off x="13652500" y="987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47643</xdr:rowOff>
    </xdr:from>
    <xdr:ext cx="534377" cy="259045"/>
    <xdr:sp macro="" textlink="">
      <xdr:nvSpPr>
        <xdr:cNvPr id="578" name="テキスト ボックス 577">
          <a:extLst>
            <a:ext uri="{FF2B5EF4-FFF2-40B4-BE49-F238E27FC236}">
              <a16:creationId xmlns:a16="http://schemas.microsoft.com/office/drawing/2014/main" xmlns="" id="{00000000-0008-0000-0700-000042020000}"/>
            </a:ext>
          </a:extLst>
        </xdr:cNvPr>
        <xdr:cNvSpPr txBox="1"/>
      </xdr:nvSpPr>
      <xdr:spPr>
        <a:xfrm>
          <a:off x="13436111" y="9648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107299</xdr:rowOff>
    </xdr:from>
    <xdr:to>
      <xdr:col>67</xdr:col>
      <xdr:colOff>101600</xdr:colOff>
      <xdr:row>58</xdr:row>
      <xdr:rowOff>37449</xdr:rowOff>
    </xdr:to>
    <xdr:sp macro="" textlink="">
      <xdr:nvSpPr>
        <xdr:cNvPr id="579" name="フローチャート: 判断 578">
          <a:extLst>
            <a:ext uri="{FF2B5EF4-FFF2-40B4-BE49-F238E27FC236}">
              <a16:creationId xmlns:a16="http://schemas.microsoft.com/office/drawing/2014/main" xmlns="" id="{00000000-0008-0000-0700-000043020000}"/>
            </a:ext>
          </a:extLst>
        </xdr:cNvPr>
        <xdr:cNvSpPr/>
      </xdr:nvSpPr>
      <xdr:spPr>
        <a:xfrm>
          <a:off x="12763500" y="9879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53976</xdr:rowOff>
    </xdr:from>
    <xdr:ext cx="534377" cy="259045"/>
    <xdr:sp macro="" textlink="">
      <xdr:nvSpPr>
        <xdr:cNvPr id="580" name="テキスト ボックス 579">
          <a:extLst>
            <a:ext uri="{FF2B5EF4-FFF2-40B4-BE49-F238E27FC236}">
              <a16:creationId xmlns:a16="http://schemas.microsoft.com/office/drawing/2014/main" xmlns="" id="{00000000-0008-0000-0700-000044020000}"/>
            </a:ext>
          </a:extLst>
        </xdr:cNvPr>
        <xdr:cNvSpPr txBox="1"/>
      </xdr:nvSpPr>
      <xdr:spPr>
        <a:xfrm>
          <a:off x="12547111" y="965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xmlns="" id="{00000000-0008-0000-07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xmlns="" id="{00000000-0008-0000-07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xmlns="" id="{00000000-0008-0000-07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xmlns="" id="{00000000-0008-0000-07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xmlns="" id="{00000000-0008-0000-07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66154</xdr:rowOff>
    </xdr:from>
    <xdr:to>
      <xdr:col>85</xdr:col>
      <xdr:colOff>177800</xdr:colOff>
      <xdr:row>57</xdr:row>
      <xdr:rowOff>167754</xdr:rowOff>
    </xdr:to>
    <xdr:sp macro="" textlink="">
      <xdr:nvSpPr>
        <xdr:cNvPr id="586" name="楕円 585">
          <a:extLst>
            <a:ext uri="{FF2B5EF4-FFF2-40B4-BE49-F238E27FC236}">
              <a16:creationId xmlns:a16="http://schemas.microsoft.com/office/drawing/2014/main" xmlns="" id="{00000000-0008-0000-0700-00004A020000}"/>
            </a:ext>
          </a:extLst>
        </xdr:cNvPr>
        <xdr:cNvSpPr/>
      </xdr:nvSpPr>
      <xdr:spPr>
        <a:xfrm>
          <a:off x="16268700" y="9838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44581</xdr:rowOff>
    </xdr:from>
    <xdr:ext cx="534377" cy="259045"/>
    <xdr:sp macro="" textlink="">
      <xdr:nvSpPr>
        <xdr:cNvPr id="587" name="教育費該当値テキスト">
          <a:extLst>
            <a:ext uri="{FF2B5EF4-FFF2-40B4-BE49-F238E27FC236}">
              <a16:creationId xmlns:a16="http://schemas.microsoft.com/office/drawing/2014/main" xmlns="" id="{00000000-0008-0000-0700-00004B020000}"/>
            </a:ext>
          </a:extLst>
        </xdr:cNvPr>
        <xdr:cNvSpPr txBox="1"/>
      </xdr:nvSpPr>
      <xdr:spPr>
        <a:xfrm>
          <a:off x="16370300" y="981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24408</xdr:rowOff>
    </xdr:from>
    <xdr:to>
      <xdr:col>81</xdr:col>
      <xdr:colOff>101600</xdr:colOff>
      <xdr:row>58</xdr:row>
      <xdr:rowOff>126008</xdr:rowOff>
    </xdr:to>
    <xdr:sp macro="" textlink="">
      <xdr:nvSpPr>
        <xdr:cNvPr id="588" name="楕円 587">
          <a:extLst>
            <a:ext uri="{FF2B5EF4-FFF2-40B4-BE49-F238E27FC236}">
              <a16:creationId xmlns:a16="http://schemas.microsoft.com/office/drawing/2014/main" xmlns="" id="{00000000-0008-0000-0700-00004C020000}"/>
            </a:ext>
          </a:extLst>
        </xdr:cNvPr>
        <xdr:cNvSpPr/>
      </xdr:nvSpPr>
      <xdr:spPr>
        <a:xfrm>
          <a:off x="15430500" y="9968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117135</xdr:rowOff>
    </xdr:from>
    <xdr:ext cx="534377" cy="259045"/>
    <xdr:sp macro="" textlink="">
      <xdr:nvSpPr>
        <xdr:cNvPr id="589" name="テキスト ボックス 588">
          <a:extLst>
            <a:ext uri="{FF2B5EF4-FFF2-40B4-BE49-F238E27FC236}">
              <a16:creationId xmlns:a16="http://schemas.microsoft.com/office/drawing/2014/main" xmlns="" id="{00000000-0008-0000-0700-00004D020000}"/>
            </a:ext>
          </a:extLst>
        </xdr:cNvPr>
        <xdr:cNvSpPr txBox="1"/>
      </xdr:nvSpPr>
      <xdr:spPr>
        <a:xfrm>
          <a:off x="15214111" y="1006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25205</xdr:rowOff>
    </xdr:from>
    <xdr:to>
      <xdr:col>76</xdr:col>
      <xdr:colOff>165100</xdr:colOff>
      <xdr:row>58</xdr:row>
      <xdr:rowOff>126805</xdr:rowOff>
    </xdr:to>
    <xdr:sp macro="" textlink="">
      <xdr:nvSpPr>
        <xdr:cNvPr id="590" name="楕円 589">
          <a:extLst>
            <a:ext uri="{FF2B5EF4-FFF2-40B4-BE49-F238E27FC236}">
              <a16:creationId xmlns:a16="http://schemas.microsoft.com/office/drawing/2014/main" xmlns="" id="{00000000-0008-0000-0700-00004E020000}"/>
            </a:ext>
          </a:extLst>
        </xdr:cNvPr>
        <xdr:cNvSpPr/>
      </xdr:nvSpPr>
      <xdr:spPr>
        <a:xfrm>
          <a:off x="14541500" y="996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117932</xdr:rowOff>
    </xdr:from>
    <xdr:ext cx="534377" cy="259045"/>
    <xdr:sp macro="" textlink="">
      <xdr:nvSpPr>
        <xdr:cNvPr id="591" name="テキスト ボックス 590">
          <a:extLst>
            <a:ext uri="{FF2B5EF4-FFF2-40B4-BE49-F238E27FC236}">
              <a16:creationId xmlns:a16="http://schemas.microsoft.com/office/drawing/2014/main" xmlns="" id="{00000000-0008-0000-0700-00004F020000}"/>
            </a:ext>
          </a:extLst>
        </xdr:cNvPr>
        <xdr:cNvSpPr txBox="1"/>
      </xdr:nvSpPr>
      <xdr:spPr>
        <a:xfrm>
          <a:off x="14325111" y="10062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17257</xdr:rowOff>
    </xdr:from>
    <xdr:to>
      <xdr:col>72</xdr:col>
      <xdr:colOff>38100</xdr:colOff>
      <xdr:row>58</xdr:row>
      <xdr:rowOff>118857</xdr:rowOff>
    </xdr:to>
    <xdr:sp macro="" textlink="">
      <xdr:nvSpPr>
        <xdr:cNvPr id="592" name="楕円 591">
          <a:extLst>
            <a:ext uri="{FF2B5EF4-FFF2-40B4-BE49-F238E27FC236}">
              <a16:creationId xmlns:a16="http://schemas.microsoft.com/office/drawing/2014/main" xmlns="" id="{00000000-0008-0000-0700-000050020000}"/>
            </a:ext>
          </a:extLst>
        </xdr:cNvPr>
        <xdr:cNvSpPr/>
      </xdr:nvSpPr>
      <xdr:spPr>
        <a:xfrm>
          <a:off x="13652500" y="996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109984</xdr:rowOff>
    </xdr:from>
    <xdr:ext cx="534377" cy="259045"/>
    <xdr:sp macro="" textlink="">
      <xdr:nvSpPr>
        <xdr:cNvPr id="593" name="テキスト ボックス 592">
          <a:extLst>
            <a:ext uri="{FF2B5EF4-FFF2-40B4-BE49-F238E27FC236}">
              <a16:creationId xmlns:a16="http://schemas.microsoft.com/office/drawing/2014/main" xmlns="" id="{00000000-0008-0000-0700-000051020000}"/>
            </a:ext>
          </a:extLst>
        </xdr:cNvPr>
        <xdr:cNvSpPr txBox="1"/>
      </xdr:nvSpPr>
      <xdr:spPr>
        <a:xfrm>
          <a:off x="13436111" y="10054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19768</xdr:rowOff>
    </xdr:from>
    <xdr:to>
      <xdr:col>67</xdr:col>
      <xdr:colOff>101600</xdr:colOff>
      <xdr:row>58</xdr:row>
      <xdr:rowOff>121368</xdr:rowOff>
    </xdr:to>
    <xdr:sp macro="" textlink="">
      <xdr:nvSpPr>
        <xdr:cNvPr id="594" name="楕円 593">
          <a:extLst>
            <a:ext uri="{FF2B5EF4-FFF2-40B4-BE49-F238E27FC236}">
              <a16:creationId xmlns:a16="http://schemas.microsoft.com/office/drawing/2014/main" xmlns="" id="{00000000-0008-0000-0700-000052020000}"/>
            </a:ext>
          </a:extLst>
        </xdr:cNvPr>
        <xdr:cNvSpPr/>
      </xdr:nvSpPr>
      <xdr:spPr>
        <a:xfrm>
          <a:off x="12763500" y="99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112495</xdr:rowOff>
    </xdr:from>
    <xdr:ext cx="534377" cy="259045"/>
    <xdr:sp macro="" textlink="">
      <xdr:nvSpPr>
        <xdr:cNvPr id="595" name="テキスト ボックス 594">
          <a:extLst>
            <a:ext uri="{FF2B5EF4-FFF2-40B4-BE49-F238E27FC236}">
              <a16:creationId xmlns:a16="http://schemas.microsoft.com/office/drawing/2014/main" xmlns="" id="{00000000-0008-0000-0700-000053020000}"/>
            </a:ext>
          </a:extLst>
        </xdr:cNvPr>
        <xdr:cNvSpPr txBox="1"/>
      </xdr:nvSpPr>
      <xdr:spPr>
        <a:xfrm>
          <a:off x="12547111" y="10056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xmlns="" id="{00000000-0008-0000-07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xmlns="" id="{00000000-0008-0000-07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xmlns="" id="{00000000-0008-0000-07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xmlns="" id="{00000000-0008-0000-07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xmlns="" id="{00000000-0008-0000-07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xmlns="" id="{00000000-0008-0000-07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xmlns="" id="{00000000-0008-0000-07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xmlns="" id="{00000000-0008-0000-07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xmlns="" id="{00000000-0008-0000-07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xmlns="" id="{00000000-0008-0000-07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a:extLst>
            <a:ext uri="{FF2B5EF4-FFF2-40B4-BE49-F238E27FC236}">
              <a16:creationId xmlns:a16="http://schemas.microsoft.com/office/drawing/2014/main" xmlns="" id="{00000000-0008-0000-0700-00005E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a:extLst>
            <a:ext uri="{FF2B5EF4-FFF2-40B4-BE49-F238E27FC236}">
              <a16:creationId xmlns:a16="http://schemas.microsoft.com/office/drawing/2014/main" xmlns="" id="{00000000-0008-0000-0700-00005F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a:extLst>
            <a:ext uri="{FF2B5EF4-FFF2-40B4-BE49-F238E27FC236}">
              <a16:creationId xmlns:a16="http://schemas.microsoft.com/office/drawing/2014/main" xmlns="" id="{00000000-0008-0000-0700-000060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9" name="テキスト ボックス 608">
          <a:extLst>
            <a:ext uri="{FF2B5EF4-FFF2-40B4-BE49-F238E27FC236}">
              <a16:creationId xmlns:a16="http://schemas.microsoft.com/office/drawing/2014/main" xmlns="" id="{00000000-0008-0000-0700-000061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a:extLst>
            <a:ext uri="{FF2B5EF4-FFF2-40B4-BE49-F238E27FC236}">
              <a16:creationId xmlns:a16="http://schemas.microsoft.com/office/drawing/2014/main" xmlns="" id="{00000000-0008-0000-0700-000062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1" name="テキスト ボックス 610">
          <a:extLst>
            <a:ext uri="{FF2B5EF4-FFF2-40B4-BE49-F238E27FC236}">
              <a16:creationId xmlns:a16="http://schemas.microsoft.com/office/drawing/2014/main" xmlns="" id="{00000000-0008-0000-0700-000063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a:extLst>
            <a:ext uri="{FF2B5EF4-FFF2-40B4-BE49-F238E27FC236}">
              <a16:creationId xmlns:a16="http://schemas.microsoft.com/office/drawing/2014/main" xmlns="" id="{00000000-0008-0000-0700-000064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3" name="テキスト ボックス 612">
          <a:extLst>
            <a:ext uri="{FF2B5EF4-FFF2-40B4-BE49-F238E27FC236}">
              <a16:creationId xmlns:a16="http://schemas.microsoft.com/office/drawing/2014/main" xmlns="" id="{00000000-0008-0000-0700-000065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xmlns="" id="{00000000-0008-0000-07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5" name="テキスト ボックス 614">
          <a:extLst>
            <a:ext uri="{FF2B5EF4-FFF2-40B4-BE49-F238E27FC236}">
              <a16:creationId xmlns:a16="http://schemas.microsoft.com/office/drawing/2014/main" xmlns="" id="{00000000-0008-0000-0700-000067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a:extLst>
            <a:ext uri="{FF2B5EF4-FFF2-40B4-BE49-F238E27FC236}">
              <a16:creationId xmlns:a16="http://schemas.microsoft.com/office/drawing/2014/main" xmlns="" id="{00000000-0008-0000-07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161943</xdr:rowOff>
    </xdr:from>
    <xdr:to>
      <xdr:col>85</xdr:col>
      <xdr:colOff>126364</xdr:colOff>
      <xdr:row>78</xdr:row>
      <xdr:rowOff>139700</xdr:rowOff>
    </xdr:to>
    <xdr:cxnSp macro="">
      <xdr:nvCxnSpPr>
        <xdr:cNvPr id="617" name="直線コネクタ 616">
          <a:extLst>
            <a:ext uri="{FF2B5EF4-FFF2-40B4-BE49-F238E27FC236}">
              <a16:creationId xmlns:a16="http://schemas.microsoft.com/office/drawing/2014/main" xmlns="" id="{00000000-0008-0000-0700-000069020000}"/>
            </a:ext>
          </a:extLst>
        </xdr:cNvPr>
        <xdr:cNvCxnSpPr/>
      </xdr:nvCxnSpPr>
      <xdr:spPr>
        <a:xfrm flipV="1">
          <a:off x="16317595" y="12334893"/>
          <a:ext cx="1269" cy="1177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18" name="災害復旧費最小値テキスト">
          <a:extLst>
            <a:ext uri="{FF2B5EF4-FFF2-40B4-BE49-F238E27FC236}">
              <a16:creationId xmlns:a16="http://schemas.microsoft.com/office/drawing/2014/main" xmlns="" id="{00000000-0008-0000-0700-00006A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19" name="直線コネクタ 618">
          <a:extLst>
            <a:ext uri="{FF2B5EF4-FFF2-40B4-BE49-F238E27FC236}">
              <a16:creationId xmlns:a16="http://schemas.microsoft.com/office/drawing/2014/main" xmlns="" id="{00000000-0008-0000-0700-00006B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108620</xdr:rowOff>
    </xdr:from>
    <xdr:ext cx="534377" cy="259045"/>
    <xdr:sp macro="" textlink="">
      <xdr:nvSpPr>
        <xdr:cNvPr id="620" name="災害復旧費最大値テキスト">
          <a:extLst>
            <a:ext uri="{FF2B5EF4-FFF2-40B4-BE49-F238E27FC236}">
              <a16:creationId xmlns:a16="http://schemas.microsoft.com/office/drawing/2014/main" xmlns="" id="{00000000-0008-0000-0700-00006C020000}"/>
            </a:ext>
          </a:extLst>
        </xdr:cNvPr>
        <xdr:cNvSpPr txBox="1"/>
      </xdr:nvSpPr>
      <xdr:spPr>
        <a:xfrm>
          <a:off x="16370300" y="1211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51,527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161943</xdr:rowOff>
    </xdr:from>
    <xdr:to>
      <xdr:col>86</xdr:col>
      <xdr:colOff>25400</xdr:colOff>
      <xdr:row>71</xdr:row>
      <xdr:rowOff>161943</xdr:rowOff>
    </xdr:to>
    <xdr:cxnSp macro="">
      <xdr:nvCxnSpPr>
        <xdr:cNvPr id="621" name="直線コネクタ 620">
          <a:extLst>
            <a:ext uri="{FF2B5EF4-FFF2-40B4-BE49-F238E27FC236}">
              <a16:creationId xmlns:a16="http://schemas.microsoft.com/office/drawing/2014/main" xmlns="" id="{00000000-0008-0000-0700-00006D020000}"/>
            </a:ext>
          </a:extLst>
        </xdr:cNvPr>
        <xdr:cNvCxnSpPr/>
      </xdr:nvCxnSpPr>
      <xdr:spPr>
        <a:xfrm>
          <a:off x="16230600" y="12334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95489</xdr:rowOff>
    </xdr:from>
    <xdr:to>
      <xdr:col>85</xdr:col>
      <xdr:colOff>127000</xdr:colOff>
      <xdr:row>78</xdr:row>
      <xdr:rowOff>139700</xdr:rowOff>
    </xdr:to>
    <xdr:cxnSp macro="">
      <xdr:nvCxnSpPr>
        <xdr:cNvPr id="622" name="直線コネクタ 621">
          <a:extLst>
            <a:ext uri="{FF2B5EF4-FFF2-40B4-BE49-F238E27FC236}">
              <a16:creationId xmlns:a16="http://schemas.microsoft.com/office/drawing/2014/main" xmlns="" id="{00000000-0008-0000-0700-00006E020000}"/>
            </a:ext>
          </a:extLst>
        </xdr:cNvPr>
        <xdr:cNvCxnSpPr/>
      </xdr:nvCxnSpPr>
      <xdr:spPr>
        <a:xfrm flipV="1">
          <a:off x="15481300" y="13468589"/>
          <a:ext cx="838200" cy="44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163234</xdr:rowOff>
    </xdr:from>
    <xdr:ext cx="469744" cy="259045"/>
    <xdr:sp macro="" textlink="">
      <xdr:nvSpPr>
        <xdr:cNvPr id="623" name="災害復旧費平均値テキスト">
          <a:extLst>
            <a:ext uri="{FF2B5EF4-FFF2-40B4-BE49-F238E27FC236}">
              <a16:creationId xmlns:a16="http://schemas.microsoft.com/office/drawing/2014/main" xmlns="" id="{00000000-0008-0000-0700-00006F020000}"/>
            </a:ext>
          </a:extLst>
        </xdr:cNvPr>
        <xdr:cNvSpPr txBox="1"/>
      </xdr:nvSpPr>
      <xdr:spPr>
        <a:xfrm>
          <a:off x="16370300" y="131934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140357</xdr:rowOff>
    </xdr:from>
    <xdr:to>
      <xdr:col>85</xdr:col>
      <xdr:colOff>177800</xdr:colOff>
      <xdr:row>78</xdr:row>
      <xdr:rowOff>70507</xdr:rowOff>
    </xdr:to>
    <xdr:sp macro="" textlink="">
      <xdr:nvSpPr>
        <xdr:cNvPr id="624" name="フローチャート: 判断 623">
          <a:extLst>
            <a:ext uri="{FF2B5EF4-FFF2-40B4-BE49-F238E27FC236}">
              <a16:creationId xmlns:a16="http://schemas.microsoft.com/office/drawing/2014/main" xmlns="" id="{00000000-0008-0000-0700-000070020000}"/>
            </a:ext>
          </a:extLst>
        </xdr:cNvPr>
        <xdr:cNvSpPr/>
      </xdr:nvSpPr>
      <xdr:spPr>
        <a:xfrm>
          <a:off x="16268700" y="1334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139517</xdr:rowOff>
    </xdr:from>
    <xdr:to>
      <xdr:col>81</xdr:col>
      <xdr:colOff>50800</xdr:colOff>
      <xdr:row>78</xdr:row>
      <xdr:rowOff>139700</xdr:rowOff>
    </xdr:to>
    <xdr:cxnSp macro="">
      <xdr:nvCxnSpPr>
        <xdr:cNvPr id="625" name="直線コネクタ 624">
          <a:extLst>
            <a:ext uri="{FF2B5EF4-FFF2-40B4-BE49-F238E27FC236}">
              <a16:creationId xmlns:a16="http://schemas.microsoft.com/office/drawing/2014/main" xmlns="" id="{00000000-0008-0000-0700-000071020000}"/>
            </a:ext>
          </a:extLst>
        </xdr:cNvPr>
        <xdr:cNvCxnSpPr/>
      </xdr:nvCxnSpPr>
      <xdr:spPr>
        <a:xfrm>
          <a:off x="14592300" y="13512617"/>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110937</xdr:rowOff>
    </xdr:from>
    <xdr:to>
      <xdr:col>81</xdr:col>
      <xdr:colOff>101600</xdr:colOff>
      <xdr:row>78</xdr:row>
      <xdr:rowOff>41087</xdr:rowOff>
    </xdr:to>
    <xdr:sp macro="" textlink="">
      <xdr:nvSpPr>
        <xdr:cNvPr id="626" name="フローチャート: 判断 625">
          <a:extLst>
            <a:ext uri="{FF2B5EF4-FFF2-40B4-BE49-F238E27FC236}">
              <a16:creationId xmlns:a16="http://schemas.microsoft.com/office/drawing/2014/main" xmlns="" id="{00000000-0008-0000-0700-000072020000}"/>
            </a:ext>
          </a:extLst>
        </xdr:cNvPr>
        <xdr:cNvSpPr/>
      </xdr:nvSpPr>
      <xdr:spPr>
        <a:xfrm>
          <a:off x="15430500" y="13312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57614</xdr:rowOff>
    </xdr:from>
    <xdr:ext cx="469744" cy="259045"/>
    <xdr:sp macro="" textlink="">
      <xdr:nvSpPr>
        <xdr:cNvPr id="627" name="テキスト ボックス 626">
          <a:extLst>
            <a:ext uri="{FF2B5EF4-FFF2-40B4-BE49-F238E27FC236}">
              <a16:creationId xmlns:a16="http://schemas.microsoft.com/office/drawing/2014/main" xmlns="" id="{00000000-0008-0000-0700-000073020000}"/>
            </a:ext>
          </a:extLst>
        </xdr:cNvPr>
        <xdr:cNvSpPr txBox="1"/>
      </xdr:nvSpPr>
      <xdr:spPr>
        <a:xfrm>
          <a:off x="15246428" y="13087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134351</xdr:rowOff>
    </xdr:from>
    <xdr:to>
      <xdr:col>76</xdr:col>
      <xdr:colOff>114300</xdr:colOff>
      <xdr:row>78</xdr:row>
      <xdr:rowOff>139517</xdr:rowOff>
    </xdr:to>
    <xdr:cxnSp macro="">
      <xdr:nvCxnSpPr>
        <xdr:cNvPr id="628" name="直線コネクタ 627">
          <a:extLst>
            <a:ext uri="{FF2B5EF4-FFF2-40B4-BE49-F238E27FC236}">
              <a16:creationId xmlns:a16="http://schemas.microsoft.com/office/drawing/2014/main" xmlns="" id="{00000000-0008-0000-0700-000074020000}"/>
            </a:ext>
          </a:extLst>
        </xdr:cNvPr>
        <xdr:cNvCxnSpPr/>
      </xdr:nvCxnSpPr>
      <xdr:spPr>
        <a:xfrm>
          <a:off x="13703300" y="13507451"/>
          <a:ext cx="889000" cy="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153091</xdr:rowOff>
    </xdr:from>
    <xdr:to>
      <xdr:col>76</xdr:col>
      <xdr:colOff>165100</xdr:colOff>
      <xdr:row>78</xdr:row>
      <xdr:rowOff>83241</xdr:rowOff>
    </xdr:to>
    <xdr:sp macro="" textlink="">
      <xdr:nvSpPr>
        <xdr:cNvPr id="629" name="フローチャート: 判断 628">
          <a:extLst>
            <a:ext uri="{FF2B5EF4-FFF2-40B4-BE49-F238E27FC236}">
              <a16:creationId xmlns:a16="http://schemas.microsoft.com/office/drawing/2014/main" xmlns="" id="{00000000-0008-0000-0700-000075020000}"/>
            </a:ext>
          </a:extLst>
        </xdr:cNvPr>
        <xdr:cNvSpPr/>
      </xdr:nvSpPr>
      <xdr:spPr>
        <a:xfrm>
          <a:off x="14541500" y="133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99768</xdr:rowOff>
    </xdr:from>
    <xdr:ext cx="469744" cy="259045"/>
    <xdr:sp macro="" textlink="">
      <xdr:nvSpPr>
        <xdr:cNvPr id="630" name="テキスト ボックス 629">
          <a:extLst>
            <a:ext uri="{FF2B5EF4-FFF2-40B4-BE49-F238E27FC236}">
              <a16:creationId xmlns:a16="http://schemas.microsoft.com/office/drawing/2014/main" xmlns="" id="{00000000-0008-0000-0700-000076020000}"/>
            </a:ext>
          </a:extLst>
        </xdr:cNvPr>
        <xdr:cNvSpPr txBox="1"/>
      </xdr:nvSpPr>
      <xdr:spPr>
        <a:xfrm>
          <a:off x="14357428" y="13129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134351</xdr:rowOff>
    </xdr:from>
    <xdr:to>
      <xdr:col>71</xdr:col>
      <xdr:colOff>177800</xdr:colOff>
      <xdr:row>78</xdr:row>
      <xdr:rowOff>139174</xdr:rowOff>
    </xdr:to>
    <xdr:cxnSp macro="">
      <xdr:nvCxnSpPr>
        <xdr:cNvPr id="631" name="直線コネクタ 630">
          <a:extLst>
            <a:ext uri="{FF2B5EF4-FFF2-40B4-BE49-F238E27FC236}">
              <a16:creationId xmlns:a16="http://schemas.microsoft.com/office/drawing/2014/main" xmlns="" id="{00000000-0008-0000-0700-000077020000}"/>
            </a:ext>
          </a:extLst>
        </xdr:cNvPr>
        <xdr:cNvCxnSpPr/>
      </xdr:nvCxnSpPr>
      <xdr:spPr>
        <a:xfrm flipV="1">
          <a:off x="12814300" y="13507451"/>
          <a:ext cx="889000" cy="4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53696</xdr:rowOff>
    </xdr:from>
    <xdr:to>
      <xdr:col>72</xdr:col>
      <xdr:colOff>38100</xdr:colOff>
      <xdr:row>78</xdr:row>
      <xdr:rowOff>155296</xdr:rowOff>
    </xdr:to>
    <xdr:sp macro="" textlink="">
      <xdr:nvSpPr>
        <xdr:cNvPr id="632" name="フローチャート: 判断 631">
          <a:extLst>
            <a:ext uri="{FF2B5EF4-FFF2-40B4-BE49-F238E27FC236}">
              <a16:creationId xmlns:a16="http://schemas.microsoft.com/office/drawing/2014/main" xmlns="" id="{00000000-0008-0000-0700-000078020000}"/>
            </a:ext>
          </a:extLst>
        </xdr:cNvPr>
        <xdr:cNvSpPr/>
      </xdr:nvSpPr>
      <xdr:spPr>
        <a:xfrm>
          <a:off x="13652500" y="1342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373</xdr:rowOff>
    </xdr:from>
    <xdr:ext cx="469744" cy="259045"/>
    <xdr:sp macro="" textlink="">
      <xdr:nvSpPr>
        <xdr:cNvPr id="633" name="テキスト ボックス 632">
          <a:extLst>
            <a:ext uri="{FF2B5EF4-FFF2-40B4-BE49-F238E27FC236}">
              <a16:creationId xmlns:a16="http://schemas.microsoft.com/office/drawing/2014/main" xmlns="" id="{00000000-0008-0000-0700-000079020000}"/>
            </a:ext>
          </a:extLst>
        </xdr:cNvPr>
        <xdr:cNvSpPr txBox="1"/>
      </xdr:nvSpPr>
      <xdr:spPr>
        <a:xfrm>
          <a:off x="13468428" y="13202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13644</xdr:rowOff>
    </xdr:from>
    <xdr:to>
      <xdr:col>67</xdr:col>
      <xdr:colOff>101600</xdr:colOff>
      <xdr:row>78</xdr:row>
      <xdr:rowOff>115244</xdr:rowOff>
    </xdr:to>
    <xdr:sp macro="" textlink="">
      <xdr:nvSpPr>
        <xdr:cNvPr id="634" name="フローチャート: 判断 633">
          <a:extLst>
            <a:ext uri="{FF2B5EF4-FFF2-40B4-BE49-F238E27FC236}">
              <a16:creationId xmlns:a16="http://schemas.microsoft.com/office/drawing/2014/main" xmlns="" id="{00000000-0008-0000-0700-00007A020000}"/>
            </a:ext>
          </a:extLst>
        </xdr:cNvPr>
        <xdr:cNvSpPr/>
      </xdr:nvSpPr>
      <xdr:spPr>
        <a:xfrm>
          <a:off x="12763500" y="13386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131771</xdr:rowOff>
    </xdr:from>
    <xdr:ext cx="469744" cy="259045"/>
    <xdr:sp macro="" textlink="">
      <xdr:nvSpPr>
        <xdr:cNvPr id="635" name="テキスト ボックス 634">
          <a:extLst>
            <a:ext uri="{FF2B5EF4-FFF2-40B4-BE49-F238E27FC236}">
              <a16:creationId xmlns:a16="http://schemas.microsoft.com/office/drawing/2014/main" xmlns="" id="{00000000-0008-0000-0700-00007B020000}"/>
            </a:ext>
          </a:extLst>
        </xdr:cNvPr>
        <xdr:cNvSpPr txBox="1"/>
      </xdr:nvSpPr>
      <xdr:spPr>
        <a:xfrm>
          <a:off x="12579428" y="13161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xmlns="" id="{00000000-0008-0000-07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xmlns="" id="{00000000-0008-0000-07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xmlns="" id="{00000000-0008-0000-07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xmlns="" id="{00000000-0008-0000-07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xmlns="" id="{00000000-0008-0000-07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44689</xdr:rowOff>
    </xdr:from>
    <xdr:to>
      <xdr:col>85</xdr:col>
      <xdr:colOff>177800</xdr:colOff>
      <xdr:row>78</xdr:row>
      <xdr:rowOff>146289</xdr:rowOff>
    </xdr:to>
    <xdr:sp macro="" textlink="">
      <xdr:nvSpPr>
        <xdr:cNvPr id="641" name="楕円 640">
          <a:extLst>
            <a:ext uri="{FF2B5EF4-FFF2-40B4-BE49-F238E27FC236}">
              <a16:creationId xmlns:a16="http://schemas.microsoft.com/office/drawing/2014/main" xmlns="" id="{00000000-0008-0000-0700-000081020000}"/>
            </a:ext>
          </a:extLst>
        </xdr:cNvPr>
        <xdr:cNvSpPr/>
      </xdr:nvSpPr>
      <xdr:spPr>
        <a:xfrm>
          <a:off x="16268700" y="13417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131066</xdr:rowOff>
    </xdr:from>
    <xdr:ext cx="469744" cy="259045"/>
    <xdr:sp macro="" textlink="">
      <xdr:nvSpPr>
        <xdr:cNvPr id="642" name="災害復旧費該当値テキスト">
          <a:extLst>
            <a:ext uri="{FF2B5EF4-FFF2-40B4-BE49-F238E27FC236}">
              <a16:creationId xmlns:a16="http://schemas.microsoft.com/office/drawing/2014/main" xmlns="" id="{00000000-0008-0000-0700-000082020000}"/>
            </a:ext>
          </a:extLst>
        </xdr:cNvPr>
        <xdr:cNvSpPr txBox="1"/>
      </xdr:nvSpPr>
      <xdr:spPr>
        <a:xfrm>
          <a:off x="16370300" y="13332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43" name="楕円 642">
          <a:extLst>
            <a:ext uri="{FF2B5EF4-FFF2-40B4-BE49-F238E27FC236}">
              <a16:creationId xmlns:a16="http://schemas.microsoft.com/office/drawing/2014/main" xmlns="" id="{00000000-0008-0000-0700-000083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44" name="テキスト ボックス 643">
          <a:extLst>
            <a:ext uri="{FF2B5EF4-FFF2-40B4-BE49-F238E27FC236}">
              <a16:creationId xmlns:a16="http://schemas.microsoft.com/office/drawing/2014/main" xmlns="" id="{00000000-0008-0000-0700-000084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88717</xdr:rowOff>
    </xdr:from>
    <xdr:to>
      <xdr:col>76</xdr:col>
      <xdr:colOff>165100</xdr:colOff>
      <xdr:row>79</xdr:row>
      <xdr:rowOff>18867</xdr:rowOff>
    </xdr:to>
    <xdr:sp macro="" textlink="">
      <xdr:nvSpPr>
        <xdr:cNvPr id="645" name="楕円 644">
          <a:extLst>
            <a:ext uri="{FF2B5EF4-FFF2-40B4-BE49-F238E27FC236}">
              <a16:creationId xmlns:a16="http://schemas.microsoft.com/office/drawing/2014/main" xmlns="" id="{00000000-0008-0000-0700-000085020000}"/>
            </a:ext>
          </a:extLst>
        </xdr:cNvPr>
        <xdr:cNvSpPr/>
      </xdr:nvSpPr>
      <xdr:spPr>
        <a:xfrm>
          <a:off x="14541500" y="1346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9994</xdr:rowOff>
    </xdr:from>
    <xdr:ext cx="249299" cy="259045"/>
    <xdr:sp macro="" textlink="">
      <xdr:nvSpPr>
        <xdr:cNvPr id="646" name="テキスト ボックス 645">
          <a:extLst>
            <a:ext uri="{FF2B5EF4-FFF2-40B4-BE49-F238E27FC236}">
              <a16:creationId xmlns:a16="http://schemas.microsoft.com/office/drawing/2014/main" xmlns="" id="{00000000-0008-0000-0700-000086020000}"/>
            </a:ext>
          </a:extLst>
        </xdr:cNvPr>
        <xdr:cNvSpPr txBox="1"/>
      </xdr:nvSpPr>
      <xdr:spPr>
        <a:xfrm>
          <a:off x="14467650" y="135545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83551</xdr:rowOff>
    </xdr:from>
    <xdr:to>
      <xdr:col>72</xdr:col>
      <xdr:colOff>38100</xdr:colOff>
      <xdr:row>79</xdr:row>
      <xdr:rowOff>13701</xdr:rowOff>
    </xdr:to>
    <xdr:sp macro="" textlink="">
      <xdr:nvSpPr>
        <xdr:cNvPr id="647" name="楕円 646">
          <a:extLst>
            <a:ext uri="{FF2B5EF4-FFF2-40B4-BE49-F238E27FC236}">
              <a16:creationId xmlns:a16="http://schemas.microsoft.com/office/drawing/2014/main" xmlns="" id="{00000000-0008-0000-0700-000087020000}"/>
            </a:ext>
          </a:extLst>
        </xdr:cNvPr>
        <xdr:cNvSpPr/>
      </xdr:nvSpPr>
      <xdr:spPr>
        <a:xfrm>
          <a:off x="13652500" y="13456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4828</xdr:rowOff>
    </xdr:from>
    <xdr:ext cx="378565" cy="259045"/>
    <xdr:sp macro="" textlink="">
      <xdr:nvSpPr>
        <xdr:cNvPr id="648" name="テキスト ボックス 647">
          <a:extLst>
            <a:ext uri="{FF2B5EF4-FFF2-40B4-BE49-F238E27FC236}">
              <a16:creationId xmlns:a16="http://schemas.microsoft.com/office/drawing/2014/main" xmlns="" id="{00000000-0008-0000-0700-000088020000}"/>
            </a:ext>
          </a:extLst>
        </xdr:cNvPr>
        <xdr:cNvSpPr txBox="1"/>
      </xdr:nvSpPr>
      <xdr:spPr>
        <a:xfrm>
          <a:off x="13514017" y="135493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88374</xdr:rowOff>
    </xdr:from>
    <xdr:to>
      <xdr:col>67</xdr:col>
      <xdr:colOff>101600</xdr:colOff>
      <xdr:row>79</xdr:row>
      <xdr:rowOff>18524</xdr:rowOff>
    </xdr:to>
    <xdr:sp macro="" textlink="">
      <xdr:nvSpPr>
        <xdr:cNvPr id="649" name="楕円 648">
          <a:extLst>
            <a:ext uri="{FF2B5EF4-FFF2-40B4-BE49-F238E27FC236}">
              <a16:creationId xmlns:a16="http://schemas.microsoft.com/office/drawing/2014/main" xmlns="" id="{00000000-0008-0000-0700-000089020000}"/>
            </a:ext>
          </a:extLst>
        </xdr:cNvPr>
        <xdr:cNvSpPr/>
      </xdr:nvSpPr>
      <xdr:spPr>
        <a:xfrm>
          <a:off x="12763500" y="1346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9651</xdr:rowOff>
    </xdr:from>
    <xdr:ext cx="313932" cy="259045"/>
    <xdr:sp macro="" textlink="">
      <xdr:nvSpPr>
        <xdr:cNvPr id="650" name="テキスト ボックス 649">
          <a:extLst>
            <a:ext uri="{FF2B5EF4-FFF2-40B4-BE49-F238E27FC236}">
              <a16:creationId xmlns:a16="http://schemas.microsoft.com/office/drawing/2014/main" xmlns="" id="{00000000-0008-0000-0700-00008A020000}"/>
            </a:ext>
          </a:extLst>
        </xdr:cNvPr>
        <xdr:cNvSpPr txBox="1"/>
      </xdr:nvSpPr>
      <xdr:spPr>
        <a:xfrm>
          <a:off x="12657333" y="135542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xmlns="" id="{00000000-0008-0000-07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xmlns="" id="{00000000-0008-0000-07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xmlns="" id="{00000000-0008-0000-07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xmlns="" id="{00000000-0008-0000-07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xmlns="" id="{00000000-0008-0000-07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xmlns="" id="{00000000-0008-0000-07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xmlns="" id="{00000000-0008-0000-07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xmlns="" id="{00000000-0008-0000-07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xmlns="" id="{00000000-0008-0000-07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xmlns="" id="{00000000-0008-0000-07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a:extLst>
            <a:ext uri="{FF2B5EF4-FFF2-40B4-BE49-F238E27FC236}">
              <a16:creationId xmlns:a16="http://schemas.microsoft.com/office/drawing/2014/main" xmlns="" id="{00000000-0008-0000-0700-00009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a:extLst>
            <a:ext uri="{FF2B5EF4-FFF2-40B4-BE49-F238E27FC236}">
              <a16:creationId xmlns:a16="http://schemas.microsoft.com/office/drawing/2014/main" xmlns="" id="{00000000-0008-0000-0700-00009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a:extLst>
            <a:ext uri="{FF2B5EF4-FFF2-40B4-BE49-F238E27FC236}">
              <a16:creationId xmlns:a16="http://schemas.microsoft.com/office/drawing/2014/main" xmlns="" id="{00000000-0008-0000-0700-00009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4" name="テキスト ボックス 663">
          <a:extLst>
            <a:ext uri="{FF2B5EF4-FFF2-40B4-BE49-F238E27FC236}">
              <a16:creationId xmlns:a16="http://schemas.microsoft.com/office/drawing/2014/main" xmlns="" id="{00000000-0008-0000-0700-000098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a:extLst>
            <a:ext uri="{FF2B5EF4-FFF2-40B4-BE49-F238E27FC236}">
              <a16:creationId xmlns:a16="http://schemas.microsoft.com/office/drawing/2014/main" xmlns="" id="{00000000-0008-0000-0700-00009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6" name="テキスト ボックス 665">
          <a:extLst>
            <a:ext uri="{FF2B5EF4-FFF2-40B4-BE49-F238E27FC236}">
              <a16:creationId xmlns:a16="http://schemas.microsoft.com/office/drawing/2014/main" xmlns="" id="{00000000-0008-0000-0700-00009A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a:extLst>
            <a:ext uri="{FF2B5EF4-FFF2-40B4-BE49-F238E27FC236}">
              <a16:creationId xmlns:a16="http://schemas.microsoft.com/office/drawing/2014/main" xmlns="" id="{00000000-0008-0000-0700-00009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8" name="テキスト ボックス 667">
          <a:extLst>
            <a:ext uri="{FF2B5EF4-FFF2-40B4-BE49-F238E27FC236}">
              <a16:creationId xmlns:a16="http://schemas.microsoft.com/office/drawing/2014/main" xmlns="" id="{00000000-0008-0000-0700-00009C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a:extLst>
            <a:ext uri="{FF2B5EF4-FFF2-40B4-BE49-F238E27FC236}">
              <a16:creationId xmlns:a16="http://schemas.microsoft.com/office/drawing/2014/main" xmlns="" id="{00000000-0008-0000-0700-00009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a:extLst>
            <a:ext uri="{FF2B5EF4-FFF2-40B4-BE49-F238E27FC236}">
              <a16:creationId xmlns:a16="http://schemas.microsoft.com/office/drawing/2014/main" xmlns="" id="{00000000-0008-0000-0700-00009E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xmlns="" id="{00000000-0008-0000-07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a:extLst>
            <a:ext uri="{FF2B5EF4-FFF2-40B4-BE49-F238E27FC236}">
              <a16:creationId xmlns:a16="http://schemas.microsoft.com/office/drawing/2014/main" xmlns="" id="{00000000-0008-0000-0700-0000A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公債費グラフ枠">
          <a:extLst>
            <a:ext uri="{FF2B5EF4-FFF2-40B4-BE49-F238E27FC236}">
              <a16:creationId xmlns:a16="http://schemas.microsoft.com/office/drawing/2014/main" xmlns="" id="{00000000-0008-0000-07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119994</xdr:rowOff>
    </xdr:from>
    <xdr:to>
      <xdr:col>85</xdr:col>
      <xdr:colOff>126364</xdr:colOff>
      <xdr:row>99</xdr:row>
      <xdr:rowOff>15647</xdr:rowOff>
    </xdr:to>
    <xdr:cxnSp macro="">
      <xdr:nvCxnSpPr>
        <xdr:cNvPr id="674" name="直線コネクタ 673">
          <a:extLst>
            <a:ext uri="{FF2B5EF4-FFF2-40B4-BE49-F238E27FC236}">
              <a16:creationId xmlns:a16="http://schemas.microsoft.com/office/drawing/2014/main" xmlns="" id="{00000000-0008-0000-0700-0000A2020000}"/>
            </a:ext>
          </a:extLst>
        </xdr:cNvPr>
        <xdr:cNvCxnSpPr/>
      </xdr:nvCxnSpPr>
      <xdr:spPr>
        <a:xfrm flipV="1">
          <a:off x="16317595" y="15721944"/>
          <a:ext cx="1269" cy="1267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19474</xdr:rowOff>
    </xdr:from>
    <xdr:ext cx="469744" cy="259045"/>
    <xdr:sp macro="" textlink="">
      <xdr:nvSpPr>
        <xdr:cNvPr id="675" name="公債費最小値テキスト">
          <a:extLst>
            <a:ext uri="{FF2B5EF4-FFF2-40B4-BE49-F238E27FC236}">
              <a16:creationId xmlns:a16="http://schemas.microsoft.com/office/drawing/2014/main" xmlns="" id="{00000000-0008-0000-0700-0000A3020000}"/>
            </a:ext>
          </a:extLst>
        </xdr:cNvPr>
        <xdr:cNvSpPr txBox="1"/>
      </xdr:nvSpPr>
      <xdr:spPr>
        <a:xfrm>
          <a:off x="16370300" y="16993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15647</xdr:rowOff>
    </xdr:from>
    <xdr:to>
      <xdr:col>86</xdr:col>
      <xdr:colOff>25400</xdr:colOff>
      <xdr:row>99</xdr:row>
      <xdr:rowOff>15647</xdr:rowOff>
    </xdr:to>
    <xdr:cxnSp macro="">
      <xdr:nvCxnSpPr>
        <xdr:cNvPr id="676" name="直線コネクタ 675">
          <a:extLst>
            <a:ext uri="{FF2B5EF4-FFF2-40B4-BE49-F238E27FC236}">
              <a16:creationId xmlns:a16="http://schemas.microsoft.com/office/drawing/2014/main" xmlns="" id="{00000000-0008-0000-0700-0000A4020000}"/>
            </a:ext>
          </a:extLst>
        </xdr:cNvPr>
        <xdr:cNvCxnSpPr/>
      </xdr:nvCxnSpPr>
      <xdr:spPr>
        <a:xfrm>
          <a:off x="16230600" y="1698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66671</xdr:rowOff>
    </xdr:from>
    <xdr:ext cx="599010" cy="259045"/>
    <xdr:sp macro="" textlink="">
      <xdr:nvSpPr>
        <xdr:cNvPr id="677" name="公債費最大値テキスト">
          <a:extLst>
            <a:ext uri="{FF2B5EF4-FFF2-40B4-BE49-F238E27FC236}">
              <a16:creationId xmlns:a16="http://schemas.microsoft.com/office/drawing/2014/main" xmlns="" id="{00000000-0008-0000-0700-0000A5020000}"/>
            </a:ext>
          </a:extLst>
        </xdr:cNvPr>
        <xdr:cNvSpPr txBox="1"/>
      </xdr:nvSpPr>
      <xdr:spPr>
        <a:xfrm>
          <a:off x="16370300" y="15497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170,086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119994</xdr:rowOff>
    </xdr:from>
    <xdr:to>
      <xdr:col>86</xdr:col>
      <xdr:colOff>25400</xdr:colOff>
      <xdr:row>91</xdr:row>
      <xdr:rowOff>119994</xdr:rowOff>
    </xdr:to>
    <xdr:cxnSp macro="">
      <xdr:nvCxnSpPr>
        <xdr:cNvPr id="678" name="直線コネクタ 677">
          <a:extLst>
            <a:ext uri="{FF2B5EF4-FFF2-40B4-BE49-F238E27FC236}">
              <a16:creationId xmlns:a16="http://schemas.microsoft.com/office/drawing/2014/main" xmlns="" id="{00000000-0008-0000-0700-0000A6020000}"/>
            </a:ext>
          </a:extLst>
        </xdr:cNvPr>
        <xdr:cNvCxnSpPr/>
      </xdr:nvCxnSpPr>
      <xdr:spPr>
        <a:xfrm>
          <a:off x="16230600" y="1572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125428</xdr:rowOff>
    </xdr:from>
    <xdr:to>
      <xdr:col>85</xdr:col>
      <xdr:colOff>127000</xdr:colOff>
      <xdr:row>97</xdr:row>
      <xdr:rowOff>134906</xdr:rowOff>
    </xdr:to>
    <xdr:cxnSp macro="">
      <xdr:nvCxnSpPr>
        <xdr:cNvPr id="679" name="直線コネクタ 678">
          <a:extLst>
            <a:ext uri="{FF2B5EF4-FFF2-40B4-BE49-F238E27FC236}">
              <a16:creationId xmlns:a16="http://schemas.microsoft.com/office/drawing/2014/main" xmlns="" id="{00000000-0008-0000-0700-0000A7020000}"/>
            </a:ext>
          </a:extLst>
        </xdr:cNvPr>
        <xdr:cNvCxnSpPr/>
      </xdr:nvCxnSpPr>
      <xdr:spPr>
        <a:xfrm flipV="1">
          <a:off x="15481300" y="16756078"/>
          <a:ext cx="838200" cy="9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89687</xdr:rowOff>
    </xdr:from>
    <xdr:ext cx="534377" cy="259045"/>
    <xdr:sp macro="" textlink="">
      <xdr:nvSpPr>
        <xdr:cNvPr id="680" name="公債費平均値テキスト">
          <a:extLst>
            <a:ext uri="{FF2B5EF4-FFF2-40B4-BE49-F238E27FC236}">
              <a16:creationId xmlns:a16="http://schemas.microsoft.com/office/drawing/2014/main" xmlns="" id="{00000000-0008-0000-0700-0000A8020000}"/>
            </a:ext>
          </a:extLst>
        </xdr:cNvPr>
        <xdr:cNvSpPr txBox="1"/>
      </xdr:nvSpPr>
      <xdr:spPr>
        <a:xfrm>
          <a:off x="16370300" y="16377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66810</xdr:rowOff>
    </xdr:from>
    <xdr:to>
      <xdr:col>85</xdr:col>
      <xdr:colOff>177800</xdr:colOff>
      <xdr:row>96</xdr:row>
      <xdr:rowOff>168410</xdr:rowOff>
    </xdr:to>
    <xdr:sp macro="" textlink="">
      <xdr:nvSpPr>
        <xdr:cNvPr id="681" name="フローチャート: 判断 680">
          <a:extLst>
            <a:ext uri="{FF2B5EF4-FFF2-40B4-BE49-F238E27FC236}">
              <a16:creationId xmlns:a16="http://schemas.microsoft.com/office/drawing/2014/main" xmlns="" id="{00000000-0008-0000-0700-0000A9020000}"/>
            </a:ext>
          </a:extLst>
        </xdr:cNvPr>
        <xdr:cNvSpPr/>
      </xdr:nvSpPr>
      <xdr:spPr>
        <a:xfrm>
          <a:off x="16268700" y="1652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134906</xdr:rowOff>
    </xdr:from>
    <xdr:to>
      <xdr:col>81</xdr:col>
      <xdr:colOff>50800</xdr:colOff>
      <xdr:row>97</xdr:row>
      <xdr:rowOff>136613</xdr:rowOff>
    </xdr:to>
    <xdr:cxnSp macro="">
      <xdr:nvCxnSpPr>
        <xdr:cNvPr id="682" name="直線コネクタ 681">
          <a:extLst>
            <a:ext uri="{FF2B5EF4-FFF2-40B4-BE49-F238E27FC236}">
              <a16:creationId xmlns:a16="http://schemas.microsoft.com/office/drawing/2014/main" xmlns="" id="{00000000-0008-0000-0700-0000AA020000}"/>
            </a:ext>
          </a:extLst>
        </xdr:cNvPr>
        <xdr:cNvCxnSpPr/>
      </xdr:nvCxnSpPr>
      <xdr:spPr>
        <a:xfrm flipV="1">
          <a:off x="14592300" y="16765556"/>
          <a:ext cx="889000" cy="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96101</xdr:rowOff>
    </xdr:from>
    <xdr:to>
      <xdr:col>81</xdr:col>
      <xdr:colOff>101600</xdr:colOff>
      <xdr:row>97</xdr:row>
      <xdr:rowOff>26251</xdr:rowOff>
    </xdr:to>
    <xdr:sp macro="" textlink="">
      <xdr:nvSpPr>
        <xdr:cNvPr id="683" name="フローチャート: 判断 682">
          <a:extLst>
            <a:ext uri="{FF2B5EF4-FFF2-40B4-BE49-F238E27FC236}">
              <a16:creationId xmlns:a16="http://schemas.microsoft.com/office/drawing/2014/main" xmlns="" id="{00000000-0008-0000-0700-0000AB020000}"/>
            </a:ext>
          </a:extLst>
        </xdr:cNvPr>
        <xdr:cNvSpPr/>
      </xdr:nvSpPr>
      <xdr:spPr>
        <a:xfrm>
          <a:off x="15430500" y="1655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42778</xdr:rowOff>
    </xdr:from>
    <xdr:ext cx="534377" cy="259045"/>
    <xdr:sp macro="" textlink="">
      <xdr:nvSpPr>
        <xdr:cNvPr id="684" name="テキスト ボックス 683">
          <a:extLst>
            <a:ext uri="{FF2B5EF4-FFF2-40B4-BE49-F238E27FC236}">
              <a16:creationId xmlns:a16="http://schemas.microsoft.com/office/drawing/2014/main" xmlns="" id="{00000000-0008-0000-0700-0000AC020000}"/>
            </a:ext>
          </a:extLst>
        </xdr:cNvPr>
        <xdr:cNvSpPr txBox="1"/>
      </xdr:nvSpPr>
      <xdr:spPr>
        <a:xfrm>
          <a:off x="15214111" y="16330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136613</xdr:rowOff>
    </xdr:from>
    <xdr:to>
      <xdr:col>76</xdr:col>
      <xdr:colOff>114300</xdr:colOff>
      <xdr:row>97</xdr:row>
      <xdr:rowOff>149065</xdr:rowOff>
    </xdr:to>
    <xdr:cxnSp macro="">
      <xdr:nvCxnSpPr>
        <xdr:cNvPr id="685" name="直線コネクタ 684">
          <a:extLst>
            <a:ext uri="{FF2B5EF4-FFF2-40B4-BE49-F238E27FC236}">
              <a16:creationId xmlns:a16="http://schemas.microsoft.com/office/drawing/2014/main" xmlns="" id="{00000000-0008-0000-0700-0000AD020000}"/>
            </a:ext>
          </a:extLst>
        </xdr:cNvPr>
        <xdr:cNvCxnSpPr/>
      </xdr:nvCxnSpPr>
      <xdr:spPr>
        <a:xfrm flipV="1">
          <a:off x="13703300" y="16767263"/>
          <a:ext cx="889000" cy="12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109048</xdr:rowOff>
    </xdr:from>
    <xdr:to>
      <xdr:col>76</xdr:col>
      <xdr:colOff>165100</xdr:colOff>
      <xdr:row>97</xdr:row>
      <xdr:rowOff>39198</xdr:rowOff>
    </xdr:to>
    <xdr:sp macro="" textlink="">
      <xdr:nvSpPr>
        <xdr:cNvPr id="686" name="フローチャート: 判断 685">
          <a:extLst>
            <a:ext uri="{FF2B5EF4-FFF2-40B4-BE49-F238E27FC236}">
              <a16:creationId xmlns:a16="http://schemas.microsoft.com/office/drawing/2014/main" xmlns="" id="{00000000-0008-0000-0700-0000AE020000}"/>
            </a:ext>
          </a:extLst>
        </xdr:cNvPr>
        <xdr:cNvSpPr/>
      </xdr:nvSpPr>
      <xdr:spPr>
        <a:xfrm>
          <a:off x="14541500" y="1656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55725</xdr:rowOff>
    </xdr:from>
    <xdr:ext cx="534377" cy="259045"/>
    <xdr:sp macro="" textlink="">
      <xdr:nvSpPr>
        <xdr:cNvPr id="687" name="テキスト ボックス 686">
          <a:extLst>
            <a:ext uri="{FF2B5EF4-FFF2-40B4-BE49-F238E27FC236}">
              <a16:creationId xmlns:a16="http://schemas.microsoft.com/office/drawing/2014/main" xmlns="" id="{00000000-0008-0000-0700-0000AF020000}"/>
            </a:ext>
          </a:extLst>
        </xdr:cNvPr>
        <xdr:cNvSpPr txBox="1"/>
      </xdr:nvSpPr>
      <xdr:spPr>
        <a:xfrm>
          <a:off x="14325111" y="16343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149065</xdr:rowOff>
    </xdr:from>
    <xdr:to>
      <xdr:col>71</xdr:col>
      <xdr:colOff>177800</xdr:colOff>
      <xdr:row>97</xdr:row>
      <xdr:rowOff>150048</xdr:rowOff>
    </xdr:to>
    <xdr:cxnSp macro="">
      <xdr:nvCxnSpPr>
        <xdr:cNvPr id="688" name="直線コネクタ 687">
          <a:extLst>
            <a:ext uri="{FF2B5EF4-FFF2-40B4-BE49-F238E27FC236}">
              <a16:creationId xmlns:a16="http://schemas.microsoft.com/office/drawing/2014/main" xmlns="" id="{00000000-0008-0000-0700-0000B0020000}"/>
            </a:ext>
          </a:extLst>
        </xdr:cNvPr>
        <xdr:cNvCxnSpPr/>
      </xdr:nvCxnSpPr>
      <xdr:spPr>
        <a:xfrm flipV="1">
          <a:off x="12814300" y="16779715"/>
          <a:ext cx="889000" cy="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110525</xdr:rowOff>
    </xdr:from>
    <xdr:to>
      <xdr:col>72</xdr:col>
      <xdr:colOff>38100</xdr:colOff>
      <xdr:row>97</xdr:row>
      <xdr:rowOff>40675</xdr:rowOff>
    </xdr:to>
    <xdr:sp macro="" textlink="">
      <xdr:nvSpPr>
        <xdr:cNvPr id="689" name="フローチャート: 判断 688">
          <a:extLst>
            <a:ext uri="{FF2B5EF4-FFF2-40B4-BE49-F238E27FC236}">
              <a16:creationId xmlns:a16="http://schemas.microsoft.com/office/drawing/2014/main" xmlns="" id="{00000000-0008-0000-0700-0000B1020000}"/>
            </a:ext>
          </a:extLst>
        </xdr:cNvPr>
        <xdr:cNvSpPr/>
      </xdr:nvSpPr>
      <xdr:spPr>
        <a:xfrm>
          <a:off x="13652500" y="1656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57202</xdr:rowOff>
    </xdr:from>
    <xdr:ext cx="534377" cy="259045"/>
    <xdr:sp macro="" textlink="">
      <xdr:nvSpPr>
        <xdr:cNvPr id="690" name="テキスト ボックス 689">
          <a:extLst>
            <a:ext uri="{FF2B5EF4-FFF2-40B4-BE49-F238E27FC236}">
              <a16:creationId xmlns:a16="http://schemas.microsoft.com/office/drawing/2014/main" xmlns="" id="{00000000-0008-0000-0700-0000B2020000}"/>
            </a:ext>
          </a:extLst>
        </xdr:cNvPr>
        <xdr:cNvSpPr txBox="1"/>
      </xdr:nvSpPr>
      <xdr:spPr>
        <a:xfrm>
          <a:off x="13436111" y="1634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104239</xdr:rowOff>
    </xdr:from>
    <xdr:to>
      <xdr:col>67</xdr:col>
      <xdr:colOff>101600</xdr:colOff>
      <xdr:row>97</xdr:row>
      <xdr:rowOff>34389</xdr:rowOff>
    </xdr:to>
    <xdr:sp macro="" textlink="">
      <xdr:nvSpPr>
        <xdr:cNvPr id="691" name="フローチャート: 判断 690">
          <a:extLst>
            <a:ext uri="{FF2B5EF4-FFF2-40B4-BE49-F238E27FC236}">
              <a16:creationId xmlns:a16="http://schemas.microsoft.com/office/drawing/2014/main" xmlns="" id="{00000000-0008-0000-0700-0000B3020000}"/>
            </a:ext>
          </a:extLst>
        </xdr:cNvPr>
        <xdr:cNvSpPr/>
      </xdr:nvSpPr>
      <xdr:spPr>
        <a:xfrm>
          <a:off x="12763500" y="1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50916</xdr:rowOff>
    </xdr:from>
    <xdr:ext cx="534377" cy="259045"/>
    <xdr:sp macro="" textlink="">
      <xdr:nvSpPr>
        <xdr:cNvPr id="692" name="テキスト ボックス 691">
          <a:extLst>
            <a:ext uri="{FF2B5EF4-FFF2-40B4-BE49-F238E27FC236}">
              <a16:creationId xmlns:a16="http://schemas.microsoft.com/office/drawing/2014/main" xmlns="" id="{00000000-0008-0000-0700-0000B4020000}"/>
            </a:ext>
          </a:extLst>
        </xdr:cNvPr>
        <xdr:cNvSpPr txBox="1"/>
      </xdr:nvSpPr>
      <xdr:spPr>
        <a:xfrm>
          <a:off x="12547111" y="1633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xmlns="" id="{00000000-0008-0000-07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xmlns="" id="{00000000-0008-0000-07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xmlns="" id="{00000000-0008-0000-07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xmlns="" id="{00000000-0008-0000-07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xmlns="" id="{00000000-0008-0000-07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74628</xdr:rowOff>
    </xdr:from>
    <xdr:to>
      <xdr:col>85</xdr:col>
      <xdr:colOff>177800</xdr:colOff>
      <xdr:row>98</xdr:row>
      <xdr:rowOff>4778</xdr:rowOff>
    </xdr:to>
    <xdr:sp macro="" textlink="">
      <xdr:nvSpPr>
        <xdr:cNvPr id="698" name="楕円 697">
          <a:extLst>
            <a:ext uri="{FF2B5EF4-FFF2-40B4-BE49-F238E27FC236}">
              <a16:creationId xmlns:a16="http://schemas.microsoft.com/office/drawing/2014/main" xmlns="" id="{00000000-0008-0000-0700-0000BA020000}"/>
            </a:ext>
          </a:extLst>
        </xdr:cNvPr>
        <xdr:cNvSpPr/>
      </xdr:nvSpPr>
      <xdr:spPr>
        <a:xfrm>
          <a:off x="16268700" y="16705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53055</xdr:rowOff>
    </xdr:from>
    <xdr:ext cx="534377" cy="259045"/>
    <xdr:sp macro="" textlink="">
      <xdr:nvSpPr>
        <xdr:cNvPr id="699" name="公債費該当値テキスト">
          <a:extLst>
            <a:ext uri="{FF2B5EF4-FFF2-40B4-BE49-F238E27FC236}">
              <a16:creationId xmlns:a16="http://schemas.microsoft.com/office/drawing/2014/main" xmlns="" id="{00000000-0008-0000-0700-0000BB020000}"/>
            </a:ext>
          </a:extLst>
        </xdr:cNvPr>
        <xdr:cNvSpPr txBox="1"/>
      </xdr:nvSpPr>
      <xdr:spPr>
        <a:xfrm>
          <a:off x="16370300" y="16683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84106</xdr:rowOff>
    </xdr:from>
    <xdr:to>
      <xdr:col>81</xdr:col>
      <xdr:colOff>101600</xdr:colOff>
      <xdr:row>98</xdr:row>
      <xdr:rowOff>14256</xdr:rowOff>
    </xdr:to>
    <xdr:sp macro="" textlink="">
      <xdr:nvSpPr>
        <xdr:cNvPr id="700" name="楕円 699">
          <a:extLst>
            <a:ext uri="{FF2B5EF4-FFF2-40B4-BE49-F238E27FC236}">
              <a16:creationId xmlns:a16="http://schemas.microsoft.com/office/drawing/2014/main" xmlns="" id="{00000000-0008-0000-0700-0000BC020000}"/>
            </a:ext>
          </a:extLst>
        </xdr:cNvPr>
        <xdr:cNvSpPr/>
      </xdr:nvSpPr>
      <xdr:spPr>
        <a:xfrm>
          <a:off x="15430500" y="16714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5383</xdr:rowOff>
    </xdr:from>
    <xdr:ext cx="534377" cy="259045"/>
    <xdr:sp macro="" textlink="">
      <xdr:nvSpPr>
        <xdr:cNvPr id="701" name="テキスト ボックス 700">
          <a:extLst>
            <a:ext uri="{FF2B5EF4-FFF2-40B4-BE49-F238E27FC236}">
              <a16:creationId xmlns:a16="http://schemas.microsoft.com/office/drawing/2014/main" xmlns="" id="{00000000-0008-0000-0700-0000BD020000}"/>
            </a:ext>
          </a:extLst>
        </xdr:cNvPr>
        <xdr:cNvSpPr txBox="1"/>
      </xdr:nvSpPr>
      <xdr:spPr>
        <a:xfrm>
          <a:off x="15214111" y="1680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85813</xdr:rowOff>
    </xdr:from>
    <xdr:to>
      <xdr:col>76</xdr:col>
      <xdr:colOff>165100</xdr:colOff>
      <xdr:row>98</xdr:row>
      <xdr:rowOff>15963</xdr:rowOff>
    </xdr:to>
    <xdr:sp macro="" textlink="">
      <xdr:nvSpPr>
        <xdr:cNvPr id="702" name="楕円 701">
          <a:extLst>
            <a:ext uri="{FF2B5EF4-FFF2-40B4-BE49-F238E27FC236}">
              <a16:creationId xmlns:a16="http://schemas.microsoft.com/office/drawing/2014/main" xmlns="" id="{00000000-0008-0000-0700-0000BE020000}"/>
            </a:ext>
          </a:extLst>
        </xdr:cNvPr>
        <xdr:cNvSpPr/>
      </xdr:nvSpPr>
      <xdr:spPr>
        <a:xfrm>
          <a:off x="14541500" y="1671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7090</xdr:rowOff>
    </xdr:from>
    <xdr:ext cx="534377" cy="259045"/>
    <xdr:sp macro="" textlink="">
      <xdr:nvSpPr>
        <xdr:cNvPr id="703" name="テキスト ボックス 702">
          <a:extLst>
            <a:ext uri="{FF2B5EF4-FFF2-40B4-BE49-F238E27FC236}">
              <a16:creationId xmlns:a16="http://schemas.microsoft.com/office/drawing/2014/main" xmlns="" id="{00000000-0008-0000-0700-0000BF020000}"/>
            </a:ext>
          </a:extLst>
        </xdr:cNvPr>
        <xdr:cNvSpPr txBox="1"/>
      </xdr:nvSpPr>
      <xdr:spPr>
        <a:xfrm>
          <a:off x="14325111" y="16809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98265</xdr:rowOff>
    </xdr:from>
    <xdr:to>
      <xdr:col>72</xdr:col>
      <xdr:colOff>38100</xdr:colOff>
      <xdr:row>98</xdr:row>
      <xdr:rowOff>28415</xdr:rowOff>
    </xdr:to>
    <xdr:sp macro="" textlink="">
      <xdr:nvSpPr>
        <xdr:cNvPr id="704" name="楕円 703">
          <a:extLst>
            <a:ext uri="{FF2B5EF4-FFF2-40B4-BE49-F238E27FC236}">
              <a16:creationId xmlns:a16="http://schemas.microsoft.com/office/drawing/2014/main" xmlns="" id="{00000000-0008-0000-0700-0000C0020000}"/>
            </a:ext>
          </a:extLst>
        </xdr:cNvPr>
        <xdr:cNvSpPr/>
      </xdr:nvSpPr>
      <xdr:spPr>
        <a:xfrm>
          <a:off x="13652500" y="1672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19542</xdr:rowOff>
    </xdr:from>
    <xdr:ext cx="534377" cy="259045"/>
    <xdr:sp macro="" textlink="">
      <xdr:nvSpPr>
        <xdr:cNvPr id="705" name="テキスト ボックス 704">
          <a:extLst>
            <a:ext uri="{FF2B5EF4-FFF2-40B4-BE49-F238E27FC236}">
              <a16:creationId xmlns:a16="http://schemas.microsoft.com/office/drawing/2014/main" xmlns="" id="{00000000-0008-0000-0700-0000C1020000}"/>
            </a:ext>
          </a:extLst>
        </xdr:cNvPr>
        <xdr:cNvSpPr txBox="1"/>
      </xdr:nvSpPr>
      <xdr:spPr>
        <a:xfrm>
          <a:off x="13436111" y="16821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99248</xdr:rowOff>
    </xdr:from>
    <xdr:to>
      <xdr:col>67</xdr:col>
      <xdr:colOff>101600</xdr:colOff>
      <xdr:row>98</xdr:row>
      <xdr:rowOff>29398</xdr:rowOff>
    </xdr:to>
    <xdr:sp macro="" textlink="">
      <xdr:nvSpPr>
        <xdr:cNvPr id="706" name="楕円 705">
          <a:extLst>
            <a:ext uri="{FF2B5EF4-FFF2-40B4-BE49-F238E27FC236}">
              <a16:creationId xmlns:a16="http://schemas.microsoft.com/office/drawing/2014/main" xmlns="" id="{00000000-0008-0000-0700-0000C2020000}"/>
            </a:ext>
          </a:extLst>
        </xdr:cNvPr>
        <xdr:cNvSpPr/>
      </xdr:nvSpPr>
      <xdr:spPr>
        <a:xfrm>
          <a:off x="12763500" y="16729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20525</xdr:rowOff>
    </xdr:from>
    <xdr:ext cx="534377" cy="259045"/>
    <xdr:sp macro="" textlink="">
      <xdr:nvSpPr>
        <xdr:cNvPr id="707" name="テキスト ボックス 706">
          <a:extLst>
            <a:ext uri="{FF2B5EF4-FFF2-40B4-BE49-F238E27FC236}">
              <a16:creationId xmlns:a16="http://schemas.microsoft.com/office/drawing/2014/main" xmlns="" id="{00000000-0008-0000-0700-0000C3020000}"/>
            </a:ext>
          </a:extLst>
        </xdr:cNvPr>
        <xdr:cNvSpPr txBox="1"/>
      </xdr:nvSpPr>
      <xdr:spPr>
        <a:xfrm>
          <a:off x="12547111" y="16822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xmlns="" id="{00000000-0008-0000-07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a16="http://schemas.microsoft.com/office/drawing/2014/main" xmlns="" id="{00000000-0008-0000-0700-0000C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a16="http://schemas.microsoft.com/office/drawing/2014/main" xmlns="" id="{00000000-0008-0000-0700-0000C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a16="http://schemas.microsoft.com/office/drawing/2014/main" xmlns="" id="{00000000-0008-0000-0700-0000C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a16="http://schemas.microsoft.com/office/drawing/2014/main" xmlns="" id="{00000000-0008-0000-0700-0000C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a16="http://schemas.microsoft.com/office/drawing/2014/main" xmlns="" id="{00000000-0008-0000-0700-0000C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a16="http://schemas.microsoft.com/office/drawing/2014/main" xmlns="" id="{00000000-0008-0000-0700-0000C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xmlns="" id="{00000000-0008-0000-07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xmlns="" id="{00000000-0008-0000-07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xmlns="" id="{00000000-0008-0000-07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8" name="直線コネクタ 717">
          <a:extLst>
            <a:ext uri="{FF2B5EF4-FFF2-40B4-BE49-F238E27FC236}">
              <a16:creationId xmlns:a16="http://schemas.microsoft.com/office/drawing/2014/main" xmlns="" id="{00000000-0008-0000-0700-0000CE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9" name="テキスト ボックス 718">
          <a:extLst>
            <a:ext uri="{FF2B5EF4-FFF2-40B4-BE49-F238E27FC236}">
              <a16:creationId xmlns:a16="http://schemas.microsoft.com/office/drawing/2014/main" xmlns="" id="{00000000-0008-0000-0700-0000CF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0" name="直線コネクタ 719">
          <a:extLst>
            <a:ext uri="{FF2B5EF4-FFF2-40B4-BE49-F238E27FC236}">
              <a16:creationId xmlns:a16="http://schemas.microsoft.com/office/drawing/2014/main" xmlns="" id="{00000000-0008-0000-0700-0000D0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21" name="テキスト ボックス 720">
          <a:extLst>
            <a:ext uri="{FF2B5EF4-FFF2-40B4-BE49-F238E27FC236}">
              <a16:creationId xmlns:a16="http://schemas.microsoft.com/office/drawing/2014/main" xmlns="" id="{00000000-0008-0000-0700-0000D1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2" name="直線コネクタ 721">
          <a:extLst>
            <a:ext uri="{FF2B5EF4-FFF2-40B4-BE49-F238E27FC236}">
              <a16:creationId xmlns:a16="http://schemas.microsoft.com/office/drawing/2014/main" xmlns="" id="{00000000-0008-0000-0700-0000D2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23" name="テキスト ボックス 722">
          <a:extLst>
            <a:ext uri="{FF2B5EF4-FFF2-40B4-BE49-F238E27FC236}">
              <a16:creationId xmlns:a16="http://schemas.microsoft.com/office/drawing/2014/main" xmlns="" id="{00000000-0008-0000-0700-0000D3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4" name="直線コネクタ 723">
          <a:extLst>
            <a:ext uri="{FF2B5EF4-FFF2-40B4-BE49-F238E27FC236}">
              <a16:creationId xmlns:a16="http://schemas.microsoft.com/office/drawing/2014/main" xmlns="" id="{00000000-0008-0000-0700-0000D4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25" name="テキスト ボックス 724">
          <a:extLst>
            <a:ext uri="{FF2B5EF4-FFF2-40B4-BE49-F238E27FC236}">
              <a16:creationId xmlns:a16="http://schemas.microsoft.com/office/drawing/2014/main" xmlns="" id="{00000000-0008-0000-0700-0000D5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6" name="直線コネクタ 725">
          <a:extLst>
            <a:ext uri="{FF2B5EF4-FFF2-40B4-BE49-F238E27FC236}">
              <a16:creationId xmlns:a16="http://schemas.microsoft.com/office/drawing/2014/main" xmlns="" id="{00000000-0008-0000-0700-0000D6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7" name="テキスト ボックス 726">
          <a:extLst>
            <a:ext uri="{FF2B5EF4-FFF2-40B4-BE49-F238E27FC236}">
              <a16:creationId xmlns:a16="http://schemas.microsoft.com/office/drawing/2014/main" xmlns="" id="{00000000-0008-0000-0700-0000D7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8" name="直線コネクタ 727">
          <a:extLst>
            <a:ext uri="{FF2B5EF4-FFF2-40B4-BE49-F238E27FC236}">
              <a16:creationId xmlns:a16="http://schemas.microsoft.com/office/drawing/2014/main" xmlns="" id="{00000000-0008-0000-0700-0000D8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29" name="テキスト ボックス 728">
          <a:extLst>
            <a:ext uri="{FF2B5EF4-FFF2-40B4-BE49-F238E27FC236}">
              <a16:creationId xmlns:a16="http://schemas.microsoft.com/office/drawing/2014/main" xmlns="" id="{00000000-0008-0000-0700-0000D9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xmlns="" id="{00000000-0008-0000-07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1" name="テキスト ボックス 730">
          <a:extLst>
            <a:ext uri="{FF2B5EF4-FFF2-40B4-BE49-F238E27FC236}">
              <a16:creationId xmlns:a16="http://schemas.microsoft.com/office/drawing/2014/main" xmlns="" id="{00000000-0008-0000-0700-0000DB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a:extLst>
            <a:ext uri="{FF2B5EF4-FFF2-40B4-BE49-F238E27FC236}">
              <a16:creationId xmlns:a16="http://schemas.microsoft.com/office/drawing/2014/main" xmlns="" id="{00000000-0008-0000-07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79828</xdr:rowOff>
    </xdr:from>
    <xdr:to>
      <xdr:col>116</xdr:col>
      <xdr:colOff>62864</xdr:colOff>
      <xdr:row>39</xdr:row>
      <xdr:rowOff>98878</xdr:rowOff>
    </xdr:to>
    <xdr:cxnSp macro="">
      <xdr:nvCxnSpPr>
        <xdr:cNvPr id="733" name="直線コネクタ 732">
          <a:extLst>
            <a:ext uri="{FF2B5EF4-FFF2-40B4-BE49-F238E27FC236}">
              <a16:creationId xmlns:a16="http://schemas.microsoft.com/office/drawing/2014/main" xmlns="" id="{00000000-0008-0000-0700-0000DD020000}"/>
            </a:ext>
          </a:extLst>
        </xdr:cNvPr>
        <xdr:cNvCxnSpPr/>
      </xdr:nvCxnSpPr>
      <xdr:spPr>
        <a:xfrm flipV="1">
          <a:off x="22159595" y="5223328"/>
          <a:ext cx="1269"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105608</xdr:rowOff>
    </xdr:from>
    <xdr:ext cx="249299" cy="259045"/>
    <xdr:sp macro="" textlink="">
      <xdr:nvSpPr>
        <xdr:cNvPr id="734" name="諸支出金最小値テキスト">
          <a:extLst>
            <a:ext uri="{FF2B5EF4-FFF2-40B4-BE49-F238E27FC236}">
              <a16:creationId xmlns:a16="http://schemas.microsoft.com/office/drawing/2014/main" xmlns="" id="{00000000-0008-0000-0700-0000DE020000}"/>
            </a:ext>
          </a:extLst>
        </xdr:cNvPr>
        <xdr:cNvSpPr txBox="1"/>
      </xdr:nvSpPr>
      <xdr:spPr>
        <a:xfrm>
          <a:off x="22212300" y="6792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5" name="直線コネクタ 734">
          <a:extLst>
            <a:ext uri="{FF2B5EF4-FFF2-40B4-BE49-F238E27FC236}">
              <a16:creationId xmlns:a16="http://schemas.microsoft.com/office/drawing/2014/main" xmlns="" id="{00000000-0008-0000-0700-0000DF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26505</xdr:rowOff>
    </xdr:from>
    <xdr:ext cx="469744" cy="259045"/>
    <xdr:sp macro="" textlink="">
      <xdr:nvSpPr>
        <xdr:cNvPr id="736" name="諸支出金最大値テキスト">
          <a:extLst>
            <a:ext uri="{FF2B5EF4-FFF2-40B4-BE49-F238E27FC236}">
              <a16:creationId xmlns:a16="http://schemas.microsoft.com/office/drawing/2014/main" xmlns="" id="{00000000-0008-0000-0700-0000E0020000}"/>
            </a:ext>
          </a:extLst>
        </xdr:cNvPr>
        <xdr:cNvSpPr txBox="1"/>
      </xdr:nvSpPr>
      <xdr:spPr>
        <a:xfrm>
          <a:off x="22212300" y="4998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79828</xdr:rowOff>
    </xdr:from>
    <xdr:to>
      <xdr:col>116</xdr:col>
      <xdr:colOff>152400</xdr:colOff>
      <xdr:row>30</xdr:row>
      <xdr:rowOff>79828</xdr:rowOff>
    </xdr:to>
    <xdr:cxnSp macro="">
      <xdr:nvCxnSpPr>
        <xdr:cNvPr id="737" name="直線コネクタ 736">
          <a:extLst>
            <a:ext uri="{FF2B5EF4-FFF2-40B4-BE49-F238E27FC236}">
              <a16:creationId xmlns:a16="http://schemas.microsoft.com/office/drawing/2014/main" xmlns="" id="{00000000-0008-0000-0700-0000E1020000}"/>
            </a:ext>
          </a:extLst>
        </xdr:cNvPr>
        <xdr:cNvCxnSpPr/>
      </xdr:nvCxnSpPr>
      <xdr:spPr>
        <a:xfrm>
          <a:off x="22072600" y="522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8" name="直線コネクタ 737">
          <a:extLst>
            <a:ext uri="{FF2B5EF4-FFF2-40B4-BE49-F238E27FC236}">
              <a16:creationId xmlns:a16="http://schemas.microsoft.com/office/drawing/2014/main" xmlns="" id="{00000000-0008-0000-0700-0000E2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23058</xdr:rowOff>
    </xdr:from>
    <xdr:ext cx="313932" cy="259045"/>
    <xdr:sp macro="" textlink="">
      <xdr:nvSpPr>
        <xdr:cNvPr id="739" name="諸支出金平均値テキスト">
          <a:extLst>
            <a:ext uri="{FF2B5EF4-FFF2-40B4-BE49-F238E27FC236}">
              <a16:creationId xmlns:a16="http://schemas.microsoft.com/office/drawing/2014/main" xmlns="" id="{00000000-0008-0000-0700-0000E3020000}"/>
            </a:ext>
          </a:extLst>
        </xdr:cNvPr>
        <xdr:cNvSpPr txBox="1"/>
      </xdr:nvSpPr>
      <xdr:spPr>
        <a:xfrm>
          <a:off x="22212300" y="653815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181</xdr:rowOff>
    </xdr:from>
    <xdr:to>
      <xdr:col>116</xdr:col>
      <xdr:colOff>114300</xdr:colOff>
      <xdr:row>39</xdr:row>
      <xdr:rowOff>101781</xdr:rowOff>
    </xdr:to>
    <xdr:sp macro="" textlink="">
      <xdr:nvSpPr>
        <xdr:cNvPr id="740" name="フローチャート: 判断 739">
          <a:extLst>
            <a:ext uri="{FF2B5EF4-FFF2-40B4-BE49-F238E27FC236}">
              <a16:creationId xmlns:a16="http://schemas.microsoft.com/office/drawing/2014/main" xmlns="" id="{00000000-0008-0000-0700-0000E4020000}"/>
            </a:ext>
          </a:extLst>
        </xdr:cNvPr>
        <xdr:cNvSpPr/>
      </xdr:nvSpPr>
      <xdr:spPr>
        <a:xfrm>
          <a:off x="22110700" y="668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1" name="直線コネクタ 740">
          <a:extLst>
            <a:ext uri="{FF2B5EF4-FFF2-40B4-BE49-F238E27FC236}">
              <a16:creationId xmlns:a16="http://schemas.microsoft.com/office/drawing/2014/main" xmlns="" id="{00000000-0008-0000-0700-0000E5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35</xdr:row>
      <xdr:rowOff>39370</xdr:rowOff>
    </xdr:from>
    <xdr:to>
      <xdr:col>112</xdr:col>
      <xdr:colOff>38100</xdr:colOff>
      <xdr:row>35</xdr:row>
      <xdr:rowOff>140970</xdr:rowOff>
    </xdr:to>
    <xdr:sp macro="" textlink="">
      <xdr:nvSpPr>
        <xdr:cNvPr id="742" name="フローチャート: 判断 741">
          <a:extLst>
            <a:ext uri="{FF2B5EF4-FFF2-40B4-BE49-F238E27FC236}">
              <a16:creationId xmlns:a16="http://schemas.microsoft.com/office/drawing/2014/main" xmlns="" id="{00000000-0008-0000-0700-0000E6020000}"/>
            </a:ext>
          </a:extLst>
        </xdr:cNvPr>
        <xdr:cNvSpPr/>
      </xdr:nvSpPr>
      <xdr:spPr>
        <a:xfrm>
          <a:off x="21272500" y="604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33</xdr:row>
      <xdr:rowOff>157497</xdr:rowOff>
    </xdr:from>
    <xdr:ext cx="378565" cy="259045"/>
    <xdr:sp macro="" textlink="">
      <xdr:nvSpPr>
        <xdr:cNvPr id="743" name="テキスト ボックス 742">
          <a:extLst>
            <a:ext uri="{FF2B5EF4-FFF2-40B4-BE49-F238E27FC236}">
              <a16:creationId xmlns:a16="http://schemas.microsoft.com/office/drawing/2014/main" xmlns="" id="{00000000-0008-0000-0700-0000E7020000}"/>
            </a:ext>
          </a:extLst>
        </xdr:cNvPr>
        <xdr:cNvSpPr txBox="1"/>
      </xdr:nvSpPr>
      <xdr:spPr>
        <a:xfrm>
          <a:off x="21134017" y="58153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4" name="直線コネクタ 743">
          <a:extLst>
            <a:ext uri="{FF2B5EF4-FFF2-40B4-BE49-F238E27FC236}">
              <a16:creationId xmlns:a16="http://schemas.microsoft.com/office/drawing/2014/main" xmlns="" id="{00000000-0008-0000-0700-0000E8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107406</xdr:rowOff>
    </xdr:from>
    <xdr:to>
      <xdr:col>107</xdr:col>
      <xdr:colOff>101600</xdr:colOff>
      <xdr:row>39</xdr:row>
      <xdr:rowOff>37556</xdr:rowOff>
    </xdr:to>
    <xdr:sp macro="" textlink="">
      <xdr:nvSpPr>
        <xdr:cNvPr id="745" name="フローチャート: 判断 744">
          <a:extLst>
            <a:ext uri="{FF2B5EF4-FFF2-40B4-BE49-F238E27FC236}">
              <a16:creationId xmlns:a16="http://schemas.microsoft.com/office/drawing/2014/main" xmlns="" id="{00000000-0008-0000-0700-0000E9020000}"/>
            </a:ext>
          </a:extLst>
        </xdr:cNvPr>
        <xdr:cNvSpPr/>
      </xdr:nvSpPr>
      <xdr:spPr>
        <a:xfrm>
          <a:off x="20383500" y="662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54083</xdr:rowOff>
    </xdr:from>
    <xdr:ext cx="378565" cy="259045"/>
    <xdr:sp macro="" textlink="">
      <xdr:nvSpPr>
        <xdr:cNvPr id="746" name="テキスト ボックス 745">
          <a:extLst>
            <a:ext uri="{FF2B5EF4-FFF2-40B4-BE49-F238E27FC236}">
              <a16:creationId xmlns:a16="http://schemas.microsoft.com/office/drawing/2014/main" xmlns="" id="{00000000-0008-0000-0700-0000EA020000}"/>
            </a:ext>
          </a:extLst>
        </xdr:cNvPr>
        <xdr:cNvSpPr txBox="1"/>
      </xdr:nvSpPr>
      <xdr:spPr>
        <a:xfrm>
          <a:off x="20245017" y="6397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7" name="直線コネクタ 746">
          <a:extLst>
            <a:ext uri="{FF2B5EF4-FFF2-40B4-BE49-F238E27FC236}">
              <a16:creationId xmlns:a16="http://schemas.microsoft.com/office/drawing/2014/main" xmlns="" id="{00000000-0008-0000-0700-0000EB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70394</xdr:rowOff>
    </xdr:from>
    <xdr:to>
      <xdr:col>102</xdr:col>
      <xdr:colOff>165100</xdr:colOff>
      <xdr:row>39</xdr:row>
      <xdr:rowOff>544</xdr:rowOff>
    </xdr:to>
    <xdr:sp macro="" textlink="">
      <xdr:nvSpPr>
        <xdr:cNvPr id="748" name="フローチャート: 判断 747">
          <a:extLst>
            <a:ext uri="{FF2B5EF4-FFF2-40B4-BE49-F238E27FC236}">
              <a16:creationId xmlns:a16="http://schemas.microsoft.com/office/drawing/2014/main" xmlns="" id="{00000000-0008-0000-0700-0000EC020000}"/>
            </a:ext>
          </a:extLst>
        </xdr:cNvPr>
        <xdr:cNvSpPr/>
      </xdr:nvSpPr>
      <xdr:spPr>
        <a:xfrm>
          <a:off x="19494500" y="658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17071</xdr:rowOff>
    </xdr:from>
    <xdr:ext cx="378565" cy="259045"/>
    <xdr:sp macro="" textlink="">
      <xdr:nvSpPr>
        <xdr:cNvPr id="749" name="テキスト ボックス 748">
          <a:extLst>
            <a:ext uri="{FF2B5EF4-FFF2-40B4-BE49-F238E27FC236}">
              <a16:creationId xmlns:a16="http://schemas.microsoft.com/office/drawing/2014/main" xmlns="" id="{00000000-0008-0000-0700-0000ED020000}"/>
            </a:ext>
          </a:extLst>
        </xdr:cNvPr>
        <xdr:cNvSpPr txBox="1"/>
      </xdr:nvSpPr>
      <xdr:spPr>
        <a:xfrm>
          <a:off x="19356017" y="63607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70394</xdr:rowOff>
    </xdr:from>
    <xdr:to>
      <xdr:col>98</xdr:col>
      <xdr:colOff>38100</xdr:colOff>
      <xdr:row>39</xdr:row>
      <xdr:rowOff>544</xdr:rowOff>
    </xdr:to>
    <xdr:sp macro="" textlink="">
      <xdr:nvSpPr>
        <xdr:cNvPr id="750" name="フローチャート: 判断 749">
          <a:extLst>
            <a:ext uri="{FF2B5EF4-FFF2-40B4-BE49-F238E27FC236}">
              <a16:creationId xmlns:a16="http://schemas.microsoft.com/office/drawing/2014/main" xmlns="" id="{00000000-0008-0000-0700-0000EE020000}"/>
            </a:ext>
          </a:extLst>
        </xdr:cNvPr>
        <xdr:cNvSpPr/>
      </xdr:nvSpPr>
      <xdr:spPr>
        <a:xfrm>
          <a:off x="18605500" y="658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17071</xdr:rowOff>
    </xdr:from>
    <xdr:ext cx="378565" cy="259045"/>
    <xdr:sp macro="" textlink="">
      <xdr:nvSpPr>
        <xdr:cNvPr id="751" name="テキスト ボックス 750">
          <a:extLst>
            <a:ext uri="{FF2B5EF4-FFF2-40B4-BE49-F238E27FC236}">
              <a16:creationId xmlns:a16="http://schemas.microsoft.com/office/drawing/2014/main" xmlns="" id="{00000000-0008-0000-0700-0000EF020000}"/>
            </a:ext>
          </a:extLst>
        </xdr:cNvPr>
        <xdr:cNvSpPr txBox="1"/>
      </xdr:nvSpPr>
      <xdr:spPr>
        <a:xfrm>
          <a:off x="18467017" y="63607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xmlns="" id="{00000000-0008-0000-07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xmlns="" id="{00000000-0008-0000-07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xmlns="" id="{00000000-0008-0000-07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xmlns="" id="{00000000-0008-0000-07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xmlns="" id="{00000000-0008-0000-07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7" name="楕円 756">
          <a:extLst>
            <a:ext uri="{FF2B5EF4-FFF2-40B4-BE49-F238E27FC236}">
              <a16:creationId xmlns:a16="http://schemas.microsoft.com/office/drawing/2014/main" xmlns="" id="{00000000-0008-0000-0700-0000F5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150058</xdr:rowOff>
    </xdr:from>
    <xdr:ext cx="249299" cy="259045"/>
    <xdr:sp macro="" textlink="">
      <xdr:nvSpPr>
        <xdr:cNvPr id="758" name="諸支出金該当値テキスト">
          <a:extLst>
            <a:ext uri="{FF2B5EF4-FFF2-40B4-BE49-F238E27FC236}">
              <a16:creationId xmlns:a16="http://schemas.microsoft.com/office/drawing/2014/main" xmlns="" id="{00000000-0008-0000-0700-0000F6020000}"/>
            </a:ext>
          </a:extLst>
        </xdr:cNvPr>
        <xdr:cNvSpPr txBox="1"/>
      </xdr:nvSpPr>
      <xdr:spPr>
        <a:xfrm>
          <a:off x="22212300" y="6665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9" name="楕円 758">
          <a:extLst>
            <a:ext uri="{FF2B5EF4-FFF2-40B4-BE49-F238E27FC236}">
              <a16:creationId xmlns:a16="http://schemas.microsoft.com/office/drawing/2014/main" xmlns="" id="{00000000-0008-0000-0700-0000F7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0" name="テキスト ボックス 759">
          <a:extLst>
            <a:ext uri="{FF2B5EF4-FFF2-40B4-BE49-F238E27FC236}">
              <a16:creationId xmlns:a16="http://schemas.microsoft.com/office/drawing/2014/main" xmlns="" id="{00000000-0008-0000-0700-0000F8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1" name="楕円 760">
          <a:extLst>
            <a:ext uri="{FF2B5EF4-FFF2-40B4-BE49-F238E27FC236}">
              <a16:creationId xmlns:a16="http://schemas.microsoft.com/office/drawing/2014/main" xmlns="" id="{00000000-0008-0000-0700-0000F9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2" name="テキスト ボックス 761">
          <a:extLst>
            <a:ext uri="{FF2B5EF4-FFF2-40B4-BE49-F238E27FC236}">
              <a16:creationId xmlns:a16="http://schemas.microsoft.com/office/drawing/2014/main" xmlns="" id="{00000000-0008-0000-0700-0000FA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3" name="楕円 762">
          <a:extLst>
            <a:ext uri="{FF2B5EF4-FFF2-40B4-BE49-F238E27FC236}">
              <a16:creationId xmlns:a16="http://schemas.microsoft.com/office/drawing/2014/main" xmlns="" id="{00000000-0008-0000-0700-0000FB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4" name="テキスト ボックス 763">
          <a:extLst>
            <a:ext uri="{FF2B5EF4-FFF2-40B4-BE49-F238E27FC236}">
              <a16:creationId xmlns:a16="http://schemas.microsoft.com/office/drawing/2014/main" xmlns="" id="{00000000-0008-0000-0700-0000FC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5" name="楕円 764">
          <a:extLst>
            <a:ext uri="{FF2B5EF4-FFF2-40B4-BE49-F238E27FC236}">
              <a16:creationId xmlns:a16="http://schemas.microsoft.com/office/drawing/2014/main" xmlns="" id="{00000000-0008-0000-0700-0000FD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6" name="テキスト ボックス 765">
          <a:extLst>
            <a:ext uri="{FF2B5EF4-FFF2-40B4-BE49-F238E27FC236}">
              <a16:creationId xmlns:a16="http://schemas.microsoft.com/office/drawing/2014/main" xmlns="" id="{00000000-0008-0000-0700-0000FE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xmlns="" id="{00000000-0008-0000-07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xmlns="" id="{00000000-0008-0000-07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xmlns="" id="{00000000-0008-0000-07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xmlns="" id="{00000000-0008-0000-07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xmlns="" id="{00000000-0008-0000-07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xmlns="" id="{00000000-0008-0000-07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xmlns="" id="{00000000-0008-0000-07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xmlns="" id="{00000000-0008-0000-07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xmlns="" id="{00000000-0008-0000-07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xmlns="" id="{00000000-0008-0000-07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7" name="直線コネクタ 776">
          <a:extLst>
            <a:ext uri="{FF2B5EF4-FFF2-40B4-BE49-F238E27FC236}">
              <a16:creationId xmlns:a16="http://schemas.microsoft.com/office/drawing/2014/main" xmlns="" id="{00000000-0008-0000-0700-00000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8" name="テキスト ボックス 777">
          <a:extLst>
            <a:ext uri="{FF2B5EF4-FFF2-40B4-BE49-F238E27FC236}">
              <a16:creationId xmlns:a16="http://schemas.microsoft.com/office/drawing/2014/main" xmlns="" id="{00000000-0008-0000-0700-00000A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a:extLst>
            <a:ext uri="{FF2B5EF4-FFF2-40B4-BE49-F238E27FC236}">
              <a16:creationId xmlns:a16="http://schemas.microsoft.com/office/drawing/2014/main" xmlns="" id="{00000000-0008-0000-0700-00000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0" name="テキスト ボックス 779">
          <a:extLst>
            <a:ext uri="{FF2B5EF4-FFF2-40B4-BE49-F238E27FC236}">
              <a16:creationId xmlns:a16="http://schemas.microsoft.com/office/drawing/2014/main" xmlns="" id="{00000000-0008-0000-0700-00000C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前年度繰上充用金グラフ枠">
          <a:extLst>
            <a:ext uri="{FF2B5EF4-FFF2-40B4-BE49-F238E27FC236}">
              <a16:creationId xmlns:a16="http://schemas.microsoft.com/office/drawing/2014/main" xmlns="" id="{00000000-0008-0000-0700-00000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2" name="直線コネクタ 781">
          <a:extLst>
            <a:ext uri="{FF2B5EF4-FFF2-40B4-BE49-F238E27FC236}">
              <a16:creationId xmlns:a16="http://schemas.microsoft.com/office/drawing/2014/main" xmlns="" id="{00000000-0008-0000-0700-00000E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3" name="前年度繰上充用金最小値テキスト">
          <a:extLst>
            <a:ext uri="{FF2B5EF4-FFF2-40B4-BE49-F238E27FC236}">
              <a16:creationId xmlns:a16="http://schemas.microsoft.com/office/drawing/2014/main" xmlns="" id="{00000000-0008-0000-0700-00000F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a:extLst>
            <a:ext uri="{FF2B5EF4-FFF2-40B4-BE49-F238E27FC236}">
              <a16:creationId xmlns:a16="http://schemas.microsoft.com/office/drawing/2014/main" xmlns="" id="{00000000-0008-0000-0700-00001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5" name="前年度繰上充用金最大値テキスト">
          <a:extLst>
            <a:ext uri="{FF2B5EF4-FFF2-40B4-BE49-F238E27FC236}">
              <a16:creationId xmlns:a16="http://schemas.microsoft.com/office/drawing/2014/main" xmlns="" id="{00000000-0008-0000-0700-000011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a:extLst>
            <a:ext uri="{FF2B5EF4-FFF2-40B4-BE49-F238E27FC236}">
              <a16:creationId xmlns:a16="http://schemas.microsoft.com/office/drawing/2014/main" xmlns="" id="{00000000-0008-0000-0700-00001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7" name="直線コネクタ 786">
          <a:extLst>
            <a:ext uri="{FF2B5EF4-FFF2-40B4-BE49-F238E27FC236}">
              <a16:creationId xmlns:a16="http://schemas.microsoft.com/office/drawing/2014/main" xmlns="" id="{00000000-0008-0000-0700-000013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8" name="前年度繰上充用金平均値テキスト">
          <a:extLst>
            <a:ext uri="{FF2B5EF4-FFF2-40B4-BE49-F238E27FC236}">
              <a16:creationId xmlns:a16="http://schemas.microsoft.com/office/drawing/2014/main" xmlns="" id="{00000000-0008-0000-0700-000014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9" name="フローチャート: 判断 788">
          <a:extLst>
            <a:ext uri="{FF2B5EF4-FFF2-40B4-BE49-F238E27FC236}">
              <a16:creationId xmlns:a16="http://schemas.microsoft.com/office/drawing/2014/main" xmlns="" id="{00000000-0008-0000-0700-000015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0" name="直線コネクタ 789">
          <a:extLst>
            <a:ext uri="{FF2B5EF4-FFF2-40B4-BE49-F238E27FC236}">
              <a16:creationId xmlns:a16="http://schemas.microsoft.com/office/drawing/2014/main" xmlns="" id="{00000000-0008-0000-0700-000016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1" name="フローチャート: 判断 790">
          <a:extLst>
            <a:ext uri="{FF2B5EF4-FFF2-40B4-BE49-F238E27FC236}">
              <a16:creationId xmlns:a16="http://schemas.microsoft.com/office/drawing/2014/main" xmlns="" id="{00000000-0008-0000-0700-000017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2" name="テキスト ボックス 791">
          <a:extLst>
            <a:ext uri="{FF2B5EF4-FFF2-40B4-BE49-F238E27FC236}">
              <a16:creationId xmlns:a16="http://schemas.microsoft.com/office/drawing/2014/main" xmlns="" id="{00000000-0008-0000-0700-000018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3" name="直線コネクタ 792">
          <a:extLst>
            <a:ext uri="{FF2B5EF4-FFF2-40B4-BE49-F238E27FC236}">
              <a16:creationId xmlns:a16="http://schemas.microsoft.com/office/drawing/2014/main" xmlns="" id="{00000000-0008-0000-0700-000019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4" name="フローチャート: 判断 793">
          <a:extLst>
            <a:ext uri="{FF2B5EF4-FFF2-40B4-BE49-F238E27FC236}">
              <a16:creationId xmlns:a16="http://schemas.microsoft.com/office/drawing/2014/main" xmlns="" id="{00000000-0008-0000-0700-00001A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xmlns="" id="{00000000-0008-0000-0700-00001B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6" name="直線コネクタ 795">
          <a:extLst>
            <a:ext uri="{FF2B5EF4-FFF2-40B4-BE49-F238E27FC236}">
              <a16:creationId xmlns:a16="http://schemas.microsoft.com/office/drawing/2014/main" xmlns="" id="{00000000-0008-0000-0700-00001C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7" name="フローチャート: 判断 796">
          <a:extLst>
            <a:ext uri="{FF2B5EF4-FFF2-40B4-BE49-F238E27FC236}">
              <a16:creationId xmlns:a16="http://schemas.microsoft.com/office/drawing/2014/main" xmlns="" id="{00000000-0008-0000-0700-00001D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xmlns="" id="{00000000-0008-0000-0700-00001E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9" name="フローチャート: 判断 798">
          <a:extLst>
            <a:ext uri="{FF2B5EF4-FFF2-40B4-BE49-F238E27FC236}">
              <a16:creationId xmlns:a16="http://schemas.microsoft.com/office/drawing/2014/main" xmlns="" id="{00000000-0008-0000-0700-00001F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xmlns="" id="{00000000-0008-0000-0700-000020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xmlns="" id="{00000000-0008-0000-0700-00002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xmlns="" id="{00000000-0008-0000-0700-00002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xmlns="" id="{00000000-0008-0000-0700-00002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xmlns="" id="{00000000-0008-0000-0700-00002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xmlns="" id="{00000000-0008-0000-0700-00002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楕円 805">
          <a:extLst>
            <a:ext uri="{FF2B5EF4-FFF2-40B4-BE49-F238E27FC236}">
              <a16:creationId xmlns:a16="http://schemas.microsoft.com/office/drawing/2014/main" xmlns="" id="{00000000-0008-0000-0700-000026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7" name="前年度繰上充用金該当値テキスト">
          <a:extLst>
            <a:ext uri="{FF2B5EF4-FFF2-40B4-BE49-F238E27FC236}">
              <a16:creationId xmlns:a16="http://schemas.microsoft.com/office/drawing/2014/main" xmlns="" id="{00000000-0008-0000-0700-000027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8" name="楕円 807">
          <a:extLst>
            <a:ext uri="{FF2B5EF4-FFF2-40B4-BE49-F238E27FC236}">
              <a16:creationId xmlns:a16="http://schemas.microsoft.com/office/drawing/2014/main" xmlns="" id="{00000000-0008-0000-0700-000028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xmlns="" id="{00000000-0008-0000-0700-000029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0" name="楕円 809">
          <a:extLst>
            <a:ext uri="{FF2B5EF4-FFF2-40B4-BE49-F238E27FC236}">
              <a16:creationId xmlns:a16="http://schemas.microsoft.com/office/drawing/2014/main" xmlns="" id="{00000000-0008-0000-0700-00002A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xmlns="" id="{00000000-0008-0000-0700-00002B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2" name="楕円 811">
          <a:extLst>
            <a:ext uri="{FF2B5EF4-FFF2-40B4-BE49-F238E27FC236}">
              <a16:creationId xmlns:a16="http://schemas.microsoft.com/office/drawing/2014/main" xmlns="" id="{00000000-0008-0000-0700-00002C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xmlns="" id="{00000000-0008-0000-0700-00002D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楕円 813">
          <a:extLst>
            <a:ext uri="{FF2B5EF4-FFF2-40B4-BE49-F238E27FC236}">
              <a16:creationId xmlns:a16="http://schemas.microsoft.com/office/drawing/2014/main" xmlns="" id="{00000000-0008-0000-0700-00002E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xmlns="" id="{00000000-0008-0000-0700-00002F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6" name="正方形/長方形 815">
          <a:extLst>
            <a:ext uri="{FF2B5EF4-FFF2-40B4-BE49-F238E27FC236}">
              <a16:creationId xmlns:a16="http://schemas.microsoft.com/office/drawing/2014/main" xmlns="" id="{00000000-0008-0000-0700-00003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7" name="正方形/長方形 816">
          <a:extLst>
            <a:ext uri="{FF2B5EF4-FFF2-40B4-BE49-F238E27FC236}">
              <a16:creationId xmlns:a16="http://schemas.microsoft.com/office/drawing/2014/main" xmlns="" id="{00000000-0008-0000-0700-00003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8" name="テキスト ボックス 817">
          <a:extLst>
            <a:ext uri="{FF2B5EF4-FFF2-40B4-BE49-F238E27FC236}">
              <a16:creationId xmlns:a16="http://schemas.microsoft.com/office/drawing/2014/main" xmlns="" id="{00000000-0008-0000-0700-00003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民生費は、住民一人当たり</a:t>
          </a:r>
          <a:r>
            <a:rPr kumimoji="1" lang="en-US" altLang="ja-JP" sz="1300">
              <a:latin typeface="ＭＳ Ｐゴシック" panose="020B0600070205080204" pitchFamily="50" charset="-128"/>
              <a:ea typeface="ＭＳ Ｐゴシック" panose="020B0600070205080204" pitchFamily="50" charset="-128"/>
            </a:rPr>
            <a:t>169,230</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一人当たりコストが高い状況となっている。民生費全体が増加していることが要因となっている。これは、社会福祉費のうち自立支援給付費の増加によるもの、老人福祉費のうち介護保険広域連合負担金の増、後期高齢者医療療養給付費負担金の増、健康福祉センター施設・整備改修工事費の増などによるものである。また、児童福祉費については子育て支援を重点施策とし、保育料の軽減、子ども医療費の助成に取り組んできたことが増嵩している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福岡県大木町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実質収支は継続的に黒字を確保しており、実質単年度収支についても町税収入等が前年比増収になったことに加え、地方消費税交付金、地方交付税が増収したことにより、黒字を確保している。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引き続き事業の取捨選択を厳しく行い、高い費用対効果が得られる事業への投資を基本に、健全な財政運営に努める。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福岡県大木町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財政基盤の脆弱な国民健康保険特別会計は、保険料の値上げによる抜本的見直しにより、平成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に黒字化したものの、Ｃ型肝炎やがんに対する新薬の登場で赤字化し、いまだ赤字の状況である。一般会計からの法定外操出を常態化させないよう、保険料の適正化及び健康増進事業の充実に取組み、健全な事業運営に努める必要が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一般会計本体において、地方税をはじめとする一般財源の確保が年々厳しい状況となっていくことが想定され、特別会計を含めてそれぞれがどう財源を確保していくのか、また財政悪化が常態化する前に的確な予防策を講じられるかについても、町財政運営上大きな課題とな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a:extLst>
            <a:ext uri="{FF2B5EF4-FFF2-40B4-BE49-F238E27FC236}">
              <a16:creationId xmlns:a16="http://schemas.microsoft.com/office/drawing/2014/main" xmlns="" id="{00000000-0008-0000-0900-000010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a:extLst>
            <a:ext uri="{FF2B5EF4-FFF2-40B4-BE49-F238E27FC236}">
              <a16:creationId xmlns:a16="http://schemas.microsoft.com/office/drawing/2014/main" xmlns="" id="{00000000-0008-0000-0900-000011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72.16.8.237\&#20250;&#35336;&#35506;\&#36001;&#25919;&#20418;\030&#36001;&#25919;\010&#24246;&#21209;\030&#36001;&#25919;&#24773;&#22577;&#12398;&#20844;&#34920;\020&#36001;&#25919;&#29366;&#27841;&#36039;&#26009;&#38598;&#65288;&#26087;&#65306;&#36001;&#25919;&#27604;&#36611;&#20998;&#26512;&#34920;&#65289;\&#12300;&#20196;&#21644;2&#24180;&#24230;&#36001;&#25919;&#29366;&#27841;&#36039;&#26009;&#38598;&#12301;\R4.9.8_&#12304;9.16&#65288;&#37329;&#65289;&#12294;&#12305;&#20196;&#21644;&#65298;&#24180;&#24230;&#36001;&#25919;&#29366;&#27841;&#36039;&#26009;&#38598;&#12398;&#20316;&#25104;&#12395;&#12388;&#12356;&#12390;&#65288;2&#22238;&#30446;&#12539;&#22320;&#26041;&#20844;&#20250;&#35336;&#38306;&#20418;&#65289;\&#12304;&#36001;&#25919;&#29366;&#27841;&#36039;&#26009;&#38598;&#12305;_405221_&#22823;&#26408;&#30010;_2020(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H28</v>
          </cell>
          <cell r="BX50" t="str">
            <v>H29</v>
          </cell>
          <cell r="CF50" t="str">
            <v>H30</v>
          </cell>
          <cell r="CN50" t="str">
            <v>R01</v>
          </cell>
          <cell r="CV50" t="str">
            <v>R02</v>
          </cell>
        </row>
        <row r="51">
          <cell r="AN51" t="str">
            <v>当該団体値</v>
          </cell>
          <cell r="BP51">
            <v>0</v>
          </cell>
          <cell r="BQ51">
            <v>0</v>
          </cell>
          <cell r="BR51">
            <v>0</v>
          </cell>
          <cell r="BS51">
            <v>0</v>
          </cell>
          <cell r="BT51">
            <v>0</v>
          </cell>
          <cell r="BU51">
            <v>0</v>
          </cell>
          <cell r="BV51">
            <v>0</v>
          </cell>
          <cell r="BW51">
            <v>0</v>
          </cell>
          <cell r="BX51">
            <v>0</v>
          </cell>
          <cell r="BY51">
            <v>0</v>
          </cell>
          <cell r="BZ51">
            <v>0</v>
          </cell>
          <cell r="CA51">
            <v>0</v>
          </cell>
          <cell r="CB51">
            <v>0</v>
          </cell>
          <cell r="CC51">
            <v>0</v>
          </cell>
          <cell r="CD51">
            <v>0</v>
          </cell>
          <cell r="CE51">
            <v>0</v>
          </cell>
          <cell r="CF51">
            <v>0</v>
          </cell>
          <cell r="CG51">
            <v>0</v>
          </cell>
          <cell r="CH51">
            <v>0</v>
          </cell>
          <cell r="CI51">
            <v>0</v>
          </cell>
          <cell r="CJ51">
            <v>0</v>
          </cell>
          <cell r="CK51">
            <v>0</v>
          </cell>
          <cell r="CL51">
            <v>0</v>
          </cell>
          <cell r="CM51">
            <v>0</v>
          </cell>
          <cell r="CN51">
            <v>0</v>
          </cell>
          <cell r="CO51">
            <v>0</v>
          </cell>
          <cell r="CP51">
            <v>0</v>
          </cell>
          <cell r="CQ51">
            <v>0</v>
          </cell>
          <cell r="CR51">
            <v>0</v>
          </cell>
          <cell r="CS51">
            <v>0</v>
          </cell>
          <cell r="CT51">
            <v>0</v>
          </cell>
          <cell r="CU51">
            <v>0</v>
          </cell>
          <cell r="CV51">
            <v>0</v>
          </cell>
          <cell r="CW51">
            <v>0</v>
          </cell>
          <cell r="CX51">
            <v>0</v>
          </cell>
          <cell r="CY51">
            <v>0</v>
          </cell>
          <cell r="CZ51">
            <v>0</v>
          </cell>
          <cell r="DA51">
            <v>0</v>
          </cell>
          <cell r="DB51">
            <v>0</v>
          </cell>
          <cell r="DC51">
            <v>0</v>
          </cell>
        </row>
        <row r="53">
          <cell r="BP53">
            <v>36.799999999999997</v>
          </cell>
          <cell r="BQ53">
            <v>0</v>
          </cell>
          <cell r="BR53">
            <v>0</v>
          </cell>
          <cell r="BS53">
            <v>0</v>
          </cell>
          <cell r="BT53">
            <v>0</v>
          </cell>
          <cell r="BU53">
            <v>0</v>
          </cell>
          <cell r="BV53">
            <v>0</v>
          </cell>
          <cell r="BW53">
            <v>0</v>
          </cell>
          <cell r="BX53">
            <v>38.700000000000003</v>
          </cell>
          <cell r="BY53">
            <v>0</v>
          </cell>
          <cell r="BZ53">
            <v>0</v>
          </cell>
          <cell r="CA53">
            <v>0</v>
          </cell>
          <cell r="CB53">
            <v>0</v>
          </cell>
          <cell r="CC53">
            <v>0</v>
          </cell>
          <cell r="CD53">
            <v>0</v>
          </cell>
          <cell r="CE53">
            <v>0</v>
          </cell>
          <cell r="CF53">
            <v>40.700000000000003</v>
          </cell>
          <cell r="CG53">
            <v>0</v>
          </cell>
          <cell r="CH53">
            <v>0</v>
          </cell>
          <cell r="CI53">
            <v>0</v>
          </cell>
          <cell r="CJ53">
            <v>0</v>
          </cell>
          <cell r="CK53">
            <v>0</v>
          </cell>
          <cell r="CL53">
            <v>0</v>
          </cell>
          <cell r="CM53">
            <v>0</v>
          </cell>
          <cell r="CN53">
            <v>42.8</v>
          </cell>
          <cell r="CO53">
            <v>0</v>
          </cell>
          <cell r="CP53">
            <v>0</v>
          </cell>
          <cell r="CQ53">
            <v>0</v>
          </cell>
          <cell r="CR53">
            <v>0</v>
          </cell>
          <cell r="CS53">
            <v>0</v>
          </cell>
          <cell r="CT53">
            <v>0</v>
          </cell>
          <cell r="CU53">
            <v>0</v>
          </cell>
          <cell r="CV53">
            <v>44.2</v>
          </cell>
          <cell r="CW53">
            <v>0</v>
          </cell>
          <cell r="CX53">
            <v>0</v>
          </cell>
          <cell r="CY53">
            <v>0</v>
          </cell>
          <cell r="CZ53">
            <v>0</v>
          </cell>
          <cell r="DA53">
            <v>0</v>
          </cell>
          <cell r="DB53">
            <v>0</v>
          </cell>
          <cell r="DC53">
            <v>0</v>
          </cell>
        </row>
        <row r="55">
          <cell r="AN55" t="str">
            <v>類似団体内平均値</v>
          </cell>
          <cell r="BP55">
            <v>0</v>
          </cell>
          <cell r="BQ55">
            <v>0</v>
          </cell>
          <cell r="BR55">
            <v>0</v>
          </cell>
          <cell r="BS55">
            <v>0</v>
          </cell>
          <cell r="BT55">
            <v>0</v>
          </cell>
          <cell r="BU55">
            <v>0</v>
          </cell>
          <cell r="BV55">
            <v>0</v>
          </cell>
          <cell r="BW55">
            <v>0</v>
          </cell>
          <cell r="BX55">
            <v>0</v>
          </cell>
          <cell r="BY55">
            <v>0</v>
          </cell>
          <cell r="BZ55">
            <v>0</v>
          </cell>
          <cell r="CA55">
            <v>0</v>
          </cell>
          <cell r="CB55">
            <v>0</v>
          </cell>
          <cell r="CC55">
            <v>0</v>
          </cell>
          <cell r="CD55">
            <v>0</v>
          </cell>
          <cell r="CE55">
            <v>0</v>
          </cell>
          <cell r="CF55">
            <v>0</v>
          </cell>
          <cell r="CG55">
            <v>0</v>
          </cell>
          <cell r="CH55">
            <v>0</v>
          </cell>
          <cell r="CI55">
            <v>0</v>
          </cell>
          <cell r="CJ55">
            <v>0</v>
          </cell>
          <cell r="CK55">
            <v>0</v>
          </cell>
          <cell r="CL55">
            <v>0</v>
          </cell>
          <cell r="CM55">
            <v>0</v>
          </cell>
          <cell r="CN55">
            <v>3.1</v>
          </cell>
          <cell r="CO55">
            <v>0</v>
          </cell>
          <cell r="CP55">
            <v>0</v>
          </cell>
          <cell r="CQ55">
            <v>0</v>
          </cell>
          <cell r="CR55">
            <v>0</v>
          </cell>
          <cell r="CS55">
            <v>0</v>
          </cell>
          <cell r="CT55">
            <v>0</v>
          </cell>
          <cell r="CU55">
            <v>0</v>
          </cell>
          <cell r="CV55">
            <v>13.7</v>
          </cell>
          <cell r="CW55">
            <v>0</v>
          </cell>
          <cell r="CX55">
            <v>0</v>
          </cell>
          <cell r="CY55">
            <v>0</v>
          </cell>
          <cell r="CZ55">
            <v>0</v>
          </cell>
          <cell r="DA55">
            <v>0</v>
          </cell>
          <cell r="DB55">
            <v>0</v>
          </cell>
          <cell r="DC55">
            <v>0</v>
          </cell>
        </row>
        <row r="57">
          <cell r="BP57">
            <v>52.3</v>
          </cell>
          <cell r="BQ57">
            <v>0</v>
          </cell>
          <cell r="BR57">
            <v>0</v>
          </cell>
          <cell r="BS57">
            <v>0</v>
          </cell>
          <cell r="BT57">
            <v>0</v>
          </cell>
          <cell r="BU57">
            <v>0</v>
          </cell>
          <cell r="BV57">
            <v>0</v>
          </cell>
          <cell r="BW57">
            <v>0</v>
          </cell>
          <cell r="BX57">
            <v>59.3</v>
          </cell>
          <cell r="BY57">
            <v>0</v>
          </cell>
          <cell r="BZ57">
            <v>0</v>
          </cell>
          <cell r="CA57">
            <v>0</v>
          </cell>
          <cell r="CB57">
            <v>0</v>
          </cell>
          <cell r="CC57">
            <v>0</v>
          </cell>
          <cell r="CD57">
            <v>0</v>
          </cell>
          <cell r="CE57">
            <v>0</v>
          </cell>
          <cell r="CF57">
            <v>59.9</v>
          </cell>
          <cell r="CG57">
            <v>0</v>
          </cell>
          <cell r="CH57">
            <v>0</v>
          </cell>
          <cell r="CI57">
            <v>0</v>
          </cell>
          <cell r="CJ57">
            <v>0</v>
          </cell>
          <cell r="CK57">
            <v>0</v>
          </cell>
          <cell r="CL57">
            <v>0</v>
          </cell>
          <cell r="CM57">
            <v>0</v>
          </cell>
          <cell r="CN57">
            <v>61</v>
          </cell>
          <cell r="CO57">
            <v>0</v>
          </cell>
          <cell r="CP57">
            <v>0</v>
          </cell>
          <cell r="CQ57">
            <v>0</v>
          </cell>
          <cell r="CR57">
            <v>0</v>
          </cell>
          <cell r="CS57">
            <v>0</v>
          </cell>
          <cell r="CT57">
            <v>0</v>
          </cell>
          <cell r="CU57">
            <v>0</v>
          </cell>
          <cell r="CV57">
            <v>61.9</v>
          </cell>
          <cell r="CW57">
            <v>0</v>
          </cell>
          <cell r="CX57">
            <v>0</v>
          </cell>
          <cell r="CY57">
            <v>0</v>
          </cell>
          <cell r="CZ57">
            <v>0</v>
          </cell>
          <cell r="DA57">
            <v>0</v>
          </cell>
          <cell r="DB57">
            <v>0</v>
          </cell>
          <cell r="DC57">
            <v>0</v>
          </cell>
        </row>
        <row r="72">
          <cell r="BP72" t="str">
            <v>H28</v>
          </cell>
          <cell r="BX72" t="str">
            <v>H29</v>
          </cell>
          <cell r="CF72" t="str">
            <v>H30</v>
          </cell>
          <cell r="CN72" t="str">
            <v>R01</v>
          </cell>
          <cell r="CV72" t="str">
            <v>R02</v>
          </cell>
        </row>
        <row r="73">
          <cell r="AN73" t="str">
            <v>当該団体値</v>
          </cell>
          <cell r="BP73">
            <v>0</v>
          </cell>
          <cell r="BQ73">
            <v>0</v>
          </cell>
          <cell r="BR73">
            <v>0</v>
          </cell>
          <cell r="BS73">
            <v>0</v>
          </cell>
          <cell r="BT73">
            <v>0</v>
          </cell>
          <cell r="BU73">
            <v>0</v>
          </cell>
          <cell r="BV73">
            <v>0</v>
          </cell>
          <cell r="BW73">
            <v>0</v>
          </cell>
          <cell r="BX73">
            <v>0</v>
          </cell>
          <cell r="BY73">
            <v>0</v>
          </cell>
          <cell r="BZ73">
            <v>0</v>
          </cell>
          <cell r="CA73">
            <v>0</v>
          </cell>
          <cell r="CB73">
            <v>0</v>
          </cell>
          <cell r="CC73">
            <v>0</v>
          </cell>
          <cell r="CD73">
            <v>0</v>
          </cell>
          <cell r="CE73">
            <v>0</v>
          </cell>
          <cell r="CF73">
            <v>0</v>
          </cell>
          <cell r="CG73">
            <v>0</v>
          </cell>
          <cell r="CH73">
            <v>0</v>
          </cell>
          <cell r="CI73">
            <v>0</v>
          </cell>
          <cell r="CJ73">
            <v>0</v>
          </cell>
          <cell r="CK73">
            <v>0</v>
          </cell>
          <cell r="CL73">
            <v>0</v>
          </cell>
          <cell r="CM73">
            <v>0</v>
          </cell>
          <cell r="CN73">
            <v>0</v>
          </cell>
          <cell r="CO73">
            <v>0</v>
          </cell>
          <cell r="CP73">
            <v>0</v>
          </cell>
          <cell r="CQ73">
            <v>0</v>
          </cell>
          <cell r="CR73">
            <v>0</v>
          </cell>
          <cell r="CS73">
            <v>0</v>
          </cell>
          <cell r="CT73">
            <v>0</v>
          </cell>
          <cell r="CU73">
            <v>0</v>
          </cell>
          <cell r="CV73">
            <v>0</v>
          </cell>
          <cell r="CW73">
            <v>0</v>
          </cell>
          <cell r="CX73">
            <v>0</v>
          </cell>
          <cell r="CY73">
            <v>0</v>
          </cell>
          <cell r="CZ73">
            <v>0</v>
          </cell>
          <cell r="DA73">
            <v>0</v>
          </cell>
          <cell r="DB73">
            <v>0</v>
          </cell>
          <cell r="DC73">
            <v>0</v>
          </cell>
        </row>
        <row r="75">
          <cell r="BP75">
            <v>7.5</v>
          </cell>
          <cell r="BQ75">
            <v>0</v>
          </cell>
          <cell r="BR75">
            <v>0</v>
          </cell>
          <cell r="BS75">
            <v>0</v>
          </cell>
          <cell r="BT75">
            <v>0</v>
          </cell>
          <cell r="BU75">
            <v>0</v>
          </cell>
          <cell r="BV75">
            <v>0</v>
          </cell>
          <cell r="BW75">
            <v>0</v>
          </cell>
          <cell r="BX75">
            <v>7.5</v>
          </cell>
          <cell r="BY75">
            <v>0</v>
          </cell>
          <cell r="BZ75">
            <v>0</v>
          </cell>
          <cell r="CA75">
            <v>0</v>
          </cell>
          <cell r="CB75">
            <v>0</v>
          </cell>
          <cell r="CC75">
            <v>0</v>
          </cell>
          <cell r="CD75">
            <v>0</v>
          </cell>
          <cell r="CE75">
            <v>0</v>
          </cell>
          <cell r="CF75">
            <v>7.7</v>
          </cell>
          <cell r="CG75">
            <v>0</v>
          </cell>
          <cell r="CH75">
            <v>0</v>
          </cell>
          <cell r="CI75">
            <v>0</v>
          </cell>
          <cell r="CJ75">
            <v>0</v>
          </cell>
          <cell r="CK75">
            <v>0</v>
          </cell>
          <cell r="CL75">
            <v>0</v>
          </cell>
          <cell r="CM75">
            <v>0</v>
          </cell>
          <cell r="CN75">
            <v>7.8</v>
          </cell>
          <cell r="CO75">
            <v>0</v>
          </cell>
          <cell r="CP75">
            <v>0</v>
          </cell>
          <cell r="CQ75">
            <v>0</v>
          </cell>
          <cell r="CR75">
            <v>0</v>
          </cell>
          <cell r="CS75">
            <v>0</v>
          </cell>
          <cell r="CT75">
            <v>0</v>
          </cell>
          <cell r="CU75">
            <v>0</v>
          </cell>
          <cell r="CV75">
            <v>8</v>
          </cell>
          <cell r="CW75">
            <v>0</v>
          </cell>
          <cell r="CX75">
            <v>0</v>
          </cell>
          <cell r="CY75">
            <v>0</v>
          </cell>
          <cell r="CZ75">
            <v>0</v>
          </cell>
          <cell r="DA75">
            <v>0</v>
          </cell>
          <cell r="DB75">
            <v>0</v>
          </cell>
          <cell r="DC75">
            <v>0</v>
          </cell>
        </row>
        <row r="77">
          <cell r="AN77" t="str">
            <v>類似団体内平均値</v>
          </cell>
          <cell r="BP77">
            <v>0</v>
          </cell>
          <cell r="BQ77">
            <v>0</v>
          </cell>
          <cell r="BR77">
            <v>0</v>
          </cell>
          <cell r="BS77">
            <v>0</v>
          </cell>
          <cell r="BT77">
            <v>0</v>
          </cell>
          <cell r="BU77">
            <v>0</v>
          </cell>
          <cell r="BV77">
            <v>0</v>
          </cell>
          <cell r="BW77">
            <v>0</v>
          </cell>
          <cell r="BX77">
            <v>0</v>
          </cell>
          <cell r="BY77">
            <v>0</v>
          </cell>
          <cell r="BZ77">
            <v>0</v>
          </cell>
          <cell r="CA77">
            <v>0</v>
          </cell>
          <cell r="CB77">
            <v>0</v>
          </cell>
          <cell r="CC77">
            <v>0</v>
          </cell>
          <cell r="CD77">
            <v>0</v>
          </cell>
          <cell r="CE77">
            <v>0</v>
          </cell>
          <cell r="CF77">
            <v>0</v>
          </cell>
          <cell r="CG77">
            <v>0</v>
          </cell>
          <cell r="CH77">
            <v>0</v>
          </cell>
          <cell r="CI77">
            <v>0</v>
          </cell>
          <cell r="CJ77">
            <v>0</v>
          </cell>
          <cell r="CK77">
            <v>0</v>
          </cell>
          <cell r="CL77">
            <v>0</v>
          </cell>
          <cell r="CM77">
            <v>0</v>
          </cell>
          <cell r="CN77">
            <v>3.1</v>
          </cell>
          <cell r="CO77">
            <v>0</v>
          </cell>
          <cell r="CP77">
            <v>0</v>
          </cell>
          <cell r="CQ77">
            <v>0</v>
          </cell>
          <cell r="CR77">
            <v>0</v>
          </cell>
          <cell r="CS77">
            <v>0</v>
          </cell>
          <cell r="CT77">
            <v>0</v>
          </cell>
          <cell r="CU77">
            <v>0</v>
          </cell>
          <cell r="CV77">
            <v>13.7</v>
          </cell>
          <cell r="CW77">
            <v>0</v>
          </cell>
          <cell r="CX77">
            <v>0</v>
          </cell>
          <cell r="CY77">
            <v>0</v>
          </cell>
          <cell r="CZ77">
            <v>0</v>
          </cell>
          <cell r="DA77">
            <v>0</v>
          </cell>
          <cell r="DB77">
            <v>0</v>
          </cell>
          <cell r="DC77">
            <v>0</v>
          </cell>
        </row>
        <row r="79">
          <cell r="BP79">
            <v>7.9</v>
          </cell>
          <cell r="BQ79">
            <v>0</v>
          </cell>
          <cell r="BR79">
            <v>0</v>
          </cell>
          <cell r="BS79">
            <v>0</v>
          </cell>
          <cell r="BT79">
            <v>0</v>
          </cell>
          <cell r="BU79">
            <v>0</v>
          </cell>
          <cell r="BV79">
            <v>0</v>
          </cell>
          <cell r="BW79">
            <v>0</v>
          </cell>
          <cell r="BX79">
            <v>7.9</v>
          </cell>
          <cell r="BY79">
            <v>0</v>
          </cell>
          <cell r="BZ79">
            <v>0</v>
          </cell>
          <cell r="CA79">
            <v>0</v>
          </cell>
          <cell r="CB79">
            <v>0</v>
          </cell>
          <cell r="CC79">
            <v>0</v>
          </cell>
          <cell r="CD79">
            <v>0</v>
          </cell>
          <cell r="CE79">
            <v>0</v>
          </cell>
          <cell r="CF79">
            <v>7.8</v>
          </cell>
          <cell r="CG79">
            <v>0</v>
          </cell>
          <cell r="CH79">
            <v>0</v>
          </cell>
          <cell r="CI79">
            <v>0</v>
          </cell>
          <cell r="CJ79">
            <v>0</v>
          </cell>
          <cell r="CK79">
            <v>0</v>
          </cell>
          <cell r="CL79">
            <v>0</v>
          </cell>
          <cell r="CM79">
            <v>0</v>
          </cell>
          <cell r="CN79">
            <v>7.9</v>
          </cell>
          <cell r="CO79">
            <v>0</v>
          </cell>
          <cell r="CP79">
            <v>0</v>
          </cell>
          <cell r="CQ79">
            <v>0</v>
          </cell>
          <cell r="CR79">
            <v>0</v>
          </cell>
          <cell r="CS79">
            <v>0</v>
          </cell>
          <cell r="CT79">
            <v>0</v>
          </cell>
          <cell r="CU79">
            <v>0</v>
          </cell>
          <cell r="CV79">
            <v>7.9</v>
          </cell>
          <cell r="CW79">
            <v>0</v>
          </cell>
          <cell r="CX79">
            <v>0</v>
          </cell>
          <cell r="CY79">
            <v>0</v>
          </cell>
          <cell r="CZ79">
            <v>0</v>
          </cell>
          <cell r="DA79">
            <v>0</v>
          </cell>
          <cell r="DB79">
            <v>0</v>
          </cell>
          <cell r="DC79">
            <v>0</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election activeCell="Y2" sqref="Y2"/>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8623885</v>
      </c>
      <c r="BO4" s="433"/>
      <c r="BP4" s="433"/>
      <c r="BQ4" s="433"/>
      <c r="BR4" s="433"/>
      <c r="BS4" s="433"/>
      <c r="BT4" s="433"/>
      <c r="BU4" s="434"/>
      <c r="BV4" s="432">
        <v>6229056</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14.2</v>
      </c>
      <c r="CU4" s="439"/>
      <c r="CV4" s="439"/>
      <c r="CW4" s="439"/>
      <c r="CX4" s="439"/>
      <c r="CY4" s="439"/>
      <c r="CZ4" s="439"/>
      <c r="DA4" s="440"/>
      <c r="DB4" s="438">
        <v>7.8</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8107408</v>
      </c>
      <c r="BO5" s="470"/>
      <c r="BP5" s="470"/>
      <c r="BQ5" s="470"/>
      <c r="BR5" s="470"/>
      <c r="BS5" s="470"/>
      <c r="BT5" s="470"/>
      <c r="BU5" s="471"/>
      <c r="BV5" s="469">
        <v>5809999</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85.1</v>
      </c>
      <c r="CU5" s="467"/>
      <c r="CV5" s="467"/>
      <c r="CW5" s="467"/>
      <c r="CX5" s="467"/>
      <c r="CY5" s="467"/>
      <c r="CZ5" s="467"/>
      <c r="DA5" s="468"/>
      <c r="DB5" s="466">
        <v>87.3</v>
      </c>
      <c r="DC5" s="467"/>
      <c r="DD5" s="467"/>
      <c r="DE5" s="467"/>
      <c r="DF5" s="467"/>
      <c r="DG5" s="467"/>
      <c r="DH5" s="467"/>
      <c r="DI5" s="468"/>
      <c r="DJ5" s="186"/>
      <c r="DK5" s="186"/>
      <c r="DL5" s="186"/>
      <c r="DM5" s="186"/>
      <c r="DN5" s="186"/>
      <c r="DO5" s="186"/>
    </row>
    <row r="6" spans="1:119" ht="18.75" customHeight="1" x14ac:dyDescent="0.15">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102</v>
      </c>
      <c r="AV6" s="502"/>
      <c r="AW6" s="502"/>
      <c r="AX6" s="502"/>
      <c r="AY6" s="503" t="s">
        <v>103</v>
      </c>
      <c r="AZ6" s="504"/>
      <c r="BA6" s="504"/>
      <c r="BB6" s="504"/>
      <c r="BC6" s="504"/>
      <c r="BD6" s="504"/>
      <c r="BE6" s="504"/>
      <c r="BF6" s="504"/>
      <c r="BG6" s="504"/>
      <c r="BH6" s="504"/>
      <c r="BI6" s="504"/>
      <c r="BJ6" s="504"/>
      <c r="BK6" s="504"/>
      <c r="BL6" s="504"/>
      <c r="BM6" s="505"/>
      <c r="BN6" s="469">
        <v>516477</v>
      </c>
      <c r="BO6" s="470"/>
      <c r="BP6" s="470"/>
      <c r="BQ6" s="470"/>
      <c r="BR6" s="470"/>
      <c r="BS6" s="470"/>
      <c r="BT6" s="470"/>
      <c r="BU6" s="471"/>
      <c r="BV6" s="469">
        <v>419057</v>
      </c>
      <c r="BW6" s="470"/>
      <c r="BX6" s="470"/>
      <c r="BY6" s="470"/>
      <c r="BZ6" s="470"/>
      <c r="CA6" s="470"/>
      <c r="CB6" s="470"/>
      <c r="CC6" s="471"/>
      <c r="CD6" s="472" t="s">
        <v>104</v>
      </c>
      <c r="CE6" s="473"/>
      <c r="CF6" s="473"/>
      <c r="CG6" s="473"/>
      <c r="CH6" s="473"/>
      <c r="CI6" s="473"/>
      <c r="CJ6" s="473"/>
      <c r="CK6" s="473"/>
      <c r="CL6" s="473"/>
      <c r="CM6" s="473"/>
      <c r="CN6" s="473"/>
      <c r="CO6" s="473"/>
      <c r="CP6" s="473"/>
      <c r="CQ6" s="473"/>
      <c r="CR6" s="473"/>
      <c r="CS6" s="474"/>
      <c r="CT6" s="506">
        <v>89.2</v>
      </c>
      <c r="CU6" s="507"/>
      <c r="CV6" s="507"/>
      <c r="CW6" s="507"/>
      <c r="CX6" s="507"/>
      <c r="CY6" s="507"/>
      <c r="CZ6" s="507"/>
      <c r="DA6" s="508"/>
      <c r="DB6" s="506">
        <v>91.6</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105</v>
      </c>
      <c r="AN7" s="499"/>
      <c r="AO7" s="499"/>
      <c r="AP7" s="499"/>
      <c r="AQ7" s="499"/>
      <c r="AR7" s="499"/>
      <c r="AS7" s="499"/>
      <c r="AT7" s="500"/>
      <c r="AU7" s="501" t="s">
        <v>102</v>
      </c>
      <c r="AV7" s="502"/>
      <c r="AW7" s="502"/>
      <c r="AX7" s="502"/>
      <c r="AY7" s="503" t="s">
        <v>106</v>
      </c>
      <c r="AZ7" s="504"/>
      <c r="BA7" s="504"/>
      <c r="BB7" s="504"/>
      <c r="BC7" s="504"/>
      <c r="BD7" s="504"/>
      <c r="BE7" s="504"/>
      <c r="BF7" s="504"/>
      <c r="BG7" s="504"/>
      <c r="BH7" s="504"/>
      <c r="BI7" s="504"/>
      <c r="BJ7" s="504"/>
      <c r="BK7" s="504"/>
      <c r="BL7" s="504"/>
      <c r="BM7" s="505"/>
      <c r="BN7" s="469">
        <v>29181</v>
      </c>
      <c r="BO7" s="470"/>
      <c r="BP7" s="470"/>
      <c r="BQ7" s="470"/>
      <c r="BR7" s="470"/>
      <c r="BS7" s="470"/>
      <c r="BT7" s="470"/>
      <c r="BU7" s="471"/>
      <c r="BV7" s="469">
        <v>164398</v>
      </c>
      <c r="BW7" s="470"/>
      <c r="BX7" s="470"/>
      <c r="BY7" s="470"/>
      <c r="BZ7" s="470"/>
      <c r="CA7" s="470"/>
      <c r="CB7" s="470"/>
      <c r="CC7" s="471"/>
      <c r="CD7" s="472" t="s">
        <v>107</v>
      </c>
      <c r="CE7" s="473"/>
      <c r="CF7" s="473"/>
      <c r="CG7" s="473"/>
      <c r="CH7" s="473"/>
      <c r="CI7" s="473"/>
      <c r="CJ7" s="473"/>
      <c r="CK7" s="473"/>
      <c r="CL7" s="473"/>
      <c r="CM7" s="473"/>
      <c r="CN7" s="473"/>
      <c r="CO7" s="473"/>
      <c r="CP7" s="473"/>
      <c r="CQ7" s="473"/>
      <c r="CR7" s="473"/>
      <c r="CS7" s="474"/>
      <c r="CT7" s="469">
        <v>3424425</v>
      </c>
      <c r="CU7" s="470"/>
      <c r="CV7" s="470"/>
      <c r="CW7" s="470"/>
      <c r="CX7" s="470"/>
      <c r="CY7" s="470"/>
      <c r="CZ7" s="470"/>
      <c r="DA7" s="471"/>
      <c r="DB7" s="469">
        <v>3244516</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108</v>
      </c>
      <c r="AN8" s="499"/>
      <c r="AO8" s="499"/>
      <c r="AP8" s="499"/>
      <c r="AQ8" s="499"/>
      <c r="AR8" s="499"/>
      <c r="AS8" s="499"/>
      <c r="AT8" s="500"/>
      <c r="AU8" s="501" t="s">
        <v>102</v>
      </c>
      <c r="AV8" s="502"/>
      <c r="AW8" s="502"/>
      <c r="AX8" s="502"/>
      <c r="AY8" s="503" t="s">
        <v>109</v>
      </c>
      <c r="AZ8" s="504"/>
      <c r="BA8" s="504"/>
      <c r="BB8" s="504"/>
      <c r="BC8" s="504"/>
      <c r="BD8" s="504"/>
      <c r="BE8" s="504"/>
      <c r="BF8" s="504"/>
      <c r="BG8" s="504"/>
      <c r="BH8" s="504"/>
      <c r="BI8" s="504"/>
      <c r="BJ8" s="504"/>
      <c r="BK8" s="504"/>
      <c r="BL8" s="504"/>
      <c r="BM8" s="505"/>
      <c r="BN8" s="469">
        <v>487296</v>
      </c>
      <c r="BO8" s="470"/>
      <c r="BP8" s="470"/>
      <c r="BQ8" s="470"/>
      <c r="BR8" s="470"/>
      <c r="BS8" s="470"/>
      <c r="BT8" s="470"/>
      <c r="BU8" s="471"/>
      <c r="BV8" s="469">
        <v>254659</v>
      </c>
      <c r="BW8" s="470"/>
      <c r="BX8" s="470"/>
      <c r="BY8" s="470"/>
      <c r="BZ8" s="470"/>
      <c r="CA8" s="470"/>
      <c r="CB8" s="470"/>
      <c r="CC8" s="471"/>
      <c r="CD8" s="472" t="s">
        <v>110</v>
      </c>
      <c r="CE8" s="473"/>
      <c r="CF8" s="473"/>
      <c r="CG8" s="473"/>
      <c r="CH8" s="473"/>
      <c r="CI8" s="473"/>
      <c r="CJ8" s="473"/>
      <c r="CK8" s="473"/>
      <c r="CL8" s="473"/>
      <c r="CM8" s="473"/>
      <c r="CN8" s="473"/>
      <c r="CO8" s="473"/>
      <c r="CP8" s="473"/>
      <c r="CQ8" s="473"/>
      <c r="CR8" s="473"/>
      <c r="CS8" s="474"/>
      <c r="CT8" s="509">
        <v>0.52</v>
      </c>
      <c r="CU8" s="510"/>
      <c r="CV8" s="510"/>
      <c r="CW8" s="510"/>
      <c r="CX8" s="510"/>
      <c r="CY8" s="510"/>
      <c r="CZ8" s="510"/>
      <c r="DA8" s="511"/>
      <c r="DB8" s="509">
        <v>0.52</v>
      </c>
      <c r="DC8" s="510"/>
      <c r="DD8" s="510"/>
      <c r="DE8" s="510"/>
      <c r="DF8" s="510"/>
      <c r="DG8" s="510"/>
      <c r="DH8" s="510"/>
      <c r="DI8" s="511"/>
      <c r="DJ8" s="186"/>
      <c r="DK8" s="186"/>
      <c r="DL8" s="186"/>
      <c r="DM8" s="186"/>
      <c r="DN8" s="186"/>
      <c r="DO8" s="186"/>
    </row>
    <row r="9" spans="1:119" ht="18.75" customHeight="1" thickBot="1" x14ac:dyDescent="0.2">
      <c r="A9" s="187"/>
      <c r="B9" s="463" t="s">
        <v>111</v>
      </c>
      <c r="C9" s="464"/>
      <c r="D9" s="464"/>
      <c r="E9" s="464"/>
      <c r="F9" s="464"/>
      <c r="G9" s="464"/>
      <c r="H9" s="464"/>
      <c r="I9" s="464"/>
      <c r="J9" s="464"/>
      <c r="K9" s="512"/>
      <c r="L9" s="513" t="s">
        <v>112</v>
      </c>
      <c r="M9" s="514"/>
      <c r="N9" s="514"/>
      <c r="O9" s="514"/>
      <c r="P9" s="514"/>
      <c r="Q9" s="515"/>
      <c r="R9" s="516">
        <v>13820</v>
      </c>
      <c r="S9" s="517"/>
      <c r="T9" s="517"/>
      <c r="U9" s="517"/>
      <c r="V9" s="518"/>
      <c r="W9" s="426" t="s">
        <v>113</v>
      </c>
      <c r="X9" s="427"/>
      <c r="Y9" s="427"/>
      <c r="Z9" s="427"/>
      <c r="AA9" s="427"/>
      <c r="AB9" s="427"/>
      <c r="AC9" s="427"/>
      <c r="AD9" s="427"/>
      <c r="AE9" s="427"/>
      <c r="AF9" s="427"/>
      <c r="AG9" s="427"/>
      <c r="AH9" s="427"/>
      <c r="AI9" s="427"/>
      <c r="AJ9" s="427"/>
      <c r="AK9" s="427"/>
      <c r="AL9" s="428"/>
      <c r="AM9" s="498" t="s">
        <v>114</v>
      </c>
      <c r="AN9" s="499"/>
      <c r="AO9" s="499"/>
      <c r="AP9" s="499"/>
      <c r="AQ9" s="499"/>
      <c r="AR9" s="499"/>
      <c r="AS9" s="499"/>
      <c r="AT9" s="500"/>
      <c r="AU9" s="501" t="s">
        <v>102</v>
      </c>
      <c r="AV9" s="502"/>
      <c r="AW9" s="502"/>
      <c r="AX9" s="502"/>
      <c r="AY9" s="503" t="s">
        <v>115</v>
      </c>
      <c r="AZ9" s="504"/>
      <c r="BA9" s="504"/>
      <c r="BB9" s="504"/>
      <c r="BC9" s="504"/>
      <c r="BD9" s="504"/>
      <c r="BE9" s="504"/>
      <c r="BF9" s="504"/>
      <c r="BG9" s="504"/>
      <c r="BH9" s="504"/>
      <c r="BI9" s="504"/>
      <c r="BJ9" s="504"/>
      <c r="BK9" s="504"/>
      <c r="BL9" s="504"/>
      <c r="BM9" s="505"/>
      <c r="BN9" s="469">
        <v>232637</v>
      </c>
      <c r="BO9" s="470"/>
      <c r="BP9" s="470"/>
      <c r="BQ9" s="470"/>
      <c r="BR9" s="470"/>
      <c r="BS9" s="470"/>
      <c r="BT9" s="470"/>
      <c r="BU9" s="471"/>
      <c r="BV9" s="469">
        <v>31057</v>
      </c>
      <c r="BW9" s="470"/>
      <c r="BX9" s="470"/>
      <c r="BY9" s="470"/>
      <c r="BZ9" s="470"/>
      <c r="CA9" s="470"/>
      <c r="CB9" s="470"/>
      <c r="CC9" s="471"/>
      <c r="CD9" s="472" t="s">
        <v>116</v>
      </c>
      <c r="CE9" s="473"/>
      <c r="CF9" s="473"/>
      <c r="CG9" s="473"/>
      <c r="CH9" s="473"/>
      <c r="CI9" s="473"/>
      <c r="CJ9" s="473"/>
      <c r="CK9" s="473"/>
      <c r="CL9" s="473"/>
      <c r="CM9" s="473"/>
      <c r="CN9" s="473"/>
      <c r="CO9" s="473"/>
      <c r="CP9" s="473"/>
      <c r="CQ9" s="473"/>
      <c r="CR9" s="473"/>
      <c r="CS9" s="474"/>
      <c r="CT9" s="466">
        <v>10.199999999999999</v>
      </c>
      <c r="CU9" s="467"/>
      <c r="CV9" s="467"/>
      <c r="CW9" s="467"/>
      <c r="CX9" s="467"/>
      <c r="CY9" s="467"/>
      <c r="CZ9" s="467"/>
      <c r="DA9" s="468"/>
      <c r="DB9" s="466">
        <v>10.8</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117</v>
      </c>
      <c r="M10" s="499"/>
      <c r="N10" s="499"/>
      <c r="O10" s="499"/>
      <c r="P10" s="499"/>
      <c r="Q10" s="500"/>
      <c r="R10" s="520">
        <v>14176</v>
      </c>
      <c r="S10" s="521"/>
      <c r="T10" s="521"/>
      <c r="U10" s="521"/>
      <c r="V10" s="522"/>
      <c r="W10" s="457"/>
      <c r="X10" s="458"/>
      <c r="Y10" s="458"/>
      <c r="Z10" s="458"/>
      <c r="AA10" s="458"/>
      <c r="AB10" s="458"/>
      <c r="AC10" s="458"/>
      <c r="AD10" s="458"/>
      <c r="AE10" s="458"/>
      <c r="AF10" s="458"/>
      <c r="AG10" s="458"/>
      <c r="AH10" s="458"/>
      <c r="AI10" s="458"/>
      <c r="AJ10" s="458"/>
      <c r="AK10" s="458"/>
      <c r="AL10" s="461"/>
      <c r="AM10" s="498" t="s">
        <v>118</v>
      </c>
      <c r="AN10" s="499"/>
      <c r="AO10" s="499"/>
      <c r="AP10" s="499"/>
      <c r="AQ10" s="499"/>
      <c r="AR10" s="499"/>
      <c r="AS10" s="499"/>
      <c r="AT10" s="500"/>
      <c r="AU10" s="501" t="s">
        <v>94</v>
      </c>
      <c r="AV10" s="502"/>
      <c r="AW10" s="502"/>
      <c r="AX10" s="502"/>
      <c r="AY10" s="503" t="s">
        <v>119</v>
      </c>
      <c r="AZ10" s="504"/>
      <c r="BA10" s="504"/>
      <c r="BB10" s="504"/>
      <c r="BC10" s="504"/>
      <c r="BD10" s="504"/>
      <c r="BE10" s="504"/>
      <c r="BF10" s="504"/>
      <c r="BG10" s="504"/>
      <c r="BH10" s="504"/>
      <c r="BI10" s="504"/>
      <c r="BJ10" s="504"/>
      <c r="BK10" s="504"/>
      <c r="BL10" s="504"/>
      <c r="BM10" s="505"/>
      <c r="BN10" s="469">
        <v>128000</v>
      </c>
      <c r="BO10" s="470"/>
      <c r="BP10" s="470"/>
      <c r="BQ10" s="470"/>
      <c r="BR10" s="470"/>
      <c r="BS10" s="470"/>
      <c r="BT10" s="470"/>
      <c r="BU10" s="471"/>
      <c r="BV10" s="469">
        <v>4000</v>
      </c>
      <c r="BW10" s="470"/>
      <c r="BX10" s="470"/>
      <c r="BY10" s="470"/>
      <c r="BZ10" s="470"/>
      <c r="CA10" s="470"/>
      <c r="CB10" s="470"/>
      <c r="CC10" s="471"/>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121</v>
      </c>
      <c r="M11" s="524"/>
      <c r="N11" s="524"/>
      <c r="O11" s="524"/>
      <c r="P11" s="524"/>
      <c r="Q11" s="525"/>
      <c r="R11" s="526" t="s">
        <v>122</v>
      </c>
      <c r="S11" s="527"/>
      <c r="T11" s="527"/>
      <c r="U11" s="527"/>
      <c r="V11" s="528"/>
      <c r="W11" s="457"/>
      <c r="X11" s="458"/>
      <c r="Y11" s="458"/>
      <c r="Z11" s="458"/>
      <c r="AA11" s="458"/>
      <c r="AB11" s="458"/>
      <c r="AC11" s="458"/>
      <c r="AD11" s="458"/>
      <c r="AE11" s="458"/>
      <c r="AF11" s="458"/>
      <c r="AG11" s="458"/>
      <c r="AH11" s="458"/>
      <c r="AI11" s="458"/>
      <c r="AJ11" s="458"/>
      <c r="AK11" s="458"/>
      <c r="AL11" s="461"/>
      <c r="AM11" s="498" t="s">
        <v>123</v>
      </c>
      <c r="AN11" s="499"/>
      <c r="AO11" s="499"/>
      <c r="AP11" s="499"/>
      <c r="AQ11" s="499"/>
      <c r="AR11" s="499"/>
      <c r="AS11" s="499"/>
      <c r="AT11" s="500"/>
      <c r="AU11" s="501" t="s">
        <v>102</v>
      </c>
      <c r="AV11" s="502"/>
      <c r="AW11" s="502"/>
      <c r="AX11" s="502"/>
      <c r="AY11" s="503" t="s">
        <v>124</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125</v>
      </c>
      <c r="CE11" s="473"/>
      <c r="CF11" s="473"/>
      <c r="CG11" s="473"/>
      <c r="CH11" s="473"/>
      <c r="CI11" s="473"/>
      <c r="CJ11" s="473"/>
      <c r="CK11" s="473"/>
      <c r="CL11" s="473"/>
      <c r="CM11" s="473"/>
      <c r="CN11" s="473"/>
      <c r="CO11" s="473"/>
      <c r="CP11" s="473"/>
      <c r="CQ11" s="473"/>
      <c r="CR11" s="473"/>
      <c r="CS11" s="474"/>
      <c r="CT11" s="509" t="s">
        <v>126</v>
      </c>
      <c r="CU11" s="510"/>
      <c r="CV11" s="510"/>
      <c r="CW11" s="510"/>
      <c r="CX11" s="510"/>
      <c r="CY11" s="510"/>
      <c r="CZ11" s="510"/>
      <c r="DA11" s="511"/>
      <c r="DB11" s="509" t="s">
        <v>127</v>
      </c>
      <c r="DC11" s="510"/>
      <c r="DD11" s="510"/>
      <c r="DE11" s="510"/>
      <c r="DF11" s="510"/>
      <c r="DG11" s="510"/>
      <c r="DH11" s="510"/>
      <c r="DI11" s="511"/>
      <c r="DJ11" s="186"/>
      <c r="DK11" s="186"/>
      <c r="DL11" s="186"/>
      <c r="DM11" s="186"/>
      <c r="DN11" s="186"/>
      <c r="DO11" s="186"/>
    </row>
    <row r="12" spans="1:119" ht="18.75" customHeight="1" x14ac:dyDescent="0.15">
      <c r="A12" s="187"/>
      <c r="B12" s="529" t="s">
        <v>128</v>
      </c>
      <c r="C12" s="530"/>
      <c r="D12" s="530"/>
      <c r="E12" s="530"/>
      <c r="F12" s="530"/>
      <c r="G12" s="530"/>
      <c r="H12" s="530"/>
      <c r="I12" s="530"/>
      <c r="J12" s="530"/>
      <c r="K12" s="531"/>
      <c r="L12" s="538" t="s">
        <v>129</v>
      </c>
      <c r="M12" s="539"/>
      <c r="N12" s="539"/>
      <c r="O12" s="539"/>
      <c r="P12" s="539"/>
      <c r="Q12" s="540"/>
      <c r="R12" s="541">
        <v>14085</v>
      </c>
      <c r="S12" s="542"/>
      <c r="T12" s="542"/>
      <c r="U12" s="542"/>
      <c r="V12" s="543"/>
      <c r="W12" s="544" t="s">
        <v>1</v>
      </c>
      <c r="X12" s="502"/>
      <c r="Y12" s="502"/>
      <c r="Z12" s="502"/>
      <c r="AA12" s="502"/>
      <c r="AB12" s="545"/>
      <c r="AC12" s="546" t="s">
        <v>130</v>
      </c>
      <c r="AD12" s="547"/>
      <c r="AE12" s="547"/>
      <c r="AF12" s="547"/>
      <c r="AG12" s="548"/>
      <c r="AH12" s="546" t="s">
        <v>131</v>
      </c>
      <c r="AI12" s="547"/>
      <c r="AJ12" s="547"/>
      <c r="AK12" s="547"/>
      <c r="AL12" s="549"/>
      <c r="AM12" s="498" t="s">
        <v>132</v>
      </c>
      <c r="AN12" s="499"/>
      <c r="AO12" s="499"/>
      <c r="AP12" s="499"/>
      <c r="AQ12" s="499"/>
      <c r="AR12" s="499"/>
      <c r="AS12" s="499"/>
      <c r="AT12" s="500"/>
      <c r="AU12" s="501" t="s">
        <v>102</v>
      </c>
      <c r="AV12" s="502"/>
      <c r="AW12" s="502"/>
      <c r="AX12" s="502"/>
      <c r="AY12" s="503" t="s">
        <v>133</v>
      </c>
      <c r="AZ12" s="504"/>
      <c r="BA12" s="504"/>
      <c r="BB12" s="504"/>
      <c r="BC12" s="504"/>
      <c r="BD12" s="504"/>
      <c r="BE12" s="504"/>
      <c r="BF12" s="504"/>
      <c r="BG12" s="504"/>
      <c r="BH12" s="504"/>
      <c r="BI12" s="504"/>
      <c r="BJ12" s="504"/>
      <c r="BK12" s="504"/>
      <c r="BL12" s="504"/>
      <c r="BM12" s="505"/>
      <c r="BN12" s="469">
        <v>0</v>
      </c>
      <c r="BO12" s="470"/>
      <c r="BP12" s="470"/>
      <c r="BQ12" s="470"/>
      <c r="BR12" s="470"/>
      <c r="BS12" s="470"/>
      <c r="BT12" s="470"/>
      <c r="BU12" s="471"/>
      <c r="BV12" s="469">
        <v>110000</v>
      </c>
      <c r="BW12" s="470"/>
      <c r="BX12" s="470"/>
      <c r="BY12" s="470"/>
      <c r="BZ12" s="470"/>
      <c r="CA12" s="470"/>
      <c r="CB12" s="470"/>
      <c r="CC12" s="471"/>
      <c r="CD12" s="472" t="s">
        <v>134</v>
      </c>
      <c r="CE12" s="473"/>
      <c r="CF12" s="473"/>
      <c r="CG12" s="473"/>
      <c r="CH12" s="473"/>
      <c r="CI12" s="473"/>
      <c r="CJ12" s="473"/>
      <c r="CK12" s="473"/>
      <c r="CL12" s="473"/>
      <c r="CM12" s="473"/>
      <c r="CN12" s="473"/>
      <c r="CO12" s="473"/>
      <c r="CP12" s="473"/>
      <c r="CQ12" s="473"/>
      <c r="CR12" s="473"/>
      <c r="CS12" s="474"/>
      <c r="CT12" s="509" t="s">
        <v>126</v>
      </c>
      <c r="CU12" s="510"/>
      <c r="CV12" s="510"/>
      <c r="CW12" s="510"/>
      <c r="CX12" s="510"/>
      <c r="CY12" s="510"/>
      <c r="CZ12" s="510"/>
      <c r="DA12" s="511"/>
      <c r="DB12" s="509" t="s">
        <v>127</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135</v>
      </c>
      <c r="N13" s="561"/>
      <c r="O13" s="561"/>
      <c r="P13" s="561"/>
      <c r="Q13" s="562"/>
      <c r="R13" s="553">
        <v>13953</v>
      </c>
      <c r="S13" s="554"/>
      <c r="T13" s="554"/>
      <c r="U13" s="554"/>
      <c r="V13" s="555"/>
      <c r="W13" s="485" t="s">
        <v>136</v>
      </c>
      <c r="X13" s="486"/>
      <c r="Y13" s="486"/>
      <c r="Z13" s="486"/>
      <c r="AA13" s="486"/>
      <c r="AB13" s="476"/>
      <c r="AC13" s="520">
        <v>811</v>
      </c>
      <c r="AD13" s="521"/>
      <c r="AE13" s="521"/>
      <c r="AF13" s="521"/>
      <c r="AG13" s="563"/>
      <c r="AH13" s="520">
        <v>883</v>
      </c>
      <c r="AI13" s="521"/>
      <c r="AJ13" s="521"/>
      <c r="AK13" s="521"/>
      <c r="AL13" s="522"/>
      <c r="AM13" s="498" t="s">
        <v>137</v>
      </c>
      <c r="AN13" s="499"/>
      <c r="AO13" s="499"/>
      <c r="AP13" s="499"/>
      <c r="AQ13" s="499"/>
      <c r="AR13" s="499"/>
      <c r="AS13" s="499"/>
      <c r="AT13" s="500"/>
      <c r="AU13" s="501" t="s">
        <v>138</v>
      </c>
      <c r="AV13" s="502"/>
      <c r="AW13" s="502"/>
      <c r="AX13" s="502"/>
      <c r="AY13" s="503" t="s">
        <v>139</v>
      </c>
      <c r="AZ13" s="504"/>
      <c r="BA13" s="504"/>
      <c r="BB13" s="504"/>
      <c r="BC13" s="504"/>
      <c r="BD13" s="504"/>
      <c r="BE13" s="504"/>
      <c r="BF13" s="504"/>
      <c r="BG13" s="504"/>
      <c r="BH13" s="504"/>
      <c r="BI13" s="504"/>
      <c r="BJ13" s="504"/>
      <c r="BK13" s="504"/>
      <c r="BL13" s="504"/>
      <c r="BM13" s="505"/>
      <c r="BN13" s="469">
        <v>360637</v>
      </c>
      <c r="BO13" s="470"/>
      <c r="BP13" s="470"/>
      <c r="BQ13" s="470"/>
      <c r="BR13" s="470"/>
      <c r="BS13" s="470"/>
      <c r="BT13" s="470"/>
      <c r="BU13" s="471"/>
      <c r="BV13" s="469">
        <v>-74943</v>
      </c>
      <c r="BW13" s="470"/>
      <c r="BX13" s="470"/>
      <c r="BY13" s="470"/>
      <c r="BZ13" s="470"/>
      <c r="CA13" s="470"/>
      <c r="CB13" s="470"/>
      <c r="CC13" s="471"/>
      <c r="CD13" s="472" t="s">
        <v>140</v>
      </c>
      <c r="CE13" s="473"/>
      <c r="CF13" s="473"/>
      <c r="CG13" s="473"/>
      <c r="CH13" s="473"/>
      <c r="CI13" s="473"/>
      <c r="CJ13" s="473"/>
      <c r="CK13" s="473"/>
      <c r="CL13" s="473"/>
      <c r="CM13" s="473"/>
      <c r="CN13" s="473"/>
      <c r="CO13" s="473"/>
      <c r="CP13" s="473"/>
      <c r="CQ13" s="473"/>
      <c r="CR13" s="473"/>
      <c r="CS13" s="474"/>
      <c r="CT13" s="466">
        <v>8</v>
      </c>
      <c r="CU13" s="467"/>
      <c r="CV13" s="467"/>
      <c r="CW13" s="467"/>
      <c r="CX13" s="467"/>
      <c r="CY13" s="467"/>
      <c r="CZ13" s="467"/>
      <c r="DA13" s="468"/>
      <c r="DB13" s="466">
        <v>7.8</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141</v>
      </c>
      <c r="M14" s="551"/>
      <c r="N14" s="551"/>
      <c r="O14" s="551"/>
      <c r="P14" s="551"/>
      <c r="Q14" s="552"/>
      <c r="R14" s="553">
        <v>14209</v>
      </c>
      <c r="S14" s="554"/>
      <c r="T14" s="554"/>
      <c r="U14" s="554"/>
      <c r="V14" s="555"/>
      <c r="W14" s="459"/>
      <c r="X14" s="460"/>
      <c r="Y14" s="460"/>
      <c r="Z14" s="460"/>
      <c r="AA14" s="460"/>
      <c r="AB14" s="449"/>
      <c r="AC14" s="556">
        <v>11.9</v>
      </c>
      <c r="AD14" s="557"/>
      <c r="AE14" s="557"/>
      <c r="AF14" s="557"/>
      <c r="AG14" s="558"/>
      <c r="AH14" s="556">
        <v>12.7</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142</v>
      </c>
      <c r="CE14" s="565"/>
      <c r="CF14" s="565"/>
      <c r="CG14" s="565"/>
      <c r="CH14" s="565"/>
      <c r="CI14" s="565"/>
      <c r="CJ14" s="565"/>
      <c r="CK14" s="565"/>
      <c r="CL14" s="565"/>
      <c r="CM14" s="565"/>
      <c r="CN14" s="565"/>
      <c r="CO14" s="565"/>
      <c r="CP14" s="565"/>
      <c r="CQ14" s="565"/>
      <c r="CR14" s="565"/>
      <c r="CS14" s="566"/>
      <c r="CT14" s="567" t="s">
        <v>126</v>
      </c>
      <c r="CU14" s="568"/>
      <c r="CV14" s="568"/>
      <c r="CW14" s="568"/>
      <c r="CX14" s="568"/>
      <c r="CY14" s="568"/>
      <c r="CZ14" s="568"/>
      <c r="DA14" s="569"/>
      <c r="DB14" s="567" t="s">
        <v>126</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135</v>
      </c>
      <c r="N15" s="561"/>
      <c r="O15" s="561"/>
      <c r="P15" s="561"/>
      <c r="Q15" s="562"/>
      <c r="R15" s="553">
        <v>14067</v>
      </c>
      <c r="S15" s="554"/>
      <c r="T15" s="554"/>
      <c r="U15" s="554"/>
      <c r="V15" s="555"/>
      <c r="W15" s="485" t="s">
        <v>143</v>
      </c>
      <c r="X15" s="486"/>
      <c r="Y15" s="486"/>
      <c r="Z15" s="486"/>
      <c r="AA15" s="486"/>
      <c r="AB15" s="476"/>
      <c r="AC15" s="520">
        <v>1723</v>
      </c>
      <c r="AD15" s="521"/>
      <c r="AE15" s="521"/>
      <c r="AF15" s="521"/>
      <c r="AG15" s="563"/>
      <c r="AH15" s="520">
        <v>1813</v>
      </c>
      <c r="AI15" s="521"/>
      <c r="AJ15" s="521"/>
      <c r="AK15" s="521"/>
      <c r="AL15" s="522"/>
      <c r="AM15" s="498"/>
      <c r="AN15" s="499"/>
      <c r="AO15" s="499"/>
      <c r="AP15" s="499"/>
      <c r="AQ15" s="499"/>
      <c r="AR15" s="499"/>
      <c r="AS15" s="499"/>
      <c r="AT15" s="500"/>
      <c r="AU15" s="501"/>
      <c r="AV15" s="502"/>
      <c r="AW15" s="502"/>
      <c r="AX15" s="502"/>
      <c r="AY15" s="429" t="s">
        <v>144</v>
      </c>
      <c r="AZ15" s="430"/>
      <c r="BA15" s="430"/>
      <c r="BB15" s="430"/>
      <c r="BC15" s="430"/>
      <c r="BD15" s="430"/>
      <c r="BE15" s="430"/>
      <c r="BF15" s="430"/>
      <c r="BG15" s="430"/>
      <c r="BH15" s="430"/>
      <c r="BI15" s="430"/>
      <c r="BJ15" s="430"/>
      <c r="BK15" s="430"/>
      <c r="BL15" s="430"/>
      <c r="BM15" s="431"/>
      <c r="BN15" s="432">
        <v>1502712</v>
      </c>
      <c r="BO15" s="433"/>
      <c r="BP15" s="433"/>
      <c r="BQ15" s="433"/>
      <c r="BR15" s="433"/>
      <c r="BS15" s="433"/>
      <c r="BT15" s="433"/>
      <c r="BU15" s="434"/>
      <c r="BV15" s="432">
        <v>1411160</v>
      </c>
      <c r="BW15" s="433"/>
      <c r="BX15" s="433"/>
      <c r="BY15" s="433"/>
      <c r="BZ15" s="433"/>
      <c r="CA15" s="433"/>
      <c r="CB15" s="433"/>
      <c r="CC15" s="434"/>
      <c r="CD15" s="570" t="s">
        <v>145</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146</v>
      </c>
      <c r="M16" s="581"/>
      <c r="N16" s="581"/>
      <c r="O16" s="581"/>
      <c r="P16" s="581"/>
      <c r="Q16" s="582"/>
      <c r="R16" s="573" t="s">
        <v>147</v>
      </c>
      <c r="S16" s="574"/>
      <c r="T16" s="574"/>
      <c r="U16" s="574"/>
      <c r="V16" s="575"/>
      <c r="W16" s="459"/>
      <c r="X16" s="460"/>
      <c r="Y16" s="460"/>
      <c r="Z16" s="460"/>
      <c r="AA16" s="460"/>
      <c r="AB16" s="449"/>
      <c r="AC16" s="556">
        <v>25.2</v>
      </c>
      <c r="AD16" s="557"/>
      <c r="AE16" s="557"/>
      <c r="AF16" s="557"/>
      <c r="AG16" s="558"/>
      <c r="AH16" s="556">
        <v>26</v>
      </c>
      <c r="AI16" s="557"/>
      <c r="AJ16" s="557"/>
      <c r="AK16" s="557"/>
      <c r="AL16" s="559"/>
      <c r="AM16" s="498"/>
      <c r="AN16" s="499"/>
      <c r="AO16" s="499"/>
      <c r="AP16" s="499"/>
      <c r="AQ16" s="499"/>
      <c r="AR16" s="499"/>
      <c r="AS16" s="499"/>
      <c r="AT16" s="500"/>
      <c r="AU16" s="501"/>
      <c r="AV16" s="502"/>
      <c r="AW16" s="502"/>
      <c r="AX16" s="502"/>
      <c r="AY16" s="503" t="s">
        <v>148</v>
      </c>
      <c r="AZ16" s="504"/>
      <c r="BA16" s="504"/>
      <c r="BB16" s="504"/>
      <c r="BC16" s="504"/>
      <c r="BD16" s="504"/>
      <c r="BE16" s="504"/>
      <c r="BF16" s="504"/>
      <c r="BG16" s="504"/>
      <c r="BH16" s="504"/>
      <c r="BI16" s="504"/>
      <c r="BJ16" s="504"/>
      <c r="BK16" s="504"/>
      <c r="BL16" s="504"/>
      <c r="BM16" s="505"/>
      <c r="BN16" s="469">
        <v>2898290</v>
      </c>
      <c r="BO16" s="470"/>
      <c r="BP16" s="470"/>
      <c r="BQ16" s="470"/>
      <c r="BR16" s="470"/>
      <c r="BS16" s="470"/>
      <c r="BT16" s="470"/>
      <c r="BU16" s="471"/>
      <c r="BV16" s="469">
        <v>2729921</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149</v>
      </c>
      <c r="N17" s="577"/>
      <c r="O17" s="577"/>
      <c r="P17" s="577"/>
      <c r="Q17" s="578"/>
      <c r="R17" s="573" t="s">
        <v>150</v>
      </c>
      <c r="S17" s="574"/>
      <c r="T17" s="574"/>
      <c r="U17" s="574"/>
      <c r="V17" s="575"/>
      <c r="W17" s="485" t="s">
        <v>151</v>
      </c>
      <c r="X17" s="486"/>
      <c r="Y17" s="486"/>
      <c r="Z17" s="486"/>
      <c r="AA17" s="486"/>
      <c r="AB17" s="476"/>
      <c r="AC17" s="520">
        <v>4308</v>
      </c>
      <c r="AD17" s="521"/>
      <c r="AE17" s="521"/>
      <c r="AF17" s="521"/>
      <c r="AG17" s="563"/>
      <c r="AH17" s="520">
        <v>4275</v>
      </c>
      <c r="AI17" s="521"/>
      <c r="AJ17" s="521"/>
      <c r="AK17" s="521"/>
      <c r="AL17" s="522"/>
      <c r="AM17" s="498"/>
      <c r="AN17" s="499"/>
      <c r="AO17" s="499"/>
      <c r="AP17" s="499"/>
      <c r="AQ17" s="499"/>
      <c r="AR17" s="499"/>
      <c r="AS17" s="499"/>
      <c r="AT17" s="500"/>
      <c r="AU17" s="501"/>
      <c r="AV17" s="502"/>
      <c r="AW17" s="502"/>
      <c r="AX17" s="502"/>
      <c r="AY17" s="503" t="s">
        <v>152</v>
      </c>
      <c r="AZ17" s="504"/>
      <c r="BA17" s="504"/>
      <c r="BB17" s="504"/>
      <c r="BC17" s="504"/>
      <c r="BD17" s="504"/>
      <c r="BE17" s="504"/>
      <c r="BF17" s="504"/>
      <c r="BG17" s="504"/>
      <c r="BH17" s="504"/>
      <c r="BI17" s="504"/>
      <c r="BJ17" s="504"/>
      <c r="BK17" s="504"/>
      <c r="BL17" s="504"/>
      <c r="BM17" s="505"/>
      <c r="BN17" s="469">
        <v>1876524</v>
      </c>
      <c r="BO17" s="470"/>
      <c r="BP17" s="470"/>
      <c r="BQ17" s="470"/>
      <c r="BR17" s="470"/>
      <c r="BS17" s="470"/>
      <c r="BT17" s="470"/>
      <c r="BU17" s="471"/>
      <c r="BV17" s="469">
        <v>1771567</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153</v>
      </c>
      <c r="C18" s="512"/>
      <c r="D18" s="512"/>
      <c r="E18" s="584"/>
      <c r="F18" s="584"/>
      <c r="G18" s="584"/>
      <c r="H18" s="584"/>
      <c r="I18" s="584"/>
      <c r="J18" s="584"/>
      <c r="K18" s="584"/>
      <c r="L18" s="585">
        <v>18.440000000000001</v>
      </c>
      <c r="M18" s="585"/>
      <c r="N18" s="585"/>
      <c r="O18" s="585"/>
      <c r="P18" s="585"/>
      <c r="Q18" s="585"/>
      <c r="R18" s="586"/>
      <c r="S18" s="586"/>
      <c r="T18" s="586"/>
      <c r="U18" s="586"/>
      <c r="V18" s="587"/>
      <c r="W18" s="487"/>
      <c r="X18" s="488"/>
      <c r="Y18" s="488"/>
      <c r="Z18" s="488"/>
      <c r="AA18" s="488"/>
      <c r="AB18" s="479"/>
      <c r="AC18" s="588">
        <v>63</v>
      </c>
      <c r="AD18" s="589"/>
      <c r="AE18" s="589"/>
      <c r="AF18" s="589"/>
      <c r="AG18" s="590"/>
      <c r="AH18" s="588">
        <v>61.3</v>
      </c>
      <c r="AI18" s="589"/>
      <c r="AJ18" s="589"/>
      <c r="AK18" s="589"/>
      <c r="AL18" s="591"/>
      <c r="AM18" s="498"/>
      <c r="AN18" s="499"/>
      <c r="AO18" s="499"/>
      <c r="AP18" s="499"/>
      <c r="AQ18" s="499"/>
      <c r="AR18" s="499"/>
      <c r="AS18" s="499"/>
      <c r="AT18" s="500"/>
      <c r="AU18" s="501"/>
      <c r="AV18" s="502"/>
      <c r="AW18" s="502"/>
      <c r="AX18" s="502"/>
      <c r="AY18" s="503" t="s">
        <v>154</v>
      </c>
      <c r="AZ18" s="504"/>
      <c r="BA18" s="504"/>
      <c r="BB18" s="504"/>
      <c r="BC18" s="504"/>
      <c r="BD18" s="504"/>
      <c r="BE18" s="504"/>
      <c r="BF18" s="504"/>
      <c r="BG18" s="504"/>
      <c r="BH18" s="504"/>
      <c r="BI18" s="504"/>
      <c r="BJ18" s="504"/>
      <c r="BK18" s="504"/>
      <c r="BL18" s="504"/>
      <c r="BM18" s="505"/>
      <c r="BN18" s="469">
        <v>2931176</v>
      </c>
      <c r="BO18" s="470"/>
      <c r="BP18" s="470"/>
      <c r="BQ18" s="470"/>
      <c r="BR18" s="470"/>
      <c r="BS18" s="470"/>
      <c r="BT18" s="470"/>
      <c r="BU18" s="471"/>
      <c r="BV18" s="469">
        <v>2892180</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155</v>
      </c>
      <c r="C19" s="512"/>
      <c r="D19" s="512"/>
      <c r="E19" s="584"/>
      <c r="F19" s="584"/>
      <c r="G19" s="584"/>
      <c r="H19" s="584"/>
      <c r="I19" s="584"/>
      <c r="J19" s="584"/>
      <c r="K19" s="584"/>
      <c r="L19" s="592">
        <v>749</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156</v>
      </c>
      <c r="AZ19" s="504"/>
      <c r="BA19" s="504"/>
      <c r="BB19" s="504"/>
      <c r="BC19" s="504"/>
      <c r="BD19" s="504"/>
      <c r="BE19" s="504"/>
      <c r="BF19" s="504"/>
      <c r="BG19" s="504"/>
      <c r="BH19" s="504"/>
      <c r="BI19" s="504"/>
      <c r="BJ19" s="504"/>
      <c r="BK19" s="504"/>
      <c r="BL19" s="504"/>
      <c r="BM19" s="505"/>
      <c r="BN19" s="469">
        <v>4759329</v>
      </c>
      <c r="BO19" s="470"/>
      <c r="BP19" s="470"/>
      <c r="BQ19" s="470"/>
      <c r="BR19" s="470"/>
      <c r="BS19" s="470"/>
      <c r="BT19" s="470"/>
      <c r="BU19" s="471"/>
      <c r="BV19" s="469">
        <v>4377654</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157</v>
      </c>
      <c r="C20" s="512"/>
      <c r="D20" s="512"/>
      <c r="E20" s="584"/>
      <c r="F20" s="584"/>
      <c r="G20" s="584"/>
      <c r="H20" s="584"/>
      <c r="I20" s="584"/>
      <c r="J20" s="584"/>
      <c r="K20" s="584"/>
      <c r="L20" s="592">
        <v>4772</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158</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159</v>
      </c>
      <c r="C22" s="607"/>
      <c r="D22" s="608"/>
      <c r="E22" s="481" t="s">
        <v>1</v>
      </c>
      <c r="F22" s="486"/>
      <c r="G22" s="486"/>
      <c r="H22" s="486"/>
      <c r="I22" s="486"/>
      <c r="J22" s="486"/>
      <c r="K22" s="476"/>
      <c r="L22" s="481" t="s">
        <v>160</v>
      </c>
      <c r="M22" s="486"/>
      <c r="N22" s="486"/>
      <c r="O22" s="486"/>
      <c r="P22" s="476"/>
      <c r="Q22" s="615" t="s">
        <v>161</v>
      </c>
      <c r="R22" s="616"/>
      <c r="S22" s="616"/>
      <c r="T22" s="616"/>
      <c r="U22" s="616"/>
      <c r="V22" s="617"/>
      <c r="W22" s="621" t="s">
        <v>162</v>
      </c>
      <c r="X22" s="607"/>
      <c r="Y22" s="608"/>
      <c r="Z22" s="481" t="s">
        <v>1</v>
      </c>
      <c r="AA22" s="486"/>
      <c r="AB22" s="486"/>
      <c r="AC22" s="486"/>
      <c r="AD22" s="486"/>
      <c r="AE22" s="486"/>
      <c r="AF22" s="486"/>
      <c r="AG22" s="476"/>
      <c r="AH22" s="634" t="s">
        <v>163</v>
      </c>
      <c r="AI22" s="486"/>
      <c r="AJ22" s="486"/>
      <c r="AK22" s="486"/>
      <c r="AL22" s="476"/>
      <c r="AM22" s="634" t="s">
        <v>164</v>
      </c>
      <c r="AN22" s="635"/>
      <c r="AO22" s="635"/>
      <c r="AP22" s="635"/>
      <c r="AQ22" s="635"/>
      <c r="AR22" s="636"/>
      <c r="AS22" s="615" t="s">
        <v>161</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165</v>
      </c>
      <c r="AZ23" s="430"/>
      <c r="BA23" s="430"/>
      <c r="BB23" s="430"/>
      <c r="BC23" s="430"/>
      <c r="BD23" s="430"/>
      <c r="BE23" s="430"/>
      <c r="BF23" s="430"/>
      <c r="BG23" s="430"/>
      <c r="BH23" s="430"/>
      <c r="BI23" s="430"/>
      <c r="BJ23" s="430"/>
      <c r="BK23" s="430"/>
      <c r="BL23" s="430"/>
      <c r="BM23" s="431"/>
      <c r="BN23" s="469">
        <v>5012152</v>
      </c>
      <c r="BO23" s="470"/>
      <c r="BP23" s="470"/>
      <c r="BQ23" s="470"/>
      <c r="BR23" s="470"/>
      <c r="BS23" s="470"/>
      <c r="BT23" s="470"/>
      <c r="BU23" s="471"/>
      <c r="BV23" s="469">
        <v>4873434</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166</v>
      </c>
      <c r="F24" s="499"/>
      <c r="G24" s="499"/>
      <c r="H24" s="499"/>
      <c r="I24" s="499"/>
      <c r="J24" s="499"/>
      <c r="K24" s="500"/>
      <c r="L24" s="520">
        <v>1</v>
      </c>
      <c r="M24" s="521"/>
      <c r="N24" s="521"/>
      <c r="O24" s="521"/>
      <c r="P24" s="563"/>
      <c r="Q24" s="520">
        <v>7200</v>
      </c>
      <c r="R24" s="521"/>
      <c r="S24" s="521"/>
      <c r="T24" s="521"/>
      <c r="U24" s="521"/>
      <c r="V24" s="563"/>
      <c r="W24" s="622"/>
      <c r="X24" s="610"/>
      <c r="Y24" s="611"/>
      <c r="Z24" s="519" t="s">
        <v>167</v>
      </c>
      <c r="AA24" s="499"/>
      <c r="AB24" s="499"/>
      <c r="AC24" s="499"/>
      <c r="AD24" s="499"/>
      <c r="AE24" s="499"/>
      <c r="AF24" s="499"/>
      <c r="AG24" s="500"/>
      <c r="AH24" s="520">
        <v>93</v>
      </c>
      <c r="AI24" s="521"/>
      <c r="AJ24" s="521"/>
      <c r="AK24" s="521"/>
      <c r="AL24" s="563"/>
      <c r="AM24" s="520">
        <v>301413</v>
      </c>
      <c r="AN24" s="521"/>
      <c r="AO24" s="521"/>
      <c r="AP24" s="521"/>
      <c r="AQ24" s="521"/>
      <c r="AR24" s="563"/>
      <c r="AS24" s="520">
        <v>3241</v>
      </c>
      <c r="AT24" s="521"/>
      <c r="AU24" s="521"/>
      <c r="AV24" s="521"/>
      <c r="AW24" s="521"/>
      <c r="AX24" s="522"/>
      <c r="AY24" s="642" t="s">
        <v>168</v>
      </c>
      <c r="AZ24" s="643"/>
      <c r="BA24" s="643"/>
      <c r="BB24" s="643"/>
      <c r="BC24" s="643"/>
      <c r="BD24" s="643"/>
      <c r="BE24" s="643"/>
      <c r="BF24" s="643"/>
      <c r="BG24" s="643"/>
      <c r="BH24" s="643"/>
      <c r="BI24" s="643"/>
      <c r="BJ24" s="643"/>
      <c r="BK24" s="643"/>
      <c r="BL24" s="643"/>
      <c r="BM24" s="644"/>
      <c r="BN24" s="469">
        <v>4918264</v>
      </c>
      <c r="BO24" s="470"/>
      <c r="BP24" s="470"/>
      <c r="BQ24" s="470"/>
      <c r="BR24" s="470"/>
      <c r="BS24" s="470"/>
      <c r="BT24" s="470"/>
      <c r="BU24" s="471"/>
      <c r="BV24" s="469">
        <v>4766686</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169</v>
      </c>
      <c r="F25" s="499"/>
      <c r="G25" s="499"/>
      <c r="H25" s="499"/>
      <c r="I25" s="499"/>
      <c r="J25" s="499"/>
      <c r="K25" s="500"/>
      <c r="L25" s="520">
        <v>1</v>
      </c>
      <c r="M25" s="521"/>
      <c r="N25" s="521"/>
      <c r="O25" s="521"/>
      <c r="P25" s="563"/>
      <c r="Q25" s="520">
        <v>5800</v>
      </c>
      <c r="R25" s="521"/>
      <c r="S25" s="521"/>
      <c r="T25" s="521"/>
      <c r="U25" s="521"/>
      <c r="V25" s="563"/>
      <c r="W25" s="622"/>
      <c r="X25" s="610"/>
      <c r="Y25" s="611"/>
      <c r="Z25" s="519" t="s">
        <v>170</v>
      </c>
      <c r="AA25" s="499"/>
      <c r="AB25" s="499"/>
      <c r="AC25" s="499"/>
      <c r="AD25" s="499"/>
      <c r="AE25" s="499"/>
      <c r="AF25" s="499"/>
      <c r="AG25" s="500"/>
      <c r="AH25" s="520" t="s">
        <v>171</v>
      </c>
      <c r="AI25" s="521"/>
      <c r="AJ25" s="521"/>
      <c r="AK25" s="521"/>
      <c r="AL25" s="563"/>
      <c r="AM25" s="520" t="s">
        <v>171</v>
      </c>
      <c r="AN25" s="521"/>
      <c r="AO25" s="521"/>
      <c r="AP25" s="521"/>
      <c r="AQ25" s="521"/>
      <c r="AR25" s="563"/>
      <c r="AS25" s="520" t="s">
        <v>171</v>
      </c>
      <c r="AT25" s="521"/>
      <c r="AU25" s="521"/>
      <c r="AV25" s="521"/>
      <c r="AW25" s="521"/>
      <c r="AX25" s="522"/>
      <c r="AY25" s="429" t="s">
        <v>172</v>
      </c>
      <c r="AZ25" s="430"/>
      <c r="BA25" s="430"/>
      <c r="BB25" s="430"/>
      <c r="BC25" s="430"/>
      <c r="BD25" s="430"/>
      <c r="BE25" s="430"/>
      <c r="BF25" s="430"/>
      <c r="BG25" s="430"/>
      <c r="BH25" s="430"/>
      <c r="BI25" s="430"/>
      <c r="BJ25" s="430"/>
      <c r="BK25" s="430"/>
      <c r="BL25" s="430"/>
      <c r="BM25" s="431"/>
      <c r="BN25" s="432">
        <v>1184875</v>
      </c>
      <c r="BO25" s="433"/>
      <c r="BP25" s="433"/>
      <c r="BQ25" s="433"/>
      <c r="BR25" s="433"/>
      <c r="BS25" s="433"/>
      <c r="BT25" s="433"/>
      <c r="BU25" s="434"/>
      <c r="BV25" s="432">
        <v>580724</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173</v>
      </c>
      <c r="F26" s="499"/>
      <c r="G26" s="499"/>
      <c r="H26" s="499"/>
      <c r="I26" s="499"/>
      <c r="J26" s="499"/>
      <c r="K26" s="500"/>
      <c r="L26" s="520">
        <v>1</v>
      </c>
      <c r="M26" s="521"/>
      <c r="N26" s="521"/>
      <c r="O26" s="521"/>
      <c r="P26" s="563"/>
      <c r="Q26" s="520">
        <v>5500</v>
      </c>
      <c r="R26" s="521"/>
      <c r="S26" s="521"/>
      <c r="T26" s="521"/>
      <c r="U26" s="521"/>
      <c r="V26" s="563"/>
      <c r="W26" s="622"/>
      <c r="X26" s="610"/>
      <c r="Y26" s="611"/>
      <c r="Z26" s="519" t="s">
        <v>174</v>
      </c>
      <c r="AA26" s="632"/>
      <c r="AB26" s="632"/>
      <c r="AC26" s="632"/>
      <c r="AD26" s="632"/>
      <c r="AE26" s="632"/>
      <c r="AF26" s="632"/>
      <c r="AG26" s="633"/>
      <c r="AH26" s="520">
        <v>5</v>
      </c>
      <c r="AI26" s="521"/>
      <c r="AJ26" s="521"/>
      <c r="AK26" s="521"/>
      <c r="AL26" s="563"/>
      <c r="AM26" s="520">
        <v>18135</v>
      </c>
      <c r="AN26" s="521"/>
      <c r="AO26" s="521"/>
      <c r="AP26" s="521"/>
      <c r="AQ26" s="521"/>
      <c r="AR26" s="563"/>
      <c r="AS26" s="520">
        <v>3627</v>
      </c>
      <c r="AT26" s="521"/>
      <c r="AU26" s="521"/>
      <c r="AV26" s="521"/>
      <c r="AW26" s="521"/>
      <c r="AX26" s="522"/>
      <c r="AY26" s="472" t="s">
        <v>175</v>
      </c>
      <c r="AZ26" s="473"/>
      <c r="BA26" s="473"/>
      <c r="BB26" s="473"/>
      <c r="BC26" s="473"/>
      <c r="BD26" s="473"/>
      <c r="BE26" s="473"/>
      <c r="BF26" s="473"/>
      <c r="BG26" s="473"/>
      <c r="BH26" s="473"/>
      <c r="BI26" s="473"/>
      <c r="BJ26" s="473"/>
      <c r="BK26" s="473"/>
      <c r="BL26" s="473"/>
      <c r="BM26" s="474"/>
      <c r="BN26" s="469" t="s">
        <v>171</v>
      </c>
      <c r="BO26" s="470"/>
      <c r="BP26" s="470"/>
      <c r="BQ26" s="470"/>
      <c r="BR26" s="470"/>
      <c r="BS26" s="470"/>
      <c r="BT26" s="470"/>
      <c r="BU26" s="471"/>
      <c r="BV26" s="469" t="s">
        <v>176</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177</v>
      </c>
      <c r="F27" s="499"/>
      <c r="G27" s="499"/>
      <c r="H27" s="499"/>
      <c r="I27" s="499"/>
      <c r="J27" s="499"/>
      <c r="K27" s="500"/>
      <c r="L27" s="520">
        <v>1</v>
      </c>
      <c r="M27" s="521"/>
      <c r="N27" s="521"/>
      <c r="O27" s="521"/>
      <c r="P27" s="563"/>
      <c r="Q27" s="520">
        <v>3070</v>
      </c>
      <c r="R27" s="521"/>
      <c r="S27" s="521"/>
      <c r="T27" s="521"/>
      <c r="U27" s="521"/>
      <c r="V27" s="563"/>
      <c r="W27" s="622"/>
      <c r="X27" s="610"/>
      <c r="Y27" s="611"/>
      <c r="Z27" s="519" t="s">
        <v>178</v>
      </c>
      <c r="AA27" s="499"/>
      <c r="AB27" s="499"/>
      <c r="AC27" s="499"/>
      <c r="AD27" s="499"/>
      <c r="AE27" s="499"/>
      <c r="AF27" s="499"/>
      <c r="AG27" s="500"/>
      <c r="AH27" s="520" t="s">
        <v>171</v>
      </c>
      <c r="AI27" s="521"/>
      <c r="AJ27" s="521"/>
      <c r="AK27" s="521"/>
      <c r="AL27" s="563"/>
      <c r="AM27" s="520" t="s">
        <v>171</v>
      </c>
      <c r="AN27" s="521"/>
      <c r="AO27" s="521"/>
      <c r="AP27" s="521"/>
      <c r="AQ27" s="521"/>
      <c r="AR27" s="563"/>
      <c r="AS27" s="520" t="s">
        <v>171</v>
      </c>
      <c r="AT27" s="521"/>
      <c r="AU27" s="521"/>
      <c r="AV27" s="521"/>
      <c r="AW27" s="521"/>
      <c r="AX27" s="522"/>
      <c r="AY27" s="564" t="s">
        <v>179</v>
      </c>
      <c r="AZ27" s="565"/>
      <c r="BA27" s="565"/>
      <c r="BB27" s="565"/>
      <c r="BC27" s="565"/>
      <c r="BD27" s="565"/>
      <c r="BE27" s="565"/>
      <c r="BF27" s="565"/>
      <c r="BG27" s="565"/>
      <c r="BH27" s="565"/>
      <c r="BI27" s="565"/>
      <c r="BJ27" s="565"/>
      <c r="BK27" s="565"/>
      <c r="BL27" s="565"/>
      <c r="BM27" s="566"/>
      <c r="BN27" s="645">
        <v>272756</v>
      </c>
      <c r="BO27" s="646"/>
      <c r="BP27" s="646"/>
      <c r="BQ27" s="646"/>
      <c r="BR27" s="646"/>
      <c r="BS27" s="646"/>
      <c r="BT27" s="646"/>
      <c r="BU27" s="647"/>
      <c r="BV27" s="645">
        <v>272726</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180</v>
      </c>
      <c r="F28" s="499"/>
      <c r="G28" s="499"/>
      <c r="H28" s="499"/>
      <c r="I28" s="499"/>
      <c r="J28" s="499"/>
      <c r="K28" s="500"/>
      <c r="L28" s="520">
        <v>1</v>
      </c>
      <c r="M28" s="521"/>
      <c r="N28" s="521"/>
      <c r="O28" s="521"/>
      <c r="P28" s="563"/>
      <c r="Q28" s="520">
        <v>2500</v>
      </c>
      <c r="R28" s="521"/>
      <c r="S28" s="521"/>
      <c r="T28" s="521"/>
      <c r="U28" s="521"/>
      <c r="V28" s="563"/>
      <c r="W28" s="622"/>
      <c r="X28" s="610"/>
      <c r="Y28" s="611"/>
      <c r="Z28" s="519" t="s">
        <v>181</v>
      </c>
      <c r="AA28" s="499"/>
      <c r="AB28" s="499"/>
      <c r="AC28" s="499"/>
      <c r="AD28" s="499"/>
      <c r="AE28" s="499"/>
      <c r="AF28" s="499"/>
      <c r="AG28" s="500"/>
      <c r="AH28" s="520" t="s">
        <v>171</v>
      </c>
      <c r="AI28" s="521"/>
      <c r="AJ28" s="521"/>
      <c r="AK28" s="521"/>
      <c r="AL28" s="563"/>
      <c r="AM28" s="520" t="s">
        <v>171</v>
      </c>
      <c r="AN28" s="521"/>
      <c r="AO28" s="521"/>
      <c r="AP28" s="521"/>
      <c r="AQ28" s="521"/>
      <c r="AR28" s="563"/>
      <c r="AS28" s="520" t="s">
        <v>171</v>
      </c>
      <c r="AT28" s="521"/>
      <c r="AU28" s="521"/>
      <c r="AV28" s="521"/>
      <c r="AW28" s="521"/>
      <c r="AX28" s="522"/>
      <c r="AY28" s="648" t="s">
        <v>182</v>
      </c>
      <c r="AZ28" s="649"/>
      <c r="BA28" s="649"/>
      <c r="BB28" s="650"/>
      <c r="BC28" s="429" t="s">
        <v>48</v>
      </c>
      <c r="BD28" s="430"/>
      <c r="BE28" s="430"/>
      <c r="BF28" s="430"/>
      <c r="BG28" s="430"/>
      <c r="BH28" s="430"/>
      <c r="BI28" s="430"/>
      <c r="BJ28" s="430"/>
      <c r="BK28" s="430"/>
      <c r="BL28" s="430"/>
      <c r="BM28" s="431"/>
      <c r="BN28" s="432">
        <v>2060000</v>
      </c>
      <c r="BO28" s="433"/>
      <c r="BP28" s="433"/>
      <c r="BQ28" s="433"/>
      <c r="BR28" s="433"/>
      <c r="BS28" s="433"/>
      <c r="BT28" s="433"/>
      <c r="BU28" s="434"/>
      <c r="BV28" s="432">
        <v>1932000</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183</v>
      </c>
      <c r="F29" s="499"/>
      <c r="G29" s="499"/>
      <c r="H29" s="499"/>
      <c r="I29" s="499"/>
      <c r="J29" s="499"/>
      <c r="K29" s="500"/>
      <c r="L29" s="520">
        <v>10</v>
      </c>
      <c r="M29" s="521"/>
      <c r="N29" s="521"/>
      <c r="O29" s="521"/>
      <c r="P29" s="563"/>
      <c r="Q29" s="520">
        <v>2330</v>
      </c>
      <c r="R29" s="521"/>
      <c r="S29" s="521"/>
      <c r="T29" s="521"/>
      <c r="U29" s="521"/>
      <c r="V29" s="563"/>
      <c r="W29" s="623"/>
      <c r="X29" s="624"/>
      <c r="Y29" s="625"/>
      <c r="Z29" s="519" t="s">
        <v>184</v>
      </c>
      <c r="AA29" s="499"/>
      <c r="AB29" s="499"/>
      <c r="AC29" s="499"/>
      <c r="AD29" s="499"/>
      <c r="AE29" s="499"/>
      <c r="AF29" s="499"/>
      <c r="AG29" s="500"/>
      <c r="AH29" s="520">
        <v>93</v>
      </c>
      <c r="AI29" s="521"/>
      <c r="AJ29" s="521"/>
      <c r="AK29" s="521"/>
      <c r="AL29" s="563"/>
      <c r="AM29" s="520">
        <v>301413</v>
      </c>
      <c r="AN29" s="521"/>
      <c r="AO29" s="521"/>
      <c r="AP29" s="521"/>
      <c r="AQ29" s="521"/>
      <c r="AR29" s="563"/>
      <c r="AS29" s="520">
        <v>3241</v>
      </c>
      <c r="AT29" s="521"/>
      <c r="AU29" s="521"/>
      <c r="AV29" s="521"/>
      <c r="AW29" s="521"/>
      <c r="AX29" s="522"/>
      <c r="AY29" s="651"/>
      <c r="AZ29" s="652"/>
      <c r="BA29" s="652"/>
      <c r="BB29" s="653"/>
      <c r="BC29" s="503" t="s">
        <v>185</v>
      </c>
      <c r="BD29" s="504"/>
      <c r="BE29" s="504"/>
      <c r="BF29" s="504"/>
      <c r="BG29" s="504"/>
      <c r="BH29" s="504"/>
      <c r="BI29" s="504"/>
      <c r="BJ29" s="504"/>
      <c r="BK29" s="504"/>
      <c r="BL29" s="504"/>
      <c r="BM29" s="505"/>
      <c r="BN29" s="469">
        <v>315000</v>
      </c>
      <c r="BO29" s="470"/>
      <c r="BP29" s="470"/>
      <c r="BQ29" s="470"/>
      <c r="BR29" s="470"/>
      <c r="BS29" s="470"/>
      <c r="BT29" s="470"/>
      <c r="BU29" s="471"/>
      <c r="BV29" s="469">
        <v>315000</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186</v>
      </c>
      <c r="X30" s="630"/>
      <c r="Y30" s="630"/>
      <c r="Z30" s="630"/>
      <c r="AA30" s="630"/>
      <c r="AB30" s="630"/>
      <c r="AC30" s="630"/>
      <c r="AD30" s="630"/>
      <c r="AE30" s="630"/>
      <c r="AF30" s="630"/>
      <c r="AG30" s="631"/>
      <c r="AH30" s="588">
        <v>99.4</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1525226</v>
      </c>
      <c r="BO30" s="646"/>
      <c r="BP30" s="646"/>
      <c r="BQ30" s="646"/>
      <c r="BR30" s="646"/>
      <c r="BS30" s="646"/>
      <c r="BT30" s="646"/>
      <c r="BU30" s="647"/>
      <c r="BV30" s="645">
        <v>1486440</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187</v>
      </c>
      <c r="D32" s="214"/>
      <c r="E32" s="214"/>
      <c r="F32" s="211"/>
      <c r="G32" s="211"/>
      <c r="H32" s="211"/>
      <c r="I32" s="211"/>
      <c r="J32" s="211"/>
      <c r="K32" s="211"/>
      <c r="L32" s="211"/>
      <c r="M32" s="211"/>
      <c r="N32" s="211"/>
      <c r="O32" s="211"/>
      <c r="P32" s="211"/>
      <c r="Q32" s="211"/>
      <c r="R32" s="211"/>
      <c r="S32" s="211"/>
      <c r="T32" s="211"/>
      <c r="U32" s="211" t="s">
        <v>188</v>
      </c>
      <c r="V32" s="211"/>
      <c r="W32" s="211"/>
      <c r="X32" s="211"/>
      <c r="Y32" s="211"/>
      <c r="Z32" s="211"/>
      <c r="AA32" s="211"/>
      <c r="AB32" s="211"/>
      <c r="AC32" s="211"/>
      <c r="AD32" s="211"/>
      <c r="AE32" s="211"/>
      <c r="AF32" s="211"/>
      <c r="AG32" s="211"/>
      <c r="AH32" s="211"/>
      <c r="AI32" s="211"/>
      <c r="AJ32" s="211"/>
      <c r="AK32" s="211"/>
      <c r="AL32" s="211"/>
      <c r="AM32" s="215" t="s">
        <v>189</v>
      </c>
      <c r="AN32" s="211"/>
      <c r="AO32" s="211"/>
      <c r="AP32" s="211"/>
      <c r="AQ32" s="211"/>
      <c r="AR32" s="211"/>
      <c r="AS32" s="215"/>
      <c r="AT32" s="215"/>
      <c r="AU32" s="215"/>
      <c r="AV32" s="215"/>
      <c r="AW32" s="215"/>
      <c r="AX32" s="215"/>
      <c r="AY32" s="215"/>
      <c r="AZ32" s="215"/>
      <c r="BA32" s="215"/>
      <c r="BB32" s="211"/>
      <c r="BC32" s="215"/>
      <c r="BD32" s="211"/>
      <c r="BE32" s="215" t="s">
        <v>190</v>
      </c>
      <c r="BF32" s="211"/>
      <c r="BG32" s="211"/>
      <c r="BH32" s="211"/>
      <c r="BI32" s="211"/>
      <c r="BJ32" s="215"/>
      <c r="BK32" s="215"/>
      <c r="BL32" s="215"/>
      <c r="BM32" s="215"/>
      <c r="BN32" s="215"/>
      <c r="BO32" s="215"/>
      <c r="BP32" s="215"/>
      <c r="BQ32" s="215"/>
      <c r="BR32" s="211"/>
      <c r="BS32" s="211"/>
      <c r="BT32" s="211"/>
      <c r="BU32" s="211"/>
      <c r="BV32" s="211"/>
      <c r="BW32" s="211" t="s">
        <v>191</v>
      </c>
      <c r="BX32" s="211"/>
      <c r="BY32" s="211"/>
      <c r="BZ32" s="211"/>
      <c r="CA32" s="211"/>
      <c r="CB32" s="215"/>
      <c r="CC32" s="215"/>
      <c r="CD32" s="215"/>
      <c r="CE32" s="215"/>
      <c r="CF32" s="215"/>
      <c r="CG32" s="215"/>
      <c r="CH32" s="215"/>
      <c r="CI32" s="215"/>
      <c r="CJ32" s="215"/>
      <c r="CK32" s="215"/>
      <c r="CL32" s="215"/>
      <c r="CM32" s="215"/>
      <c r="CN32" s="215"/>
      <c r="CO32" s="215" t="s">
        <v>192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193</v>
      </c>
      <c r="D33" s="493"/>
      <c r="E33" s="458" t="s">
        <v>194</v>
      </c>
      <c r="F33" s="458"/>
      <c r="G33" s="458"/>
      <c r="H33" s="458"/>
      <c r="I33" s="458"/>
      <c r="J33" s="458"/>
      <c r="K33" s="458"/>
      <c r="L33" s="458"/>
      <c r="M33" s="458"/>
      <c r="N33" s="458"/>
      <c r="O33" s="458"/>
      <c r="P33" s="458"/>
      <c r="Q33" s="458"/>
      <c r="R33" s="458"/>
      <c r="S33" s="458"/>
      <c r="T33" s="216"/>
      <c r="U33" s="493" t="s">
        <v>193</v>
      </c>
      <c r="V33" s="493"/>
      <c r="W33" s="458" t="s">
        <v>195</v>
      </c>
      <c r="X33" s="458"/>
      <c r="Y33" s="458"/>
      <c r="Z33" s="458"/>
      <c r="AA33" s="458"/>
      <c r="AB33" s="458"/>
      <c r="AC33" s="458"/>
      <c r="AD33" s="458"/>
      <c r="AE33" s="458"/>
      <c r="AF33" s="458"/>
      <c r="AG33" s="458"/>
      <c r="AH33" s="458"/>
      <c r="AI33" s="458"/>
      <c r="AJ33" s="458"/>
      <c r="AK33" s="458"/>
      <c r="AL33" s="216"/>
      <c r="AM33" s="493" t="s">
        <v>193</v>
      </c>
      <c r="AN33" s="493"/>
      <c r="AO33" s="458" t="s">
        <v>195</v>
      </c>
      <c r="AP33" s="458"/>
      <c r="AQ33" s="458"/>
      <c r="AR33" s="458"/>
      <c r="AS33" s="458"/>
      <c r="AT33" s="458"/>
      <c r="AU33" s="458"/>
      <c r="AV33" s="458"/>
      <c r="AW33" s="458"/>
      <c r="AX33" s="458"/>
      <c r="AY33" s="458"/>
      <c r="AZ33" s="458"/>
      <c r="BA33" s="458"/>
      <c r="BB33" s="458"/>
      <c r="BC33" s="458"/>
      <c r="BD33" s="217"/>
      <c r="BE33" s="458" t="s">
        <v>196</v>
      </c>
      <c r="BF33" s="458"/>
      <c r="BG33" s="458" t="s">
        <v>197</v>
      </c>
      <c r="BH33" s="458"/>
      <c r="BI33" s="458"/>
      <c r="BJ33" s="458"/>
      <c r="BK33" s="458"/>
      <c r="BL33" s="458"/>
      <c r="BM33" s="458"/>
      <c r="BN33" s="458"/>
      <c r="BO33" s="458"/>
      <c r="BP33" s="458"/>
      <c r="BQ33" s="458"/>
      <c r="BR33" s="458"/>
      <c r="BS33" s="458"/>
      <c r="BT33" s="458"/>
      <c r="BU33" s="458"/>
      <c r="BV33" s="217"/>
      <c r="BW33" s="493" t="s">
        <v>196</v>
      </c>
      <c r="BX33" s="493"/>
      <c r="BY33" s="458" t="s">
        <v>198</v>
      </c>
      <c r="BZ33" s="458"/>
      <c r="CA33" s="458"/>
      <c r="CB33" s="458"/>
      <c r="CC33" s="458"/>
      <c r="CD33" s="458"/>
      <c r="CE33" s="458"/>
      <c r="CF33" s="458"/>
      <c r="CG33" s="458"/>
      <c r="CH33" s="458"/>
      <c r="CI33" s="458"/>
      <c r="CJ33" s="458"/>
      <c r="CK33" s="458"/>
      <c r="CL33" s="458"/>
      <c r="CM33" s="458"/>
      <c r="CN33" s="216"/>
      <c r="CO33" s="493" t="s">
        <v>193</v>
      </c>
      <c r="CP33" s="493"/>
      <c r="CQ33" s="458" t="s">
        <v>199</v>
      </c>
      <c r="CR33" s="458"/>
      <c r="CS33" s="458"/>
      <c r="CT33" s="458"/>
      <c r="CU33" s="458"/>
      <c r="CV33" s="458"/>
      <c r="CW33" s="458"/>
      <c r="CX33" s="458"/>
      <c r="CY33" s="458"/>
      <c r="CZ33" s="458"/>
      <c r="DA33" s="458"/>
      <c r="DB33" s="458"/>
      <c r="DC33" s="458"/>
      <c r="DD33" s="458"/>
      <c r="DE33" s="458"/>
      <c r="DF33" s="216"/>
      <c r="DG33" s="657" t="s">
        <v>200</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2</v>
      </c>
      <c r="V34" s="658"/>
      <c r="W34" s="659" t="str">
        <f>IF('各会計、関係団体の財政状況及び健全化判断比率'!B28="","",'各会計、関係団体の財政状況及び健全化判断比率'!B28)</f>
        <v>大木町国民健康保険特別会計</v>
      </c>
      <c r="X34" s="659"/>
      <c r="Y34" s="659"/>
      <c r="Z34" s="659"/>
      <c r="AA34" s="659"/>
      <c r="AB34" s="659"/>
      <c r="AC34" s="659"/>
      <c r="AD34" s="659"/>
      <c r="AE34" s="659"/>
      <c r="AF34" s="659"/>
      <c r="AG34" s="659"/>
      <c r="AH34" s="659"/>
      <c r="AI34" s="659"/>
      <c r="AJ34" s="659"/>
      <c r="AK34" s="659"/>
      <c r="AL34" s="214"/>
      <c r="AM34" s="658">
        <f>IF(AO34="","",MAX(C34:D43,U34:V43)+1)</f>
        <v>4</v>
      </c>
      <c r="AN34" s="658"/>
      <c r="AO34" s="659" t="str">
        <f>IF('各会計、関係団体の財政状況及び健全化判断比率'!B30="","",'各会計、関係団体の財政状況及び健全化判断比率'!B30)</f>
        <v>大木町水道事業会計</v>
      </c>
      <c r="AP34" s="659"/>
      <c r="AQ34" s="659"/>
      <c r="AR34" s="659"/>
      <c r="AS34" s="659"/>
      <c r="AT34" s="659"/>
      <c r="AU34" s="659"/>
      <c r="AV34" s="659"/>
      <c r="AW34" s="659"/>
      <c r="AX34" s="659"/>
      <c r="AY34" s="659"/>
      <c r="AZ34" s="659"/>
      <c r="BA34" s="659"/>
      <c r="BB34" s="659"/>
      <c r="BC34" s="659"/>
      <c r="BD34" s="214"/>
      <c r="BE34" s="658" t="str">
        <f>IF(BG34="","",MAX(C34:D43,U34:V43,AM34:AN43)+1)</f>
        <v/>
      </c>
      <c r="BF34" s="658"/>
      <c r="BG34" s="659"/>
      <c r="BH34" s="659"/>
      <c r="BI34" s="659"/>
      <c r="BJ34" s="659"/>
      <c r="BK34" s="659"/>
      <c r="BL34" s="659"/>
      <c r="BM34" s="659"/>
      <c r="BN34" s="659"/>
      <c r="BO34" s="659"/>
      <c r="BP34" s="659"/>
      <c r="BQ34" s="659"/>
      <c r="BR34" s="659"/>
      <c r="BS34" s="659"/>
      <c r="BT34" s="659"/>
      <c r="BU34" s="659"/>
      <c r="BV34" s="214"/>
      <c r="BW34" s="658">
        <f>IF(BY34="","",MAX(C34:D43,U34:V43,AM34:AN43,BE34:BF43)+1)</f>
        <v>5</v>
      </c>
      <c r="BX34" s="658"/>
      <c r="BY34" s="659" t="str">
        <f>IF('各会計、関係団体の財政状況及び健全化判断比率'!B68="","",'各会計、関係団体の財政状況及び健全化判断比率'!B68)</f>
        <v>福岡県南広域水道企業団</v>
      </c>
      <c r="BZ34" s="659"/>
      <c r="CA34" s="659"/>
      <c r="CB34" s="659"/>
      <c r="CC34" s="659"/>
      <c r="CD34" s="659"/>
      <c r="CE34" s="659"/>
      <c r="CF34" s="659"/>
      <c r="CG34" s="659"/>
      <c r="CH34" s="659"/>
      <c r="CI34" s="659"/>
      <c r="CJ34" s="659"/>
      <c r="CK34" s="659"/>
      <c r="CL34" s="659"/>
      <c r="CM34" s="659"/>
      <c r="CN34" s="214"/>
      <c r="CO34" s="658">
        <f>IF(CQ34="","",MAX(C34:D43,U34:V43,AM34:AN43,BE34:BF43,BW34:BX43)+1)</f>
        <v>15</v>
      </c>
      <c r="CP34" s="658"/>
      <c r="CQ34" s="659" t="str">
        <f>IF('各会計、関係団体の財政状況及び健全化判断比率'!BS7="","",'各会計、関係団体の財政状況及び健全化判断比率'!BS7)</f>
        <v>ひしのみ国際交流センター</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t="str">
        <f>IF(E35="","",C34+1)</f>
        <v/>
      </c>
      <c r="D35" s="658"/>
      <c r="E35" s="659" t="str">
        <f>IF('各会計、関係団体の財政状況及び健全化判断比率'!B8="","",'各会計、関係団体の財政状況及び健全化判断比率'!B8)</f>
        <v/>
      </c>
      <c r="F35" s="659"/>
      <c r="G35" s="659"/>
      <c r="H35" s="659"/>
      <c r="I35" s="659"/>
      <c r="J35" s="659"/>
      <c r="K35" s="659"/>
      <c r="L35" s="659"/>
      <c r="M35" s="659"/>
      <c r="N35" s="659"/>
      <c r="O35" s="659"/>
      <c r="P35" s="659"/>
      <c r="Q35" s="659"/>
      <c r="R35" s="659"/>
      <c r="S35" s="659"/>
      <c r="T35" s="214"/>
      <c r="U35" s="658">
        <f>IF(W35="","",U34+1)</f>
        <v>3</v>
      </c>
      <c r="V35" s="658"/>
      <c r="W35" s="659" t="str">
        <f>IF('各会計、関係団体の財政状況及び健全化判断比率'!B29="","",'各会計、関係団体の財政状況及び健全化判断比率'!B29)</f>
        <v>大木町後期高齢者医療特別会計</v>
      </c>
      <c r="X35" s="659"/>
      <c r="Y35" s="659"/>
      <c r="Z35" s="659"/>
      <c r="AA35" s="659"/>
      <c r="AB35" s="659"/>
      <c r="AC35" s="659"/>
      <c r="AD35" s="659"/>
      <c r="AE35" s="659"/>
      <c r="AF35" s="659"/>
      <c r="AG35" s="659"/>
      <c r="AH35" s="659"/>
      <c r="AI35" s="659"/>
      <c r="AJ35" s="659"/>
      <c r="AK35" s="659"/>
      <c r="AL35" s="214"/>
      <c r="AM35" s="658" t="str">
        <f t="shared" ref="AM35:AM43" si="0">IF(AO35="","",AM34+1)</f>
        <v/>
      </c>
      <c r="AN35" s="658"/>
      <c r="AO35" s="659"/>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6</v>
      </c>
      <c r="BX35" s="658"/>
      <c r="BY35" s="659" t="str">
        <f>IF('各会計、関係団体の財政状況及び健全化判断比率'!B69="","",'各会計、関係団体の財政状況及び健全化判断比率'!B69)</f>
        <v>八女西部広域事務組合（一般会計）</v>
      </c>
      <c r="BZ35" s="659"/>
      <c r="CA35" s="659"/>
      <c r="CB35" s="659"/>
      <c r="CC35" s="659"/>
      <c r="CD35" s="659"/>
      <c r="CE35" s="659"/>
      <c r="CF35" s="659"/>
      <c r="CG35" s="659"/>
      <c r="CH35" s="659"/>
      <c r="CI35" s="659"/>
      <c r="CJ35" s="659"/>
      <c r="CK35" s="659"/>
      <c r="CL35" s="659"/>
      <c r="CM35" s="659"/>
      <c r="CN35" s="214"/>
      <c r="CO35" s="658">
        <f t="shared" ref="CO35:CO43" si="3">IF(CQ35="","",CO34+1)</f>
        <v>16</v>
      </c>
      <c r="CP35" s="658"/>
      <c r="CQ35" s="659" t="str">
        <f>IF('各会計、関係団体の財政状況及び健全化判断比率'!BS8="","",'各会計、関係団体の財政状況及び健全化判断比率'!BS8)</f>
        <v>大木町健康づくり公社</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t="str">
        <f t="shared" ref="U36:U43" si="4">IF(W36="","",U35+1)</f>
        <v/>
      </c>
      <c r="V36" s="658"/>
      <c r="W36" s="659"/>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7</v>
      </c>
      <c r="BX36" s="658"/>
      <c r="BY36" s="659" t="str">
        <f>IF('各会計、関係団体の財政状況及び健全化判断比率'!B70="","",'各会計、関係団体の財政状況及び健全化判断比率'!B70)</f>
        <v>久留米広域市町村圏事務組合（広域消防特別会計）</v>
      </c>
      <c r="BZ36" s="659"/>
      <c r="CA36" s="659"/>
      <c r="CB36" s="659"/>
      <c r="CC36" s="659"/>
      <c r="CD36" s="659"/>
      <c r="CE36" s="659"/>
      <c r="CF36" s="659"/>
      <c r="CG36" s="659"/>
      <c r="CH36" s="659"/>
      <c r="CI36" s="659"/>
      <c r="CJ36" s="659"/>
      <c r="CK36" s="659"/>
      <c r="CL36" s="659"/>
      <c r="CM36" s="659"/>
      <c r="CN36" s="214"/>
      <c r="CO36" s="658">
        <f t="shared" si="3"/>
        <v>17</v>
      </c>
      <c r="CP36" s="658"/>
      <c r="CQ36" s="659" t="str">
        <f>IF('各会計、関係団体の財政状況及び健全化判断比率'!BS9="","",'各会計、関係団体の財政状況及び健全化判断比率'!BS9)</f>
        <v>サスティナブルおおき</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8</v>
      </c>
      <c r="BX37" s="658"/>
      <c r="BY37" s="659" t="str">
        <f>IF('各会計、関係団体の財政状況及び健全化判断比率'!B71="","",'各会計、関係団体の財政状況及び健全化判断比率'!B71)</f>
        <v>久留米広域市町村圏事務組合（一般会計）</v>
      </c>
      <c r="BZ37" s="659"/>
      <c r="CA37" s="659"/>
      <c r="CB37" s="659"/>
      <c r="CC37" s="659"/>
      <c r="CD37" s="659"/>
      <c r="CE37" s="659"/>
      <c r="CF37" s="659"/>
      <c r="CG37" s="659"/>
      <c r="CH37" s="659"/>
      <c r="CI37" s="659"/>
      <c r="CJ37" s="659"/>
      <c r="CK37" s="659"/>
      <c r="CL37" s="659"/>
      <c r="CM37" s="659"/>
      <c r="CN37" s="214"/>
      <c r="CO37" s="658">
        <f t="shared" si="3"/>
        <v>18</v>
      </c>
      <c r="CP37" s="658"/>
      <c r="CQ37" s="659" t="str">
        <f>IF('各会計、関係団体の財政状況及び健全化判断比率'!BS10="","",'各会計、関係団体の財政状況及び健全化判断比率'!BS10)</f>
        <v>クリエイティブおおき</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9</v>
      </c>
      <c r="BX38" s="658"/>
      <c r="BY38" s="659" t="str">
        <f>IF('各会計、関係団体の財政状況及び健全化判断比率'!B72="","",'各会計、関係団体の財政状況及び健全化判断比率'!B72)</f>
        <v>久留米広域市町村圏事務組合（ふるさと振興事業特別会計）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10</v>
      </c>
      <c r="BX39" s="658"/>
      <c r="BY39" s="659" t="str">
        <f>IF('各会計、関係団体の財政状況及び健全化判断比率'!B73="","",'各会計、関係団体の財政状況及び健全化判断比率'!B73)</f>
        <v>久留米広域市町村圏事務組合（小児救急医療支援事業特別会計）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11</v>
      </c>
      <c r="BX40" s="658"/>
      <c r="BY40" s="659" t="str">
        <f>IF('各会計、関係団体の財政状況及び健全化判断比率'!B74="","",'各会計、関係団体の財政状況及び健全化判断比率'!B74)</f>
        <v>福岡県自治振興組合（一般会計）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12</v>
      </c>
      <c r="BX41" s="658"/>
      <c r="BY41" s="659" t="str">
        <f>IF('各会計、関係団体の財政状況及び健全化判断比率'!B75="","",'各会計、関係団体の財政状況及び健全化判断比率'!B75)</f>
        <v>福岡県自治振興組合（公文書館事業特別会計）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f t="shared" si="2"/>
        <v>13</v>
      </c>
      <c r="BX42" s="658"/>
      <c r="BY42" s="659" t="str">
        <f>IF('各会計、関係団体の財政状況及び健全化判断比率'!B76="","",'各会計、関係団体の財政状況及び健全化判断比率'!B76)</f>
        <v>福岡県自治会館管理組合</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f t="shared" si="2"/>
        <v>14</v>
      </c>
      <c r="BX43" s="658"/>
      <c r="BY43" s="659" t="str">
        <f>IF('各会計、関係団体の財政状況及び健全化判断比率'!B77="","",'各会計、関係団体の財政状況及び健全化判断比率'!B77)</f>
        <v>福岡県市町村職員退職手当組合（一般会計）</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201</v>
      </c>
      <c r="C46" s="186"/>
      <c r="D46" s="186"/>
      <c r="E46" s="186" t="s">
        <v>202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205</v>
      </c>
    </row>
    <row r="50" spans="5:5" x14ac:dyDescent="0.15">
      <c r="E50" s="188" t="s">
        <v>206</v>
      </c>
    </row>
    <row r="51" spans="5:5" x14ac:dyDescent="0.15">
      <c r="E51" s="188" t="s">
        <v>207</v>
      </c>
    </row>
    <row r="52" spans="5:5" x14ac:dyDescent="0.15">
      <c r="E52" s="188" t="s">
        <v>208</v>
      </c>
    </row>
    <row r="53" spans="5:5" x14ac:dyDescent="0.15"/>
    <row r="54" spans="5:5" x14ac:dyDescent="0.15"/>
    <row r="55" spans="5:5" x14ac:dyDescent="0.15"/>
    <row r="56" spans="5:5" x14ac:dyDescent="0.15"/>
  </sheetData>
  <sheetProtection algorithmName="SHA-512" hashValue="/3MjOG3PrFLrCyIffY1yvGjbjpW5OPpD0CpUdtO0hHxwGK6X7eCpi3HLWYUrMwQVGNVSBSDLAZ5BbTNzAnkPBg==" saltValue="YnuN3i2T3ZQpk7sNIGj16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x14ac:dyDescent="0.15">
      <c r="A34" s="22"/>
      <c r="B34" s="31"/>
      <c r="C34" s="1253" t="s">
        <v>562</v>
      </c>
      <c r="D34" s="1253"/>
      <c r="E34" s="1254"/>
      <c r="F34" s="32" t="s">
        <v>563</v>
      </c>
      <c r="G34" s="33" t="s">
        <v>564</v>
      </c>
      <c r="H34" s="33" t="s">
        <v>565</v>
      </c>
      <c r="I34" s="33" t="s">
        <v>566</v>
      </c>
      <c r="J34" s="34" t="s">
        <v>567</v>
      </c>
      <c r="K34" s="22"/>
      <c r="L34" s="22"/>
      <c r="M34" s="22"/>
      <c r="N34" s="22"/>
      <c r="O34" s="22"/>
      <c r="P34" s="22"/>
    </row>
    <row r="35" spans="1:16" ht="39" customHeight="1" x14ac:dyDescent="0.15">
      <c r="A35" s="22"/>
      <c r="B35" s="35"/>
      <c r="C35" s="1247" t="s">
        <v>568</v>
      </c>
      <c r="D35" s="1248"/>
      <c r="E35" s="1249"/>
      <c r="F35" s="36">
        <v>26.8</v>
      </c>
      <c r="G35" s="37">
        <v>27.99</v>
      </c>
      <c r="H35" s="37">
        <v>28.53</v>
      </c>
      <c r="I35" s="37">
        <v>29.92</v>
      </c>
      <c r="J35" s="38">
        <v>28.48</v>
      </c>
      <c r="K35" s="22"/>
      <c r="L35" s="22"/>
      <c r="M35" s="22"/>
      <c r="N35" s="22"/>
      <c r="O35" s="22"/>
      <c r="P35" s="22"/>
    </row>
    <row r="36" spans="1:16" ht="39" customHeight="1" x14ac:dyDescent="0.15">
      <c r="A36" s="22"/>
      <c r="B36" s="35"/>
      <c r="C36" s="1247" t="s">
        <v>569</v>
      </c>
      <c r="D36" s="1248"/>
      <c r="E36" s="1249"/>
      <c r="F36" s="36">
        <v>4.75</v>
      </c>
      <c r="G36" s="37">
        <v>5.09</v>
      </c>
      <c r="H36" s="37">
        <v>6.89</v>
      </c>
      <c r="I36" s="37">
        <v>7.84</v>
      </c>
      <c r="J36" s="38">
        <v>14.23</v>
      </c>
      <c r="K36" s="22"/>
      <c r="L36" s="22"/>
      <c r="M36" s="22"/>
      <c r="N36" s="22"/>
      <c r="O36" s="22"/>
      <c r="P36" s="22"/>
    </row>
    <row r="37" spans="1:16" ht="39" customHeight="1" x14ac:dyDescent="0.15">
      <c r="A37" s="22"/>
      <c r="B37" s="35"/>
      <c r="C37" s="1247" t="s">
        <v>570</v>
      </c>
      <c r="D37" s="1248"/>
      <c r="E37" s="1249"/>
      <c r="F37" s="36">
        <v>0.18</v>
      </c>
      <c r="G37" s="37">
        <v>0.17</v>
      </c>
      <c r="H37" s="37">
        <v>0.19</v>
      </c>
      <c r="I37" s="37">
        <v>0.22</v>
      </c>
      <c r="J37" s="38">
        <v>0.15</v>
      </c>
      <c r="K37" s="22"/>
      <c r="L37" s="22"/>
      <c r="M37" s="22"/>
      <c r="N37" s="22"/>
      <c r="O37" s="22"/>
      <c r="P37" s="22"/>
    </row>
    <row r="38" spans="1:16" ht="39" customHeight="1" x14ac:dyDescent="0.15">
      <c r="A38" s="22"/>
      <c r="B38" s="35"/>
      <c r="C38" s="1247"/>
      <c r="D38" s="1248"/>
      <c r="E38" s="1249"/>
      <c r="F38" s="36"/>
      <c r="G38" s="37"/>
      <c r="H38" s="37"/>
      <c r="I38" s="37"/>
      <c r="J38" s="38"/>
      <c r="K38" s="22"/>
      <c r="L38" s="22"/>
      <c r="M38" s="22"/>
      <c r="N38" s="22"/>
      <c r="O38" s="22"/>
      <c r="P38" s="22"/>
    </row>
    <row r="39" spans="1:16" ht="39" customHeight="1" x14ac:dyDescent="0.15">
      <c r="A39" s="22"/>
      <c r="B39" s="35"/>
      <c r="C39" s="1247"/>
      <c r="D39" s="1248"/>
      <c r="E39" s="1249"/>
      <c r="F39" s="36"/>
      <c r="G39" s="37"/>
      <c r="H39" s="37"/>
      <c r="I39" s="37"/>
      <c r="J39" s="38"/>
      <c r="K39" s="22"/>
      <c r="L39" s="22"/>
      <c r="M39" s="22"/>
      <c r="N39" s="22"/>
      <c r="O39" s="22"/>
      <c r="P39" s="22"/>
    </row>
    <row r="40" spans="1:16" ht="39" customHeight="1" x14ac:dyDescent="0.15">
      <c r="A40" s="22"/>
      <c r="B40" s="35"/>
      <c r="C40" s="1247"/>
      <c r="D40" s="1248"/>
      <c r="E40" s="1249"/>
      <c r="F40" s="36"/>
      <c r="G40" s="37"/>
      <c r="H40" s="37"/>
      <c r="I40" s="37"/>
      <c r="J40" s="38"/>
      <c r="K40" s="22"/>
      <c r="L40" s="22"/>
      <c r="M40" s="22"/>
      <c r="N40" s="22"/>
      <c r="O40" s="22"/>
      <c r="P40" s="22"/>
    </row>
    <row r="41" spans="1:16" ht="39" customHeight="1" x14ac:dyDescent="0.15">
      <c r="A41" s="22"/>
      <c r="B41" s="35"/>
      <c r="C41" s="1247"/>
      <c r="D41" s="1248"/>
      <c r="E41" s="1249"/>
      <c r="F41" s="36"/>
      <c r="G41" s="37"/>
      <c r="H41" s="37"/>
      <c r="I41" s="37"/>
      <c r="J41" s="38"/>
      <c r="K41" s="22"/>
      <c r="L41" s="22"/>
      <c r="M41" s="22"/>
      <c r="N41" s="22"/>
      <c r="O41" s="22"/>
      <c r="P41" s="22"/>
    </row>
    <row r="42" spans="1:16" ht="39" customHeight="1" x14ac:dyDescent="0.15">
      <c r="A42" s="22"/>
      <c r="B42" s="39"/>
      <c r="C42" s="1247" t="s">
        <v>571</v>
      </c>
      <c r="D42" s="1248"/>
      <c r="E42" s="1249"/>
      <c r="F42" s="36" t="s">
        <v>513</v>
      </c>
      <c r="G42" s="37" t="s">
        <v>513</v>
      </c>
      <c r="H42" s="37" t="s">
        <v>513</v>
      </c>
      <c r="I42" s="37" t="s">
        <v>513</v>
      </c>
      <c r="J42" s="38" t="s">
        <v>513</v>
      </c>
      <c r="K42" s="22"/>
      <c r="L42" s="22"/>
      <c r="M42" s="22"/>
      <c r="N42" s="22"/>
      <c r="O42" s="22"/>
      <c r="P42" s="22"/>
    </row>
    <row r="43" spans="1:16" ht="39" customHeight="1" thickBot="1" x14ac:dyDescent="0.2">
      <c r="A43" s="22"/>
      <c r="B43" s="40"/>
      <c r="C43" s="1250" t="s">
        <v>572</v>
      </c>
      <c r="D43" s="1251"/>
      <c r="E43" s="1252"/>
      <c r="F43" s="41" t="s">
        <v>513</v>
      </c>
      <c r="G43" s="42" t="s">
        <v>513</v>
      </c>
      <c r="H43" s="42" t="s">
        <v>513</v>
      </c>
      <c r="I43" s="42" t="s">
        <v>513</v>
      </c>
      <c r="J43" s="43" t="s">
        <v>513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OawK/+BECehf7IqO3855rlPe1+j340W0+97NVcXecruUTkaevnY7JK8jTOIshtKyO5CEz9zE5gU0+CD33KRuWg==" saltValue="oIYM6tZAeKKEyFVFd3W16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x14ac:dyDescent="0.15">
      <c r="A45" s="48"/>
      <c r="B45" s="1255" t="s">
        <v>11</v>
      </c>
      <c r="C45" s="1256"/>
      <c r="D45" s="58"/>
      <c r="E45" s="1261" t="s">
        <v>12</v>
      </c>
      <c r="F45" s="1261"/>
      <c r="G45" s="1261"/>
      <c r="H45" s="1261"/>
      <c r="I45" s="1261"/>
      <c r="J45" s="1262"/>
      <c r="K45" s="59">
        <v>447</v>
      </c>
      <c r="L45" s="60">
        <v>448</v>
      </c>
      <c r="M45" s="60">
        <v>469</v>
      </c>
      <c r="N45" s="60">
        <v>471</v>
      </c>
      <c r="O45" s="61">
        <v>484</v>
      </c>
      <c r="P45" s="48"/>
      <c r="Q45" s="48"/>
      <c r="R45" s="48"/>
      <c r="S45" s="48"/>
      <c r="T45" s="48"/>
      <c r="U45" s="48"/>
    </row>
    <row r="46" spans="1:21" ht="30.75" customHeight="1" x14ac:dyDescent="0.15">
      <c r="A46" s="48"/>
      <c r="B46" s="1257"/>
      <c r="C46" s="1258"/>
      <c r="D46" s="62"/>
      <c r="E46" s="1263" t="s">
        <v>13</v>
      </c>
      <c r="F46" s="1263"/>
      <c r="G46" s="1263"/>
      <c r="H46" s="1263"/>
      <c r="I46" s="1263"/>
      <c r="J46" s="1264"/>
      <c r="K46" s="63" t="s">
        <v>513</v>
      </c>
      <c r="L46" s="64" t="s">
        <v>513</v>
      </c>
      <c r="M46" s="64" t="s">
        <v>513</v>
      </c>
      <c r="N46" s="64" t="s">
        <v>513</v>
      </c>
      <c r="O46" s="65" t="s">
        <v>513</v>
      </c>
      <c r="P46" s="48"/>
      <c r="Q46" s="48"/>
      <c r="R46" s="48"/>
      <c r="S46" s="48"/>
      <c r="T46" s="48"/>
      <c r="U46" s="48"/>
    </row>
    <row r="47" spans="1:21" ht="30.75" customHeight="1" x14ac:dyDescent="0.15">
      <c r="A47" s="48"/>
      <c r="B47" s="1257"/>
      <c r="C47" s="1258"/>
      <c r="D47" s="62"/>
      <c r="E47" s="1263" t="s">
        <v>14</v>
      </c>
      <c r="F47" s="1263"/>
      <c r="G47" s="1263"/>
      <c r="H47" s="1263"/>
      <c r="I47" s="1263"/>
      <c r="J47" s="1264"/>
      <c r="K47" s="63" t="s">
        <v>513</v>
      </c>
      <c r="L47" s="64" t="s">
        <v>513</v>
      </c>
      <c r="M47" s="64" t="s">
        <v>513</v>
      </c>
      <c r="N47" s="64" t="s">
        <v>513</v>
      </c>
      <c r="O47" s="65" t="s">
        <v>513</v>
      </c>
      <c r="P47" s="48"/>
      <c r="Q47" s="48"/>
      <c r="R47" s="48"/>
      <c r="S47" s="48"/>
      <c r="T47" s="48"/>
      <c r="U47" s="48"/>
    </row>
    <row r="48" spans="1:21" ht="30.75" customHeight="1" x14ac:dyDescent="0.15">
      <c r="A48" s="48"/>
      <c r="B48" s="1257"/>
      <c r="C48" s="1258"/>
      <c r="D48" s="62"/>
      <c r="E48" s="1263" t="s">
        <v>15</v>
      </c>
      <c r="F48" s="1263"/>
      <c r="G48" s="1263"/>
      <c r="H48" s="1263"/>
      <c r="I48" s="1263"/>
      <c r="J48" s="1264"/>
      <c r="K48" s="63">
        <v>0</v>
      </c>
      <c r="L48" s="64" t="s">
        <v>513</v>
      </c>
      <c r="M48" s="64" t="s">
        <v>513</v>
      </c>
      <c r="N48" s="64">
        <v>0</v>
      </c>
      <c r="O48" s="65">
        <v>0</v>
      </c>
      <c r="P48" s="48"/>
      <c r="Q48" s="48"/>
      <c r="R48" s="48"/>
      <c r="S48" s="48"/>
      <c r="T48" s="48"/>
      <c r="U48" s="48"/>
    </row>
    <row r="49" spans="1:21" ht="30.75" customHeight="1" x14ac:dyDescent="0.15">
      <c r="A49" s="48"/>
      <c r="B49" s="1257"/>
      <c r="C49" s="1258"/>
      <c r="D49" s="62"/>
      <c r="E49" s="1263" t="s">
        <v>16</v>
      </c>
      <c r="F49" s="1263"/>
      <c r="G49" s="1263"/>
      <c r="H49" s="1263"/>
      <c r="I49" s="1263"/>
      <c r="J49" s="1264"/>
      <c r="K49" s="63">
        <v>4</v>
      </c>
      <c r="L49" s="64">
        <v>7</v>
      </c>
      <c r="M49" s="64">
        <v>14</v>
      </c>
      <c r="N49" s="64">
        <v>18</v>
      </c>
      <c r="O49" s="65">
        <v>20</v>
      </c>
      <c r="P49" s="48"/>
      <c r="Q49" s="48"/>
      <c r="R49" s="48"/>
      <c r="S49" s="48"/>
      <c r="T49" s="48"/>
      <c r="U49" s="48"/>
    </row>
    <row r="50" spans="1:21" ht="30.75" customHeight="1" x14ac:dyDescent="0.15">
      <c r="A50" s="48"/>
      <c r="B50" s="1257"/>
      <c r="C50" s="1258"/>
      <c r="D50" s="62"/>
      <c r="E50" s="1263" t="s">
        <v>17</v>
      </c>
      <c r="F50" s="1263"/>
      <c r="G50" s="1263"/>
      <c r="H50" s="1263"/>
      <c r="I50" s="1263"/>
      <c r="J50" s="1264"/>
      <c r="K50" s="63">
        <v>76</v>
      </c>
      <c r="L50" s="64">
        <v>76</v>
      </c>
      <c r="M50" s="64">
        <v>75</v>
      </c>
      <c r="N50" s="64">
        <v>75</v>
      </c>
      <c r="O50" s="65">
        <v>75</v>
      </c>
      <c r="P50" s="48"/>
      <c r="Q50" s="48"/>
      <c r="R50" s="48"/>
      <c r="S50" s="48"/>
      <c r="T50" s="48"/>
      <c r="U50" s="48"/>
    </row>
    <row r="51" spans="1:21" ht="30.75" customHeight="1" x14ac:dyDescent="0.15">
      <c r="A51" s="48"/>
      <c r="B51" s="1259"/>
      <c r="C51" s="1260"/>
      <c r="D51" s="66"/>
      <c r="E51" s="1263" t="s">
        <v>18</v>
      </c>
      <c r="F51" s="1263"/>
      <c r="G51" s="1263"/>
      <c r="H51" s="1263"/>
      <c r="I51" s="1263"/>
      <c r="J51" s="1264"/>
      <c r="K51" s="63" t="s">
        <v>513</v>
      </c>
      <c r="L51" s="64">
        <v>0</v>
      </c>
      <c r="M51" s="64" t="s">
        <v>513</v>
      </c>
      <c r="N51" s="64" t="s">
        <v>513</v>
      </c>
      <c r="O51" s="65">
        <v>0</v>
      </c>
      <c r="P51" s="48"/>
      <c r="Q51" s="48"/>
      <c r="R51" s="48"/>
      <c r="S51" s="48"/>
      <c r="T51" s="48"/>
      <c r="U51" s="48"/>
    </row>
    <row r="52" spans="1:21" ht="30.75" customHeight="1" x14ac:dyDescent="0.15">
      <c r="A52" s="48"/>
      <c r="B52" s="1265" t="s">
        <v>19</v>
      </c>
      <c r="C52" s="1266"/>
      <c r="D52" s="66"/>
      <c r="E52" s="1263" t="s">
        <v>20</v>
      </c>
      <c r="F52" s="1263"/>
      <c r="G52" s="1263"/>
      <c r="H52" s="1263"/>
      <c r="I52" s="1263"/>
      <c r="J52" s="1264"/>
      <c r="K52" s="63">
        <v>306</v>
      </c>
      <c r="L52" s="64">
        <v>316</v>
      </c>
      <c r="M52" s="64">
        <v>325</v>
      </c>
      <c r="N52" s="64">
        <v>325</v>
      </c>
      <c r="O52" s="65">
        <v>330</v>
      </c>
      <c r="P52" s="48"/>
      <c r="Q52" s="48"/>
      <c r="R52" s="48"/>
      <c r="S52" s="48"/>
      <c r="T52" s="48"/>
      <c r="U52" s="48"/>
    </row>
    <row r="53" spans="1:21" ht="30.75" customHeight="1" thickBot="1" x14ac:dyDescent="0.2">
      <c r="A53" s="48"/>
      <c r="B53" s="1267" t="s">
        <v>21</v>
      </c>
      <c r="C53" s="1268"/>
      <c r="D53" s="67"/>
      <c r="E53" s="1269" t="s">
        <v>22</v>
      </c>
      <c r="F53" s="1269"/>
      <c r="G53" s="1269"/>
      <c r="H53" s="1269"/>
      <c r="I53" s="1269"/>
      <c r="J53" s="1270"/>
      <c r="K53" s="68">
        <v>221</v>
      </c>
      <c r="L53" s="69">
        <v>215</v>
      </c>
      <c r="M53" s="69">
        <v>233</v>
      </c>
      <c r="N53" s="69">
        <v>239</v>
      </c>
      <c r="O53" s="70">
        <v>249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573</v>
      </c>
      <c r="P55" s="48"/>
      <c r="Q55" s="48"/>
      <c r="R55" s="48"/>
      <c r="S55" s="48"/>
      <c r="T55" s="48"/>
      <c r="U55" s="48"/>
    </row>
    <row r="56" spans="1:21" ht="31.5" customHeight="1" thickBot="1" x14ac:dyDescent="0.2">
      <c r="A56" s="48"/>
      <c r="B56" s="76"/>
      <c r="C56" s="77"/>
      <c r="D56" s="77"/>
      <c r="E56" s="78"/>
      <c r="F56" s="78"/>
      <c r="G56" s="78"/>
      <c r="H56" s="78"/>
      <c r="I56" s="78"/>
      <c r="J56" s="79" t="s">
        <v>2</v>
      </c>
      <c r="K56" s="80" t="s">
        <v>574</v>
      </c>
      <c r="L56" s="81" t="s">
        <v>575</v>
      </c>
      <c r="M56" s="81" t="s">
        <v>576</v>
      </c>
      <c r="N56" s="81" t="s">
        <v>577</v>
      </c>
      <c r="O56" s="82" t="s">
        <v>578</v>
      </c>
      <c r="P56" s="48"/>
      <c r="Q56" s="48"/>
      <c r="R56" s="48"/>
      <c r="S56" s="48"/>
      <c r="T56" s="48"/>
      <c r="U56" s="48"/>
    </row>
    <row r="57" spans="1:21" ht="31.5" customHeight="1" x14ac:dyDescent="0.15">
      <c r="B57" s="1271" t="s">
        <v>25</v>
      </c>
      <c r="C57" s="1272"/>
      <c r="D57" s="1275" t="s">
        <v>26</v>
      </c>
      <c r="E57" s="1276"/>
      <c r="F57" s="1276"/>
      <c r="G57" s="1276"/>
      <c r="H57" s="1276"/>
      <c r="I57" s="1276"/>
      <c r="J57" s="1277"/>
      <c r="K57" s="83"/>
      <c r="L57" s="84"/>
      <c r="M57" s="84"/>
      <c r="N57" s="84"/>
      <c r="O57" s="85"/>
    </row>
    <row r="58" spans="1:21" ht="31.5" customHeight="1" thickBot="1" x14ac:dyDescent="0.2">
      <c r="B58" s="1273"/>
      <c r="C58" s="1274"/>
      <c r="D58" s="1278" t="s">
        <v>27</v>
      </c>
      <c r="E58" s="1279"/>
      <c r="F58" s="1279"/>
      <c r="G58" s="1279"/>
      <c r="H58" s="1279"/>
      <c r="I58" s="1279"/>
      <c r="J58" s="1280"/>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btBZUMMO1HQWXmyHuVlsaftod9K6yuH6jxnLCzEIbOd9KsOEnVmNXVATM/aU4v2OAVCjqLMqMKeG5mjtEBa0Ow==" saltValue="yZZfuwO8DggH4zi90CZ78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555</v>
      </c>
      <c r="J40" s="100" t="s">
        <v>556</v>
      </c>
      <c r="K40" s="100" t="s">
        <v>557</v>
      </c>
      <c r="L40" s="100" t="s">
        <v>558</v>
      </c>
      <c r="M40" s="101" t="s">
        <v>559</v>
      </c>
    </row>
    <row r="41" spans="2:13" ht="27.75" customHeight="1" x14ac:dyDescent="0.15">
      <c r="B41" s="1281" t="s">
        <v>30</v>
      </c>
      <c r="C41" s="1282"/>
      <c r="D41" s="102"/>
      <c r="E41" s="1287" t="s">
        <v>31</v>
      </c>
      <c r="F41" s="1287"/>
      <c r="G41" s="1287"/>
      <c r="H41" s="1288"/>
      <c r="I41" s="103">
        <v>5144</v>
      </c>
      <c r="J41" s="104">
        <v>5172</v>
      </c>
      <c r="K41" s="104">
        <v>5051</v>
      </c>
      <c r="L41" s="104">
        <v>4873</v>
      </c>
      <c r="M41" s="105">
        <v>5012</v>
      </c>
    </row>
    <row r="42" spans="2:13" ht="27.75" customHeight="1" x14ac:dyDescent="0.15">
      <c r="B42" s="1283"/>
      <c r="C42" s="1284"/>
      <c r="D42" s="106"/>
      <c r="E42" s="1289" t="s">
        <v>32</v>
      </c>
      <c r="F42" s="1289"/>
      <c r="G42" s="1289"/>
      <c r="H42" s="1290"/>
      <c r="I42" s="107">
        <v>300</v>
      </c>
      <c r="J42" s="108">
        <v>227</v>
      </c>
      <c r="K42" s="108">
        <v>343</v>
      </c>
      <c r="L42" s="108">
        <v>270</v>
      </c>
      <c r="M42" s="109">
        <v>196</v>
      </c>
    </row>
    <row r="43" spans="2:13" ht="27.75" customHeight="1" x14ac:dyDescent="0.15">
      <c r="B43" s="1283"/>
      <c r="C43" s="1284"/>
      <c r="D43" s="106"/>
      <c r="E43" s="1289" t="s">
        <v>33</v>
      </c>
      <c r="F43" s="1289"/>
      <c r="G43" s="1289"/>
      <c r="H43" s="1290"/>
      <c r="I43" s="107">
        <v>1</v>
      </c>
      <c r="J43" s="108">
        <v>2</v>
      </c>
      <c r="K43" s="108">
        <v>2</v>
      </c>
      <c r="L43" s="108">
        <v>1</v>
      </c>
      <c r="M43" s="109">
        <v>5</v>
      </c>
    </row>
    <row r="44" spans="2:13" ht="27.75" customHeight="1" x14ac:dyDescent="0.15">
      <c r="B44" s="1283"/>
      <c r="C44" s="1284"/>
      <c r="D44" s="106"/>
      <c r="E44" s="1289" t="s">
        <v>34</v>
      </c>
      <c r="F44" s="1289"/>
      <c r="G44" s="1289"/>
      <c r="H44" s="1290"/>
      <c r="I44" s="107">
        <v>57</v>
      </c>
      <c r="J44" s="108">
        <v>256</v>
      </c>
      <c r="K44" s="108">
        <v>247</v>
      </c>
      <c r="L44" s="108">
        <v>276</v>
      </c>
      <c r="M44" s="109">
        <v>281</v>
      </c>
    </row>
    <row r="45" spans="2:13" ht="27.75" customHeight="1" x14ac:dyDescent="0.15">
      <c r="B45" s="1283"/>
      <c r="C45" s="1284"/>
      <c r="D45" s="106"/>
      <c r="E45" s="1289" t="s">
        <v>35</v>
      </c>
      <c r="F45" s="1289"/>
      <c r="G45" s="1289"/>
      <c r="H45" s="1290"/>
      <c r="I45" s="107">
        <v>931</v>
      </c>
      <c r="J45" s="108">
        <v>739</v>
      </c>
      <c r="K45" s="108">
        <v>744</v>
      </c>
      <c r="L45" s="108">
        <v>793</v>
      </c>
      <c r="M45" s="109">
        <v>720</v>
      </c>
    </row>
    <row r="46" spans="2:13" ht="27.75" customHeight="1" x14ac:dyDescent="0.15">
      <c r="B46" s="1283"/>
      <c r="C46" s="1284"/>
      <c r="D46" s="110"/>
      <c r="E46" s="1289" t="s">
        <v>36</v>
      </c>
      <c r="F46" s="1289"/>
      <c r="G46" s="1289"/>
      <c r="H46" s="1290"/>
      <c r="I46" s="107" t="s">
        <v>513</v>
      </c>
      <c r="J46" s="108" t="s">
        <v>513</v>
      </c>
      <c r="K46" s="108" t="s">
        <v>513</v>
      </c>
      <c r="L46" s="108" t="s">
        <v>513</v>
      </c>
      <c r="M46" s="109" t="s">
        <v>513</v>
      </c>
    </row>
    <row r="47" spans="2:13" ht="27.75" customHeight="1" x14ac:dyDescent="0.15">
      <c r="B47" s="1283"/>
      <c r="C47" s="1284"/>
      <c r="D47" s="111"/>
      <c r="E47" s="1291" t="s">
        <v>37</v>
      </c>
      <c r="F47" s="1292"/>
      <c r="G47" s="1292"/>
      <c r="H47" s="1293"/>
      <c r="I47" s="107" t="s">
        <v>513</v>
      </c>
      <c r="J47" s="108" t="s">
        <v>513</v>
      </c>
      <c r="K47" s="108" t="s">
        <v>513</v>
      </c>
      <c r="L47" s="108" t="s">
        <v>513</v>
      </c>
      <c r="M47" s="109" t="s">
        <v>513</v>
      </c>
    </row>
    <row r="48" spans="2:13" ht="27.75" customHeight="1" x14ac:dyDescent="0.15">
      <c r="B48" s="1283"/>
      <c r="C48" s="1284"/>
      <c r="D48" s="106"/>
      <c r="E48" s="1289" t="s">
        <v>38</v>
      </c>
      <c r="F48" s="1289"/>
      <c r="G48" s="1289"/>
      <c r="H48" s="1290"/>
      <c r="I48" s="107" t="s">
        <v>513</v>
      </c>
      <c r="J48" s="108" t="s">
        <v>513</v>
      </c>
      <c r="K48" s="108" t="s">
        <v>513</v>
      </c>
      <c r="L48" s="108" t="s">
        <v>513</v>
      </c>
      <c r="M48" s="109" t="s">
        <v>513</v>
      </c>
    </row>
    <row r="49" spans="2:13" ht="27.75" customHeight="1" x14ac:dyDescent="0.15">
      <c r="B49" s="1285"/>
      <c r="C49" s="1286"/>
      <c r="D49" s="106"/>
      <c r="E49" s="1289" t="s">
        <v>39</v>
      </c>
      <c r="F49" s="1289"/>
      <c r="G49" s="1289"/>
      <c r="H49" s="1290"/>
      <c r="I49" s="107" t="s">
        <v>513</v>
      </c>
      <c r="J49" s="108" t="s">
        <v>513</v>
      </c>
      <c r="K49" s="108" t="s">
        <v>513</v>
      </c>
      <c r="L49" s="108" t="s">
        <v>513</v>
      </c>
      <c r="M49" s="109" t="s">
        <v>513</v>
      </c>
    </row>
    <row r="50" spans="2:13" ht="27.75" customHeight="1" x14ac:dyDescent="0.15">
      <c r="B50" s="1294" t="s">
        <v>40</v>
      </c>
      <c r="C50" s="1295"/>
      <c r="D50" s="112"/>
      <c r="E50" s="1289" t="s">
        <v>41</v>
      </c>
      <c r="F50" s="1289"/>
      <c r="G50" s="1289"/>
      <c r="H50" s="1290"/>
      <c r="I50" s="107">
        <v>3681</v>
      </c>
      <c r="J50" s="108">
        <v>3567</v>
      </c>
      <c r="K50" s="108">
        <v>3832</v>
      </c>
      <c r="L50" s="108">
        <v>3883</v>
      </c>
      <c r="M50" s="109">
        <v>4103</v>
      </c>
    </row>
    <row r="51" spans="2:13" ht="27.75" customHeight="1" x14ac:dyDescent="0.15">
      <c r="B51" s="1283"/>
      <c r="C51" s="1284"/>
      <c r="D51" s="106"/>
      <c r="E51" s="1289" t="s">
        <v>42</v>
      </c>
      <c r="F51" s="1289"/>
      <c r="G51" s="1289"/>
      <c r="H51" s="1290"/>
      <c r="I51" s="107">
        <v>5</v>
      </c>
      <c r="J51" s="108" t="s">
        <v>513</v>
      </c>
      <c r="K51" s="108">
        <v>3</v>
      </c>
      <c r="L51" s="108">
        <v>3</v>
      </c>
      <c r="M51" s="109">
        <v>3</v>
      </c>
    </row>
    <row r="52" spans="2:13" ht="27.75" customHeight="1" x14ac:dyDescent="0.15">
      <c r="B52" s="1285"/>
      <c r="C52" s="1286"/>
      <c r="D52" s="106"/>
      <c r="E52" s="1289" t="s">
        <v>43</v>
      </c>
      <c r="F52" s="1289"/>
      <c r="G52" s="1289"/>
      <c r="H52" s="1290"/>
      <c r="I52" s="107">
        <v>3800</v>
      </c>
      <c r="J52" s="108">
        <v>3966</v>
      </c>
      <c r="K52" s="108">
        <v>3816</v>
      </c>
      <c r="L52" s="108">
        <v>3810</v>
      </c>
      <c r="M52" s="109">
        <v>3886</v>
      </c>
    </row>
    <row r="53" spans="2:13" ht="27.75" customHeight="1" thickBot="1" x14ac:dyDescent="0.2">
      <c r="B53" s="1296" t="s">
        <v>44</v>
      </c>
      <c r="C53" s="1297"/>
      <c r="D53" s="113"/>
      <c r="E53" s="1298" t="s">
        <v>45</v>
      </c>
      <c r="F53" s="1298"/>
      <c r="G53" s="1298"/>
      <c r="H53" s="1299"/>
      <c r="I53" s="114">
        <v>-1054</v>
      </c>
      <c r="J53" s="115">
        <v>-1138</v>
      </c>
      <c r="K53" s="115">
        <v>-1264</v>
      </c>
      <c r="L53" s="115">
        <v>-1483</v>
      </c>
      <c r="M53" s="116">
        <v>-1778</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Kq/upSllgIRQIYUmFgbq2BYaniyiBnhnR1bBy7G5jzQVhfOLC7VgiXTKQGUycZy3hQ+JbWt5nmETG18lT3oD7w==" saltValue="ZpPPzVCOc/YzmOrFpS2SJ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557</v>
      </c>
      <c r="G54" s="125" t="s">
        <v>558</v>
      </c>
      <c r="H54" s="126" t="s">
        <v>559</v>
      </c>
    </row>
    <row r="55" spans="2:8" ht="52.5" customHeight="1" x14ac:dyDescent="0.15">
      <c r="B55" s="127"/>
      <c r="C55" s="1308" t="s">
        <v>48</v>
      </c>
      <c r="D55" s="1308"/>
      <c r="E55" s="1309"/>
      <c r="F55" s="128">
        <v>2038</v>
      </c>
      <c r="G55" s="128">
        <v>1932</v>
      </c>
      <c r="H55" s="129">
        <v>2060</v>
      </c>
    </row>
    <row r="56" spans="2:8" ht="52.5" customHeight="1" x14ac:dyDescent="0.15">
      <c r="B56" s="130"/>
      <c r="C56" s="1310" t="s">
        <v>49</v>
      </c>
      <c r="D56" s="1310"/>
      <c r="E56" s="1311"/>
      <c r="F56" s="131">
        <v>315</v>
      </c>
      <c r="G56" s="131">
        <v>315</v>
      </c>
      <c r="H56" s="132">
        <v>315</v>
      </c>
    </row>
    <row r="57" spans="2:8" ht="53.25" customHeight="1" x14ac:dyDescent="0.15">
      <c r="B57" s="130"/>
      <c r="C57" s="1312" t="s">
        <v>50</v>
      </c>
      <c r="D57" s="1312"/>
      <c r="E57" s="1313"/>
      <c r="F57" s="133">
        <v>1329</v>
      </c>
      <c r="G57" s="133">
        <v>1486</v>
      </c>
      <c r="H57" s="134">
        <v>1525</v>
      </c>
    </row>
    <row r="58" spans="2:8" ht="45.75" customHeight="1" x14ac:dyDescent="0.15">
      <c r="B58" s="135"/>
      <c r="C58" s="1300" t="s">
        <v>597</v>
      </c>
      <c r="D58" s="1301"/>
      <c r="E58" s="1302"/>
      <c r="F58" s="136">
        <v>824</v>
      </c>
      <c r="G58" s="136">
        <v>796</v>
      </c>
      <c r="H58" s="137">
        <v>823</v>
      </c>
    </row>
    <row r="59" spans="2:8" ht="45.75" customHeight="1" x14ac:dyDescent="0.15">
      <c r="B59" s="135"/>
      <c r="C59" s="1300" t="s">
        <v>598</v>
      </c>
      <c r="D59" s="1301"/>
      <c r="E59" s="1302"/>
      <c r="F59" s="136">
        <v>330</v>
      </c>
      <c r="G59" s="136">
        <v>330</v>
      </c>
      <c r="H59" s="137">
        <v>330</v>
      </c>
    </row>
    <row r="60" spans="2:8" ht="45.75" customHeight="1" x14ac:dyDescent="0.15">
      <c r="B60" s="135"/>
      <c r="C60" s="1300" t="s">
        <v>605</v>
      </c>
      <c r="D60" s="1301"/>
      <c r="E60" s="1302"/>
      <c r="F60" s="136">
        <v>0</v>
      </c>
      <c r="G60" s="136">
        <v>185</v>
      </c>
      <c r="H60" s="137">
        <v>194</v>
      </c>
    </row>
    <row r="61" spans="2:8" ht="45.75" customHeight="1" x14ac:dyDescent="0.15">
      <c r="B61" s="135"/>
      <c r="C61" s="1300" t="s">
        <v>599</v>
      </c>
      <c r="D61" s="1301"/>
      <c r="E61" s="1302"/>
      <c r="F61" s="136">
        <v>123</v>
      </c>
      <c r="G61" s="136">
        <v>123</v>
      </c>
      <c r="H61" s="137">
        <v>126</v>
      </c>
    </row>
    <row r="62" spans="2:8" ht="45.75" customHeight="1" thickBot="1" x14ac:dyDescent="0.2">
      <c r="B62" s="138"/>
      <c r="C62" s="1303" t="s">
        <v>600</v>
      </c>
      <c r="D62" s="1304"/>
      <c r="E62" s="1305"/>
      <c r="F62" s="139">
        <v>38</v>
      </c>
      <c r="G62" s="139">
        <v>38</v>
      </c>
      <c r="H62" s="140">
        <v>38</v>
      </c>
    </row>
    <row r="63" spans="2:8" ht="52.5" customHeight="1" thickBot="1" x14ac:dyDescent="0.2">
      <c r="B63" s="141"/>
      <c r="C63" s="1306" t="s">
        <v>51</v>
      </c>
      <c r="D63" s="1306"/>
      <c r="E63" s="1307"/>
      <c r="F63" s="142">
        <v>3682</v>
      </c>
      <c r="G63" s="142">
        <v>3733</v>
      </c>
      <c r="H63" s="143">
        <v>3900</v>
      </c>
    </row>
    <row r="64" spans="2:8" ht="15" customHeight="1" x14ac:dyDescent="0.15"/>
  </sheetData>
  <sheetProtection algorithmName="SHA-512" hashValue="SnI02+JlblfDo1Qs2YBzK7lGQUsUexgGZoZfcwxzSTX3WWo4BFUYWkM/L/oNHdCR1JFpAZQ0OF9VuWjKd2FP6w==" saltValue="CdYYZmnHwminBsPKwxikl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ZM160"/>
  <sheetViews>
    <sheetView showGridLines="0" zoomScale="70" zoomScaleNormal="70"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608</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608</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609</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610</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22" t="s">
        <v>611</v>
      </c>
      <c r="AO43" s="1323"/>
      <c r="AP43" s="1323"/>
      <c r="AQ43" s="1323"/>
      <c r="AR43" s="1323"/>
      <c r="AS43" s="1323"/>
      <c r="AT43" s="1323"/>
      <c r="AU43" s="1323"/>
      <c r="AV43" s="1323"/>
      <c r="AW43" s="1323"/>
      <c r="AX43" s="1323"/>
      <c r="AY43" s="1323"/>
      <c r="AZ43" s="1323"/>
      <c r="BA43" s="1323"/>
      <c r="BB43" s="1323"/>
      <c r="BC43" s="1323"/>
      <c r="BD43" s="1323"/>
      <c r="BE43" s="1323"/>
      <c r="BF43" s="1323"/>
      <c r="BG43" s="1323"/>
      <c r="BH43" s="1323"/>
      <c r="BI43" s="1323"/>
      <c r="BJ43" s="1323"/>
      <c r="BK43" s="1323"/>
      <c r="BL43" s="1323"/>
      <c r="BM43" s="1323"/>
      <c r="BN43" s="1323"/>
      <c r="BO43" s="1323"/>
      <c r="BP43" s="1323"/>
      <c r="BQ43" s="1323"/>
      <c r="BR43" s="1323"/>
      <c r="BS43" s="1323"/>
      <c r="BT43" s="1323"/>
      <c r="BU43" s="1323"/>
      <c r="BV43" s="1323"/>
      <c r="BW43" s="1323"/>
      <c r="BX43" s="1323"/>
      <c r="BY43" s="1323"/>
      <c r="BZ43" s="1323"/>
      <c r="CA43" s="1323"/>
      <c r="CB43" s="1323"/>
      <c r="CC43" s="1323"/>
      <c r="CD43" s="1323"/>
      <c r="CE43" s="1323"/>
      <c r="CF43" s="1323"/>
      <c r="CG43" s="1323"/>
      <c r="CH43" s="1323"/>
      <c r="CI43" s="1323"/>
      <c r="CJ43" s="1323"/>
      <c r="CK43" s="1323"/>
      <c r="CL43" s="1323"/>
      <c r="CM43" s="1323"/>
      <c r="CN43" s="1323"/>
      <c r="CO43" s="1323"/>
      <c r="CP43" s="1323"/>
      <c r="CQ43" s="1323"/>
      <c r="CR43" s="1323"/>
      <c r="CS43" s="1323"/>
      <c r="CT43" s="1323"/>
      <c r="CU43" s="1323"/>
      <c r="CV43" s="1323"/>
      <c r="CW43" s="1323"/>
      <c r="CX43" s="1323"/>
      <c r="CY43" s="1323"/>
      <c r="CZ43" s="1323"/>
      <c r="DA43" s="1323"/>
      <c r="DB43" s="1323"/>
      <c r="DC43" s="1324"/>
    </row>
    <row r="44" spans="2:109" x14ac:dyDescent="0.15">
      <c r="B44" s="397"/>
      <c r="AN44" s="1325"/>
      <c r="AO44" s="1326"/>
      <c r="AP44" s="1326"/>
      <c r="AQ44" s="1326"/>
      <c r="AR44" s="1326"/>
      <c r="AS44" s="1326"/>
      <c r="AT44" s="1326"/>
      <c r="AU44" s="1326"/>
      <c r="AV44" s="1326"/>
      <c r="AW44" s="1326"/>
      <c r="AX44" s="1326"/>
      <c r="AY44" s="1326"/>
      <c r="AZ44" s="1326"/>
      <c r="BA44" s="1326"/>
      <c r="BB44" s="1326"/>
      <c r="BC44" s="1326"/>
      <c r="BD44" s="1326"/>
      <c r="BE44" s="1326"/>
      <c r="BF44" s="1326"/>
      <c r="BG44" s="1326"/>
      <c r="BH44" s="1326"/>
      <c r="BI44" s="1326"/>
      <c r="BJ44" s="1326"/>
      <c r="BK44" s="1326"/>
      <c r="BL44" s="1326"/>
      <c r="BM44" s="1326"/>
      <c r="BN44" s="1326"/>
      <c r="BO44" s="1326"/>
      <c r="BP44" s="1326"/>
      <c r="BQ44" s="1326"/>
      <c r="BR44" s="1326"/>
      <c r="BS44" s="1326"/>
      <c r="BT44" s="1326"/>
      <c r="BU44" s="1326"/>
      <c r="BV44" s="1326"/>
      <c r="BW44" s="1326"/>
      <c r="BX44" s="1326"/>
      <c r="BY44" s="1326"/>
      <c r="BZ44" s="1326"/>
      <c r="CA44" s="1326"/>
      <c r="CB44" s="1326"/>
      <c r="CC44" s="1326"/>
      <c r="CD44" s="1326"/>
      <c r="CE44" s="1326"/>
      <c r="CF44" s="1326"/>
      <c r="CG44" s="1326"/>
      <c r="CH44" s="1326"/>
      <c r="CI44" s="1326"/>
      <c r="CJ44" s="1326"/>
      <c r="CK44" s="1326"/>
      <c r="CL44" s="1326"/>
      <c r="CM44" s="1326"/>
      <c r="CN44" s="1326"/>
      <c r="CO44" s="1326"/>
      <c r="CP44" s="1326"/>
      <c r="CQ44" s="1326"/>
      <c r="CR44" s="1326"/>
      <c r="CS44" s="1326"/>
      <c r="CT44" s="1326"/>
      <c r="CU44" s="1326"/>
      <c r="CV44" s="1326"/>
      <c r="CW44" s="1326"/>
      <c r="CX44" s="1326"/>
      <c r="CY44" s="1326"/>
      <c r="CZ44" s="1326"/>
      <c r="DA44" s="1326"/>
      <c r="DB44" s="1326"/>
      <c r="DC44" s="1327"/>
    </row>
    <row r="45" spans="2:109" x14ac:dyDescent="0.15">
      <c r="B45" s="397"/>
      <c r="AN45" s="1325"/>
      <c r="AO45" s="1326"/>
      <c r="AP45" s="1326"/>
      <c r="AQ45" s="1326"/>
      <c r="AR45" s="1326"/>
      <c r="AS45" s="1326"/>
      <c r="AT45" s="1326"/>
      <c r="AU45" s="1326"/>
      <c r="AV45" s="1326"/>
      <c r="AW45" s="1326"/>
      <c r="AX45" s="1326"/>
      <c r="AY45" s="1326"/>
      <c r="AZ45" s="1326"/>
      <c r="BA45" s="1326"/>
      <c r="BB45" s="1326"/>
      <c r="BC45" s="1326"/>
      <c r="BD45" s="1326"/>
      <c r="BE45" s="1326"/>
      <c r="BF45" s="1326"/>
      <c r="BG45" s="1326"/>
      <c r="BH45" s="1326"/>
      <c r="BI45" s="1326"/>
      <c r="BJ45" s="1326"/>
      <c r="BK45" s="1326"/>
      <c r="BL45" s="1326"/>
      <c r="BM45" s="1326"/>
      <c r="BN45" s="1326"/>
      <c r="BO45" s="1326"/>
      <c r="BP45" s="1326"/>
      <c r="BQ45" s="1326"/>
      <c r="BR45" s="1326"/>
      <c r="BS45" s="1326"/>
      <c r="BT45" s="1326"/>
      <c r="BU45" s="1326"/>
      <c r="BV45" s="1326"/>
      <c r="BW45" s="1326"/>
      <c r="BX45" s="1326"/>
      <c r="BY45" s="1326"/>
      <c r="BZ45" s="1326"/>
      <c r="CA45" s="1326"/>
      <c r="CB45" s="1326"/>
      <c r="CC45" s="1326"/>
      <c r="CD45" s="1326"/>
      <c r="CE45" s="1326"/>
      <c r="CF45" s="1326"/>
      <c r="CG45" s="1326"/>
      <c r="CH45" s="1326"/>
      <c r="CI45" s="1326"/>
      <c r="CJ45" s="1326"/>
      <c r="CK45" s="1326"/>
      <c r="CL45" s="1326"/>
      <c r="CM45" s="1326"/>
      <c r="CN45" s="1326"/>
      <c r="CO45" s="1326"/>
      <c r="CP45" s="1326"/>
      <c r="CQ45" s="1326"/>
      <c r="CR45" s="1326"/>
      <c r="CS45" s="1326"/>
      <c r="CT45" s="1326"/>
      <c r="CU45" s="1326"/>
      <c r="CV45" s="1326"/>
      <c r="CW45" s="1326"/>
      <c r="CX45" s="1326"/>
      <c r="CY45" s="1326"/>
      <c r="CZ45" s="1326"/>
      <c r="DA45" s="1326"/>
      <c r="DB45" s="1326"/>
      <c r="DC45" s="1327"/>
    </row>
    <row r="46" spans="2:109" x14ac:dyDescent="0.15">
      <c r="B46" s="397"/>
      <c r="AN46" s="1325"/>
      <c r="AO46" s="1326"/>
      <c r="AP46" s="1326"/>
      <c r="AQ46" s="1326"/>
      <c r="AR46" s="1326"/>
      <c r="AS46" s="1326"/>
      <c r="AT46" s="1326"/>
      <c r="AU46" s="1326"/>
      <c r="AV46" s="1326"/>
      <c r="AW46" s="1326"/>
      <c r="AX46" s="1326"/>
      <c r="AY46" s="1326"/>
      <c r="AZ46" s="1326"/>
      <c r="BA46" s="1326"/>
      <c r="BB46" s="1326"/>
      <c r="BC46" s="1326"/>
      <c r="BD46" s="1326"/>
      <c r="BE46" s="1326"/>
      <c r="BF46" s="1326"/>
      <c r="BG46" s="1326"/>
      <c r="BH46" s="1326"/>
      <c r="BI46" s="1326"/>
      <c r="BJ46" s="1326"/>
      <c r="BK46" s="1326"/>
      <c r="BL46" s="1326"/>
      <c r="BM46" s="1326"/>
      <c r="BN46" s="1326"/>
      <c r="BO46" s="1326"/>
      <c r="BP46" s="1326"/>
      <c r="BQ46" s="1326"/>
      <c r="BR46" s="1326"/>
      <c r="BS46" s="1326"/>
      <c r="BT46" s="1326"/>
      <c r="BU46" s="1326"/>
      <c r="BV46" s="1326"/>
      <c r="BW46" s="1326"/>
      <c r="BX46" s="1326"/>
      <c r="BY46" s="1326"/>
      <c r="BZ46" s="1326"/>
      <c r="CA46" s="1326"/>
      <c r="CB46" s="1326"/>
      <c r="CC46" s="1326"/>
      <c r="CD46" s="1326"/>
      <c r="CE46" s="1326"/>
      <c r="CF46" s="1326"/>
      <c r="CG46" s="1326"/>
      <c r="CH46" s="1326"/>
      <c r="CI46" s="1326"/>
      <c r="CJ46" s="1326"/>
      <c r="CK46" s="1326"/>
      <c r="CL46" s="1326"/>
      <c r="CM46" s="1326"/>
      <c r="CN46" s="1326"/>
      <c r="CO46" s="1326"/>
      <c r="CP46" s="1326"/>
      <c r="CQ46" s="1326"/>
      <c r="CR46" s="1326"/>
      <c r="CS46" s="1326"/>
      <c r="CT46" s="1326"/>
      <c r="CU46" s="1326"/>
      <c r="CV46" s="1326"/>
      <c r="CW46" s="1326"/>
      <c r="CX46" s="1326"/>
      <c r="CY46" s="1326"/>
      <c r="CZ46" s="1326"/>
      <c r="DA46" s="1326"/>
      <c r="DB46" s="1326"/>
      <c r="DC46" s="1327"/>
    </row>
    <row r="47" spans="2:109" x14ac:dyDescent="0.15">
      <c r="B47" s="397"/>
      <c r="AN47" s="1328"/>
      <c r="AO47" s="1329"/>
      <c r="AP47" s="1329"/>
      <c r="AQ47" s="1329"/>
      <c r="AR47" s="1329"/>
      <c r="AS47" s="1329"/>
      <c r="AT47" s="1329"/>
      <c r="AU47" s="1329"/>
      <c r="AV47" s="1329"/>
      <c r="AW47" s="1329"/>
      <c r="AX47" s="1329"/>
      <c r="AY47" s="1329"/>
      <c r="AZ47" s="1329"/>
      <c r="BA47" s="1329"/>
      <c r="BB47" s="1329"/>
      <c r="BC47" s="1329"/>
      <c r="BD47" s="1329"/>
      <c r="BE47" s="1329"/>
      <c r="BF47" s="1329"/>
      <c r="BG47" s="1329"/>
      <c r="BH47" s="1329"/>
      <c r="BI47" s="1329"/>
      <c r="BJ47" s="1329"/>
      <c r="BK47" s="1329"/>
      <c r="BL47" s="1329"/>
      <c r="BM47" s="1329"/>
      <c r="BN47" s="1329"/>
      <c r="BO47" s="1329"/>
      <c r="BP47" s="1329"/>
      <c r="BQ47" s="1329"/>
      <c r="BR47" s="1329"/>
      <c r="BS47" s="1329"/>
      <c r="BT47" s="1329"/>
      <c r="BU47" s="1329"/>
      <c r="BV47" s="1329"/>
      <c r="BW47" s="1329"/>
      <c r="BX47" s="1329"/>
      <c r="BY47" s="1329"/>
      <c r="BZ47" s="1329"/>
      <c r="CA47" s="1329"/>
      <c r="CB47" s="1329"/>
      <c r="CC47" s="1329"/>
      <c r="CD47" s="1329"/>
      <c r="CE47" s="1329"/>
      <c r="CF47" s="1329"/>
      <c r="CG47" s="1329"/>
      <c r="CH47" s="1329"/>
      <c r="CI47" s="1329"/>
      <c r="CJ47" s="1329"/>
      <c r="CK47" s="1329"/>
      <c r="CL47" s="1329"/>
      <c r="CM47" s="1329"/>
      <c r="CN47" s="1329"/>
      <c r="CO47" s="1329"/>
      <c r="CP47" s="1329"/>
      <c r="CQ47" s="1329"/>
      <c r="CR47" s="1329"/>
      <c r="CS47" s="1329"/>
      <c r="CT47" s="1329"/>
      <c r="CU47" s="1329"/>
      <c r="CV47" s="1329"/>
      <c r="CW47" s="1329"/>
      <c r="CX47" s="1329"/>
      <c r="CY47" s="1329"/>
      <c r="CZ47" s="1329"/>
      <c r="DA47" s="1329"/>
      <c r="DB47" s="1329"/>
      <c r="DC47" s="1330"/>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612</v>
      </c>
    </row>
    <row r="50" spans="1:109" x14ac:dyDescent="0.15">
      <c r="B50" s="397"/>
      <c r="G50" s="1314"/>
      <c r="H50" s="1314"/>
      <c r="I50" s="1314"/>
      <c r="J50" s="1314"/>
      <c r="K50" s="407"/>
      <c r="L50" s="407"/>
      <c r="M50" s="408"/>
      <c r="N50" s="408"/>
      <c r="AN50" s="1332"/>
      <c r="AO50" s="1333"/>
      <c r="AP50" s="1333"/>
      <c r="AQ50" s="1333"/>
      <c r="AR50" s="1333"/>
      <c r="AS50" s="1333"/>
      <c r="AT50" s="1333"/>
      <c r="AU50" s="1333"/>
      <c r="AV50" s="1333"/>
      <c r="AW50" s="1333"/>
      <c r="AX50" s="1333"/>
      <c r="AY50" s="1333"/>
      <c r="AZ50" s="1333"/>
      <c r="BA50" s="1333"/>
      <c r="BB50" s="1333"/>
      <c r="BC50" s="1333"/>
      <c r="BD50" s="1333"/>
      <c r="BE50" s="1333"/>
      <c r="BF50" s="1333"/>
      <c r="BG50" s="1333"/>
      <c r="BH50" s="1333"/>
      <c r="BI50" s="1333"/>
      <c r="BJ50" s="1333"/>
      <c r="BK50" s="1333"/>
      <c r="BL50" s="1333"/>
      <c r="BM50" s="1333"/>
      <c r="BN50" s="1333"/>
      <c r="BO50" s="1334"/>
      <c r="BP50" s="1320" t="s">
        <v>555</v>
      </c>
      <c r="BQ50" s="1320"/>
      <c r="BR50" s="1320"/>
      <c r="BS50" s="1320"/>
      <c r="BT50" s="1320"/>
      <c r="BU50" s="1320"/>
      <c r="BV50" s="1320"/>
      <c r="BW50" s="1320"/>
      <c r="BX50" s="1320" t="s">
        <v>556</v>
      </c>
      <c r="BY50" s="1320"/>
      <c r="BZ50" s="1320"/>
      <c r="CA50" s="1320"/>
      <c r="CB50" s="1320"/>
      <c r="CC50" s="1320"/>
      <c r="CD50" s="1320"/>
      <c r="CE50" s="1320"/>
      <c r="CF50" s="1320" t="s">
        <v>557</v>
      </c>
      <c r="CG50" s="1320"/>
      <c r="CH50" s="1320"/>
      <c r="CI50" s="1320"/>
      <c r="CJ50" s="1320"/>
      <c r="CK50" s="1320"/>
      <c r="CL50" s="1320"/>
      <c r="CM50" s="1320"/>
      <c r="CN50" s="1320" t="s">
        <v>558</v>
      </c>
      <c r="CO50" s="1320"/>
      <c r="CP50" s="1320"/>
      <c r="CQ50" s="1320"/>
      <c r="CR50" s="1320"/>
      <c r="CS50" s="1320"/>
      <c r="CT50" s="1320"/>
      <c r="CU50" s="1320"/>
      <c r="CV50" s="1320" t="s">
        <v>559</v>
      </c>
      <c r="CW50" s="1320"/>
      <c r="CX50" s="1320"/>
      <c r="CY50" s="1320"/>
      <c r="CZ50" s="1320"/>
      <c r="DA50" s="1320"/>
      <c r="DB50" s="1320"/>
      <c r="DC50" s="1320"/>
    </row>
    <row r="51" spans="1:109" ht="13.5" customHeight="1" x14ac:dyDescent="0.15">
      <c r="B51" s="397"/>
      <c r="G51" s="1331"/>
      <c r="H51" s="1331"/>
      <c r="I51" s="1335"/>
      <c r="J51" s="1335"/>
      <c r="K51" s="1321"/>
      <c r="L51" s="1321"/>
      <c r="M51" s="1321"/>
      <c r="N51" s="1321"/>
      <c r="AM51" s="406"/>
      <c r="AN51" s="1319" t="s">
        <v>613</v>
      </c>
      <c r="AO51" s="1319"/>
      <c r="AP51" s="1319"/>
      <c r="AQ51" s="1319"/>
      <c r="AR51" s="1319"/>
      <c r="AS51" s="1319"/>
      <c r="AT51" s="1319"/>
      <c r="AU51" s="1319"/>
      <c r="AV51" s="1319"/>
      <c r="AW51" s="1319"/>
      <c r="AX51" s="1319"/>
      <c r="AY51" s="1319"/>
      <c r="AZ51" s="1319"/>
      <c r="BA51" s="1319"/>
      <c r="BB51" s="1319" t="s">
        <v>614</v>
      </c>
      <c r="BC51" s="1319"/>
      <c r="BD51" s="1319"/>
      <c r="BE51" s="1319"/>
      <c r="BF51" s="1319"/>
      <c r="BG51" s="1319"/>
      <c r="BH51" s="1319"/>
      <c r="BI51" s="1319"/>
      <c r="BJ51" s="1319"/>
      <c r="BK51" s="1319"/>
      <c r="BL51" s="1319"/>
      <c r="BM51" s="1319"/>
      <c r="BN51" s="1319"/>
      <c r="BO51" s="1319"/>
      <c r="BP51" s="1316"/>
      <c r="BQ51" s="1316"/>
      <c r="BR51" s="1316"/>
      <c r="BS51" s="1316"/>
      <c r="BT51" s="1316"/>
      <c r="BU51" s="1316"/>
      <c r="BV51" s="1316"/>
      <c r="BW51" s="1316"/>
      <c r="BX51" s="1316"/>
      <c r="BY51" s="1316"/>
      <c r="BZ51" s="1316"/>
      <c r="CA51" s="1316"/>
      <c r="CB51" s="1316"/>
      <c r="CC51" s="1316"/>
      <c r="CD51" s="1316"/>
      <c r="CE51" s="1316"/>
      <c r="CF51" s="1316"/>
      <c r="CG51" s="1316"/>
      <c r="CH51" s="1316"/>
      <c r="CI51" s="1316"/>
      <c r="CJ51" s="1316"/>
      <c r="CK51" s="1316"/>
      <c r="CL51" s="1316"/>
      <c r="CM51" s="1316"/>
      <c r="CN51" s="1316"/>
      <c r="CO51" s="1316"/>
      <c r="CP51" s="1316"/>
      <c r="CQ51" s="1316"/>
      <c r="CR51" s="1316"/>
      <c r="CS51" s="1316"/>
      <c r="CT51" s="1316"/>
      <c r="CU51" s="1316"/>
      <c r="CV51" s="1316"/>
      <c r="CW51" s="1316"/>
      <c r="CX51" s="1316"/>
      <c r="CY51" s="1316"/>
      <c r="CZ51" s="1316"/>
      <c r="DA51" s="1316"/>
      <c r="DB51" s="1316"/>
      <c r="DC51" s="1316"/>
    </row>
    <row r="52" spans="1:109" x14ac:dyDescent="0.15">
      <c r="B52" s="397"/>
      <c r="G52" s="1331"/>
      <c r="H52" s="1331"/>
      <c r="I52" s="1335"/>
      <c r="J52" s="1335"/>
      <c r="K52" s="1321"/>
      <c r="L52" s="1321"/>
      <c r="M52" s="1321"/>
      <c r="N52" s="1321"/>
      <c r="AM52" s="406"/>
      <c r="AN52" s="1319"/>
      <c r="AO52" s="1319"/>
      <c r="AP52" s="1319"/>
      <c r="AQ52" s="1319"/>
      <c r="AR52" s="1319"/>
      <c r="AS52" s="1319"/>
      <c r="AT52" s="1319"/>
      <c r="AU52" s="1319"/>
      <c r="AV52" s="1319"/>
      <c r="AW52" s="1319"/>
      <c r="AX52" s="1319"/>
      <c r="AY52" s="1319"/>
      <c r="AZ52" s="1319"/>
      <c r="BA52" s="1319"/>
      <c r="BB52" s="1319"/>
      <c r="BC52" s="1319"/>
      <c r="BD52" s="1319"/>
      <c r="BE52" s="1319"/>
      <c r="BF52" s="1319"/>
      <c r="BG52" s="1319"/>
      <c r="BH52" s="1319"/>
      <c r="BI52" s="1319"/>
      <c r="BJ52" s="1319"/>
      <c r="BK52" s="1319"/>
      <c r="BL52" s="1319"/>
      <c r="BM52" s="1319"/>
      <c r="BN52" s="1319"/>
      <c r="BO52" s="1319"/>
      <c r="BP52" s="1316"/>
      <c r="BQ52" s="1316"/>
      <c r="BR52" s="1316"/>
      <c r="BS52" s="1316"/>
      <c r="BT52" s="1316"/>
      <c r="BU52" s="1316"/>
      <c r="BV52" s="1316"/>
      <c r="BW52" s="1316"/>
      <c r="BX52" s="1316"/>
      <c r="BY52" s="1316"/>
      <c r="BZ52" s="1316"/>
      <c r="CA52" s="1316"/>
      <c r="CB52" s="1316"/>
      <c r="CC52" s="1316"/>
      <c r="CD52" s="1316"/>
      <c r="CE52" s="1316"/>
      <c r="CF52" s="1316"/>
      <c r="CG52" s="1316"/>
      <c r="CH52" s="1316"/>
      <c r="CI52" s="1316"/>
      <c r="CJ52" s="1316"/>
      <c r="CK52" s="1316"/>
      <c r="CL52" s="1316"/>
      <c r="CM52" s="1316"/>
      <c r="CN52" s="1316"/>
      <c r="CO52" s="1316"/>
      <c r="CP52" s="1316"/>
      <c r="CQ52" s="1316"/>
      <c r="CR52" s="1316"/>
      <c r="CS52" s="1316"/>
      <c r="CT52" s="1316"/>
      <c r="CU52" s="1316"/>
      <c r="CV52" s="1316"/>
      <c r="CW52" s="1316"/>
      <c r="CX52" s="1316"/>
      <c r="CY52" s="1316"/>
      <c r="CZ52" s="1316"/>
      <c r="DA52" s="1316"/>
      <c r="DB52" s="1316"/>
      <c r="DC52" s="1316"/>
    </row>
    <row r="53" spans="1:109" x14ac:dyDescent="0.15">
      <c r="A53" s="405"/>
      <c r="B53" s="397"/>
      <c r="G53" s="1331"/>
      <c r="H53" s="1331"/>
      <c r="I53" s="1314"/>
      <c r="J53" s="1314"/>
      <c r="K53" s="1321"/>
      <c r="L53" s="1321"/>
      <c r="M53" s="1321"/>
      <c r="N53" s="1321"/>
      <c r="AM53" s="406"/>
      <c r="AN53" s="1319"/>
      <c r="AO53" s="1319"/>
      <c r="AP53" s="1319"/>
      <c r="AQ53" s="1319"/>
      <c r="AR53" s="1319"/>
      <c r="AS53" s="1319"/>
      <c r="AT53" s="1319"/>
      <c r="AU53" s="1319"/>
      <c r="AV53" s="1319"/>
      <c r="AW53" s="1319"/>
      <c r="AX53" s="1319"/>
      <c r="AY53" s="1319"/>
      <c r="AZ53" s="1319"/>
      <c r="BA53" s="1319"/>
      <c r="BB53" s="1319" t="s">
        <v>615</v>
      </c>
      <c r="BC53" s="1319"/>
      <c r="BD53" s="1319"/>
      <c r="BE53" s="1319"/>
      <c r="BF53" s="1319"/>
      <c r="BG53" s="1319"/>
      <c r="BH53" s="1319"/>
      <c r="BI53" s="1319"/>
      <c r="BJ53" s="1319"/>
      <c r="BK53" s="1319"/>
      <c r="BL53" s="1319"/>
      <c r="BM53" s="1319"/>
      <c r="BN53" s="1319"/>
      <c r="BO53" s="1319"/>
      <c r="BP53" s="1316">
        <v>36.799999999999997</v>
      </c>
      <c r="BQ53" s="1316"/>
      <c r="BR53" s="1316"/>
      <c r="BS53" s="1316"/>
      <c r="BT53" s="1316"/>
      <c r="BU53" s="1316"/>
      <c r="BV53" s="1316"/>
      <c r="BW53" s="1316"/>
      <c r="BX53" s="1316">
        <v>38.700000000000003</v>
      </c>
      <c r="BY53" s="1316"/>
      <c r="BZ53" s="1316"/>
      <c r="CA53" s="1316"/>
      <c r="CB53" s="1316"/>
      <c r="CC53" s="1316"/>
      <c r="CD53" s="1316"/>
      <c r="CE53" s="1316"/>
      <c r="CF53" s="1316">
        <v>40.700000000000003</v>
      </c>
      <c r="CG53" s="1316"/>
      <c r="CH53" s="1316"/>
      <c r="CI53" s="1316"/>
      <c r="CJ53" s="1316"/>
      <c r="CK53" s="1316"/>
      <c r="CL53" s="1316"/>
      <c r="CM53" s="1316"/>
      <c r="CN53" s="1316">
        <v>42.8</v>
      </c>
      <c r="CO53" s="1316"/>
      <c r="CP53" s="1316"/>
      <c r="CQ53" s="1316"/>
      <c r="CR53" s="1316"/>
      <c r="CS53" s="1316"/>
      <c r="CT53" s="1316"/>
      <c r="CU53" s="1316"/>
      <c r="CV53" s="1316">
        <v>44.2</v>
      </c>
      <c r="CW53" s="1316"/>
      <c r="CX53" s="1316"/>
      <c r="CY53" s="1316"/>
      <c r="CZ53" s="1316"/>
      <c r="DA53" s="1316"/>
      <c r="DB53" s="1316"/>
      <c r="DC53" s="1316"/>
    </row>
    <row r="54" spans="1:109" x14ac:dyDescent="0.15">
      <c r="A54" s="405"/>
      <c r="B54" s="397"/>
      <c r="G54" s="1331"/>
      <c r="H54" s="1331"/>
      <c r="I54" s="1314"/>
      <c r="J54" s="1314"/>
      <c r="K54" s="1321"/>
      <c r="L54" s="1321"/>
      <c r="M54" s="1321"/>
      <c r="N54" s="1321"/>
      <c r="AM54" s="406"/>
      <c r="AN54" s="1319"/>
      <c r="AO54" s="1319"/>
      <c r="AP54" s="1319"/>
      <c r="AQ54" s="1319"/>
      <c r="AR54" s="1319"/>
      <c r="AS54" s="1319"/>
      <c r="AT54" s="1319"/>
      <c r="AU54" s="1319"/>
      <c r="AV54" s="1319"/>
      <c r="AW54" s="1319"/>
      <c r="AX54" s="1319"/>
      <c r="AY54" s="1319"/>
      <c r="AZ54" s="1319"/>
      <c r="BA54" s="1319"/>
      <c r="BB54" s="1319"/>
      <c r="BC54" s="1319"/>
      <c r="BD54" s="1319"/>
      <c r="BE54" s="1319"/>
      <c r="BF54" s="1319"/>
      <c r="BG54" s="1319"/>
      <c r="BH54" s="1319"/>
      <c r="BI54" s="1319"/>
      <c r="BJ54" s="1319"/>
      <c r="BK54" s="1319"/>
      <c r="BL54" s="1319"/>
      <c r="BM54" s="1319"/>
      <c r="BN54" s="1319"/>
      <c r="BO54" s="1319"/>
      <c r="BP54" s="1316"/>
      <c r="BQ54" s="1316"/>
      <c r="BR54" s="1316"/>
      <c r="BS54" s="1316"/>
      <c r="BT54" s="1316"/>
      <c r="BU54" s="1316"/>
      <c r="BV54" s="1316"/>
      <c r="BW54" s="1316"/>
      <c r="BX54" s="1316"/>
      <c r="BY54" s="1316"/>
      <c r="BZ54" s="1316"/>
      <c r="CA54" s="1316"/>
      <c r="CB54" s="1316"/>
      <c r="CC54" s="1316"/>
      <c r="CD54" s="1316"/>
      <c r="CE54" s="1316"/>
      <c r="CF54" s="1316"/>
      <c r="CG54" s="1316"/>
      <c r="CH54" s="1316"/>
      <c r="CI54" s="1316"/>
      <c r="CJ54" s="1316"/>
      <c r="CK54" s="1316"/>
      <c r="CL54" s="1316"/>
      <c r="CM54" s="1316"/>
      <c r="CN54" s="1316"/>
      <c r="CO54" s="1316"/>
      <c r="CP54" s="1316"/>
      <c r="CQ54" s="1316"/>
      <c r="CR54" s="1316"/>
      <c r="CS54" s="1316"/>
      <c r="CT54" s="1316"/>
      <c r="CU54" s="1316"/>
      <c r="CV54" s="1316"/>
      <c r="CW54" s="1316"/>
      <c r="CX54" s="1316"/>
      <c r="CY54" s="1316"/>
      <c r="CZ54" s="1316"/>
      <c r="DA54" s="1316"/>
      <c r="DB54" s="1316"/>
      <c r="DC54" s="1316"/>
    </row>
    <row r="55" spans="1:109" x14ac:dyDescent="0.15">
      <c r="A55" s="405"/>
      <c r="B55" s="397"/>
      <c r="G55" s="1314"/>
      <c r="H55" s="1314"/>
      <c r="I55" s="1314"/>
      <c r="J55" s="1314"/>
      <c r="K55" s="1321"/>
      <c r="L55" s="1321"/>
      <c r="M55" s="1321"/>
      <c r="N55" s="1321"/>
      <c r="AN55" s="1320" t="s">
        <v>616</v>
      </c>
      <c r="AO55" s="1320"/>
      <c r="AP55" s="1320"/>
      <c r="AQ55" s="1320"/>
      <c r="AR55" s="1320"/>
      <c r="AS55" s="1320"/>
      <c r="AT55" s="1320"/>
      <c r="AU55" s="1320"/>
      <c r="AV55" s="1320"/>
      <c r="AW55" s="1320"/>
      <c r="AX55" s="1320"/>
      <c r="AY55" s="1320"/>
      <c r="AZ55" s="1320"/>
      <c r="BA55" s="1320"/>
      <c r="BB55" s="1319" t="s">
        <v>614</v>
      </c>
      <c r="BC55" s="1319"/>
      <c r="BD55" s="1319"/>
      <c r="BE55" s="1319"/>
      <c r="BF55" s="1319"/>
      <c r="BG55" s="1319"/>
      <c r="BH55" s="1319"/>
      <c r="BI55" s="1319"/>
      <c r="BJ55" s="1319"/>
      <c r="BK55" s="1319"/>
      <c r="BL55" s="1319"/>
      <c r="BM55" s="1319"/>
      <c r="BN55" s="1319"/>
      <c r="BO55" s="1319"/>
      <c r="BP55" s="1316">
        <v>0</v>
      </c>
      <c r="BQ55" s="1316"/>
      <c r="BR55" s="1316"/>
      <c r="BS55" s="1316"/>
      <c r="BT55" s="1316"/>
      <c r="BU55" s="1316"/>
      <c r="BV55" s="1316"/>
      <c r="BW55" s="1316"/>
      <c r="BX55" s="1316">
        <v>0</v>
      </c>
      <c r="BY55" s="1316"/>
      <c r="BZ55" s="1316"/>
      <c r="CA55" s="1316"/>
      <c r="CB55" s="1316"/>
      <c r="CC55" s="1316"/>
      <c r="CD55" s="1316"/>
      <c r="CE55" s="1316"/>
      <c r="CF55" s="1316">
        <v>0</v>
      </c>
      <c r="CG55" s="1316"/>
      <c r="CH55" s="1316"/>
      <c r="CI55" s="1316"/>
      <c r="CJ55" s="1316"/>
      <c r="CK55" s="1316"/>
      <c r="CL55" s="1316"/>
      <c r="CM55" s="1316"/>
      <c r="CN55" s="1316">
        <v>3.1</v>
      </c>
      <c r="CO55" s="1316"/>
      <c r="CP55" s="1316"/>
      <c r="CQ55" s="1316"/>
      <c r="CR55" s="1316"/>
      <c r="CS55" s="1316"/>
      <c r="CT55" s="1316"/>
      <c r="CU55" s="1316"/>
      <c r="CV55" s="1316">
        <v>13.7</v>
      </c>
      <c r="CW55" s="1316"/>
      <c r="CX55" s="1316"/>
      <c r="CY55" s="1316"/>
      <c r="CZ55" s="1316"/>
      <c r="DA55" s="1316"/>
      <c r="DB55" s="1316"/>
      <c r="DC55" s="1316"/>
    </row>
    <row r="56" spans="1:109" x14ac:dyDescent="0.15">
      <c r="A56" s="405"/>
      <c r="B56" s="397"/>
      <c r="G56" s="1314"/>
      <c r="H56" s="1314"/>
      <c r="I56" s="1314"/>
      <c r="J56" s="1314"/>
      <c r="K56" s="1321"/>
      <c r="L56" s="1321"/>
      <c r="M56" s="1321"/>
      <c r="N56" s="1321"/>
      <c r="AN56" s="1320"/>
      <c r="AO56" s="1320"/>
      <c r="AP56" s="1320"/>
      <c r="AQ56" s="1320"/>
      <c r="AR56" s="1320"/>
      <c r="AS56" s="1320"/>
      <c r="AT56" s="1320"/>
      <c r="AU56" s="1320"/>
      <c r="AV56" s="1320"/>
      <c r="AW56" s="1320"/>
      <c r="AX56" s="1320"/>
      <c r="AY56" s="1320"/>
      <c r="AZ56" s="1320"/>
      <c r="BA56" s="1320"/>
      <c r="BB56" s="1319"/>
      <c r="BC56" s="1319"/>
      <c r="BD56" s="1319"/>
      <c r="BE56" s="1319"/>
      <c r="BF56" s="1319"/>
      <c r="BG56" s="1319"/>
      <c r="BH56" s="1319"/>
      <c r="BI56" s="1319"/>
      <c r="BJ56" s="1319"/>
      <c r="BK56" s="1319"/>
      <c r="BL56" s="1319"/>
      <c r="BM56" s="1319"/>
      <c r="BN56" s="1319"/>
      <c r="BO56" s="1319"/>
      <c r="BP56" s="1316"/>
      <c r="BQ56" s="1316"/>
      <c r="BR56" s="1316"/>
      <c r="BS56" s="1316"/>
      <c r="BT56" s="1316"/>
      <c r="BU56" s="1316"/>
      <c r="BV56" s="1316"/>
      <c r="BW56" s="1316"/>
      <c r="BX56" s="1316"/>
      <c r="BY56" s="1316"/>
      <c r="BZ56" s="1316"/>
      <c r="CA56" s="1316"/>
      <c r="CB56" s="1316"/>
      <c r="CC56" s="1316"/>
      <c r="CD56" s="1316"/>
      <c r="CE56" s="1316"/>
      <c r="CF56" s="1316"/>
      <c r="CG56" s="1316"/>
      <c r="CH56" s="1316"/>
      <c r="CI56" s="1316"/>
      <c r="CJ56" s="1316"/>
      <c r="CK56" s="1316"/>
      <c r="CL56" s="1316"/>
      <c r="CM56" s="1316"/>
      <c r="CN56" s="1316"/>
      <c r="CO56" s="1316"/>
      <c r="CP56" s="1316"/>
      <c r="CQ56" s="1316"/>
      <c r="CR56" s="1316"/>
      <c r="CS56" s="1316"/>
      <c r="CT56" s="1316"/>
      <c r="CU56" s="1316"/>
      <c r="CV56" s="1316"/>
      <c r="CW56" s="1316"/>
      <c r="CX56" s="1316"/>
      <c r="CY56" s="1316"/>
      <c r="CZ56" s="1316"/>
      <c r="DA56" s="1316"/>
      <c r="DB56" s="1316"/>
      <c r="DC56" s="1316"/>
    </row>
    <row r="57" spans="1:109" s="405" customFormat="1" x14ac:dyDescent="0.15">
      <c r="B57" s="409"/>
      <c r="G57" s="1314"/>
      <c r="H57" s="1314"/>
      <c r="I57" s="1317"/>
      <c r="J57" s="1317"/>
      <c r="K57" s="1321"/>
      <c r="L57" s="1321"/>
      <c r="M57" s="1321"/>
      <c r="N57" s="1321"/>
      <c r="AM57" s="390"/>
      <c r="AN57" s="1320"/>
      <c r="AO57" s="1320"/>
      <c r="AP57" s="1320"/>
      <c r="AQ57" s="1320"/>
      <c r="AR57" s="1320"/>
      <c r="AS57" s="1320"/>
      <c r="AT57" s="1320"/>
      <c r="AU57" s="1320"/>
      <c r="AV57" s="1320"/>
      <c r="AW57" s="1320"/>
      <c r="AX57" s="1320"/>
      <c r="AY57" s="1320"/>
      <c r="AZ57" s="1320"/>
      <c r="BA57" s="1320"/>
      <c r="BB57" s="1319" t="s">
        <v>615</v>
      </c>
      <c r="BC57" s="1319"/>
      <c r="BD57" s="1319"/>
      <c r="BE57" s="1319"/>
      <c r="BF57" s="1319"/>
      <c r="BG57" s="1319"/>
      <c r="BH57" s="1319"/>
      <c r="BI57" s="1319"/>
      <c r="BJ57" s="1319"/>
      <c r="BK57" s="1319"/>
      <c r="BL57" s="1319"/>
      <c r="BM57" s="1319"/>
      <c r="BN57" s="1319"/>
      <c r="BO57" s="1319"/>
      <c r="BP57" s="1316">
        <v>52.3</v>
      </c>
      <c r="BQ57" s="1316"/>
      <c r="BR57" s="1316"/>
      <c r="BS57" s="1316"/>
      <c r="BT57" s="1316"/>
      <c r="BU57" s="1316"/>
      <c r="BV57" s="1316"/>
      <c r="BW57" s="1316"/>
      <c r="BX57" s="1316">
        <v>59.3</v>
      </c>
      <c r="BY57" s="1316"/>
      <c r="BZ57" s="1316"/>
      <c r="CA57" s="1316"/>
      <c r="CB57" s="1316"/>
      <c r="CC57" s="1316"/>
      <c r="CD57" s="1316"/>
      <c r="CE57" s="1316"/>
      <c r="CF57" s="1316">
        <v>59.9</v>
      </c>
      <c r="CG57" s="1316"/>
      <c r="CH57" s="1316"/>
      <c r="CI57" s="1316"/>
      <c r="CJ57" s="1316"/>
      <c r="CK57" s="1316"/>
      <c r="CL57" s="1316"/>
      <c r="CM57" s="1316"/>
      <c r="CN57" s="1316">
        <v>61</v>
      </c>
      <c r="CO57" s="1316"/>
      <c r="CP57" s="1316"/>
      <c r="CQ57" s="1316"/>
      <c r="CR57" s="1316"/>
      <c r="CS57" s="1316"/>
      <c r="CT57" s="1316"/>
      <c r="CU57" s="1316"/>
      <c r="CV57" s="1316">
        <v>61.9</v>
      </c>
      <c r="CW57" s="1316"/>
      <c r="CX57" s="1316"/>
      <c r="CY57" s="1316"/>
      <c r="CZ57" s="1316"/>
      <c r="DA57" s="1316"/>
      <c r="DB57" s="1316"/>
      <c r="DC57" s="1316"/>
      <c r="DD57" s="410"/>
      <c r="DE57" s="409"/>
    </row>
    <row r="58" spans="1:109" s="405" customFormat="1" x14ac:dyDescent="0.15">
      <c r="A58" s="390"/>
      <c r="B58" s="409"/>
      <c r="G58" s="1314"/>
      <c r="H58" s="1314"/>
      <c r="I58" s="1317"/>
      <c r="J58" s="1317"/>
      <c r="K58" s="1321"/>
      <c r="L58" s="1321"/>
      <c r="M58" s="1321"/>
      <c r="N58" s="1321"/>
      <c r="AM58" s="390"/>
      <c r="AN58" s="1320"/>
      <c r="AO58" s="1320"/>
      <c r="AP58" s="1320"/>
      <c r="AQ58" s="1320"/>
      <c r="AR58" s="1320"/>
      <c r="AS58" s="1320"/>
      <c r="AT58" s="1320"/>
      <c r="AU58" s="1320"/>
      <c r="AV58" s="1320"/>
      <c r="AW58" s="1320"/>
      <c r="AX58" s="1320"/>
      <c r="AY58" s="1320"/>
      <c r="AZ58" s="1320"/>
      <c r="BA58" s="1320"/>
      <c r="BB58" s="1319"/>
      <c r="BC58" s="1319"/>
      <c r="BD58" s="1319"/>
      <c r="BE58" s="1319"/>
      <c r="BF58" s="1319"/>
      <c r="BG58" s="1319"/>
      <c r="BH58" s="1319"/>
      <c r="BI58" s="1319"/>
      <c r="BJ58" s="1319"/>
      <c r="BK58" s="1319"/>
      <c r="BL58" s="1319"/>
      <c r="BM58" s="1319"/>
      <c r="BN58" s="1319"/>
      <c r="BO58" s="1319"/>
      <c r="BP58" s="1316"/>
      <c r="BQ58" s="1316"/>
      <c r="BR58" s="1316"/>
      <c r="BS58" s="1316"/>
      <c r="BT58" s="1316"/>
      <c r="BU58" s="1316"/>
      <c r="BV58" s="1316"/>
      <c r="BW58" s="1316"/>
      <c r="BX58" s="1316"/>
      <c r="BY58" s="1316"/>
      <c r="BZ58" s="1316"/>
      <c r="CA58" s="1316"/>
      <c r="CB58" s="1316"/>
      <c r="CC58" s="1316"/>
      <c r="CD58" s="1316"/>
      <c r="CE58" s="1316"/>
      <c r="CF58" s="1316"/>
      <c r="CG58" s="1316"/>
      <c r="CH58" s="1316"/>
      <c r="CI58" s="1316"/>
      <c r="CJ58" s="1316"/>
      <c r="CK58" s="1316"/>
      <c r="CL58" s="1316"/>
      <c r="CM58" s="1316"/>
      <c r="CN58" s="1316"/>
      <c r="CO58" s="1316"/>
      <c r="CP58" s="1316"/>
      <c r="CQ58" s="1316"/>
      <c r="CR58" s="1316"/>
      <c r="CS58" s="1316"/>
      <c r="CT58" s="1316"/>
      <c r="CU58" s="1316"/>
      <c r="CV58" s="1316"/>
      <c r="CW58" s="1316"/>
      <c r="CX58" s="1316"/>
      <c r="CY58" s="1316"/>
      <c r="CZ58" s="1316"/>
      <c r="DA58" s="1316"/>
      <c r="DB58" s="1316"/>
      <c r="DC58" s="1316"/>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617</v>
      </c>
    </row>
    <row r="64" spans="1:109" x14ac:dyDescent="0.15">
      <c r="B64" s="397"/>
      <c r="G64" s="404"/>
      <c r="I64" s="417"/>
      <c r="J64" s="417"/>
      <c r="K64" s="417"/>
      <c r="L64" s="417"/>
      <c r="M64" s="417"/>
      <c r="N64" s="418"/>
      <c r="AM64" s="404"/>
      <c r="AN64" s="404" t="s">
        <v>610</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22" t="s">
        <v>619</v>
      </c>
      <c r="AO65" s="1323"/>
      <c r="AP65" s="1323"/>
      <c r="AQ65" s="1323"/>
      <c r="AR65" s="1323"/>
      <c r="AS65" s="1323"/>
      <c r="AT65" s="1323"/>
      <c r="AU65" s="1323"/>
      <c r="AV65" s="1323"/>
      <c r="AW65" s="1323"/>
      <c r="AX65" s="1323"/>
      <c r="AY65" s="1323"/>
      <c r="AZ65" s="1323"/>
      <c r="BA65" s="1323"/>
      <c r="BB65" s="1323"/>
      <c r="BC65" s="1323"/>
      <c r="BD65" s="1323"/>
      <c r="BE65" s="1323"/>
      <c r="BF65" s="1323"/>
      <c r="BG65" s="1323"/>
      <c r="BH65" s="1323"/>
      <c r="BI65" s="1323"/>
      <c r="BJ65" s="1323"/>
      <c r="BK65" s="1323"/>
      <c r="BL65" s="1323"/>
      <c r="BM65" s="1323"/>
      <c r="BN65" s="1323"/>
      <c r="BO65" s="1323"/>
      <c r="BP65" s="1323"/>
      <c r="BQ65" s="1323"/>
      <c r="BR65" s="1323"/>
      <c r="BS65" s="1323"/>
      <c r="BT65" s="1323"/>
      <c r="BU65" s="1323"/>
      <c r="BV65" s="1323"/>
      <c r="BW65" s="1323"/>
      <c r="BX65" s="1323"/>
      <c r="BY65" s="1323"/>
      <c r="BZ65" s="1323"/>
      <c r="CA65" s="1323"/>
      <c r="CB65" s="1323"/>
      <c r="CC65" s="1323"/>
      <c r="CD65" s="1323"/>
      <c r="CE65" s="1323"/>
      <c r="CF65" s="1323"/>
      <c r="CG65" s="1323"/>
      <c r="CH65" s="1323"/>
      <c r="CI65" s="1323"/>
      <c r="CJ65" s="1323"/>
      <c r="CK65" s="1323"/>
      <c r="CL65" s="1323"/>
      <c r="CM65" s="1323"/>
      <c r="CN65" s="1323"/>
      <c r="CO65" s="1323"/>
      <c r="CP65" s="1323"/>
      <c r="CQ65" s="1323"/>
      <c r="CR65" s="1323"/>
      <c r="CS65" s="1323"/>
      <c r="CT65" s="1323"/>
      <c r="CU65" s="1323"/>
      <c r="CV65" s="1323"/>
      <c r="CW65" s="1323"/>
      <c r="CX65" s="1323"/>
      <c r="CY65" s="1323"/>
      <c r="CZ65" s="1323"/>
      <c r="DA65" s="1323"/>
      <c r="DB65" s="1323"/>
      <c r="DC65" s="1324"/>
    </row>
    <row r="66" spans="2:107" x14ac:dyDescent="0.15">
      <c r="B66" s="397"/>
      <c r="AN66" s="1325"/>
      <c r="AO66" s="1326"/>
      <c r="AP66" s="1326"/>
      <c r="AQ66" s="1326"/>
      <c r="AR66" s="1326"/>
      <c r="AS66" s="1326"/>
      <c r="AT66" s="1326"/>
      <c r="AU66" s="1326"/>
      <c r="AV66" s="1326"/>
      <c r="AW66" s="1326"/>
      <c r="AX66" s="1326"/>
      <c r="AY66" s="1326"/>
      <c r="AZ66" s="1326"/>
      <c r="BA66" s="1326"/>
      <c r="BB66" s="1326"/>
      <c r="BC66" s="1326"/>
      <c r="BD66" s="1326"/>
      <c r="BE66" s="1326"/>
      <c r="BF66" s="1326"/>
      <c r="BG66" s="1326"/>
      <c r="BH66" s="1326"/>
      <c r="BI66" s="1326"/>
      <c r="BJ66" s="1326"/>
      <c r="BK66" s="1326"/>
      <c r="BL66" s="1326"/>
      <c r="BM66" s="1326"/>
      <c r="BN66" s="1326"/>
      <c r="BO66" s="1326"/>
      <c r="BP66" s="1326"/>
      <c r="BQ66" s="1326"/>
      <c r="BR66" s="1326"/>
      <c r="BS66" s="1326"/>
      <c r="BT66" s="1326"/>
      <c r="BU66" s="1326"/>
      <c r="BV66" s="1326"/>
      <c r="BW66" s="1326"/>
      <c r="BX66" s="1326"/>
      <c r="BY66" s="1326"/>
      <c r="BZ66" s="1326"/>
      <c r="CA66" s="1326"/>
      <c r="CB66" s="1326"/>
      <c r="CC66" s="1326"/>
      <c r="CD66" s="1326"/>
      <c r="CE66" s="1326"/>
      <c r="CF66" s="1326"/>
      <c r="CG66" s="1326"/>
      <c r="CH66" s="1326"/>
      <c r="CI66" s="1326"/>
      <c r="CJ66" s="1326"/>
      <c r="CK66" s="1326"/>
      <c r="CL66" s="1326"/>
      <c r="CM66" s="1326"/>
      <c r="CN66" s="1326"/>
      <c r="CO66" s="1326"/>
      <c r="CP66" s="1326"/>
      <c r="CQ66" s="1326"/>
      <c r="CR66" s="1326"/>
      <c r="CS66" s="1326"/>
      <c r="CT66" s="1326"/>
      <c r="CU66" s="1326"/>
      <c r="CV66" s="1326"/>
      <c r="CW66" s="1326"/>
      <c r="CX66" s="1326"/>
      <c r="CY66" s="1326"/>
      <c r="CZ66" s="1326"/>
      <c r="DA66" s="1326"/>
      <c r="DB66" s="1326"/>
      <c r="DC66" s="1327"/>
    </row>
    <row r="67" spans="2:107" x14ac:dyDescent="0.15">
      <c r="B67" s="397"/>
      <c r="AN67" s="1325"/>
      <c r="AO67" s="1326"/>
      <c r="AP67" s="1326"/>
      <c r="AQ67" s="1326"/>
      <c r="AR67" s="1326"/>
      <c r="AS67" s="1326"/>
      <c r="AT67" s="1326"/>
      <c r="AU67" s="1326"/>
      <c r="AV67" s="1326"/>
      <c r="AW67" s="1326"/>
      <c r="AX67" s="1326"/>
      <c r="AY67" s="1326"/>
      <c r="AZ67" s="1326"/>
      <c r="BA67" s="1326"/>
      <c r="BB67" s="1326"/>
      <c r="BC67" s="1326"/>
      <c r="BD67" s="1326"/>
      <c r="BE67" s="1326"/>
      <c r="BF67" s="1326"/>
      <c r="BG67" s="1326"/>
      <c r="BH67" s="1326"/>
      <c r="BI67" s="1326"/>
      <c r="BJ67" s="1326"/>
      <c r="BK67" s="1326"/>
      <c r="BL67" s="1326"/>
      <c r="BM67" s="1326"/>
      <c r="BN67" s="1326"/>
      <c r="BO67" s="1326"/>
      <c r="BP67" s="1326"/>
      <c r="BQ67" s="1326"/>
      <c r="BR67" s="1326"/>
      <c r="BS67" s="1326"/>
      <c r="BT67" s="1326"/>
      <c r="BU67" s="1326"/>
      <c r="BV67" s="1326"/>
      <c r="BW67" s="1326"/>
      <c r="BX67" s="1326"/>
      <c r="BY67" s="1326"/>
      <c r="BZ67" s="1326"/>
      <c r="CA67" s="1326"/>
      <c r="CB67" s="1326"/>
      <c r="CC67" s="1326"/>
      <c r="CD67" s="1326"/>
      <c r="CE67" s="1326"/>
      <c r="CF67" s="1326"/>
      <c r="CG67" s="1326"/>
      <c r="CH67" s="1326"/>
      <c r="CI67" s="1326"/>
      <c r="CJ67" s="1326"/>
      <c r="CK67" s="1326"/>
      <c r="CL67" s="1326"/>
      <c r="CM67" s="1326"/>
      <c r="CN67" s="1326"/>
      <c r="CO67" s="1326"/>
      <c r="CP67" s="1326"/>
      <c r="CQ67" s="1326"/>
      <c r="CR67" s="1326"/>
      <c r="CS67" s="1326"/>
      <c r="CT67" s="1326"/>
      <c r="CU67" s="1326"/>
      <c r="CV67" s="1326"/>
      <c r="CW67" s="1326"/>
      <c r="CX67" s="1326"/>
      <c r="CY67" s="1326"/>
      <c r="CZ67" s="1326"/>
      <c r="DA67" s="1326"/>
      <c r="DB67" s="1326"/>
      <c r="DC67" s="1327"/>
    </row>
    <row r="68" spans="2:107" x14ac:dyDescent="0.15">
      <c r="B68" s="397"/>
      <c r="AN68" s="1325"/>
      <c r="AO68" s="1326"/>
      <c r="AP68" s="1326"/>
      <c r="AQ68" s="1326"/>
      <c r="AR68" s="1326"/>
      <c r="AS68" s="1326"/>
      <c r="AT68" s="1326"/>
      <c r="AU68" s="1326"/>
      <c r="AV68" s="1326"/>
      <c r="AW68" s="1326"/>
      <c r="AX68" s="1326"/>
      <c r="AY68" s="1326"/>
      <c r="AZ68" s="1326"/>
      <c r="BA68" s="1326"/>
      <c r="BB68" s="1326"/>
      <c r="BC68" s="1326"/>
      <c r="BD68" s="1326"/>
      <c r="BE68" s="1326"/>
      <c r="BF68" s="1326"/>
      <c r="BG68" s="1326"/>
      <c r="BH68" s="1326"/>
      <c r="BI68" s="1326"/>
      <c r="BJ68" s="1326"/>
      <c r="BK68" s="1326"/>
      <c r="BL68" s="1326"/>
      <c r="BM68" s="1326"/>
      <c r="BN68" s="1326"/>
      <c r="BO68" s="1326"/>
      <c r="BP68" s="1326"/>
      <c r="BQ68" s="1326"/>
      <c r="BR68" s="1326"/>
      <c r="BS68" s="1326"/>
      <c r="BT68" s="1326"/>
      <c r="BU68" s="1326"/>
      <c r="BV68" s="1326"/>
      <c r="BW68" s="1326"/>
      <c r="BX68" s="1326"/>
      <c r="BY68" s="1326"/>
      <c r="BZ68" s="1326"/>
      <c r="CA68" s="1326"/>
      <c r="CB68" s="1326"/>
      <c r="CC68" s="1326"/>
      <c r="CD68" s="1326"/>
      <c r="CE68" s="1326"/>
      <c r="CF68" s="1326"/>
      <c r="CG68" s="1326"/>
      <c r="CH68" s="1326"/>
      <c r="CI68" s="1326"/>
      <c r="CJ68" s="1326"/>
      <c r="CK68" s="1326"/>
      <c r="CL68" s="1326"/>
      <c r="CM68" s="1326"/>
      <c r="CN68" s="1326"/>
      <c r="CO68" s="1326"/>
      <c r="CP68" s="1326"/>
      <c r="CQ68" s="1326"/>
      <c r="CR68" s="1326"/>
      <c r="CS68" s="1326"/>
      <c r="CT68" s="1326"/>
      <c r="CU68" s="1326"/>
      <c r="CV68" s="1326"/>
      <c r="CW68" s="1326"/>
      <c r="CX68" s="1326"/>
      <c r="CY68" s="1326"/>
      <c r="CZ68" s="1326"/>
      <c r="DA68" s="1326"/>
      <c r="DB68" s="1326"/>
      <c r="DC68" s="1327"/>
    </row>
    <row r="69" spans="2:107" x14ac:dyDescent="0.15">
      <c r="B69" s="397"/>
      <c r="AN69" s="1328"/>
      <c r="AO69" s="1329"/>
      <c r="AP69" s="1329"/>
      <c r="AQ69" s="1329"/>
      <c r="AR69" s="1329"/>
      <c r="AS69" s="1329"/>
      <c r="AT69" s="1329"/>
      <c r="AU69" s="1329"/>
      <c r="AV69" s="1329"/>
      <c r="AW69" s="1329"/>
      <c r="AX69" s="1329"/>
      <c r="AY69" s="1329"/>
      <c r="AZ69" s="1329"/>
      <c r="BA69" s="1329"/>
      <c r="BB69" s="1329"/>
      <c r="BC69" s="1329"/>
      <c r="BD69" s="1329"/>
      <c r="BE69" s="1329"/>
      <c r="BF69" s="1329"/>
      <c r="BG69" s="1329"/>
      <c r="BH69" s="1329"/>
      <c r="BI69" s="1329"/>
      <c r="BJ69" s="1329"/>
      <c r="BK69" s="1329"/>
      <c r="BL69" s="1329"/>
      <c r="BM69" s="1329"/>
      <c r="BN69" s="1329"/>
      <c r="BO69" s="1329"/>
      <c r="BP69" s="1329"/>
      <c r="BQ69" s="1329"/>
      <c r="BR69" s="1329"/>
      <c r="BS69" s="1329"/>
      <c r="BT69" s="1329"/>
      <c r="BU69" s="1329"/>
      <c r="BV69" s="1329"/>
      <c r="BW69" s="1329"/>
      <c r="BX69" s="1329"/>
      <c r="BY69" s="1329"/>
      <c r="BZ69" s="1329"/>
      <c r="CA69" s="1329"/>
      <c r="CB69" s="1329"/>
      <c r="CC69" s="1329"/>
      <c r="CD69" s="1329"/>
      <c r="CE69" s="1329"/>
      <c r="CF69" s="1329"/>
      <c r="CG69" s="1329"/>
      <c r="CH69" s="1329"/>
      <c r="CI69" s="1329"/>
      <c r="CJ69" s="1329"/>
      <c r="CK69" s="1329"/>
      <c r="CL69" s="1329"/>
      <c r="CM69" s="1329"/>
      <c r="CN69" s="1329"/>
      <c r="CO69" s="1329"/>
      <c r="CP69" s="1329"/>
      <c r="CQ69" s="1329"/>
      <c r="CR69" s="1329"/>
      <c r="CS69" s="1329"/>
      <c r="CT69" s="1329"/>
      <c r="CU69" s="1329"/>
      <c r="CV69" s="1329"/>
      <c r="CW69" s="1329"/>
      <c r="CX69" s="1329"/>
      <c r="CY69" s="1329"/>
      <c r="CZ69" s="1329"/>
      <c r="DA69" s="1329"/>
      <c r="DB69" s="1329"/>
      <c r="DC69" s="1330"/>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612</v>
      </c>
    </row>
    <row r="72" spans="2:107" x14ac:dyDescent="0.15">
      <c r="B72" s="397"/>
      <c r="G72" s="1314"/>
      <c r="H72" s="1314"/>
      <c r="I72" s="1314"/>
      <c r="J72" s="1314"/>
      <c r="K72" s="407"/>
      <c r="L72" s="407"/>
      <c r="M72" s="408"/>
      <c r="N72" s="408"/>
      <c r="AN72" s="1332"/>
      <c r="AO72" s="1333"/>
      <c r="AP72" s="1333"/>
      <c r="AQ72" s="1333"/>
      <c r="AR72" s="1333"/>
      <c r="AS72" s="1333"/>
      <c r="AT72" s="1333"/>
      <c r="AU72" s="1333"/>
      <c r="AV72" s="1333"/>
      <c r="AW72" s="1333"/>
      <c r="AX72" s="1333"/>
      <c r="AY72" s="1333"/>
      <c r="AZ72" s="1333"/>
      <c r="BA72" s="1333"/>
      <c r="BB72" s="1333"/>
      <c r="BC72" s="1333"/>
      <c r="BD72" s="1333"/>
      <c r="BE72" s="1333"/>
      <c r="BF72" s="1333"/>
      <c r="BG72" s="1333"/>
      <c r="BH72" s="1333"/>
      <c r="BI72" s="1333"/>
      <c r="BJ72" s="1333"/>
      <c r="BK72" s="1333"/>
      <c r="BL72" s="1333"/>
      <c r="BM72" s="1333"/>
      <c r="BN72" s="1333"/>
      <c r="BO72" s="1334"/>
      <c r="BP72" s="1320" t="s">
        <v>555</v>
      </c>
      <c r="BQ72" s="1320"/>
      <c r="BR72" s="1320"/>
      <c r="BS72" s="1320"/>
      <c r="BT72" s="1320"/>
      <c r="BU72" s="1320"/>
      <c r="BV72" s="1320"/>
      <c r="BW72" s="1320"/>
      <c r="BX72" s="1320" t="s">
        <v>556</v>
      </c>
      <c r="BY72" s="1320"/>
      <c r="BZ72" s="1320"/>
      <c r="CA72" s="1320"/>
      <c r="CB72" s="1320"/>
      <c r="CC72" s="1320"/>
      <c r="CD72" s="1320"/>
      <c r="CE72" s="1320"/>
      <c r="CF72" s="1320" t="s">
        <v>557</v>
      </c>
      <c r="CG72" s="1320"/>
      <c r="CH72" s="1320"/>
      <c r="CI72" s="1320"/>
      <c r="CJ72" s="1320"/>
      <c r="CK72" s="1320"/>
      <c r="CL72" s="1320"/>
      <c r="CM72" s="1320"/>
      <c r="CN72" s="1320" t="s">
        <v>558</v>
      </c>
      <c r="CO72" s="1320"/>
      <c r="CP72" s="1320"/>
      <c r="CQ72" s="1320"/>
      <c r="CR72" s="1320"/>
      <c r="CS72" s="1320"/>
      <c r="CT72" s="1320"/>
      <c r="CU72" s="1320"/>
      <c r="CV72" s="1320" t="s">
        <v>559</v>
      </c>
      <c r="CW72" s="1320"/>
      <c r="CX72" s="1320"/>
      <c r="CY72" s="1320"/>
      <c r="CZ72" s="1320"/>
      <c r="DA72" s="1320"/>
      <c r="DB72" s="1320"/>
      <c r="DC72" s="1320"/>
    </row>
    <row r="73" spans="2:107" x14ac:dyDescent="0.15">
      <c r="B73" s="397"/>
      <c r="G73" s="1331"/>
      <c r="H73" s="1331"/>
      <c r="I73" s="1331"/>
      <c r="J73" s="1331"/>
      <c r="K73" s="1315"/>
      <c r="L73" s="1315"/>
      <c r="M73" s="1315"/>
      <c r="N73" s="1315"/>
      <c r="AM73" s="406"/>
      <c r="AN73" s="1319" t="s">
        <v>613</v>
      </c>
      <c r="AO73" s="1319"/>
      <c r="AP73" s="1319"/>
      <c r="AQ73" s="1319"/>
      <c r="AR73" s="1319"/>
      <c r="AS73" s="1319"/>
      <c r="AT73" s="1319"/>
      <c r="AU73" s="1319"/>
      <c r="AV73" s="1319"/>
      <c r="AW73" s="1319"/>
      <c r="AX73" s="1319"/>
      <c r="AY73" s="1319"/>
      <c r="AZ73" s="1319"/>
      <c r="BA73" s="1319"/>
      <c r="BB73" s="1319" t="s">
        <v>614</v>
      </c>
      <c r="BC73" s="1319"/>
      <c r="BD73" s="1319"/>
      <c r="BE73" s="1319"/>
      <c r="BF73" s="1319"/>
      <c r="BG73" s="1319"/>
      <c r="BH73" s="1319"/>
      <c r="BI73" s="1319"/>
      <c r="BJ73" s="1319"/>
      <c r="BK73" s="1319"/>
      <c r="BL73" s="1319"/>
      <c r="BM73" s="1319"/>
      <c r="BN73" s="1319"/>
      <c r="BO73" s="1319"/>
      <c r="BP73" s="1316"/>
      <c r="BQ73" s="1316"/>
      <c r="BR73" s="1316"/>
      <c r="BS73" s="1316"/>
      <c r="BT73" s="1316"/>
      <c r="BU73" s="1316"/>
      <c r="BV73" s="1316"/>
      <c r="BW73" s="1316"/>
      <c r="BX73" s="1316"/>
      <c r="BY73" s="1316"/>
      <c r="BZ73" s="1316"/>
      <c r="CA73" s="1316"/>
      <c r="CB73" s="1316"/>
      <c r="CC73" s="1316"/>
      <c r="CD73" s="1316"/>
      <c r="CE73" s="1316"/>
      <c r="CF73" s="1316"/>
      <c r="CG73" s="1316"/>
      <c r="CH73" s="1316"/>
      <c r="CI73" s="1316"/>
      <c r="CJ73" s="1316"/>
      <c r="CK73" s="1316"/>
      <c r="CL73" s="1316"/>
      <c r="CM73" s="1316"/>
      <c r="CN73" s="1316"/>
      <c r="CO73" s="1316"/>
      <c r="CP73" s="1316"/>
      <c r="CQ73" s="1316"/>
      <c r="CR73" s="1316"/>
      <c r="CS73" s="1316"/>
      <c r="CT73" s="1316"/>
      <c r="CU73" s="1316"/>
      <c r="CV73" s="1316"/>
      <c r="CW73" s="1316"/>
      <c r="CX73" s="1316"/>
      <c r="CY73" s="1316"/>
      <c r="CZ73" s="1316"/>
      <c r="DA73" s="1316"/>
      <c r="DB73" s="1316"/>
      <c r="DC73" s="1316"/>
    </row>
    <row r="74" spans="2:107" x14ac:dyDescent="0.15">
      <c r="B74" s="397"/>
      <c r="G74" s="1331"/>
      <c r="H74" s="1331"/>
      <c r="I74" s="1331"/>
      <c r="J74" s="1331"/>
      <c r="K74" s="1315"/>
      <c r="L74" s="1315"/>
      <c r="M74" s="1315"/>
      <c r="N74" s="1315"/>
      <c r="AM74" s="406"/>
      <c r="AN74" s="1319"/>
      <c r="AO74" s="1319"/>
      <c r="AP74" s="1319"/>
      <c r="AQ74" s="1319"/>
      <c r="AR74" s="1319"/>
      <c r="AS74" s="1319"/>
      <c r="AT74" s="1319"/>
      <c r="AU74" s="1319"/>
      <c r="AV74" s="1319"/>
      <c r="AW74" s="1319"/>
      <c r="AX74" s="1319"/>
      <c r="AY74" s="1319"/>
      <c r="AZ74" s="1319"/>
      <c r="BA74" s="1319"/>
      <c r="BB74" s="1319"/>
      <c r="BC74" s="1319"/>
      <c r="BD74" s="1319"/>
      <c r="BE74" s="1319"/>
      <c r="BF74" s="1319"/>
      <c r="BG74" s="1319"/>
      <c r="BH74" s="1319"/>
      <c r="BI74" s="1319"/>
      <c r="BJ74" s="1319"/>
      <c r="BK74" s="1319"/>
      <c r="BL74" s="1319"/>
      <c r="BM74" s="1319"/>
      <c r="BN74" s="1319"/>
      <c r="BO74" s="1319"/>
      <c r="BP74" s="1316"/>
      <c r="BQ74" s="1316"/>
      <c r="BR74" s="1316"/>
      <c r="BS74" s="1316"/>
      <c r="BT74" s="1316"/>
      <c r="BU74" s="1316"/>
      <c r="BV74" s="1316"/>
      <c r="BW74" s="1316"/>
      <c r="BX74" s="1316"/>
      <c r="BY74" s="1316"/>
      <c r="BZ74" s="1316"/>
      <c r="CA74" s="1316"/>
      <c r="CB74" s="1316"/>
      <c r="CC74" s="1316"/>
      <c r="CD74" s="1316"/>
      <c r="CE74" s="1316"/>
      <c r="CF74" s="1316"/>
      <c r="CG74" s="1316"/>
      <c r="CH74" s="1316"/>
      <c r="CI74" s="1316"/>
      <c r="CJ74" s="1316"/>
      <c r="CK74" s="1316"/>
      <c r="CL74" s="1316"/>
      <c r="CM74" s="1316"/>
      <c r="CN74" s="1316"/>
      <c r="CO74" s="1316"/>
      <c r="CP74" s="1316"/>
      <c r="CQ74" s="1316"/>
      <c r="CR74" s="1316"/>
      <c r="CS74" s="1316"/>
      <c r="CT74" s="1316"/>
      <c r="CU74" s="1316"/>
      <c r="CV74" s="1316"/>
      <c r="CW74" s="1316"/>
      <c r="CX74" s="1316"/>
      <c r="CY74" s="1316"/>
      <c r="CZ74" s="1316"/>
      <c r="DA74" s="1316"/>
      <c r="DB74" s="1316"/>
      <c r="DC74" s="1316"/>
    </row>
    <row r="75" spans="2:107" x14ac:dyDescent="0.15">
      <c r="B75" s="397"/>
      <c r="G75" s="1331"/>
      <c r="H75" s="1331"/>
      <c r="I75" s="1314"/>
      <c r="J75" s="1314"/>
      <c r="K75" s="1321"/>
      <c r="L75" s="1321"/>
      <c r="M75" s="1321"/>
      <c r="N75" s="1321"/>
      <c r="AM75" s="406"/>
      <c r="AN75" s="1319"/>
      <c r="AO75" s="1319"/>
      <c r="AP75" s="1319"/>
      <c r="AQ75" s="1319"/>
      <c r="AR75" s="1319"/>
      <c r="AS75" s="1319"/>
      <c r="AT75" s="1319"/>
      <c r="AU75" s="1319"/>
      <c r="AV75" s="1319"/>
      <c r="AW75" s="1319"/>
      <c r="AX75" s="1319"/>
      <c r="AY75" s="1319"/>
      <c r="AZ75" s="1319"/>
      <c r="BA75" s="1319"/>
      <c r="BB75" s="1319" t="s">
        <v>618</v>
      </c>
      <c r="BC75" s="1319"/>
      <c r="BD75" s="1319"/>
      <c r="BE75" s="1319"/>
      <c r="BF75" s="1319"/>
      <c r="BG75" s="1319"/>
      <c r="BH75" s="1319"/>
      <c r="BI75" s="1319"/>
      <c r="BJ75" s="1319"/>
      <c r="BK75" s="1319"/>
      <c r="BL75" s="1319"/>
      <c r="BM75" s="1319"/>
      <c r="BN75" s="1319"/>
      <c r="BO75" s="1319"/>
      <c r="BP75" s="1316">
        <v>7.5</v>
      </c>
      <c r="BQ75" s="1316"/>
      <c r="BR75" s="1316"/>
      <c r="BS75" s="1316"/>
      <c r="BT75" s="1316"/>
      <c r="BU75" s="1316"/>
      <c r="BV75" s="1316"/>
      <c r="BW75" s="1316"/>
      <c r="BX75" s="1316">
        <v>7.5</v>
      </c>
      <c r="BY75" s="1316"/>
      <c r="BZ75" s="1316"/>
      <c r="CA75" s="1316"/>
      <c r="CB75" s="1316"/>
      <c r="CC75" s="1316"/>
      <c r="CD75" s="1316"/>
      <c r="CE75" s="1316"/>
      <c r="CF75" s="1316">
        <v>7.7</v>
      </c>
      <c r="CG75" s="1316"/>
      <c r="CH75" s="1316"/>
      <c r="CI75" s="1316"/>
      <c r="CJ75" s="1316"/>
      <c r="CK75" s="1316"/>
      <c r="CL75" s="1316"/>
      <c r="CM75" s="1316"/>
      <c r="CN75" s="1316">
        <v>7.8</v>
      </c>
      <c r="CO75" s="1316"/>
      <c r="CP75" s="1316"/>
      <c r="CQ75" s="1316"/>
      <c r="CR75" s="1316"/>
      <c r="CS75" s="1316"/>
      <c r="CT75" s="1316"/>
      <c r="CU75" s="1316"/>
      <c r="CV75" s="1316">
        <v>8</v>
      </c>
      <c r="CW75" s="1316"/>
      <c r="CX75" s="1316"/>
      <c r="CY75" s="1316"/>
      <c r="CZ75" s="1316"/>
      <c r="DA75" s="1316"/>
      <c r="DB75" s="1316"/>
      <c r="DC75" s="1316"/>
    </row>
    <row r="76" spans="2:107" x14ac:dyDescent="0.15">
      <c r="B76" s="397"/>
      <c r="G76" s="1331"/>
      <c r="H76" s="1331"/>
      <c r="I76" s="1314"/>
      <c r="J76" s="1314"/>
      <c r="K76" s="1321"/>
      <c r="L76" s="1321"/>
      <c r="M76" s="1321"/>
      <c r="N76" s="1321"/>
      <c r="AM76" s="406"/>
      <c r="AN76" s="1319"/>
      <c r="AO76" s="1319"/>
      <c r="AP76" s="1319"/>
      <c r="AQ76" s="1319"/>
      <c r="AR76" s="1319"/>
      <c r="AS76" s="1319"/>
      <c r="AT76" s="1319"/>
      <c r="AU76" s="1319"/>
      <c r="AV76" s="1319"/>
      <c r="AW76" s="1319"/>
      <c r="AX76" s="1319"/>
      <c r="AY76" s="1319"/>
      <c r="AZ76" s="1319"/>
      <c r="BA76" s="1319"/>
      <c r="BB76" s="1319"/>
      <c r="BC76" s="1319"/>
      <c r="BD76" s="1319"/>
      <c r="BE76" s="1319"/>
      <c r="BF76" s="1319"/>
      <c r="BG76" s="1319"/>
      <c r="BH76" s="1319"/>
      <c r="BI76" s="1319"/>
      <c r="BJ76" s="1319"/>
      <c r="BK76" s="1319"/>
      <c r="BL76" s="1319"/>
      <c r="BM76" s="1319"/>
      <c r="BN76" s="1319"/>
      <c r="BO76" s="1319"/>
      <c r="BP76" s="1316"/>
      <c r="BQ76" s="1316"/>
      <c r="BR76" s="1316"/>
      <c r="BS76" s="1316"/>
      <c r="BT76" s="1316"/>
      <c r="BU76" s="1316"/>
      <c r="BV76" s="1316"/>
      <c r="BW76" s="1316"/>
      <c r="BX76" s="1316"/>
      <c r="BY76" s="1316"/>
      <c r="BZ76" s="1316"/>
      <c r="CA76" s="1316"/>
      <c r="CB76" s="1316"/>
      <c r="CC76" s="1316"/>
      <c r="CD76" s="1316"/>
      <c r="CE76" s="1316"/>
      <c r="CF76" s="1316"/>
      <c r="CG76" s="1316"/>
      <c r="CH76" s="1316"/>
      <c r="CI76" s="1316"/>
      <c r="CJ76" s="1316"/>
      <c r="CK76" s="1316"/>
      <c r="CL76" s="1316"/>
      <c r="CM76" s="1316"/>
      <c r="CN76" s="1316"/>
      <c r="CO76" s="1316"/>
      <c r="CP76" s="1316"/>
      <c r="CQ76" s="1316"/>
      <c r="CR76" s="1316"/>
      <c r="CS76" s="1316"/>
      <c r="CT76" s="1316"/>
      <c r="CU76" s="1316"/>
      <c r="CV76" s="1316"/>
      <c r="CW76" s="1316"/>
      <c r="CX76" s="1316"/>
      <c r="CY76" s="1316"/>
      <c r="CZ76" s="1316"/>
      <c r="DA76" s="1316"/>
      <c r="DB76" s="1316"/>
      <c r="DC76" s="1316"/>
    </row>
    <row r="77" spans="2:107" x14ac:dyDescent="0.15">
      <c r="B77" s="397"/>
      <c r="G77" s="1314"/>
      <c r="H77" s="1314"/>
      <c r="I77" s="1314"/>
      <c r="J77" s="1314"/>
      <c r="K77" s="1315"/>
      <c r="L77" s="1315"/>
      <c r="M77" s="1315"/>
      <c r="N77" s="1315"/>
      <c r="AN77" s="1320" t="s">
        <v>616</v>
      </c>
      <c r="AO77" s="1320"/>
      <c r="AP77" s="1320"/>
      <c r="AQ77" s="1320"/>
      <c r="AR77" s="1320"/>
      <c r="AS77" s="1320"/>
      <c r="AT77" s="1320"/>
      <c r="AU77" s="1320"/>
      <c r="AV77" s="1320"/>
      <c r="AW77" s="1320"/>
      <c r="AX77" s="1320"/>
      <c r="AY77" s="1320"/>
      <c r="AZ77" s="1320"/>
      <c r="BA77" s="1320"/>
      <c r="BB77" s="1319" t="s">
        <v>614</v>
      </c>
      <c r="BC77" s="1319"/>
      <c r="BD77" s="1319"/>
      <c r="BE77" s="1319"/>
      <c r="BF77" s="1319"/>
      <c r="BG77" s="1319"/>
      <c r="BH77" s="1319"/>
      <c r="BI77" s="1319"/>
      <c r="BJ77" s="1319"/>
      <c r="BK77" s="1319"/>
      <c r="BL77" s="1319"/>
      <c r="BM77" s="1319"/>
      <c r="BN77" s="1319"/>
      <c r="BO77" s="1319"/>
      <c r="BP77" s="1316">
        <v>0</v>
      </c>
      <c r="BQ77" s="1316"/>
      <c r="BR77" s="1316"/>
      <c r="BS77" s="1316"/>
      <c r="BT77" s="1316"/>
      <c r="BU77" s="1316"/>
      <c r="BV77" s="1316"/>
      <c r="BW77" s="1316"/>
      <c r="BX77" s="1316">
        <v>0</v>
      </c>
      <c r="BY77" s="1316"/>
      <c r="BZ77" s="1316"/>
      <c r="CA77" s="1316"/>
      <c r="CB77" s="1316"/>
      <c r="CC77" s="1316"/>
      <c r="CD77" s="1316"/>
      <c r="CE77" s="1316"/>
      <c r="CF77" s="1316">
        <v>0</v>
      </c>
      <c r="CG77" s="1316"/>
      <c r="CH77" s="1316"/>
      <c r="CI77" s="1316"/>
      <c r="CJ77" s="1316"/>
      <c r="CK77" s="1316"/>
      <c r="CL77" s="1316"/>
      <c r="CM77" s="1316"/>
      <c r="CN77" s="1316">
        <v>3.1</v>
      </c>
      <c r="CO77" s="1316"/>
      <c r="CP77" s="1316"/>
      <c r="CQ77" s="1316"/>
      <c r="CR77" s="1316"/>
      <c r="CS77" s="1316"/>
      <c r="CT77" s="1316"/>
      <c r="CU77" s="1316"/>
      <c r="CV77" s="1316">
        <v>13.7</v>
      </c>
      <c r="CW77" s="1316"/>
      <c r="CX77" s="1316"/>
      <c r="CY77" s="1316"/>
      <c r="CZ77" s="1316"/>
      <c r="DA77" s="1316"/>
      <c r="DB77" s="1316"/>
      <c r="DC77" s="1316"/>
    </row>
    <row r="78" spans="2:107" x14ac:dyDescent="0.15">
      <c r="B78" s="397"/>
      <c r="G78" s="1314"/>
      <c r="H78" s="1314"/>
      <c r="I78" s="1314"/>
      <c r="J78" s="1314"/>
      <c r="K78" s="1315"/>
      <c r="L78" s="1315"/>
      <c r="M78" s="1315"/>
      <c r="N78" s="1315"/>
      <c r="AN78" s="1320"/>
      <c r="AO78" s="1320"/>
      <c r="AP78" s="1320"/>
      <c r="AQ78" s="1320"/>
      <c r="AR78" s="1320"/>
      <c r="AS78" s="1320"/>
      <c r="AT78" s="1320"/>
      <c r="AU78" s="1320"/>
      <c r="AV78" s="1320"/>
      <c r="AW78" s="1320"/>
      <c r="AX78" s="1320"/>
      <c r="AY78" s="1320"/>
      <c r="AZ78" s="1320"/>
      <c r="BA78" s="1320"/>
      <c r="BB78" s="1319"/>
      <c r="BC78" s="1319"/>
      <c r="BD78" s="1319"/>
      <c r="BE78" s="1319"/>
      <c r="BF78" s="1319"/>
      <c r="BG78" s="1319"/>
      <c r="BH78" s="1319"/>
      <c r="BI78" s="1319"/>
      <c r="BJ78" s="1319"/>
      <c r="BK78" s="1319"/>
      <c r="BL78" s="1319"/>
      <c r="BM78" s="1319"/>
      <c r="BN78" s="1319"/>
      <c r="BO78" s="1319"/>
      <c r="BP78" s="1316"/>
      <c r="BQ78" s="1316"/>
      <c r="BR78" s="1316"/>
      <c r="BS78" s="1316"/>
      <c r="BT78" s="1316"/>
      <c r="BU78" s="1316"/>
      <c r="BV78" s="1316"/>
      <c r="BW78" s="1316"/>
      <c r="BX78" s="1316"/>
      <c r="BY78" s="1316"/>
      <c r="BZ78" s="1316"/>
      <c r="CA78" s="1316"/>
      <c r="CB78" s="1316"/>
      <c r="CC78" s="1316"/>
      <c r="CD78" s="1316"/>
      <c r="CE78" s="1316"/>
      <c r="CF78" s="1316"/>
      <c r="CG78" s="1316"/>
      <c r="CH78" s="1316"/>
      <c r="CI78" s="1316"/>
      <c r="CJ78" s="1316"/>
      <c r="CK78" s="1316"/>
      <c r="CL78" s="1316"/>
      <c r="CM78" s="1316"/>
      <c r="CN78" s="1316"/>
      <c r="CO78" s="1316"/>
      <c r="CP78" s="1316"/>
      <c r="CQ78" s="1316"/>
      <c r="CR78" s="1316"/>
      <c r="CS78" s="1316"/>
      <c r="CT78" s="1316"/>
      <c r="CU78" s="1316"/>
      <c r="CV78" s="1316"/>
      <c r="CW78" s="1316"/>
      <c r="CX78" s="1316"/>
      <c r="CY78" s="1316"/>
      <c r="CZ78" s="1316"/>
      <c r="DA78" s="1316"/>
      <c r="DB78" s="1316"/>
      <c r="DC78" s="1316"/>
    </row>
    <row r="79" spans="2:107" x14ac:dyDescent="0.15">
      <c r="B79" s="397"/>
      <c r="G79" s="1314"/>
      <c r="H79" s="1314"/>
      <c r="I79" s="1317"/>
      <c r="J79" s="1317"/>
      <c r="K79" s="1318"/>
      <c r="L79" s="1318"/>
      <c r="M79" s="1318"/>
      <c r="N79" s="1318"/>
      <c r="AN79" s="1320"/>
      <c r="AO79" s="1320"/>
      <c r="AP79" s="1320"/>
      <c r="AQ79" s="1320"/>
      <c r="AR79" s="1320"/>
      <c r="AS79" s="1320"/>
      <c r="AT79" s="1320"/>
      <c r="AU79" s="1320"/>
      <c r="AV79" s="1320"/>
      <c r="AW79" s="1320"/>
      <c r="AX79" s="1320"/>
      <c r="AY79" s="1320"/>
      <c r="AZ79" s="1320"/>
      <c r="BA79" s="1320"/>
      <c r="BB79" s="1319" t="s">
        <v>618</v>
      </c>
      <c r="BC79" s="1319"/>
      <c r="BD79" s="1319"/>
      <c r="BE79" s="1319"/>
      <c r="BF79" s="1319"/>
      <c r="BG79" s="1319"/>
      <c r="BH79" s="1319"/>
      <c r="BI79" s="1319"/>
      <c r="BJ79" s="1319"/>
      <c r="BK79" s="1319"/>
      <c r="BL79" s="1319"/>
      <c r="BM79" s="1319"/>
      <c r="BN79" s="1319"/>
      <c r="BO79" s="1319"/>
      <c r="BP79" s="1316">
        <v>7.9</v>
      </c>
      <c r="BQ79" s="1316"/>
      <c r="BR79" s="1316"/>
      <c r="BS79" s="1316"/>
      <c r="BT79" s="1316"/>
      <c r="BU79" s="1316"/>
      <c r="BV79" s="1316"/>
      <c r="BW79" s="1316"/>
      <c r="BX79" s="1316">
        <v>7.9</v>
      </c>
      <c r="BY79" s="1316"/>
      <c r="BZ79" s="1316"/>
      <c r="CA79" s="1316"/>
      <c r="CB79" s="1316"/>
      <c r="CC79" s="1316"/>
      <c r="CD79" s="1316"/>
      <c r="CE79" s="1316"/>
      <c r="CF79" s="1316">
        <v>7.8</v>
      </c>
      <c r="CG79" s="1316"/>
      <c r="CH79" s="1316"/>
      <c r="CI79" s="1316"/>
      <c r="CJ79" s="1316"/>
      <c r="CK79" s="1316"/>
      <c r="CL79" s="1316"/>
      <c r="CM79" s="1316"/>
      <c r="CN79" s="1316">
        <v>7.9</v>
      </c>
      <c r="CO79" s="1316"/>
      <c r="CP79" s="1316"/>
      <c r="CQ79" s="1316"/>
      <c r="CR79" s="1316"/>
      <c r="CS79" s="1316"/>
      <c r="CT79" s="1316"/>
      <c r="CU79" s="1316"/>
      <c r="CV79" s="1316">
        <v>7.9</v>
      </c>
      <c r="CW79" s="1316"/>
      <c r="CX79" s="1316"/>
      <c r="CY79" s="1316"/>
      <c r="CZ79" s="1316"/>
      <c r="DA79" s="1316"/>
      <c r="DB79" s="1316"/>
      <c r="DC79" s="1316"/>
    </row>
    <row r="80" spans="2:107" x14ac:dyDescent="0.15">
      <c r="B80" s="397"/>
      <c r="G80" s="1314"/>
      <c r="H80" s="1314"/>
      <c r="I80" s="1317"/>
      <c r="J80" s="1317"/>
      <c r="K80" s="1318"/>
      <c r="L80" s="1318"/>
      <c r="M80" s="1318"/>
      <c r="N80" s="1318"/>
      <c r="AN80" s="1320"/>
      <c r="AO80" s="1320"/>
      <c r="AP80" s="1320"/>
      <c r="AQ80" s="1320"/>
      <c r="AR80" s="1320"/>
      <c r="AS80" s="1320"/>
      <c r="AT80" s="1320"/>
      <c r="AU80" s="1320"/>
      <c r="AV80" s="1320"/>
      <c r="AW80" s="1320"/>
      <c r="AX80" s="1320"/>
      <c r="AY80" s="1320"/>
      <c r="AZ80" s="1320"/>
      <c r="BA80" s="1320"/>
      <c r="BB80" s="1319"/>
      <c r="BC80" s="1319"/>
      <c r="BD80" s="1319"/>
      <c r="BE80" s="1319"/>
      <c r="BF80" s="1319"/>
      <c r="BG80" s="1319"/>
      <c r="BH80" s="1319"/>
      <c r="BI80" s="1319"/>
      <c r="BJ80" s="1319"/>
      <c r="BK80" s="1319"/>
      <c r="BL80" s="1319"/>
      <c r="BM80" s="1319"/>
      <c r="BN80" s="1319"/>
      <c r="BO80" s="1319"/>
      <c r="BP80" s="1316"/>
      <c r="BQ80" s="1316"/>
      <c r="BR80" s="1316"/>
      <c r="BS80" s="1316"/>
      <c r="BT80" s="1316"/>
      <c r="BU80" s="1316"/>
      <c r="BV80" s="1316"/>
      <c r="BW80" s="1316"/>
      <c r="BX80" s="1316"/>
      <c r="BY80" s="1316"/>
      <c r="BZ80" s="1316"/>
      <c r="CA80" s="1316"/>
      <c r="CB80" s="1316"/>
      <c r="CC80" s="1316"/>
      <c r="CD80" s="1316"/>
      <c r="CE80" s="1316"/>
      <c r="CF80" s="1316"/>
      <c r="CG80" s="1316"/>
      <c r="CH80" s="1316"/>
      <c r="CI80" s="1316"/>
      <c r="CJ80" s="1316"/>
      <c r="CK80" s="1316"/>
      <c r="CL80" s="1316"/>
      <c r="CM80" s="1316"/>
      <c r="CN80" s="1316"/>
      <c r="CO80" s="1316"/>
      <c r="CP80" s="1316"/>
      <c r="CQ80" s="1316"/>
      <c r="CR80" s="1316"/>
      <c r="CS80" s="1316"/>
      <c r="CT80" s="1316"/>
      <c r="CU80" s="1316"/>
      <c r="CV80" s="1316"/>
      <c r="CW80" s="1316"/>
      <c r="CX80" s="1316"/>
      <c r="CY80" s="1316"/>
      <c r="CZ80" s="1316"/>
      <c r="DA80" s="1316"/>
      <c r="DB80" s="1316"/>
      <c r="DC80" s="1316"/>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ageMargins left="0.7" right="0.7" top="0.75" bottom="0.75" header="0.3" footer="0.3"/>
  <pageSetup paperSize="9" orientation="portrait" verticalDpi="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R125"/>
  <sheetViews>
    <sheetView topLeftCell="A97" zoomScale="55" zoomScaleNormal="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502</v>
      </c>
    </row>
  </sheetData>
  <phoneticPr fontId="2"/>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R125"/>
  <sheetViews>
    <sheetView topLeftCell="A109" zoomScale="70" zoomScaleNormal="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502</v>
      </c>
    </row>
  </sheetData>
  <phoneticPr fontId="2"/>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552</v>
      </c>
      <c r="G2" s="157"/>
      <c r="H2" s="158"/>
    </row>
    <row r="3" spans="1:8" x14ac:dyDescent="0.15">
      <c r="A3" s="154" t="s">
        <v>545</v>
      </c>
      <c r="B3" s="159"/>
      <c r="C3" s="160"/>
      <c r="D3" s="161">
        <v>40800</v>
      </c>
      <c r="E3" s="162"/>
      <c r="F3" s="163">
        <v>79466</v>
      </c>
      <c r="G3" s="164"/>
      <c r="H3" s="165"/>
    </row>
    <row r="4" spans="1:8" x14ac:dyDescent="0.15">
      <c r="A4" s="166"/>
      <c r="B4" s="167"/>
      <c r="C4" s="168"/>
      <c r="D4" s="169">
        <v>14431</v>
      </c>
      <c r="E4" s="170"/>
      <c r="F4" s="171">
        <v>44645</v>
      </c>
      <c r="G4" s="172"/>
      <c r="H4" s="173"/>
    </row>
    <row r="5" spans="1:8" x14ac:dyDescent="0.15">
      <c r="A5" s="154" t="s">
        <v>547</v>
      </c>
      <c r="B5" s="159"/>
      <c r="C5" s="160"/>
      <c r="D5" s="161">
        <v>48991</v>
      </c>
      <c r="E5" s="162"/>
      <c r="F5" s="163">
        <v>90072</v>
      </c>
      <c r="G5" s="164"/>
      <c r="H5" s="165"/>
    </row>
    <row r="6" spans="1:8" x14ac:dyDescent="0.15">
      <c r="A6" s="166"/>
      <c r="B6" s="167"/>
      <c r="C6" s="168"/>
      <c r="D6" s="169">
        <v>20583</v>
      </c>
      <c r="E6" s="170"/>
      <c r="F6" s="171">
        <v>46083</v>
      </c>
      <c r="G6" s="172"/>
      <c r="H6" s="173"/>
    </row>
    <row r="7" spans="1:8" x14ac:dyDescent="0.15">
      <c r="A7" s="154" t="s">
        <v>548</v>
      </c>
      <c r="B7" s="159"/>
      <c r="C7" s="160"/>
      <c r="D7" s="161">
        <v>38471</v>
      </c>
      <c r="E7" s="162"/>
      <c r="F7" s="163">
        <v>88328</v>
      </c>
      <c r="G7" s="164"/>
      <c r="H7" s="165"/>
    </row>
    <row r="8" spans="1:8" x14ac:dyDescent="0.15">
      <c r="A8" s="166"/>
      <c r="B8" s="167"/>
      <c r="C8" s="168"/>
      <c r="D8" s="169">
        <v>22052</v>
      </c>
      <c r="E8" s="170"/>
      <c r="F8" s="171">
        <v>49013</v>
      </c>
      <c r="G8" s="172"/>
      <c r="H8" s="173"/>
    </row>
    <row r="9" spans="1:8" x14ac:dyDescent="0.15">
      <c r="A9" s="154" t="s">
        <v>549</v>
      </c>
      <c r="B9" s="159"/>
      <c r="C9" s="160"/>
      <c r="D9" s="161">
        <v>29497</v>
      </c>
      <c r="E9" s="162"/>
      <c r="F9" s="163">
        <v>103390</v>
      </c>
      <c r="G9" s="164"/>
      <c r="H9" s="165"/>
    </row>
    <row r="10" spans="1:8" x14ac:dyDescent="0.15">
      <c r="A10" s="166"/>
      <c r="B10" s="167"/>
      <c r="C10" s="168"/>
      <c r="D10" s="169">
        <v>10976</v>
      </c>
      <c r="E10" s="170"/>
      <c r="F10" s="171">
        <v>51269</v>
      </c>
      <c r="G10" s="172"/>
      <c r="H10" s="173"/>
    </row>
    <row r="11" spans="1:8" x14ac:dyDescent="0.15">
      <c r="A11" s="154" t="s">
        <v>550</v>
      </c>
      <c r="B11" s="159"/>
      <c r="C11" s="160"/>
      <c r="D11" s="161">
        <v>61445</v>
      </c>
      <c r="E11" s="162"/>
      <c r="F11" s="163">
        <v>117234</v>
      </c>
      <c r="G11" s="164"/>
      <c r="H11" s="165"/>
    </row>
    <row r="12" spans="1:8" x14ac:dyDescent="0.15">
      <c r="A12" s="166"/>
      <c r="B12" s="167"/>
      <c r="C12" s="174"/>
      <c r="D12" s="169">
        <v>29833</v>
      </c>
      <c r="E12" s="170"/>
      <c r="F12" s="171">
        <v>59796</v>
      </c>
      <c r="G12" s="172"/>
      <c r="H12" s="173"/>
    </row>
    <row r="13" spans="1:8" x14ac:dyDescent="0.15">
      <c r="A13" s="154"/>
      <c r="B13" s="159"/>
      <c r="C13" s="175"/>
      <c r="D13" s="176">
        <v>43841</v>
      </c>
      <c r="E13" s="177"/>
      <c r="F13" s="178">
        <v>95698</v>
      </c>
      <c r="G13" s="179"/>
      <c r="H13" s="165"/>
    </row>
    <row r="14" spans="1:8" x14ac:dyDescent="0.15">
      <c r="A14" s="166"/>
      <c r="B14" s="167"/>
      <c r="C14" s="168"/>
      <c r="D14" s="169">
        <v>19575</v>
      </c>
      <c r="E14" s="170"/>
      <c r="F14" s="171">
        <v>50161</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4.75</v>
      </c>
      <c r="C19" s="180">
        <f>ROUND(VALUE(SUBSTITUTE(実質収支比率等に係る経年分析!G$48,"▲","-")),2)</f>
        <v>5.0999999999999996</v>
      </c>
      <c r="D19" s="180">
        <f>ROUND(VALUE(SUBSTITUTE(実質収支比率等に係る経年分析!H$48,"▲","-")),2)</f>
        <v>6.89</v>
      </c>
      <c r="E19" s="180">
        <f>ROUND(VALUE(SUBSTITUTE(実質収支比率等に係る経年分析!I$48,"▲","-")),2)</f>
        <v>7.85</v>
      </c>
      <c r="F19" s="180">
        <f>ROUND(VALUE(SUBSTITUTE(実質収支比率等に係る経年分析!J$48,"▲","-")),2)</f>
        <v>14.23</v>
      </c>
    </row>
    <row r="20" spans="1:11" x14ac:dyDescent="0.15">
      <c r="A20" s="180" t="s">
        <v>55</v>
      </c>
      <c r="B20" s="180">
        <f>ROUND(VALUE(SUBSTITUTE(実質収支比率等に係る経年分析!F$47,"▲","-")),2)</f>
        <v>57.71</v>
      </c>
      <c r="C20" s="180">
        <f>ROUND(VALUE(SUBSTITUTE(実質収支比率等に係る経年分析!G$47,"▲","-")),2)</f>
        <v>58.71</v>
      </c>
      <c r="D20" s="180">
        <f>ROUND(VALUE(SUBSTITUTE(実質収支比率等に係る経年分析!H$47,"▲","-")),2)</f>
        <v>62.81</v>
      </c>
      <c r="E20" s="180">
        <f>ROUND(VALUE(SUBSTITUTE(実質収支比率等に係る経年分析!I$47,"▲","-")),2)</f>
        <v>59.55</v>
      </c>
      <c r="F20" s="180">
        <f>ROUND(VALUE(SUBSTITUTE(実質収支比率等に係る経年分析!J$47,"▲","-")),2)</f>
        <v>60.16</v>
      </c>
    </row>
    <row r="21" spans="1:11" x14ac:dyDescent="0.15">
      <c r="A21" s="180" t="s">
        <v>56</v>
      </c>
      <c r="B21" s="180">
        <f>IF(ISNUMBER(VALUE(SUBSTITUTE(実質収支比率等に係る経年分析!F$49,"▲","-"))),ROUND(VALUE(SUBSTITUTE(実質収支比率等に係る経年分析!F$49,"▲","-")),2),NA())</f>
        <v>-1.98</v>
      </c>
      <c r="C21" s="180">
        <f>IF(ISNUMBER(VALUE(SUBSTITUTE(実質収支比率等に係る経年分析!G$49,"▲","-"))),ROUND(VALUE(SUBSTITUTE(実質収支比率等に係る経年分析!G$49,"▲","-")),2),NA())</f>
        <v>1.75</v>
      </c>
      <c r="D21" s="180">
        <f>IF(ISNUMBER(VALUE(SUBSTITUTE(実質収支比率等に係る経年分析!H$49,"▲","-"))),ROUND(VALUE(SUBSTITUTE(実質収支比率等に係る経年分析!H$49,"▲","-")),2),NA())</f>
        <v>6.66</v>
      </c>
      <c r="E21" s="180">
        <f>IF(ISNUMBER(VALUE(SUBSTITUTE(実質収支比率等に係る経年分析!I$49,"▲","-"))),ROUND(VALUE(SUBSTITUTE(実質収支比率等に係る経年分析!I$49,"▲","-")),2),NA())</f>
        <v>-2.31</v>
      </c>
      <c r="F21" s="180">
        <f>IF(ISNUMBER(VALUE(SUBSTITUTE(実質収支比率等に係る経年分析!J$49,"▲","-"))),ROUND(VALUE(SUBSTITUTE(実質収支比率等に係る経年分析!J$49,"▲","-")),2),NA())</f>
        <v>10.53</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e">
        <f>IF(連結実質赤字比率に係る赤字・黒字の構成分析!C$39="",NA(),連結実質赤字比率に係る赤字・黒字の構成分析!C$39)</f>
        <v>#N/A</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#VALUE!</v>
      </c>
      <c r="K31" s="181" t="e">
        <f>IF(ROUND(VALUE(SUBSTITUTE(連結実質赤字比率に係る赤字・黒字の構成分析!J$39,"▲", "-")), 2) &gt;= 0, ABS(ROUND(VALUE(SUBSTITUTE(連結実質赤字比率に係る赤字・黒字の構成分析!J$39,"▲", "-")), 2)), NA())</f>
        <v>#VALUE!</v>
      </c>
    </row>
    <row r="32" spans="1:11" x14ac:dyDescent="0.15">
      <c r="A32" s="181" t="e">
        <f>IF(連結実質赤字比率に係る赤字・黒字の構成分析!C$38="",NA(),連結実質赤字比率に係る赤字・黒字の構成分析!C$38)</f>
        <v>#N/A</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#VALUE!</v>
      </c>
      <c r="G32" s="181" t="e">
        <f>IF(ROUND(VALUE(SUBSTITUTE(連結実質赤字比率に係る赤字・黒字の構成分析!H$38,"▲", "-")), 2) &gt;= 0, ABS(ROUND(VALUE(SUBSTITUTE(連結実質赤字比率に係る赤字・黒字の構成分析!H$38,"▲", "-")), 2)), NA())</f>
        <v>#VALUE!</v>
      </c>
      <c r="H32" s="181" t="e">
        <f>IF(ROUND(VALUE(SUBSTITUTE(連結実質赤字比率に係る赤字・黒字の構成分析!I$38,"▲", "-")), 2) &lt; 0, ABS(ROUND(VALUE(SUBSTITUTE(連結実質赤字比率に係る赤字・黒字の構成分析!I$38,"▲", "-")), 2)), NA())</f>
        <v>#VALUE!</v>
      </c>
      <c r="I32" s="181" t="e">
        <f>IF(ROUND(VALUE(SUBSTITUTE(連結実質赤字比率に係る赤字・黒字の構成分析!I$38,"▲", "-")), 2) &gt;= 0, ABS(ROUND(VALUE(SUBSTITUTE(連結実質赤字比率に係る赤字・黒字の構成分析!I$38,"▲", "-")), 2)), NA())</f>
        <v>#VALUE!</v>
      </c>
      <c r="J32" s="181" t="e">
        <f>IF(ROUND(VALUE(SUBSTITUTE(連結実質赤字比率に係る赤字・黒字の構成分析!J$38,"▲", "-")), 2) &lt; 0, ABS(ROUND(VALUE(SUBSTITUTE(連結実質赤字比率に係る赤字・黒字の構成分析!J$38,"▲", "-")), 2)), NA())</f>
        <v>#VALUE!</v>
      </c>
      <c r="K32" s="181" t="e">
        <f>IF(ROUND(VALUE(SUBSTITUTE(連結実質赤字比率に係る赤字・黒字の構成分析!J$38,"▲", "-")), 2) &gt;= 0, ABS(ROUND(VALUE(SUBSTITUTE(連結実質赤字比率に係る赤字・黒字の構成分析!J$38,"▲", "-")), 2)), NA())</f>
        <v>#VALUE!</v>
      </c>
    </row>
    <row r="33" spans="1:16" x14ac:dyDescent="0.15">
      <c r="A33" s="181" t="str">
        <f>IF(連結実質赤字比率に係る赤字・黒字の構成分析!C$37="",NA(),連結実質赤字比率に係る赤字・黒字の構成分析!C$37)</f>
        <v>大木町後期高齢者医療特別会計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0.18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0.17</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0.19</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0.22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0.15</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4.75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5.09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6.89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7.84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14.23</v>
      </c>
    </row>
    <row r="35" spans="1:16" x14ac:dyDescent="0.15">
      <c r="A35" s="181" t="str">
        <f>IF(連結実質赤字比率に係る赤字・黒字の構成分析!C$35="",NA(),連結実質赤字比率に係る赤字・黒字の構成分析!C$35)</f>
        <v>大木町水道事業会計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26.8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27.99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28.53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29.92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28.48</v>
      </c>
    </row>
    <row r="36" spans="1:16" x14ac:dyDescent="0.15">
      <c r="A36" s="181" t="str">
        <f>IF(連結実質赤字比率に係る赤字・黒字の構成分析!C$34="",NA(),連結実質赤字比率に係る赤字・黒字の構成分析!C$34)</f>
        <v>大木町国民健康保険特別会計</v>
      </c>
      <c r="B36" s="181">
        <f>IF(ROUND(VALUE(SUBSTITUTE(連結実質赤字比率に係る赤字・黒字の構成分析!F$34,"▲", "-")), 2) &lt; 0, ABS(ROUND(VALUE(SUBSTITUTE(連結実質赤字比率に係る赤字・黒字の構成分析!F$34,"▲", "-")), 2)), NA())</f>
        <v>0.79</v>
      </c>
      <c r="C36" s="181" t="e">
        <f>IF(ROUND(VALUE(SUBSTITUTE(連結実質赤字比率に係る赤字・黒字の構成分析!F$34,"▲", "-")), 2) &gt;= 0, ABS(ROUND(VALUE(SUBSTITUTE(連結実質赤字比率に係る赤字・黒字の構成分析!F$34,"▲", "-")), 2)), NA())</f>
        <v>#N/A</v>
      </c>
      <c r="D36" s="181">
        <f>IF(ROUND(VALUE(SUBSTITUTE(連結実質赤字比率に係る赤字・黒字の構成分析!G$34,"▲", "-")), 2) &lt; 0, ABS(ROUND(VALUE(SUBSTITUTE(連結実質赤字比率に係る赤字・黒字の構成分析!G$34,"▲", "-")), 2)), NA())</f>
        <v>0.06</v>
      </c>
      <c r="E36" s="181" t="e">
        <f>IF(ROUND(VALUE(SUBSTITUTE(連結実質赤字比率に係る赤字・黒字の構成分析!G$34,"▲", "-")), 2) &gt;= 0, ABS(ROUND(VALUE(SUBSTITUTE(連結実質赤字比率に係る赤字・黒字の構成分析!G$34,"▲", "-")), 2)), NA())</f>
        <v>#N/A</v>
      </c>
      <c r="F36" s="181">
        <f>IF(ROUND(VALUE(SUBSTITUTE(連結実質赤字比率に係る赤字・黒字の構成分析!H$34,"▲", "-")), 2) &lt; 0, ABS(ROUND(VALUE(SUBSTITUTE(連結実質赤字比率に係る赤字・黒字の構成分析!H$34,"▲", "-")), 2)), NA())</f>
        <v>0.56999999999999995</v>
      </c>
      <c r="G36" s="181" t="e">
        <f>IF(ROUND(VALUE(SUBSTITUTE(連結実質赤字比率に係る赤字・黒字の構成分析!H$34,"▲", "-")), 2) &gt;= 0, ABS(ROUND(VALUE(SUBSTITUTE(連結実質赤字比率に係る赤字・黒字の構成分析!H$34,"▲", "-")), 2)), NA())</f>
        <v>#N/A</v>
      </c>
      <c r="H36" s="181">
        <f>IF(ROUND(VALUE(SUBSTITUTE(連結実質赤字比率に係る赤字・黒字の構成分析!I$34,"▲", "-")), 2) &lt; 0, ABS(ROUND(VALUE(SUBSTITUTE(連結実質赤字比率に係る赤字・黒字の構成分析!I$34,"▲", "-")), 2)), NA())</f>
        <v>0.5</v>
      </c>
      <c r="I36" s="181" t="e">
        <f>IF(ROUND(VALUE(SUBSTITUTE(連結実質赤字比率に係る赤字・黒字の構成分析!I$34,"▲", "-")), 2) &gt;= 0, ABS(ROUND(VALUE(SUBSTITUTE(連結実質赤字比率に係る赤字・黒字の構成分析!I$34,"▲", "-")), 2)), NA())</f>
        <v>#N/A</v>
      </c>
      <c r="J36" s="181">
        <f>IF(ROUND(VALUE(SUBSTITUTE(連結実質赤字比率に係る赤字・黒字の構成分析!J$34,"▲", "-")), 2) &lt; 0, ABS(ROUND(VALUE(SUBSTITUTE(連結実質赤字比率に係る赤字・黒字の構成分析!J$34,"▲", "-")), 2)), NA())</f>
        <v>1.04</v>
      </c>
      <c r="K36" s="181" t="e">
        <f>IF(ROUND(VALUE(SUBSTITUTE(連結実質赤字比率に係る赤字・黒字の構成分析!J$34,"▲", "-")), 2) &gt;= 0, ABS(ROUND(VALUE(SUBSTITUTE(連結実質赤字比率に係る赤字・黒字の構成分析!J$34,"▲", "-")), 2)), NA())</f>
        <v>#N/A</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306</v>
      </c>
      <c r="E42" s="182"/>
      <c r="F42" s="182"/>
      <c r="G42" s="182">
        <f>'実質公債費比率（分子）の構造'!L$52</f>
        <v>316</v>
      </c>
      <c r="H42" s="182"/>
      <c r="I42" s="182"/>
      <c r="J42" s="182">
        <f>'実質公債費比率（分子）の構造'!M$52</f>
        <v>325</v>
      </c>
      <c r="K42" s="182"/>
      <c r="L42" s="182"/>
      <c r="M42" s="182">
        <f>'実質公債費比率（分子）の構造'!N$52</f>
        <v>325</v>
      </c>
      <c r="N42" s="182"/>
      <c r="O42" s="182"/>
      <c r="P42" s="182">
        <f>'実質公債費比率（分子）の構造'!O$52</f>
        <v>330</v>
      </c>
    </row>
    <row r="43" spans="1:16" x14ac:dyDescent="0.15">
      <c r="A43" s="182" t="s">
        <v>64</v>
      </c>
      <c r="B43" s="182" t="str">
        <f>'実質公債費比率（分子）の構造'!K$51</f>
        <v>-</v>
      </c>
      <c r="C43" s="182"/>
      <c r="D43" s="182"/>
      <c r="E43" s="182">
        <f>'実質公債費比率（分子）の構造'!L$51</f>
        <v>0</v>
      </c>
      <c r="F43" s="182"/>
      <c r="G43" s="182"/>
      <c r="H43" s="182" t="str">
        <f>'実質公債費比率（分子）の構造'!M$51</f>
        <v>-</v>
      </c>
      <c r="I43" s="182"/>
      <c r="J43" s="182"/>
      <c r="K43" s="182" t="str">
        <f>'実質公債費比率（分子）の構造'!N$51</f>
        <v>-</v>
      </c>
      <c r="L43" s="182"/>
      <c r="M43" s="182"/>
      <c r="N43" s="182">
        <f>'実質公債費比率（分子）の構造'!O$51</f>
        <v>0</v>
      </c>
      <c r="O43" s="182"/>
      <c r="P43" s="182"/>
    </row>
    <row r="44" spans="1:16" x14ac:dyDescent="0.15">
      <c r="A44" s="182" t="s">
        <v>65</v>
      </c>
      <c r="B44" s="182">
        <f>'実質公債費比率（分子）の構造'!K$50</f>
        <v>76</v>
      </c>
      <c r="C44" s="182"/>
      <c r="D44" s="182"/>
      <c r="E44" s="182">
        <f>'実質公債費比率（分子）の構造'!L$50</f>
        <v>76</v>
      </c>
      <c r="F44" s="182"/>
      <c r="G44" s="182"/>
      <c r="H44" s="182">
        <f>'実質公債費比率（分子）の構造'!M$50</f>
        <v>75</v>
      </c>
      <c r="I44" s="182"/>
      <c r="J44" s="182"/>
      <c r="K44" s="182">
        <f>'実質公債費比率（分子）の構造'!N$50</f>
        <v>75</v>
      </c>
      <c r="L44" s="182"/>
      <c r="M44" s="182"/>
      <c r="N44" s="182">
        <f>'実質公債費比率（分子）の構造'!O$50</f>
        <v>75</v>
      </c>
      <c r="O44" s="182"/>
      <c r="P44" s="182"/>
    </row>
    <row r="45" spans="1:16" x14ac:dyDescent="0.15">
      <c r="A45" s="182" t="s">
        <v>66</v>
      </c>
      <c r="B45" s="182">
        <f>'実質公債費比率（分子）の構造'!K$49</f>
        <v>4</v>
      </c>
      <c r="C45" s="182"/>
      <c r="D45" s="182"/>
      <c r="E45" s="182">
        <f>'実質公債費比率（分子）の構造'!L$49</f>
        <v>7</v>
      </c>
      <c r="F45" s="182"/>
      <c r="G45" s="182"/>
      <c r="H45" s="182">
        <f>'実質公債費比率（分子）の構造'!M$49</f>
        <v>14</v>
      </c>
      <c r="I45" s="182"/>
      <c r="J45" s="182"/>
      <c r="K45" s="182">
        <f>'実質公債費比率（分子）の構造'!N$49</f>
        <v>18</v>
      </c>
      <c r="L45" s="182"/>
      <c r="M45" s="182"/>
      <c r="N45" s="182">
        <f>'実質公債費比率（分子）の構造'!O$49</f>
        <v>20</v>
      </c>
      <c r="O45" s="182"/>
      <c r="P45" s="182"/>
    </row>
    <row r="46" spans="1:16" x14ac:dyDescent="0.15">
      <c r="A46" s="182" t="s">
        <v>67</v>
      </c>
      <c r="B46" s="182">
        <f>'実質公債費比率（分子）の構造'!K$48</f>
        <v>0</v>
      </c>
      <c r="C46" s="182"/>
      <c r="D46" s="182"/>
      <c r="E46" s="182" t="str">
        <f>'実質公債費比率（分子）の構造'!L$48</f>
        <v>-</v>
      </c>
      <c r="F46" s="182"/>
      <c r="G46" s="182"/>
      <c r="H46" s="182" t="str">
        <f>'実質公債費比率（分子）の構造'!M$48</f>
        <v>-</v>
      </c>
      <c r="I46" s="182"/>
      <c r="J46" s="182"/>
      <c r="K46" s="182">
        <f>'実質公債費比率（分子）の構造'!N$48</f>
        <v>0</v>
      </c>
      <c r="L46" s="182"/>
      <c r="M46" s="182"/>
      <c r="N46" s="182">
        <f>'実質公債費比率（分子）の構造'!O$48</f>
        <v>0</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447</v>
      </c>
      <c r="C49" s="182"/>
      <c r="D49" s="182"/>
      <c r="E49" s="182">
        <f>'実質公債費比率（分子）の構造'!L$45</f>
        <v>448</v>
      </c>
      <c r="F49" s="182"/>
      <c r="G49" s="182"/>
      <c r="H49" s="182">
        <f>'実質公債費比率（分子）の構造'!M$45</f>
        <v>469</v>
      </c>
      <c r="I49" s="182"/>
      <c r="J49" s="182"/>
      <c r="K49" s="182">
        <f>'実質公債費比率（分子）の構造'!N$45</f>
        <v>471</v>
      </c>
      <c r="L49" s="182"/>
      <c r="M49" s="182"/>
      <c r="N49" s="182">
        <f>'実質公債費比率（分子）の構造'!O$45</f>
        <v>484</v>
      </c>
      <c r="O49" s="182"/>
      <c r="P49" s="182"/>
    </row>
    <row r="50" spans="1:16" x14ac:dyDescent="0.15">
      <c r="A50" s="182" t="s">
        <v>71</v>
      </c>
      <c r="B50" s="182" t="e">
        <f>NA()</f>
        <v>#N/A</v>
      </c>
      <c r="C50" s="182">
        <f>IF(ISNUMBER('実質公債費比率（分子）の構造'!K$53),'実質公債費比率（分子）の構造'!K$53,NA())</f>
        <v>221</v>
      </c>
      <c r="D50" s="182" t="e">
        <f>NA()</f>
        <v>#N/A</v>
      </c>
      <c r="E50" s="182" t="e">
        <f>NA()</f>
        <v>#N/A</v>
      </c>
      <c r="F50" s="182">
        <f>IF(ISNUMBER('実質公債費比率（分子）の構造'!L$53),'実質公債費比率（分子）の構造'!L$53,NA())</f>
        <v>215</v>
      </c>
      <c r="G50" s="182" t="e">
        <f>NA()</f>
        <v>#N/A</v>
      </c>
      <c r="H50" s="182" t="e">
        <f>NA()</f>
        <v>#N/A</v>
      </c>
      <c r="I50" s="182">
        <f>IF(ISNUMBER('実質公債費比率（分子）の構造'!M$53),'実質公債費比率（分子）の構造'!M$53,NA())</f>
        <v>233</v>
      </c>
      <c r="J50" s="182" t="e">
        <f>NA()</f>
        <v>#N/A</v>
      </c>
      <c r="K50" s="182" t="e">
        <f>NA()</f>
        <v>#N/A</v>
      </c>
      <c r="L50" s="182">
        <f>IF(ISNUMBER('実質公債費比率（分子）の構造'!N$53),'実質公債費比率（分子）の構造'!N$53,NA())</f>
        <v>239</v>
      </c>
      <c r="M50" s="182" t="e">
        <f>NA()</f>
        <v>#N/A</v>
      </c>
      <c r="N50" s="182" t="e">
        <f>NA()</f>
        <v>#N/A</v>
      </c>
      <c r="O50" s="182">
        <f>IF(ISNUMBER('実質公債費比率（分子）の構造'!O$53),'実質公債費比率（分子）の構造'!O$53,NA())</f>
        <v>249</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3800</v>
      </c>
      <c r="E56" s="181"/>
      <c r="F56" s="181"/>
      <c r="G56" s="181">
        <f>'将来負担比率（分子）の構造'!J$52</f>
        <v>3966</v>
      </c>
      <c r="H56" s="181"/>
      <c r="I56" s="181"/>
      <c r="J56" s="181">
        <f>'将来負担比率（分子）の構造'!K$52</f>
        <v>3816</v>
      </c>
      <c r="K56" s="181"/>
      <c r="L56" s="181"/>
      <c r="M56" s="181">
        <f>'将来負担比率（分子）の構造'!L$52</f>
        <v>3810</v>
      </c>
      <c r="N56" s="181"/>
      <c r="O56" s="181"/>
      <c r="P56" s="181">
        <f>'将来負担比率（分子）の構造'!M$52</f>
        <v>3886</v>
      </c>
    </row>
    <row r="57" spans="1:16" x14ac:dyDescent="0.15">
      <c r="A57" s="181" t="s">
        <v>42</v>
      </c>
      <c r="B57" s="181"/>
      <c r="C57" s="181"/>
      <c r="D57" s="181">
        <f>'将来負担比率（分子）の構造'!I$51</f>
        <v>5</v>
      </c>
      <c r="E57" s="181"/>
      <c r="F57" s="181"/>
      <c r="G57" s="181" t="str">
        <f>'将来負担比率（分子）の構造'!J$51</f>
        <v>-</v>
      </c>
      <c r="H57" s="181"/>
      <c r="I57" s="181"/>
      <c r="J57" s="181">
        <f>'将来負担比率（分子）の構造'!K$51</f>
        <v>3</v>
      </c>
      <c r="K57" s="181"/>
      <c r="L57" s="181"/>
      <c r="M57" s="181">
        <f>'将来負担比率（分子）の構造'!L$51</f>
        <v>3</v>
      </c>
      <c r="N57" s="181"/>
      <c r="O57" s="181"/>
      <c r="P57" s="181">
        <f>'将来負担比率（分子）の構造'!M$51</f>
        <v>3</v>
      </c>
    </row>
    <row r="58" spans="1:16" x14ac:dyDescent="0.15">
      <c r="A58" s="181" t="s">
        <v>41</v>
      </c>
      <c r="B58" s="181"/>
      <c r="C58" s="181"/>
      <c r="D58" s="181">
        <f>'将来負担比率（分子）の構造'!I$50</f>
        <v>3681</v>
      </c>
      <c r="E58" s="181"/>
      <c r="F58" s="181"/>
      <c r="G58" s="181">
        <f>'将来負担比率（分子）の構造'!J$50</f>
        <v>3567</v>
      </c>
      <c r="H58" s="181"/>
      <c r="I58" s="181"/>
      <c r="J58" s="181">
        <f>'将来負担比率（分子）の構造'!K$50</f>
        <v>3832</v>
      </c>
      <c r="K58" s="181"/>
      <c r="L58" s="181"/>
      <c r="M58" s="181">
        <f>'将来負担比率（分子）の構造'!L$50</f>
        <v>3883</v>
      </c>
      <c r="N58" s="181"/>
      <c r="O58" s="181"/>
      <c r="P58" s="181">
        <f>'将来負担比率（分子）の構造'!M$50</f>
        <v>4103</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931</v>
      </c>
      <c r="C62" s="181"/>
      <c r="D62" s="181"/>
      <c r="E62" s="181">
        <f>'将来負担比率（分子）の構造'!J$45</f>
        <v>739</v>
      </c>
      <c r="F62" s="181"/>
      <c r="G62" s="181"/>
      <c r="H62" s="181">
        <f>'将来負担比率（分子）の構造'!K$45</f>
        <v>744</v>
      </c>
      <c r="I62" s="181"/>
      <c r="J62" s="181"/>
      <c r="K62" s="181">
        <f>'将来負担比率（分子）の構造'!L$45</f>
        <v>793</v>
      </c>
      <c r="L62" s="181"/>
      <c r="M62" s="181"/>
      <c r="N62" s="181">
        <f>'将来負担比率（分子）の構造'!M$45</f>
        <v>720</v>
      </c>
      <c r="O62" s="181"/>
      <c r="P62" s="181"/>
    </row>
    <row r="63" spans="1:16" x14ac:dyDescent="0.15">
      <c r="A63" s="181" t="s">
        <v>34</v>
      </c>
      <c r="B63" s="181">
        <f>'将来負担比率（分子）の構造'!I$44</f>
        <v>57</v>
      </c>
      <c r="C63" s="181"/>
      <c r="D63" s="181"/>
      <c r="E63" s="181">
        <f>'将来負担比率（分子）の構造'!J$44</f>
        <v>256</v>
      </c>
      <c r="F63" s="181"/>
      <c r="G63" s="181"/>
      <c r="H63" s="181">
        <f>'将来負担比率（分子）の構造'!K$44</f>
        <v>247</v>
      </c>
      <c r="I63" s="181"/>
      <c r="J63" s="181"/>
      <c r="K63" s="181">
        <f>'将来負担比率（分子）の構造'!L$44</f>
        <v>276</v>
      </c>
      <c r="L63" s="181"/>
      <c r="M63" s="181"/>
      <c r="N63" s="181">
        <f>'将来負担比率（分子）の構造'!M$44</f>
        <v>281</v>
      </c>
      <c r="O63" s="181"/>
      <c r="P63" s="181"/>
    </row>
    <row r="64" spans="1:16" x14ac:dyDescent="0.15">
      <c r="A64" s="181" t="s">
        <v>33</v>
      </c>
      <c r="B64" s="181">
        <f>'将来負担比率（分子）の構造'!I$43</f>
        <v>1</v>
      </c>
      <c r="C64" s="181"/>
      <c r="D64" s="181"/>
      <c r="E64" s="181">
        <f>'将来負担比率（分子）の構造'!J$43</f>
        <v>2</v>
      </c>
      <c r="F64" s="181"/>
      <c r="G64" s="181"/>
      <c r="H64" s="181">
        <f>'将来負担比率（分子）の構造'!K$43</f>
        <v>2</v>
      </c>
      <c r="I64" s="181"/>
      <c r="J64" s="181"/>
      <c r="K64" s="181">
        <f>'将来負担比率（分子）の構造'!L$43</f>
        <v>1</v>
      </c>
      <c r="L64" s="181"/>
      <c r="M64" s="181"/>
      <c r="N64" s="181">
        <f>'将来負担比率（分子）の構造'!M$43</f>
        <v>5</v>
      </c>
      <c r="O64" s="181"/>
      <c r="P64" s="181"/>
    </row>
    <row r="65" spans="1:16" x14ac:dyDescent="0.15">
      <c r="A65" s="181" t="s">
        <v>32</v>
      </c>
      <c r="B65" s="181">
        <f>'将来負担比率（分子）の構造'!I$42</f>
        <v>300</v>
      </c>
      <c r="C65" s="181"/>
      <c r="D65" s="181"/>
      <c r="E65" s="181">
        <f>'将来負担比率（分子）の構造'!J$42</f>
        <v>227</v>
      </c>
      <c r="F65" s="181"/>
      <c r="G65" s="181"/>
      <c r="H65" s="181">
        <f>'将来負担比率（分子）の構造'!K$42</f>
        <v>343</v>
      </c>
      <c r="I65" s="181"/>
      <c r="J65" s="181"/>
      <c r="K65" s="181">
        <f>'将来負担比率（分子）の構造'!L$42</f>
        <v>270</v>
      </c>
      <c r="L65" s="181"/>
      <c r="M65" s="181"/>
      <c r="N65" s="181">
        <f>'将来負担比率（分子）の構造'!M$42</f>
        <v>196</v>
      </c>
      <c r="O65" s="181"/>
      <c r="P65" s="181"/>
    </row>
    <row r="66" spans="1:16" x14ac:dyDescent="0.15">
      <c r="A66" s="181" t="s">
        <v>31</v>
      </c>
      <c r="B66" s="181">
        <f>'将来負担比率（分子）の構造'!I$41</f>
        <v>5144</v>
      </c>
      <c r="C66" s="181"/>
      <c r="D66" s="181"/>
      <c r="E66" s="181">
        <f>'将来負担比率（分子）の構造'!J$41</f>
        <v>5172</v>
      </c>
      <c r="F66" s="181"/>
      <c r="G66" s="181"/>
      <c r="H66" s="181">
        <f>'将来負担比率（分子）の構造'!K$41</f>
        <v>5051</v>
      </c>
      <c r="I66" s="181"/>
      <c r="J66" s="181"/>
      <c r="K66" s="181">
        <f>'将来負担比率（分子）の構造'!L$41</f>
        <v>4873</v>
      </c>
      <c r="L66" s="181"/>
      <c r="M66" s="181"/>
      <c r="N66" s="181">
        <f>'将来負担比率（分子）の構造'!M$41</f>
        <v>5012</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2038</v>
      </c>
      <c r="C72" s="185">
        <f>基金残高に係る経年分析!G55</f>
        <v>1932</v>
      </c>
      <c r="D72" s="185">
        <f>基金残高に係る経年分析!H55</f>
        <v>2060</v>
      </c>
    </row>
    <row r="73" spans="1:16" x14ac:dyDescent="0.15">
      <c r="A73" s="184" t="s">
        <v>78</v>
      </c>
      <c r="B73" s="185">
        <f>基金残高に係る経年分析!F56</f>
        <v>315</v>
      </c>
      <c r="C73" s="185">
        <f>基金残高に係る経年分析!G56</f>
        <v>315</v>
      </c>
      <c r="D73" s="185">
        <f>基金残高に係る経年分析!H56</f>
        <v>315</v>
      </c>
    </row>
    <row r="74" spans="1:16" x14ac:dyDescent="0.15">
      <c r="A74" s="184" t="s">
        <v>79</v>
      </c>
      <c r="B74" s="185">
        <f>基金残高に係る経年分析!F57</f>
        <v>1329</v>
      </c>
      <c r="C74" s="185">
        <f>基金残高に係る経年分析!G57</f>
        <v>1486</v>
      </c>
      <c r="D74" s="185">
        <f>基金残高に係る経年分析!H57</f>
        <v>1525</v>
      </c>
    </row>
  </sheetData>
  <sheetProtection algorithmName="SHA-512" hashValue="rhQA/KCwM+YmvWU4/ahmgKJnguZgZpkWvmhJ+7mpHfWzmRPdtw+znRS+KivE6W5cL6XYPFa1fsGFYgdRfvmqcA==" saltValue="bL0EeKmDXXQyX0S0wW6uR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209</v>
      </c>
      <c r="DI1" s="662"/>
      <c r="DJ1" s="662"/>
      <c r="DK1" s="662"/>
      <c r="DL1" s="662"/>
      <c r="DM1" s="662"/>
      <c r="DN1" s="663"/>
      <c r="DO1" s="226"/>
      <c r="DP1" s="661" t="s">
        <v>210</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212</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213</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214</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215</v>
      </c>
      <c r="S4" s="665"/>
      <c r="T4" s="665"/>
      <c r="U4" s="665"/>
      <c r="V4" s="665"/>
      <c r="W4" s="665"/>
      <c r="X4" s="665"/>
      <c r="Y4" s="666"/>
      <c r="Z4" s="664" t="s">
        <v>216</v>
      </c>
      <c r="AA4" s="665"/>
      <c r="AB4" s="665"/>
      <c r="AC4" s="666"/>
      <c r="AD4" s="664" t="s">
        <v>217</v>
      </c>
      <c r="AE4" s="665"/>
      <c r="AF4" s="665"/>
      <c r="AG4" s="665"/>
      <c r="AH4" s="665"/>
      <c r="AI4" s="665"/>
      <c r="AJ4" s="665"/>
      <c r="AK4" s="666"/>
      <c r="AL4" s="664" t="s">
        <v>216</v>
      </c>
      <c r="AM4" s="665"/>
      <c r="AN4" s="665"/>
      <c r="AO4" s="666"/>
      <c r="AP4" s="670" t="s">
        <v>218</v>
      </c>
      <c r="AQ4" s="670"/>
      <c r="AR4" s="670"/>
      <c r="AS4" s="670"/>
      <c r="AT4" s="670"/>
      <c r="AU4" s="670"/>
      <c r="AV4" s="670"/>
      <c r="AW4" s="670"/>
      <c r="AX4" s="670"/>
      <c r="AY4" s="670"/>
      <c r="AZ4" s="670"/>
      <c r="BA4" s="670"/>
      <c r="BB4" s="670"/>
      <c r="BC4" s="670"/>
      <c r="BD4" s="670"/>
      <c r="BE4" s="670"/>
      <c r="BF4" s="670"/>
      <c r="BG4" s="670" t="s">
        <v>219</v>
      </c>
      <c r="BH4" s="670"/>
      <c r="BI4" s="670"/>
      <c r="BJ4" s="670"/>
      <c r="BK4" s="670"/>
      <c r="BL4" s="670"/>
      <c r="BM4" s="670"/>
      <c r="BN4" s="670"/>
      <c r="BO4" s="670" t="s">
        <v>216</v>
      </c>
      <c r="BP4" s="670"/>
      <c r="BQ4" s="670"/>
      <c r="BR4" s="670"/>
      <c r="BS4" s="670" t="s">
        <v>220</v>
      </c>
      <c r="BT4" s="670"/>
      <c r="BU4" s="670"/>
      <c r="BV4" s="670"/>
      <c r="BW4" s="670"/>
      <c r="BX4" s="670"/>
      <c r="BY4" s="670"/>
      <c r="BZ4" s="670"/>
      <c r="CA4" s="670"/>
      <c r="CB4" s="670"/>
      <c r="CD4" s="667" t="s">
        <v>221</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222</v>
      </c>
      <c r="C5" s="672"/>
      <c r="D5" s="672"/>
      <c r="E5" s="672"/>
      <c r="F5" s="672"/>
      <c r="G5" s="672"/>
      <c r="H5" s="672"/>
      <c r="I5" s="672"/>
      <c r="J5" s="672"/>
      <c r="K5" s="672"/>
      <c r="L5" s="672"/>
      <c r="M5" s="672"/>
      <c r="N5" s="672"/>
      <c r="O5" s="672"/>
      <c r="P5" s="672"/>
      <c r="Q5" s="673"/>
      <c r="R5" s="674">
        <v>1474760</v>
      </c>
      <c r="S5" s="675"/>
      <c r="T5" s="675"/>
      <c r="U5" s="675"/>
      <c r="V5" s="675"/>
      <c r="W5" s="675"/>
      <c r="X5" s="675"/>
      <c r="Y5" s="676"/>
      <c r="Z5" s="677">
        <v>17.100000000000001</v>
      </c>
      <c r="AA5" s="677"/>
      <c r="AB5" s="677"/>
      <c r="AC5" s="677"/>
      <c r="AD5" s="678">
        <v>1474760</v>
      </c>
      <c r="AE5" s="678"/>
      <c r="AF5" s="678"/>
      <c r="AG5" s="678"/>
      <c r="AH5" s="678"/>
      <c r="AI5" s="678"/>
      <c r="AJ5" s="678"/>
      <c r="AK5" s="678"/>
      <c r="AL5" s="679">
        <v>44.9</v>
      </c>
      <c r="AM5" s="680"/>
      <c r="AN5" s="680"/>
      <c r="AO5" s="681"/>
      <c r="AP5" s="671" t="s">
        <v>223</v>
      </c>
      <c r="AQ5" s="672"/>
      <c r="AR5" s="672"/>
      <c r="AS5" s="672"/>
      <c r="AT5" s="672"/>
      <c r="AU5" s="672"/>
      <c r="AV5" s="672"/>
      <c r="AW5" s="672"/>
      <c r="AX5" s="672"/>
      <c r="AY5" s="672"/>
      <c r="AZ5" s="672"/>
      <c r="BA5" s="672"/>
      <c r="BB5" s="672"/>
      <c r="BC5" s="672"/>
      <c r="BD5" s="672"/>
      <c r="BE5" s="672"/>
      <c r="BF5" s="673"/>
      <c r="BG5" s="685">
        <v>1474760</v>
      </c>
      <c r="BH5" s="686"/>
      <c r="BI5" s="686"/>
      <c r="BJ5" s="686"/>
      <c r="BK5" s="686"/>
      <c r="BL5" s="686"/>
      <c r="BM5" s="686"/>
      <c r="BN5" s="687"/>
      <c r="BO5" s="688">
        <v>100</v>
      </c>
      <c r="BP5" s="688"/>
      <c r="BQ5" s="688"/>
      <c r="BR5" s="688"/>
      <c r="BS5" s="689" t="s">
        <v>224</v>
      </c>
      <c r="BT5" s="689"/>
      <c r="BU5" s="689"/>
      <c r="BV5" s="689"/>
      <c r="BW5" s="689"/>
      <c r="BX5" s="689"/>
      <c r="BY5" s="689"/>
      <c r="BZ5" s="689"/>
      <c r="CA5" s="689"/>
      <c r="CB5" s="693"/>
      <c r="CD5" s="667" t="s">
        <v>218</v>
      </c>
      <c r="CE5" s="668"/>
      <c r="CF5" s="668"/>
      <c r="CG5" s="668"/>
      <c r="CH5" s="668"/>
      <c r="CI5" s="668"/>
      <c r="CJ5" s="668"/>
      <c r="CK5" s="668"/>
      <c r="CL5" s="668"/>
      <c r="CM5" s="668"/>
      <c r="CN5" s="668"/>
      <c r="CO5" s="668"/>
      <c r="CP5" s="668"/>
      <c r="CQ5" s="669"/>
      <c r="CR5" s="667" t="s">
        <v>225</v>
      </c>
      <c r="CS5" s="668"/>
      <c r="CT5" s="668"/>
      <c r="CU5" s="668"/>
      <c r="CV5" s="668"/>
      <c r="CW5" s="668"/>
      <c r="CX5" s="668"/>
      <c r="CY5" s="669"/>
      <c r="CZ5" s="667" t="s">
        <v>216</v>
      </c>
      <c r="DA5" s="668"/>
      <c r="DB5" s="668"/>
      <c r="DC5" s="669"/>
      <c r="DD5" s="667" t="s">
        <v>226</v>
      </c>
      <c r="DE5" s="668"/>
      <c r="DF5" s="668"/>
      <c r="DG5" s="668"/>
      <c r="DH5" s="668"/>
      <c r="DI5" s="668"/>
      <c r="DJ5" s="668"/>
      <c r="DK5" s="668"/>
      <c r="DL5" s="668"/>
      <c r="DM5" s="668"/>
      <c r="DN5" s="668"/>
      <c r="DO5" s="668"/>
      <c r="DP5" s="669"/>
      <c r="DQ5" s="667" t="s">
        <v>227</v>
      </c>
      <c r="DR5" s="668"/>
      <c r="DS5" s="668"/>
      <c r="DT5" s="668"/>
      <c r="DU5" s="668"/>
      <c r="DV5" s="668"/>
      <c r="DW5" s="668"/>
      <c r="DX5" s="668"/>
      <c r="DY5" s="668"/>
      <c r="DZ5" s="668"/>
      <c r="EA5" s="668"/>
      <c r="EB5" s="668"/>
      <c r="EC5" s="669"/>
    </row>
    <row r="6" spans="2:143" ht="11.25" customHeight="1" x14ac:dyDescent="0.15">
      <c r="B6" s="682" t="s">
        <v>228</v>
      </c>
      <c r="C6" s="683"/>
      <c r="D6" s="683"/>
      <c r="E6" s="683"/>
      <c r="F6" s="683"/>
      <c r="G6" s="683"/>
      <c r="H6" s="683"/>
      <c r="I6" s="683"/>
      <c r="J6" s="683"/>
      <c r="K6" s="683"/>
      <c r="L6" s="683"/>
      <c r="M6" s="683"/>
      <c r="N6" s="683"/>
      <c r="O6" s="683"/>
      <c r="P6" s="683"/>
      <c r="Q6" s="684"/>
      <c r="R6" s="685">
        <v>76872</v>
      </c>
      <c r="S6" s="686"/>
      <c r="T6" s="686"/>
      <c r="U6" s="686"/>
      <c r="V6" s="686"/>
      <c r="W6" s="686"/>
      <c r="X6" s="686"/>
      <c r="Y6" s="687"/>
      <c r="Z6" s="688">
        <v>0.9</v>
      </c>
      <c r="AA6" s="688"/>
      <c r="AB6" s="688"/>
      <c r="AC6" s="688"/>
      <c r="AD6" s="689">
        <v>76872</v>
      </c>
      <c r="AE6" s="689"/>
      <c r="AF6" s="689"/>
      <c r="AG6" s="689"/>
      <c r="AH6" s="689"/>
      <c r="AI6" s="689"/>
      <c r="AJ6" s="689"/>
      <c r="AK6" s="689"/>
      <c r="AL6" s="690">
        <v>2.2999999999999998</v>
      </c>
      <c r="AM6" s="691"/>
      <c r="AN6" s="691"/>
      <c r="AO6" s="692"/>
      <c r="AP6" s="682" t="s">
        <v>229</v>
      </c>
      <c r="AQ6" s="683"/>
      <c r="AR6" s="683"/>
      <c r="AS6" s="683"/>
      <c r="AT6" s="683"/>
      <c r="AU6" s="683"/>
      <c r="AV6" s="683"/>
      <c r="AW6" s="683"/>
      <c r="AX6" s="683"/>
      <c r="AY6" s="683"/>
      <c r="AZ6" s="683"/>
      <c r="BA6" s="683"/>
      <c r="BB6" s="683"/>
      <c r="BC6" s="683"/>
      <c r="BD6" s="683"/>
      <c r="BE6" s="683"/>
      <c r="BF6" s="684"/>
      <c r="BG6" s="685">
        <v>1474760</v>
      </c>
      <c r="BH6" s="686"/>
      <c r="BI6" s="686"/>
      <c r="BJ6" s="686"/>
      <c r="BK6" s="686"/>
      <c r="BL6" s="686"/>
      <c r="BM6" s="686"/>
      <c r="BN6" s="687"/>
      <c r="BO6" s="688">
        <v>100</v>
      </c>
      <c r="BP6" s="688"/>
      <c r="BQ6" s="688"/>
      <c r="BR6" s="688"/>
      <c r="BS6" s="689" t="s">
        <v>126</v>
      </c>
      <c r="BT6" s="689"/>
      <c r="BU6" s="689"/>
      <c r="BV6" s="689"/>
      <c r="BW6" s="689"/>
      <c r="BX6" s="689"/>
      <c r="BY6" s="689"/>
      <c r="BZ6" s="689"/>
      <c r="CA6" s="689"/>
      <c r="CB6" s="693"/>
      <c r="CD6" s="696" t="s">
        <v>230</v>
      </c>
      <c r="CE6" s="697"/>
      <c r="CF6" s="697"/>
      <c r="CG6" s="697"/>
      <c r="CH6" s="697"/>
      <c r="CI6" s="697"/>
      <c r="CJ6" s="697"/>
      <c r="CK6" s="697"/>
      <c r="CL6" s="697"/>
      <c r="CM6" s="697"/>
      <c r="CN6" s="697"/>
      <c r="CO6" s="697"/>
      <c r="CP6" s="697"/>
      <c r="CQ6" s="698"/>
      <c r="CR6" s="685">
        <v>70438</v>
      </c>
      <c r="CS6" s="686"/>
      <c r="CT6" s="686"/>
      <c r="CU6" s="686"/>
      <c r="CV6" s="686"/>
      <c r="CW6" s="686"/>
      <c r="CX6" s="686"/>
      <c r="CY6" s="687"/>
      <c r="CZ6" s="679">
        <v>0.9</v>
      </c>
      <c r="DA6" s="680"/>
      <c r="DB6" s="680"/>
      <c r="DC6" s="699"/>
      <c r="DD6" s="694" t="s">
        <v>231</v>
      </c>
      <c r="DE6" s="686"/>
      <c r="DF6" s="686"/>
      <c r="DG6" s="686"/>
      <c r="DH6" s="686"/>
      <c r="DI6" s="686"/>
      <c r="DJ6" s="686"/>
      <c r="DK6" s="686"/>
      <c r="DL6" s="686"/>
      <c r="DM6" s="686"/>
      <c r="DN6" s="686"/>
      <c r="DO6" s="686"/>
      <c r="DP6" s="687"/>
      <c r="DQ6" s="694">
        <v>70438</v>
      </c>
      <c r="DR6" s="686"/>
      <c r="DS6" s="686"/>
      <c r="DT6" s="686"/>
      <c r="DU6" s="686"/>
      <c r="DV6" s="686"/>
      <c r="DW6" s="686"/>
      <c r="DX6" s="686"/>
      <c r="DY6" s="686"/>
      <c r="DZ6" s="686"/>
      <c r="EA6" s="686"/>
      <c r="EB6" s="686"/>
      <c r="EC6" s="695"/>
    </row>
    <row r="7" spans="2:143" ht="11.25" customHeight="1" x14ac:dyDescent="0.15">
      <c r="B7" s="682" t="s">
        <v>232</v>
      </c>
      <c r="C7" s="683"/>
      <c r="D7" s="683"/>
      <c r="E7" s="683"/>
      <c r="F7" s="683"/>
      <c r="G7" s="683"/>
      <c r="H7" s="683"/>
      <c r="I7" s="683"/>
      <c r="J7" s="683"/>
      <c r="K7" s="683"/>
      <c r="L7" s="683"/>
      <c r="M7" s="683"/>
      <c r="N7" s="683"/>
      <c r="O7" s="683"/>
      <c r="P7" s="683"/>
      <c r="Q7" s="684"/>
      <c r="R7" s="685">
        <v>954</v>
      </c>
      <c r="S7" s="686"/>
      <c r="T7" s="686"/>
      <c r="U7" s="686"/>
      <c r="V7" s="686"/>
      <c r="W7" s="686"/>
      <c r="X7" s="686"/>
      <c r="Y7" s="687"/>
      <c r="Z7" s="688">
        <v>0</v>
      </c>
      <c r="AA7" s="688"/>
      <c r="AB7" s="688"/>
      <c r="AC7" s="688"/>
      <c r="AD7" s="689">
        <v>954</v>
      </c>
      <c r="AE7" s="689"/>
      <c r="AF7" s="689"/>
      <c r="AG7" s="689"/>
      <c r="AH7" s="689"/>
      <c r="AI7" s="689"/>
      <c r="AJ7" s="689"/>
      <c r="AK7" s="689"/>
      <c r="AL7" s="690">
        <v>0</v>
      </c>
      <c r="AM7" s="691"/>
      <c r="AN7" s="691"/>
      <c r="AO7" s="692"/>
      <c r="AP7" s="682" t="s">
        <v>233</v>
      </c>
      <c r="AQ7" s="683"/>
      <c r="AR7" s="683"/>
      <c r="AS7" s="683"/>
      <c r="AT7" s="683"/>
      <c r="AU7" s="683"/>
      <c r="AV7" s="683"/>
      <c r="AW7" s="683"/>
      <c r="AX7" s="683"/>
      <c r="AY7" s="683"/>
      <c r="AZ7" s="683"/>
      <c r="BA7" s="683"/>
      <c r="BB7" s="683"/>
      <c r="BC7" s="683"/>
      <c r="BD7" s="683"/>
      <c r="BE7" s="683"/>
      <c r="BF7" s="684"/>
      <c r="BG7" s="685">
        <v>630215</v>
      </c>
      <c r="BH7" s="686"/>
      <c r="BI7" s="686"/>
      <c r="BJ7" s="686"/>
      <c r="BK7" s="686"/>
      <c r="BL7" s="686"/>
      <c r="BM7" s="686"/>
      <c r="BN7" s="687"/>
      <c r="BO7" s="688">
        <v>42.7</v>
      </c>
      <c r="BP7" s="688"/>
      <c r="BQ7" s="688"/>
      <c r="BR7" s="688"/>
      <c r="BS7" s="689" t="s">
        <v>231</v>
      </c>
      <c r="BT7" s="689"/>
      <c r="BU7" s="689"/>
      <c r="BV7" s="689"/>
      <c r="BW7" s="689"/>
      <c r="BX7" s="689"/>
      <c r="BY7" s="689"/>
      <c r="BZ7" s="689"/>
      <c r="CA7" s="689"/>
      <c r="CB7" s="693"/>
      <c r="CD7" s="700" t="s">
        <v>234</v>
      </c>
      <c r="CE7" s="701"/>
      <c r="CF7" s="701"/>
      <c r="CG7" s="701"/>
      <c r="CH7" s="701"/>
      <c r="CI7" s="701"/>
      <c r="CJ7" s="701"/>
      <c r="CK7" s="701"/>
      <c r="CL7" s="701"/>
      <c r="CM7" s="701"/>
      <c r="CN7" s="701"/>
      <c r="CO7" s="701"/>
      <c r="CP7" s="701"/>
      <c r="CQ7" s="702"/>
      <c r="CR7" s="685">
        <v>2582220</v>
      </c>
      <c r="CS7" s="686"/>
      <c r="CT7" s="686"/>
      <c r="CU7" s="686"/>
      <c r="CV7" s="686"/>
      <c r="CW7" s="686"/>
      <c r="CX7" s="686"/>
      <c r="CY7" s="687"/>
      <c r="CZ7" s="688">
        <v>31.9</v>
      </c>
      <c r="DA7" s="688"/>
      <c r="DB7" s="688"/>
      <c r="DC7" s="688"/>
      <c r="DD7" s="694">
        <v>14965</v>
      </c>
      <c r="DE7" s="686"/>
      <c r="DF7" s="686"/>
      <c r="DG7" s="686"/>
      <c r="DH7" s="686"/>
      <c r="DI7" s="686"/>
      <c r="DJ7" s="686"/>
      <c r="DK7" s="686"/>
      <c r="DL7" s="686"/>
      <c r="DM7" s="686"/>
      <c r="DN7" s="686"/>
      <c r="DO7" s="686"/>
      <c r="DP7" s="687"/>
      <c r="DQ7" s="694">
        <v>1035679</v>
      </c>
      <c r="DR7" s="686"/>
      <c r="DS7" s="686"/>
      <c r="DT7" s="686"/>
      <c r="DU7" s="686"/>
      <c r="DV7" s="686"/>
      <c r="DW7" s="686"/>
      <c r="DX7" s="686"/>
      <c r="DY7" s="686"/>
      <c r="DZ7" s="686"/>
      <c r="EA7" s="686"/>
      <c r="EB7" s="686"/>
      <c r="EC7" s="695"/>
    </row>
    <row r="8" spans="2:143" ht="11.25" customHeight="1" x14ac:dyDescent="0.15">
      <c r="B8" s="682" t="s">
        <v>235</v>
      </c>
      <c r="C8" s="683"/>
      <c r="D8" s="683"/>
      <c r="E8" s="683"/>
      <c r="F8" s="683"/>
      <c r="G8" s="683"/>
      <c r="H8" s="683"/>
      <c r="I8" s="683"/>
      <c r="J8" s="683"/>
      <c r="K8" s="683"/>
      <c r="L8" s="683"/>
      <c r="M8" s="683"/>
      <c r="N8" s="683"/>
      <c r="O8" s="683"/>
      <c r="P8" s="683"/>
      <c r="Q8" s="684"/>
      <c r="R8" s="685">
        <v>4801</v>
      </c>
      <c r="S8" s="686"/>
      <c r="T8" s="686"/>
      <c r="U8" s="686"/>
      <c r="V8" s="686"/>
      <c r="W8" s="686"/>
      <c r="X8" s="686"/>
      <c r="Y8" s="687"/>
      <c r="Z8" s="688">
        <v>0.1</v>
      </c>
      <c r="AA8" s="688"/>
      <c r="AB8" s="688"/>
      <c r="AC8" s="688"/>
      <c r="AD8" s="689">
        <v>4801</v>
      </c>
      <c r="AE8" s="689"/>
      <c r="AF8" s="689"/>
      <c r="AG8" s="689"/>
      <c r="AH8" s="689"/>
      <c r="AI8" s="689"/>
      <c r="AJ8" s="689"/>
      <c r="AK8" s="689"/>
      <c r="AL8" s="690">
        <v>0.1</v>
      </c>
      <c r="AM8" s="691"/>
      <c r="AN8" s="691"/>
      <c r="AO8" s="692"/>
      <c r="AP8" s="682" t="s">
        <v>236</v>
      </c>
      <c r="AQ8" s="683"/>
      <c r="AR8" s="683"/>
      <c r="AS8" s="683"/>
      <c r="AT8" s="683"/>
      <c r="AU8" s="683"/>
      <c r="AV8" s="683"/>
      <c r="AW8" s="683"/>
      <c r="AX8" s="683"/>
      <c r="AY8" s="683"/>
      <c r="AZ8" s="683"/>
      <c r="BA8" s="683"/>
      <c r="BB8" s="683"/>
      <c r="BC8" s="683"/>
      <c r="BD8" s="683"/>
      <c r="BE8" s="683"/>
      <c r="BF8" s="684"/>
      <c r="BG8" s="685">
        <v>24273</v>
      </c>
      <c r="BH8" s="686"/>
      <c r="BI8" s="686"/>
      <c r="BJ8" s="686"/>
      <c r="BK8" s="686"/>
      <c r="BL8" s="686"/>
      <c r="BM8" s="686"/>
      <c r="BN8" s="687"/>
      <c r="BO8" s="688">
        <v>1.6</v>
      </c>
      <c r="BP8" s="688"/>
      <c r="BQ8" s="688"/>
      <c r="BR8" s="688"/>
      <c r="BS8" s="694" t="s">
        <v>126</v>
      </c>
      <c r="BT8" s="686"/>
      <c r="BU8" s="686"/>
      <c r="BV8" s="686"/>
      <c r="BW8" s="686"/>
      <c r="BX8" s="686"/>
      <c r="BY8" s="686"/>
      <c r="BZ8" s="686"/>
      <c r="CA8" s="686"/>
      <c r="CB8" s="695"/>
      <c r="CD8" s="700" t="s">
        <v>237</v>
      </c>
      <c r="CE8" s="701"/>
      <c r="CF8" s="701"/>
      <c r="CG8" s="701"/>
      <c r="CH8" s="701"/>
      <c r="CI8" s="701"/>
      <c r="CJ8" s="701"/>
      <c r="CK8" s="701"/>
      <c r="CL8" s="701"/>
      <c r="CM8" s="701"/>
      <c r="CN8" s="701"/>
      <c r="CO8" s="701"/>
      <c r="CP8" s="701"/>
      <c r="CQ8" s="702"/>
      <c r="CR8" s="685">
        <v>2383604</v>
      </c>
      <c r="CS8" s="686"/>
      <c r="CT8" s="686"/>
      <c r="CU8" s="686"/>
      <c r="CV8" s="686"/>
      <c r="CW8" s="686"/>
      <c r="CX8" s="686"/>
      <c r="CY8" s="687"/>
      <c r="CZ8" s="688">
        <v>29.4</v>
      </c>
      <c r="DA8" s="688"/>
      <c r="DB8" s="688"/>
      <c r="DC8" s="688"/>
      <c r="DD8" s="694">
        <v>37329</v>
      </c>
      <c r="DE8" s="686"/>
      <c r="DF8" s="686"/>
      <c r="DG8" s="686"/>
      <c r="DH8" s="686"/>
      <c r="DI8" s="686"/>
      <c r="DJ8" s="686"/>
      <c r="DK8" s="686"/>
      <c r="DL8" s="686"/>
      <c r="DM8" s="686"/>
      <c r="DN8" s="686"/>
      <c r="DO8" s="686"/>
      <c r="DP8" s="687"/>
      <c r="DQ8" s="694">
        <v>1123965</v>
      </c>
      <c r="DR8" s="686"/>
      <c r="DS8" s="686"/>
      <c r="DT8" s="686"/>
      <c r="DU8" s="686"/>
      <c r="DV8" s="686"/>
      <c r="DW8" s="686"/>
      <c r="DX8" s="686"/>
      <c r="DY8" s="686"/>
      <c r="DZ8" s="686"/>
      <c r="EA8" s="686"/>
      <c r="EB8" s="686"/>
      <c r="EC8" s="695"/>
    </row>
    <row r="9" spans="2:143" ht="11.25" customHeight="1" x14ac:dyDescent="0.15">
      <c r="B9" s="682" t="s">
        <v>238</v>
      </c>
      <c r="C9" s="683"/>
      <c r="D9" s="683"/>
      <c r="E9" s="683"/>
      <c r="F9" s="683"/>
      <c r="G9" s="683"/>
      <c r="H9" s="683"/>
      <c r="I9" s="683"/>
      <c r="J9" s="683"/>
      <c r="K9" s="683"/>
      <c r="L9" s="683"/>
      <c r="M9" s="683"/>
      <c r="N9" s="683"/>
      <c r="O9" s="683"/>
      <c r="P9" s="683"/>
      <c r="Q9" s="684"/>
      <c r="R9" s="685">
        <v>6268</v>
      </c>
      <c r="S9" s="686"/>
      <c r="T9" s="686"/>
      <c r="U9" s="686"/>
      <c r="V9" s="686"/>
      <c r="W9" s="686"/>
      <c r="X9" s="686"/>
      <c r="Y9" s="687"/>
      <c r="Z9" s="688">
        <v>0.1</v>
      </c>
      <c r="AA9" s="688"/>
      <c r="AB9" s="688"/>
      <c r="AC9" s="688"/>
      <c r="AD9" s="689">
        <v>6268</v>
      </c>
      <c r="AE9" s="689"/>
      <c r="AF9" s="689"/>
      <c r="AG9" s="689"/>
      <c r="AH9" s="689"/>
      <c r="AI9" s="689"/>
      <c r="AJ9" s="689"/>
      <c r="AK9" s="689"/>
      <c r="AL9" s="690">
        <v>0.2</v>
      </c>
      <c r="AM9" s="691"/>
      <c r="AN9" s="691"/>
      <c r="AO9" s="692"/>
      <c r="AP9" s="682" t="s">
        <v>239</v>
      </c>
      <c r="AQ9" s="683"/>
      <c r="AR9" s="683"/>
      <c r="AS9" s="683"/>
      <c r="AT9" s="683"/>
      <c r="AU9" s="683"/>
      <c r="AV9" s="683"/>
      <c r="AW9" s="683"/>
      <c r="AX9" s="683"/>
      <c r="AY9" s="683"/>
      <c r="AZ9" s="683"/>
      <c r="BA9" s="683"/>
      <c r="BB9" s="683"/>
      <c r="BC9" s="683"/>
      <c r="BD9" s="683"/>
      <c r="BE9" s="683"/>
      <c r="BF9" s="684"/>
      <c r="BG9" s="685">
        <v>544240</v>
      </c>
      <c r="BH9" s="686"/>
      <c r="BI9" s="686"/>
      <c r="BJ9" s="686"/>
      <c r="BK9" s="686"/>
      <c r="BL9" s="686"/>
      <c r="BM9" s="686"/>
      <c r="BN9" s="687"/>
      <c r="BO9" s="688">
        <v>36.9</v>
      </c>
      <c r="BP9" s="688"/>
      <c r="BQ9" s="688"/>
      <c r="BR9" s="688"/>
      <c r="BS9" s="694" t="s">
        <v>126</v>
      </c>
      <c r="BT9" s="686"/>
      <c r="BU9" s="686"/>
      <c r="BV9" s="686"/>
      <c r="BW9" s="686"/>
      <c r="BX9" s="686"/>
      <c r="BY9" s="686"/>
      <c r="BZ9" s="686"/>
      <c r="CA9" s="686"/>
      <c r="CB9" s="695"/>
      <c r="CD9" s="700" t="s">
        <v>240</v>
      </c>
      <c r="CE9" s="701"/>
      <c r="CF9" s="701"/>
      <c r="CG9" s="701"/>
      <c r="CH9" s="701"/>
      <c r="CI9" s="701"/>
      <c r="CJ9" s="701"/>
      <c r="CK9" s="701"/>
      <c r="CL9" s="701"/>
      <c r="CM9" s="701"/>
      <c r="CN9" s="701"/>
      <c r="CO9" s="701"/>
      <c r="CP9" s="701"/>
      <c r="CQ9" s="702"/>
      <c r="CR9" s="685">
        <v>486901</v>
      </c>
      <c r="CS9" s="686"/>
      <c r="CT9" s="686"/>
      <c r="CU9" s="686"/>
      <c r="CV9" s="686"/>
      <c r="CW9" s="686"/>
      <c r="CX9" s="686"/>
      <c r="CY9" s="687"/>
      <c r="CZ9" s="688">
        <v>6</v>
      </c>
      <c r="DA9" s="688"/>
      <c r="DB9" s="688"/>
      <c r="DC9" s="688"/>
      <c r="DD9" s="694">
        <v>35036</v>
      </c>
      <c r="DE9" s="686"/>
      <c r="DF9" s="686"/>
      <c r="DG9" s="686"/>
      <c r="DH9" s="686"/>
      <c r="DI9" s="686"/>
      <c r="DJ9" s="686"/>
      <c r="DK9" s="686"/>
      <c r="DL9" s="686"/>
      <c r="DM9" s="686"/>
      <c r="DN9" s="686"/>
      <c r="DO9" s="686"/>
      <c r="DP9" s="687"/>
      <c r="DQ9" s="694">
        <v>405225</v>
      </c>
      <c r="DR9" s="686"/>
      <c r="DS9" s="686"/>
      <c r="DT9" s="686"/>
      <c r="DU9" s="686"/>
      <c r="DV9" s="686"/>
      <c r="DW9" s="686"/>
      <c r="DX9" s="686"/>
      <c r="DY9" s="686"/>
      <c r="DZ9" s="686"/>
      <c r="EA9" s="686"/>
      <c r="EB9" s="686"/>
      <c r="EC9" s="695"/>
    </row>
    <row r="10" spans="2:143" ht="11.25" customHeight="1" x14ac:dyDescent="0.15">
      <c r="B10" s="682" t="s">
        <v>241</v>
      </c>
      <c r="C10" s="683"/>
      <c r="D10" s="683"/>
      <c r="E10" s="683"/>
      <c r="F10" s="683"/>
      <c r="G10" s="683"/>
      <c r="H10" s="683"/>
      <c r="I10" s="683"/>
      <c r="J10" s="683"/>
      <c r="K10" s="683"/>
      <c r="L10" s="683"/>
      <c r="M10" s="683"/>
      <c r="N10" s="683"/>
      <c r="O10" s="683"/>
      <c r="P10" s="683"/>
      <c r="Q10" s="684"/>
      <c r="R10" s="685" t="s">
        <v>231</v>
      </c>
      <c r="S10" s="686"/>
      <c r="T10" s="686"/>
      <c r="U10" s="686"/>
      <c r="V10" s="686"/>
      <c r="W10" s="686"/>
      <c r="X10" s="686"/>
      <c r="Y10" s="687"/>
      <c r="Z10" s="688" t="s">
        <v>126</v>
      </c>
      <c r="AA10" s="688"/>
      <c r="AB10" s="688"/>
      <c r="AC10" s="688"/>
      <c r="AD10" s="689" t="s">
        <v>231</v>
      </c>
      <c r="AE10" s="689"/>
      <c r="AF10" s="689"/>
      <c r="AG10" s="689"/>
      <c r="AH10" s="689"/>
      <c r="AI10" s="689"/>
      <c r="AJ10" s="689"/>
      <c r="AK10" s="689"/>
      <c r="AL10" s="690" t="s">
        <v>231</v>
      </c>
      <c r="AM10" s="691"/>
      <c r="AN10" s="691"/>
      <c r="AO10" s="692"/>
      <c r="AP10" s="682" t="s">
        <v>242</v>
      </c>
      <c r="AQ10" s="683"/>
      <c r="AR10" s="683"/>
      <c r="AS10" s="683"/>
      <c r="AT10" s="683"/>
      <c r="AU10" s="683"/>
      <c r="AV10" s="683"/>
      <c r="AW10" s="683"/>
      <c r="AX10" s="683"/>
      <c r="AY10" s="683"/>
      <c r="AZ10" s="683"/>
      <c r="BA10" s="683"/>
      <c r="BB10" s="683"/>
      <c r="BC10" s="683"/>
      <c r="BD10" s="683"/>
      <c r="BE10" s="683"/>
      <c r="BF10" s="684"/>
      <c r="BG10" s="685">
        <v>33834</v>
      </c>
      <c r="BH10" s="686"/>
      <c r="BI10" s="686"/>
      <c r="BJ10" s="686"/>
      <c r="BK10" s="686"/>
      <c r="BL10" s="686"/>
      <c r="BM10" s="686"/>
      <c r="BN10" s="687"/>
      <c r="BO10" s="688">
        <v>2.2999999999999998</v>
      </c>
      <c r="BP10" s="688"/>
      <c r="BQ10" s="688"/>
      <c r="BR10" s="688"/>
      <c r="BS10" s="694" t="s">
        <v>126</v>
      </c>
      <c r="BT10" s="686"/>
      <c r="BU10" s="686"/>
      <c r="BV10" s="686"/>
      <c r="BW10" s="686"/>
      <c r="BX10" s="686"/>
      <c r="BY10" s="686"/>
      <c r="BZ10" s="686"/>
      <c r="CA10" s="686"/>
      <c r="CB10" s="695"/>
      <c r="CD10" s="700" t="s">
        <v>243</v>
      </c>
      <c r="CE10" s="701"/>
      <c r="CF10" s="701"/>
      <c r="CG10" s="701"/>
      <c r="CH10" s="701"/>
      <c r="CI10" s="701"/>
      <c r="CJ10" s="701"/>
      <c r="CK10" s="701"/>
      <c r="CL10" s="701"/>
      <c r="CM10" s="701"/>
      <c r="CN10" s="701"/>
      <c r="CO10" s="701"/>
      <c r="CP10" s="701"/>
      <c r="CQ10" s="702"/>
      <c r="CR10" s="685" t="s">
        <v>231</v>
      </c>
      <c r="CS10" s="686"/>
      <c r="CT10" s="686"/>
      <c r="CU10" s="686"/>
      <c r="CV10" s="686"/>
      <c r="CW10" s="686"/>
      <c r="CX10" s="686"/>
      <c r="CY10" s="687"/>
      <c r="CZ10" s="688" t="s">
        <v>126</v>
      </c>
      <c r="DA10" s="688"/>
      <c r="DB10" s="688"/>
      <c r="DC10" s="688"/>
      <c r="DD10" s="694" t="s">
        <v>126</v>
      </c>
      <c r="DE10" s="686"/>
      <c r="DF10" s="686"/>
      <c r="DG10" s="686"/>
      <c r="DH10" s="686"/>
      <c r="DI10" s="686"/>
      <c r="DJ10" s="686"/>
      <c r="DK10" s="686"/>
      <c r="DL10" s="686"/>
      <c r="DM10" s="686"/>
      <c r="DN10" s="686"/>
      <c r="DO10" s="686"/>
      <c r="DP10" s="687"/>
      <c r="DQ10" s="694" t="s">
        <v>126</v>
      </c>
      <c r="DR10" s="686"/>
      <c r="DS10" s="686"/>
      <c r="DT10" s="686"/>
      <c r="DU10" s="686"/>
      <c r="DV10" s="686"/>
      <c r="DW10" s="686"/>
      <c r="DX10" s="686"/>
      <c r="DY10" s="686"/>
      <c r="DZ10" s="686"/>
      <c r="EA10" s="686"/>
      <c r="EB10" s="686"/>
      <c r="EC10" s="695"/>
    </row>
    <row r="11" spans="2:143" ht="11.25" customHeight="1" x14ac:dyDescent="0.15">
      <c r="B11" s="682" t="s">
        <v>244</v>
      </c>
      <c r="C11" s="683"/>
      <c r="D11" s="683"/>
      <c r="E11" s="683"/>
      <c r="F11" s="683"/>
      <c r="G11" s="683"/>
      <c r="H11" s="683"/>
      <c r="I11" s="683"/>
      <c r="J11" s="683"/>
      <c r="K11" s="683"/>
      <c r="L11" s="683"/>
      <c r="M11" s="683"/>
      <c r="N11" s="683"/>
      <c r="O11" s="683"/>
      <c r="P11" s="683"/>
      <c r="Q11" s="684"/>
      <c r="R11" s="685">
        <v>286451</v>
      </c>
      <c r="S11" s="686"/>
      <c r="T11" s="686"/>
      <c r="U11" s="686"/>
      <c r="V11" s="686"/>
      <c r="W11" s="686"/>
      <c r="X11" s="686"/>
      <c r="Y11" s="687"/>
      <c r="Z11" s="690">
        <v>3.3</v>
      </c>
      <c r="AA11" s="691"/>
      <c r="AB11" s="691"/>
      <c r="AC11" s="703"/>
      <c r="AD11" s="694">
        <v>286451</v>
      </c>
      <c r="AE11" s="686"/>
      <c r="AF11" s="686"/>
      <c r="AG11" s="686"/>
      <c r="AH11" s="686"/>
      <c r="AI11" s="686"/>
      <c r="AJ11" s="686"/>
      <c r="AK11" s="687"/>
      <c r="AL11" s="690">
        <v>8.6999999999999993</v>
      </c>
      <c r="AM11" s="691"/>
      <c r="AN11" s="691"/>
      <c r="AO11" s="692"/>
      <c r="AP11" s="682" t="s">
        <v>245</v>
      </c>
      <c r="AQ11" s="683"/>
      <c r="AR11" s="683"/>
      <c r="AS11" s="683"/>
      <c r="AT11" s="683"/>
      <c r="AU11" s="683"/>
      <c r="AV11" s="683"/>
      <c r="AW11" s="683"/>
      <c r="AX11" s="683"/>
      <c r="AY11" s="683"/>
      <c r="AZ11" s="683"/>
      <c r="BA11" s="683"/>
      <c r="BB11" s="683"/>
      <c r="BC11" s="683"/>
      <c r="BD11" s="683"/>
      <c r="BE11" s="683"/>
      <c r="BF11" s="684"/>
      <c r="BG11" s="685">
        <v>27868</v>
      </c>
      <c r="BH11" s="686"/>
      <c r="BI11" s="686"/>
      <c r="BJ11" s="686"/>
      <c r="BK11" s="686"/>
      <c r="BL11" s="686"/>
      <c r="BM11" s="686"/>
      <c r="BN11" s="687"/>
      <c r="BO11" s="688">
        <v>1.9</v>
      </c>
      <c r="BP11" s="688"/>
      <c r="BQ11" s="688"/>
      <c r="BR11" s="688"/>
      <c r="BS11" s="694" t="s">
        <v>126</v>
      </c>
      <c r="BT11" s="686"/>
      <c r="BU11" s="686"/>
      <c r="BV11" s="686"/>
      <c r="BW11" s="686"/>
      <c r="BX11" s="686"/>
      <c r="BY11" s="686"/>
      <c r="BZ11" s="686"/>
      <c r="CA11" s="686"/>
      <c r="CB11" s="695"/>
      <c r="CD11" s="700" t="s">
        <v>246</v>
      </c>
      <c r="CE11" s="701"/>
      <c r="CF11" s="701"/>
      <c r="CG11" s="701"/>
      <c r="CH11" s="701"/>
      <c r="CI11" s="701"/>
      <c r="CJ11" s="701"/>
      <c r="CK11" s="701"/>
      <c r="CL11" s="701"/>
      <c r="CM11" s="701"/>
      <c r="CN11" s="701"/>
      <c r="CO11" s="701"/>
      <c r="CP11" s="701"/>
      <c r="CQ11" s="702"/>
      <c r="CR11" s="685">
        <v>461999</v>
      </c>
      <c r="CS11" s="686"/>
      <c r="CT11" s="686"/>
      <c r="CU11" s="686"/>
      <c r="CV11" s="686"/>
      <c r="CW11" s="686"/>
      <c r="CX11" s="686"/>
      <c r="CY11" s="687"/>
      <c r="CZ11" s="688">
        <v>5.7</v>
      </c>
      <c r="DA11" s="688"/>
      <c r="DB11" s="688"/>
      <c r="DC11" s="688"/>
      <c r="DD11" s="694">
        <v>109343</v>
      </c>
      <c r="DE11" s="686"/>
      <c r="DF11" s="686"/>
      <c r="DG11" s="686"/>
      <c r="DH11" s="686"/>
      <c r="DI11" s="686"/>
      <c r="DJ11" s="686"/>
      <c r="DK11" s="686"/>
      <c r="DL11" s="686"/>
      <c r="DM11" s="686"/>
      <c r="DN11" s="686"/>
      <c r="DO11" s="686"/>
      <c r="DP11" s="687"/>
      <c r="DQ11" s="694">
        <v>231690</v>
      </c>
      <c r="DR11" s="686"/>
      <c r="DS11" s="686"/>
      <c r="DT11" s="686"/>
      <c r="DU11" s="686"/>
      <c r="DV11" s="686"/>
      <c r="DW11" s="686"/>
      <c r="DX11" s="686"/>
      <c r="DY11" s="686"/>
      <c r="DZ11" s="686"/>
      <c r="EA11" s="686"/>
      <c r="EB11" s="686"/>
      <c r="EC11" s="695"/>
    </row>
    <row r="12" spans="2:143" ht="11.25" customHeight="1" x14ac:dyDescent="0.15">
      <c r="B12" s="682" t="s">
        <v>247</v>
      </c>
      <c r="C12" s="683"/>
      <c r="D12" s="683"/>
      <c r="E12" s="683"/>
      <c r="F12" s="683"/>
      <c r="G12" s="683"/>
      <c r="H12" s="683"/>
      <c r="I12" s="683"/>
      <c r="J12" s="683"/>
      <c r="K12" s="683"/>
      <c r="L12" s="683"/>
      <c r="M12" s="683"/>
      <c r="N12" s="683"/>
      <c r="O12" s="683"/>
      <c r="P12" s="683"/>
      <c r="Q12" s="684"/>
      <c r="R12" s="685" t="s">
        <v>231</v>
      </c>
      <c r="S12" s="686"/>
      <c r="T12" s="686"/>
      <c r="U12" s="686"/>
      <c r="V12" s="686"/>
      <c r="W12" s="686"/>
      <c r="X12" s="686"/>
      <c r="Y12" s="687"/>
      <c r="Z12" s="688" t="s">
        <v>126</v>
      </c>
      <c r="AA12" s="688"/>
      <c r="AB12" s="688"/>
      <c r="AC12" s="688"/>
      <c r="AD12" s="689" t="s">
        <v>231</v>
      </c>
      <c r="AE12" s="689"/>
      <c r="AF12" s="689"/>
      <c r="AG12" s="689"/>
      <c r="AH12" s="689"/>
      <c r="AI12" s="689"/>
      <c r="AJ12" s="689"/>
      <c r="AK12" s="689"/>
      <c r="AL12" s="690" t="s">
        <v>126</v>
      </c>
      <c r="AM12" s="691"/>
      <c r="AN12" s="691"/>
      <c r="AO12" s="692"/>
      <c r="AP12" s="682" t="s">
        <v>248</v>
      </c>
      <c r="AQ12" s="683"/>
      <c r="AR12" s="683"/>
      <c r="AS12" s="683"/>
      <c r="AT12" s="683"/>
      <c r="AU12" s="683"/>
      <c r="AV12" s="683"/>
      <c r="AW12" s="683"/>
      <c r="AX12" s="683"/>
      <c r="AY12" s="683"/>
      <c r="AZ12" s="683"/>
      <c r="BA12" s="683"/>
      <c r="BB12" s="683"/>
      <c r="BC12" s="683"/>
      <c r="BD12" s="683"/>
      <c r="BE12" s="683"/>
      <c r="BF12" s="684"/>
      <c r="BG12" s="685">
        <v>698042</v>
      </c>
      <c r="BH12" s="686"/>
      <c r="BI12" s="686"/>
      <c r="BJ12" s="686"/>
      <c r="BK12" s="686"/>
      <c r="BL12" s="686"/>
      <c r="BM12" s="686"/>
      <c r="BN12" s="687"/>
      <c r="BO12" s="688">
        <v>47.3</v>
      </c>
      <c r="BP12" s="688"/>
      <c r="BQ12" s="688"/>
      <c r="BR12" s="688"/>
      <c r="BS12" s="694" t="s">
        <v>231</v>
      </c>
      <c r="BT12" s="686"/>
      <c r="BU12" s="686"/>
      <c r="BV12" s="686"/>
      <c r="BW12" s="686"/>
      <c r="BX12" s="686"/>
      <c r="BY12" s="686"/>
      <c r="BZ12" s="686"/>
      <c r="CA12" s="686"/>
      <c r="CB12" s="695"/>
      <c r="CD12" s="700" t="s">
        <v>249</v>
      </c>
      <c r="CE12" s="701"/>
      <c r="CF12" s="701"/>
      <c r="CG12" s="701"/>
      <c r="CH12" s="701"/>
      <c r="CI12" s="701"/>
      <c r="CJ12" s="701"/>
      <c r="CK12" s="701"/>
      <c r="CL12" s="701"/>
      <c r="CM12" s="701"/>
      <c r="CN12" s="701"/>
      <c r="CO12" s="701"/>
      <c r="CP12" s="701"/>
      <c r="CQ12" s="702"/>
      <c r="CR12" s="685">
        <v>201220</v>
      </c>
      <c r="CS12" s="686"/>
      <c r="CT12" s="686"/>
      <c r="CU12" s="686"/>
      <c r="CV12" s="686"/>
      <c r="CW12" s="686"/>
      <c r="CX12" s="686"/>
      <c r="CY12" s="687"/>
      <c r="CZ12" s="688">
        <v>2.5</v>
      </c>
      <c r="DA12" s="688"/>
      <c r="DB12" s="688"/>
      <c r="DC12" s="688"/>
      <c r="DD12" s="694" t="s">
        <v>231</v>
      </c>
      <c r="DE12" s="686"/>
      <c r="DF12" s="686"/>
      <c r="DG12" s="686"/>
      <c r="DH12" s="686"/>
      <c r="DI12" s="686"/>
      <c r="DJ12" s="686"/>
      <c r="DK12" s="686"/>
      <c r="DL12" s="686"/>
      <c r="DM12" s="686"/>
      <c r="DN12" s="686"/>
      <c r="DO12" s="686"/>
      <c r="DP12" s="687"/>
      <c r="DQ12" s="694">
        <v>97597</v>
      </c>
      <c r="DR12" s="686"/>
      <c r="DS12" s="686"/>
      <c r="DT12" s="686"/>
      <c r="DU12" s="686"/>
      <c r="DV12" s="686"/>
      <c r="DW12" s="686"/>
      <c r="DX12" s="686"/>
      <c r="DY12" s="686"/>
      <c r="DZ12" s="686"/>
      <c r="EA12" s="686"/>
      <c r="EB12" s="686"/>
      <c r="EC12" s="695"/>
    </row>
    <row r="13" spans="2:143" ht="11.25" customHeight="1" x14ac:dyDescent="0.15">
      <c r="B13" s="682" t="s">
        <v>250</v>
      </c>
      <c r="C13" s="683"/>
      <c r="D13" s="683"/>
      <c r="E13" s="683"/>
      <c r="F13" s="683"/>
      <c r="G13" s="683"/>
      <c r="H13" s="683"/>
      <c r="I13" s="683"/>
      <c r="J13" s="683"/>
      <c r="K13" s="683"/>
      <c r="L13" s="683"/>
      <c r="M13" s="683"/>
      <c r="N13" s="683"/>
      <c r="O13" s="683"/>
      <c r="P13" s="683"/>
      <c r="Q13" s="684"/>
      <c r="R13" s="685" t="s">
        <v>231</v>
      </c>
      <c r="S13" s="686"/>
      <c r="T13" s="686"/>
      <c r="U13" s="686"/>
      <c r="V13" s="686"/>
      <c r="W13" s="686"/>
      <c r="X13" s="686"/>
      <c r="Y13" s="687"/>
      <c r="Z13" s="688" t="s">
        <v>231</v>
      </c>
      <c r="AA13" s="688"/>
      <c r="AB13" s="688"/>
      <c r="AC13" s="688"/>
      <c r="AD13" s="689" t="s">
        <v>126</v>
      </c>
      <c r="AE13" s="689"/>
      <c r="AF13" s="689"/>
      <c r="AG13" s="689"/>
      <c r="AH13" s="689"/>
      <c r="AI13" s="689"/>
      <c r="AJ13" s="689"/>
      <c r="AK13" s="689"/>
      <c r="AL13" s="690" t="s">
        <v>231</v>
      </c>
      <c r="AM13" s="691"/>
      <c r="AN13" s="691"/>
      <c r="AO13" s="692"/>
      <c r="AP13" s="682" t="s">
        <v>251</v>
      </c>
      <c r="AQ13" s="683"/>
      <c r="AR13" s="683"/>
      <c r="AS13" s="683"/>
      <c r="AT13" s="683"/>
      <c r="AU13" s="683"/>
      <c r="AV13" s="683"/>
      <c r="AW13" s="683"/>
      <c r="AX13" s="683"/>
      <c r="AY13" s="683"/>
      <c r="AZ13" s="683"/>
      <c r="BA13" s="683"/>
      <c r="BB13" s="683"/>
      <c r="BC13" s="683"/>
      <c r="BD13" s="683"/>
      <c r="BE13" s="683"/>
      <c r="BF13" s="684"/>
      <c r="BG13" s="685">
        <v>694349</v>
      </c>
      <c r="BH13" s="686"/>
      <c r="BI13" s="686"/>
      <c r="BJ13" s="686"/>
      <c r="BK13" s="686"/>
      <c r="BL13" s="686"/>
      <c r="BM13" s="686"/>
      <c r="BN13" s="687"/>
      <c r="BO13" s="688">
        <v>47.1</v>
      </c>
      <c r="BP13" s="688"/>
      <c r="BQ13" s="688"/>
      <c r="BR13" s="688"/>
      <c r="BS13" s="694" t="s">
        <v>126</v>
      </c>
      <c r="BT13" s="686"/>
      <c r="BU13" s="686"/>
      <c r="BV13" s="686"/>
      <c r="BW13" s="686"/>
      <c r="BX13" s="686"/>
      <c r="BY13" s="686"/>
      <c r="BZ13" s="686"/>
      <c r="CA13" s="686"/>
      <c r="CB13" s="695"/>
      <c r="CD13" s="700" t="s">
        <v>252</v>
      </c>
      <c r="CE13" s="701"/>
      <c r="CF13" s="701"/>
      <c r="CG13" s="701"/>
      <c r="CH13" s="701"/>
      <c r="CI13" s="701"/>
      <c r="CJ13" s="701"/>
      <c r="CK13" s="701"/>
      <c r="CL13" s="701"/>
      <c r="CM13" s="701"/>
      <c r="CN13" s="701"/>
      <c r="CO13" s="701"/>
      <c r="CP13" s="701"/>
      <c r="CQ13" s="702"/>
      <c r="CR13" s="685">
        <v>221558</v>
      </c>
      <c r="CS13" s="686"/>
      <c r="CT13" s="686"/>
      <c r="CU13" s="686"/>
      <c r="CV13" s="686"/>
      <c r="CW13" s="686"/>
      <c r="CX13" s="686"/>
      <c r="CY13" s="687"/>
      <c r="CZ13" s="688">
        <v>2.7</v>
      </c>
      <c r="DA13" s="688"/>
      <c r="DB13" s="688"/>
      <c r="DC13" s="688"/>
      <c r="DD13" s="694">
        <v>132721</v>
      </c>
      <c r="DE13" s="686"/>
      <c r="DF13" s="686"/>
      <c r="DG13" s="686"/>
      <c r="DH13" s="686"/>
      <c r="DI13" s="686"/>
      <c r="DJ13" s="686"/>
      <c r="DK13" s="686"/>
      <c r="DL13" s="686"/>
      <c r="DM13" s="686"/>
      <c r="DN13" s="686"/>
      <c r="DO13" s="686"/>
      <c r="DP13" s="687"/>
      <c r="DQ13" s="694">
        <v>120983</v>
      </c>
      <c r="DR13" s="686"/>
      <c r="DS13" s="686"/>
      <c r="DT13" s="686"/>
      <c r="DU13" s="686"/>
      <c r="DV13" s="686"/>
      <c r="DW13" s="686"/>
      <c r="DX13" s="686"/>
      <c r="DY13" s="686"/>
      <c r="DZ13" s="686"/>
      <c r="EA13" s="686"/>
      <c r="EB13" s="686"/>
      <c r="EC13" s="695"/>
    </row>
    <row r="14" spans="2:143" ht="11.25" customHeight="1" x14ac:dyDescent="0.15">
      <c r="B14" s="682" t="s">
        <v>253</v>
      </c>
      <c r="C14" s="683"/>
      <c r="D14" s="683"/>
      <c r="E14" s="683"/>
      <c r="F14" s="683"/>
      <c r="G14" s="683"/>
      <c r="H14" s="683"/>
      <c r="I14" s="683"/>
      <c r="J14" s="683"/>
      <c r="K14" s="683"/>
      <c r="L14" s="683"/>
      <c r="M14" s="683"/>
      <c r="N14" s="683"/>
      <c r="O14" s="683"/>
      <c r="P14" s="683"/>
      <c r="Q14" s="684"/>
      <c r="R14" s="685" t="s">
        <v>126</v>
      </c>
      <c r="S14" s="686"/>
      <c r="T14" s="686"/>
      <c r="U14" s="686"/>
      <c r="V14" s="686"/>
      <c r="W14" s="686"/>
      <c r="X14" s="686"/>
      <c r="Y14" s="687"/>
      <c r="Z14" s="688" t="s">
        <v>231</v>
      </c>
      <c r="AA14" s="688"/>
      <c r="AB14" s="688"/>
      <c r="AC14" s="688"/>
      <c r="AD14" s="689" t="s">
        <v>126</v>
      </c>
      <c r="AE14" s="689"/>
      <c r="AF14" s="689"/>
      <c r="AG14" s="689"/>
      <c r="AH14" s="689"/>
      <c r="AI14" s="689"/>
      <c r="AJ14" s="689"/>
      <c r="AK14" s="689"/>
      <c r="AL14" s="690" t="s">
        <v>231</v>
      </c>
      <c r="AM14" s="691"/>
      <c r="AN14" s="691"/>
      <c r="AO14" s="692"/>
      <c r="AP14" s="682" t="s">
        <v>254</v>
      </c>
      <c r="AQ14" s="683"/>
      <c r="AR14" s="683"/>
      <c r="AS14" s="683"/>
      <c r="AT14" s="683"/>
      <c r="AU14" s="683"/>
      <c r="AV14" s="683"/>
      <c r="AW14" s="683"/>
      <c r="AX14" s="683"/>
      <c r="AY14" s="683"/>
      <c r="AZ14" s="683"/>
      <c r="BA14" s="683"/>
      <c r="BB14" s="683"/>
      <c r="BC14" s="683"/>
      <c r="BD14" s="683"/>
      <c r="BE14" s="683"/>
      <c r="BF14" s="684"/>
      <c r="BG14" s="685">
        <v>52599</v>
      </c>
      <c r="BH14" s="686"/>
      <c r="BI14" s="686"/>
      <c r="BJ14" s="686"/>
      <c r="BK14" s="686"/>
      <c r="BL14" s="686"/>
      <c r="BM14" s="686"/>
      <c r="BN14" s="687"/>
      <c r="BO14" s="688">
        <v>3.6</v>
      </c>
      <c r="BP14" s="688"/>
      <c r="BQ14" s="688"/>
      <c r="BR14" s="688"/>
      <c r="BS14" s="694" t="s">
        <v>231</v>
      </c>
      <c r="BT14" s="686"/>
      <c r="BU14" s="686"/>
      <c r="BV14" s="686"/>
      <c r="BW14" s="686"/>
      <c r="BX14" s="686"/>
      <c r="BY14" s="686"/>
      <c r="BZ14" s="686"/>
      <c r="CA14" s="686"/>
      <c r="CB14" s="695"/>
      <c r="CD14" s="700" t="s">
        <v>255</v>
      </c>
      <c r="CE14" s="701"/>
      <c r="CF14" s="701"/>
      <c r="CG14" s="701"/>
      <c r="CH14" s="701"/>
      <c r="CI14" s="701"/>
      <c r="CJ14" s="701"/>
      <c r="CK14" s="701"/>
      <c r="CL14" s="701"/>
      <c r="CM14" s="701"/>
      <c r="CN14" s="701"/>
      <c r="CO14" s="701"/>
      <c r="CP14" s="701"/>
      <c r="CQ14" s="702"/>
      <c r="CR14" s="685">
        <v>188477</v>
      </c>
      <c r="CS14" s="686"/>
      <c r="CT14" s="686"/>
      <c r="CU14" s="686"/>
      <c r="CV14" s="686"/>
      <c r="CW14" s="686"/>
      <c r="CX14" s="686"/>
      <c r="CY14" s="687"/>
      <c r="CZ14" s="688">
        <v>2.2999999999999998</v>
      </c>
      <c r="DA14" s="688"/>
      <c r="DB14" s="688"/>
      <c r="DC14" s="688"/>
      <c r="DD14" s="694">
        <v>7663</v>
      </c>
      <c r="DE14" s="686"/>
      <c r="DF14" s="686"/>
      <c r="DG14" s="686"/>
      <c r="DH14" s="686"/>
      <c r="DI14" s="686"/>
      <c r="DJ14" s="686"/>
      <c r="DK14" s="686"/>
      <c r="DL14" s="686"/>
      <c r="DM14" s="686"/>
      <c r="DN14" s="686"/>
      <c r="DO14" s="686"/>
      <c r="DP14" s="687"/>
      <c r="DQ14" s="694">
        <v>177739</v>
      </c>
      <c r="DR14" s="686"/>
      <c r="DS14" s="686"/>
      <c r="DT14" s="686"/>
      <c r="DU14" s="686"/>
      <c r="DV14" s="686"/>
      <c r="DW14" s="686"/>
      <c r="DX14" s="686"/>
      <c r="DY14" s="686"/>
      <c r="DZ14" s="686"/>
      <c r="EA14" s="686"/>
      <c r="EB14" s="686"/>
      <c r="EC14" s="695"/>
    </row>
    <row r="15" spans="2:143" ht="11.25" customHeight="1" x14ac:dyDescent="0.15">
      <c r="B15" s="682" t="s">
        <v>256</v>
      </c>
      <c r="C15" s="683"/>
      <c r="D15" s="683"/>
      <c r="E15" s="683"/>
      <c r="F15" s="683"/>
      <c r="G15" s="683"/>
      <c r="H15" s="683"/>
      <c r="I15" s="683"/>
      <c r="J15" s="683"/>
      <c r="K15" s="683"/>
      <c r="L15" s="683"/>
      <c r="M15" s="683"/>
      <c r="N15" s="683"/>
      <c r="O15" s="683"/>
      <c r="P15" s="683"/>
      <c r="Q15" s="684"/>
      <c r="R15" s="685" t="s">
        <v>126</v>
      </c>
      <c r="S15" s="686"/>
      <c r="T15" s="686"/>
      <c r="U15" s="686"/>
      <c r="V15" s="686"/>
      <c r="W15" s="686"/>
      <c r="X15" s="686"/>
      <c r="Y15" s="687"/>
      <c r="Z15" s="688" t="s">
        <v>126</v>
      </c>
      <c r="AA15" s="688"/>
      <c r="AB15" s="688"/>
      <c r="AC15" s="688"/>
      <c r="AD15" s="689" t="s">
        <v>231</v>
      </c>
      <c r="AE15" s="689"/>
      <c r="AF15" s="689"/>
      <c r="AG15" s="689"/>
      <c r="AH15" s="689"/>
      <c r="AI15" s="689"/>
      <c r="AJ15" s="689"/>
      <c r="AK15" s="689"/>
      <c r="AL15" s="690" t="s">
        <v>231</v>
      </c>
      <c r="AM15" s="691"/>
      <c r="AN15" s="691"/>
      <c r="AO15" s="692"/>
      <c r="AP15" s="682" t="s">
        <v>257</v>
      </c>
      <c r="AQ15" s="683"/>
      <c r="AR15" s="683"/>
      <c r="AS15" s="683"/>
      <c r="AT15" s="683"/>
      <c r="AU15" s="683"/>
      <c r="AV15" s="683"/>
      <c r="AW15" s="683"/>
      <c r="AX15" s="683"/>
      <c r="AY15" s="683"/>
      <c r="AZ15" s="683"/>
      <c r="BA15" s="683"/>
      <c r="BB15" s="683"/>
      <c r="BC15" s="683"/>
      <c r="BD15" s="683"/>
      <c r="BE15" s="683"/>
      <c r="BF15" s="684"/>
      <c r="BG15" s="685">
        <v>93904</v>
      </c>
      <c r="BH15" s="686"/>
      <c r="BI15" s="686"/>
      <c r="BJ15" s="686"/>
      <c r="BK15" s="686"/>
      <c r="BL15" s="686"/>
      <c r="BM15" s="686"/>
      <c r="BN15" s="687"/>
      <c r="BO15" s="688">
        <v>6.4</v>
      </c>
      <c r="BP15" s="688"/>
      <c r="BQ15" s="688"/>
      <c r="BR15" s="688"/>
      <c r="BS15" s="694" t="s">
        <v>231</v>
      </c>
      <c r="BT15" s="686"/>
      <c r="BU15" s="686"/>
      <c r="BV15" s="686"/>
      <c r="BW15" s="686"/>
      <c r="BX15" s="686"/>
      <c r="BY15" s="686"/>
      <c r="BZ15" s="686"/>
      <c r="CA15" s="686"/>
      <c r="CB15" s="695"/>
      <c r="CD15" s="700" t="s">
        <v>258</v>
      </c>
      <c r="CE15" s="701"/>
      <c r="CF15" s="701"/>
      <c r="CG15" s="701"/>
      <c r="CH15" s="701"/>
      <c r="CI15" s="701"/>
      <c r="CJ15" s="701"/>
      <c r="CK15" s="701"/>
      <c r="CL15" s="701"/>
      <c r="CM15" s="701"/>
      <c r="CN15" s="701"/>
      <c r="CO15" s="701"/>
      <c r="CP15" s="701"/>
      <c r="CQ15" s="702"/>
      <c r="CR15" s="685">
        <v>999610</v>
      </c>
      <c r="CS15" s="686"/>
      <c r="CT15" s="686"/>
      <c r="CU15" s="686"/>
      <c r="CV15" s="686"/>
      <c r="CW15" s="686"/>
      <c r="CX15" s="686"/>
      <c r="CY15" s="687"/>
      <c r="CZ15" s="688">
        <v>12.3</v>
      </c>
      <c r="DA15" s="688"/>
      <c r="DB15" s="688"/>
      <c r="DC15" s="688"/>
      <c r="DD15" s="694">
        <v>528396</v>
      </c>
      <c r="DE15" s="686"/>
      <c r="DF15" s="686"/>
      <c r="DG15" s="686"/>
      <c r="DH15" s="686"/>
      <c r="DI15" s="686"/>
      <c r="DJ15" s="686"/>
      <c r="DK15" s="686"/>
      <c r="DL15" s="686"/>
      <c r="DM15" s="686"/>
      <c r="DN15" s="686"/>
      <c r="DO15" s="686"/>
      <c r="DP15" s="687"/>
      <c r="DQ15" s="694">
        <v>489070</v>
      </c>
      <c r="DR15" s="686"/>
      <c r="DS15" s="686"/>
      <c r="DT15" s="686"/>
      <c r="DU15" s="686"/>
      <c r="DV15" s="686"/>
      <c r="DW15" s="686"/>
      <c r="DX15" s="686"/>
      <c r="DY15" s="686"/>
      <c r="DZ15" s="686"/>
      <c r="EA15" s="686"/>
      <c r="EB15" s="686"/>
      <c r="EC15" s="695"/>
    </row>
    <row r="16" spans="2:143" ht="11.25" customHeight="1" x14ac:dyDescent="0.15">
      <c r="B16" s="682" t="s">
        <v>259</v>
      </c>
      <c r="C16" s="683"/>
      <c r="D16" s="683"/>
      <c r="E16" s="683"/>
      <c r="F16" s="683"/>
      <c r="G16" s="683"/>
      <c r="H16" s="683"/>
      <c r="I16" s="683"/>
      <c r="J16" s="683"/>
      <c r="K16" s="683"/>
      <c r="L16" s="683"/>
      <c r="M16" s="683"/>
      <c r="N16" s="683"/>
      <c r="O16" s="683"/>
      <c r="P16" s="683"/>
      <c r="Q16" s="684"/>
      <c r="R16" s="685">
        <v>9705</v>
      </c>
      <c r="S16" s="686"/>
      <c r="T16" s="686"/>
      <c r="U16" s="686"/>
      <c r="V16" s="686"/>
      <c r="W16" s="686"/>
      <c r="X16" s="686"/>
      <c r="Y16" s="687"/>
      <c r="Z16" s="688">
        <v>0.1</v>
      </c>
      <c r="AA16" s="688"/>
      <c r="AB16" s="688"/>
      <c r="AC16" s="688"/>
      <c r="AD16" s="689">
        <v>9705</v>
      </c>
      <c r="AE16" s="689"/>
      <c r="AF16" s="689"/>
      <c r="AG16" s="689"/>
      <c r="AH16" s="689"/>
      <c r="AI16" s="689"/>
      <c r="AJ16" s="689"/>
      <c r="AK16" s="689"/>
      <c r="AL16" s="690">
        <v>0.3</v>
      </c>
      <c r="AM16" s="691"/>
      <c r="AN16" s="691"/>
      <c r="AO16" s="692"/>
      <c r="AP16" s="682" t="s">
        <v>260</v>
      </c>
      <c r="AQ16" s="683"/>
      <c r="AR16" s="683"/>
      <c r="AS16" s="683"/>
      <c r="AT16" s="683"/>
      <c r="AU16" s="683"/>
      <c r="AV16" s="683"/>
      <c r="AW16" s="683"/>
      <c r="AX16" s="683"/>
      <c r="AY16" s="683"/>
      <c r="AZ16" s="683"/>
      <c r="BA16" s="683"/>
      <c r="BB16" s="683"/>
      <c r="BC16" s="683"/>
      <c r="BD16" s="683"/>
      <c r="BE16" s="683"/>
      <c r="BF16" s="684"/>
      <c r="BG16" s="685" t="s">
        <v>231</v>
      </c>
      <c r="BH16" s="686"/>
      <c r="BI16" s="686"/>
      <c r="BJ16" s="686"/>
      <c r="BK16" s="686"/>
      <c r="BL16" s="686"/>
      <c r="BM16" s="686"/>
      <c r="BN16" s="687"/>
      <c r="BO16" s="688" t="s">
        <v>126</v>
      </c>
      <c r="BP16" s="688"/>
      <c r="BQ16" s="688"/>
      <c r="BR16" s="688"/>
      <c r="BS16" s="694" t="s">
        <v>231</v>
      </c>
      <c r="BT16" s="686"/>
      <c r="BU16" s="686"/>
      <c r="BV16" s="686"/>
      <c r="BW16" s="686"/>
      <c r="BX16" s="686"/>
      <c r="BY16" s="686"/>
      <c r="BZ16" s="686"/>
      <c r="CA16" s="686"/>
      <c r="CB16" s="695"/>
      <c r="CD16" s="700" t="s">
        <v>261</v>
      </c>
      <c r="CE16" s="701"/>
      <c r="CF16" s="701"/>
      <c r="CG16" s="701"/>
      <c r="CH16" s="701"/>
      <c r="CI16" s="701"/>
      <c r="CJ16" s="701"/>
      <c r="CK16" s="701"/>
      <c r="CL16" s="701"/>
      <c r="CM16" s="701"/>
      <c r="CN16" s="701"/>
      <c r="CO16" s="701"/>
      <c r="CP16" s="701"/>
      <c r="CQ16" s="702"/>
      <c r="CR16" s="685">
        <v>27242</v>
      </c>
      <c r="CS16" s="686"/>
      <c r="CT16" s="686"/>
      <c r="CU16" s="686"/>
      <c r="CV16" s="686"/>
      <c r="CW16" s="686"/>
      <c r="CX16" s="686"/>
      <c r="CY16" s="687"/>
      <c r="CZ16" s="688">
        <v>0.3</v>
      </c>
      <c r="DA16" s="688"/>
      <c r="DB16" s="688"/>
      <c r="DC16" s="688"/>
      <c r="DD16" s="694" t="s">
        <v>126</v>
      </c>
      <c r="DE16" s="686"/>
      <c r="DF16" s="686"/>
      <c r="DG16" s="686"/>
      <c r="DH16" s="686"/>
      <c r="DI16" s="686"/>
      <c r="DJ16" s="686"/>
      <c r="DK16" s="686"/>
      <c r="DL16" s="686"/>
      <c r="DM16" s="686"/>
      <c r="DN16" s="686"/>
      <c r="DO16" s="686"/>
      <c r="DP16" s="687"/>
      <c r="DQ16" s="694">
        <v>6839</v>
      </c>
      <c r="DR16" s="686"/>
      <c r="DS16" s="686"/>
      <c r="DT16" s="686"/>
      <c r="DU16" s="686"/>
      <c r="DV16" s="686"/>
      <c r="DW16" s="686"/>
      <c r="DX16" s="686"/>
      <c r="DY16" s="686"/>
      <c r="DZ16" s="686"/>
      <c r="EA16" s="686"/>
      <c r="EB16" s="686"/>
      <c r="EC16" s="695"/>
    </row>
    <row r="17" spans="2:133" ht="11.25" customHeight="1" x14ac:dyDescent="0.15">
      <c r="B17" s="682" t="s">
        <v>262</v>
      </c>
      <c r="C17" s="683"/>
      <c r="D17" s="683"/>
      <c r="E17" s="683"/>
      <c r="F17" s="683"/>
      <c r="G17" s="683"/>
      <c r="H17" s="683"/>
      <c r="I17" s="683"/>
      <c r="J17" s="683"/>
      <c r="K17" s="683"/>
      <c r="L17" s="683"/>
      <c r="M17" s="683"/>
      <c r="N17" s="683"/>
      <c r="O17" s="683"/>
      <c r="P17" s="683"/>
      <c r="Q17" s="684"/>
      <c r="R17" s="685">
        <v>3720</v>
      </c>
      <c r="S17" s="686"/>
      <c r="T17" s="686"/>
      <c r="U17" s="686"/>
      <c r="V17" s="686"/>
      <c r="W17" s="686"/>
      <c r="X17" s="686"/>
      <c r="Y17" s="687"/>
      <c r="Z17" s="688">
        <v>0</v>
      </c>
      <c r="AA17" s="688"/>
      <c r="AB17" s="688"/>
      <c r="AC17" s="688"/>
      <c r="AD17" s="689">
        <v>3720</v>
      </c>
      <c r="AE17" s="689"/>
      <c r="AF17" s="689"/>
      <c r="AG17" s="689"/>
      <c r="AH17" s="689"/>
      <c r="AI17" s="689"/>
      <c r="AJ17" s="689"/>
      <c r="AK17" s="689"/>
      <c r="AL17" s="690">
        <v>0.1</v>
      </c>
      <c r="AM17" s="691"/>
      <c r="AN17" s="691"/>
      <c r="AO17" s="692"/>
      <c r="AP17" s="682" t="s">
        <v>263</v>
      </c>
      <c r="AQ17" s="683"/>
      <c r="AR17" s="683"/>
      <c r="AS17" s="683"/>
      <c r="AT17" s="683"/>
      <c r="AU17" s="683"/>
      <c r="AV17" s="683"/>
      <c r="AW17" s="683"/>
      <c r="AX17" s="683"/>
      <c r="AY17" s="683"/>
      <c r="AZ17" s="683"/>
      <c r="BA17" s="683"/>
      <c r="BB17" s="683"/>
      <c r="BC17" s="683"/>
      <c r="BD17" s="683"/>
      <c r="BE17" s="683"/>
      <c r="BF17" s="684"/>
      <c r="BG17" s="685" t="s">
        <v>126</v>
      </c>
      <c r="BH17" s="686"/>
      <c r="BI17" s="686"/>
      <c r="BJ17" s="686"/>
      <c r="BK17" s="686"/>
      <c r="BL17" s="686"/>
      <c r="BM17" s="686"/>
      <c r="BN17" s="687"/>
      <c r="BO17" s="688" t="s">
        <v>126</v>
      </c>
      <c r="BP17" s="688"/>
      <c r="BQ17" s="688"/>
      <c r="BR17" s="688"/>
      <c r="BS17" s="694" t="s">
        <v>231</v>
      </c>
      <c r="BT17" s="686"/>
      <c r="BU17" s="686"/>
      <c r="BV17" s="686"/>
      <c r="BW17" s="686"/>
      <c r="BX17" s="686"/>
      <c r="BY17" s="686"/>
      <c r="BZ17" s="686"/>
      <c r="CA17" s="686"/>
      <c r="CB17" s="695"/>
      <c r="CD17" s="700" t="s">
        <v>264</v>
      </c>
      <c r="CE17" s="701"/>
      <c r="CF17" s="701"/>
      <c r="CG17" s="701"/>
      <c r="CH17" s="701"/>
      <c r="CI17" s="701"/>
      <c r="CJ17" s="701"/>
      <c r="CK17" s="701"/>
      <c r="CL17" s="701"/>
      <c r="CM17" s="701"/>
      <c r="CN17" s="701"/>
      <c r="CO17" s="701"/>
      <c r="CP17" s="701"/>
      <c r="CQ17" s="702"/>
      <c r="CR17" s="685">
        <v>484139</v>
      </c>
      <c r="CS17" s="686"/>
      <c r="CT17" s="686"/>
      <c r="CU17" s="686"/>
      <c r="CV17" s="686"/>
      <c r="CW17" s="686"/>
      <c r="CX17" s="686"/>
      <c r="CY17" s="687"/>
      <c r="CZ17" s="688">
        <v>6</v>
      </c>
      <c r="DA17" s="688"/>
      <c r="DB17" s="688"/>
      <c r="DC17" s="688"/>
      <c r="DD17" s="694" t="s">
        <v>126</v>
      </c>
      <c r="DE17" s="686"/>
      <c r="DF17" s="686"/>
      <c r="DG17" s="686"/>
      <c r="DH17" s="686"/>
      <c r="DI17" s="686"/>
      <c r="DJ17" s="686"/>
      <c r="DK17" s="686"/>
      <c r="DL17" s="686"/>
      <c r="DM17" s="686"/>
      <c r="DN17" s="686"/>
      <c r="DO17" s="686"/>
      <c r="DP17" s="687"/>
      <c r="DQ17" s="694">
        <v>483627</v>
      </c>
      <c r="DR17" s="686"/>
      <c r="DS17" s="686"/>
      <c r="DT17" s="686"/>
      <c r="DU17" s="686"/>
      <c r="DV17" s="686"/>
      <c r="DW17" s="686"/>
      <c r="DX17" s="686"/>
      <c r="DY17" s="686"/>
      <c r="DZ17" s="686"/>
      <c r="EA17" s="686"/>
      <c r="EB17" s="686"/>
      <c r="EC17" s="695"/>
    </row>
    <row r="18" spans="2:133" ht="11.25" customHeight="1" x14ac:dyDescent="0.15">
      <c r="B18" s="682" t="s">
        <v>265</v>
      </c>
      <c r="C18" s="683"/>
      <c r="D18" s="683"/>
      <c r="E18" s="683"/>
      <c r="F18" s="683"/>
      <c r="G18" s="683"/>
      <c r="H18" s="683"/>
      <c r="I18" s="683"/>
      <c r="J18" s="683"/>
      <c r="K18" s="683"/>
      <c r="L18" s="683"/>
      <c r="M18" s="683"/>
      <c r="N18" s="683"/>
      <c r="O18" s="683"/>
      <c r="P18" s="683"/>
      <c r="Q18" s="684"/>
      <c r="R18" s="685">
        <v>18755</v>
      </c>
      <c r="S18" s="686"/>
      <c r="T18" s="686"/>
      <c r="U18" s="686"/>
      <c r="V18" s="686"/>
      <c r="W18" s="686"/>
      <c r="X18" s="686"/>
      <c r="Y18" s="687"/>
      <c r="Z18" s="688">
        <v>0.2</v>
      </c>
      <c r="AA18" s="688"/>
      <c r="AB18" s="688"/>
      <c r="AC18" s="688"/>
      <c r="AD18" s="689">
        <v>18755</v>
      </c>
      <c r="AE18" s="689"/>
      <c r="AF18" s="689"/>
      <c r="AG18" s="689"/>
      <c r="AH18" s="689"/>
      <c r="AI18" s="689"/>
      <c r="AJ18" s="689"/>
      <c r="AK18" s="689"/>
      <c r="AL18" s="690">
        <v>0.6</v>
      </c>
      <c r="AM18" s="691"/>
      <c r="AN18" s="691"/>
      <c r="AO18" s="692"/>
      <c r="AP18" s="682" t="s">
        <v>266</v>
      </c>
      <c r="AQ18" s="683"/>
      <c r="AR18" s="683"/>
      <c r="AS18" s="683"/>
      <c r="AT18" s="683"/>
      <c r="AU18" s="683"/>
      <c r="AV18" s="683"/>
      <c r="AW18" s="683"/>
      <c r="AX18" s="683"/>
      <c r="AY18" s="683"/>
      <c r="AZ18" s="683"/>
      <c r="BA18" s="683"/>
      <c r="BB18" s="683"/>
      <c r="BC18" s="683"/>
      <c r="BD18" s="683"/>
      <c r="BE18" s="683"/>
      <c r="BF18" s="684"/>
      <c r="BG18" s="685" t="s">
        <v>126</v>
      </c>
      <c r="BH18" s="686"/>
      <c r="BI18" s="686"/>
      <c r="BJ18" s="686"/>
      <c r="BK18" s="686"/>
      <c r="BL18" s="686"/>
      <c r="BM18" s="686"/>
      <c r="BN18" s="687"/>
      <c r="BO18" s="688" t="s">
        <v>126</v>
      </c>
      <c r="BP18" s="688"/>
      <c r="BQ18" s="688"/>
      <c r="BR18" s="688"/>
      <c r="BS18" s="694" t="s">
        <v>126</v>
      </c>
      <c r="BT18" s="686"/>
      <c r="BU18" s="686"/>
      <c r="BV18" s="686"/>
      <c r="BW18" s="686"/>
      <c r="BX18" s="686"/>
      <c r="BY18" s="686"/>
      <c r="BZ18" s="686"/>
      <c r="CA18" s="686"/>
      <c r="CB18" s="695"/>
      <c r="CD18" s="700" t="s">
        <v>267</v>
      </c>
      <c r="CE18" s="701"/>
      <c r="CF18" s="701"/>
      <c r="CG18" s="701"/>
      <c r="CH18" s="701"/>
      <c r="CI18" s="701"/>
      <c r="CJ18" s="701"/>
      <c r="CK18" s="701"/>
      <c r="CL18" s="701"/>
      <c r="CM18" s="701"/>
      <c r="CN18" s="701"/>
      <c r="CO18" s="701"/>
      <c r="CP18" s="701"/>
      <c r="CQ18" s="702"/>
      <c r="CR18" s="685" t="s">
        <v>126</v>
      </c>
      <c r="CS18" s="686"/>
      <c r="CT18" s="686"/>
      <c r="CU18" s="686"/>
      <c r="CV18" s="686"/>
      <c r="CW18" s="686"/>
      <c r="CX18" s="686"/>
      <c r="CY18" s="687"/>
      <c r="CZ18" s="688" t="s">
        <v>126</v>
      </c>
      <c r="DA18" s="688"/>
      <c r="DB18" s="688"/>
      <c r="DC18" s="688"/>
      <c r="DD18" s="694" t="s">
        <v>231</v>
      </c>
      <c r="DE18" s="686"/>
      <c r="DF18" s="686"/>
      <c r="DG18" s="686"/>
      <c r="DH18" s="686"/>
      <c r="DI18" s="686"/>
      <c r="DJ18" s="686"/>
      <c r="DK18" s="686"/>
      <c r="DL18" s="686"/>
      <c r="DM18" s="686"/>
      <c r="DN18" s="686"/>
      <c r="DO18" s="686"/>
      <c r="DP18" s="687"/>
      <c r="DQ18" s="694" t="s">
        <v>231</v>
      </c>
      <c r="DR18" s="686"/>
      <c r="DS18" s="686"/>
      <c r="DT18" s="686"/>
      <c r="DU18" s="686"/>
      <c r="DV18" s="686"/>
      <c r="DW18" s="686"/>
      <c r="DX18" s="686"/>
      <c r="DY18" s="686"/>
      <c r="DZ18" s="686"/>
      <c r="EA18" s="686"/>
      <c r="EB18" s="686"/>
      <c r="EC18" s="695"/>
    </row>
    <row r="19" spans="2:133" ht="11.25" customHeight="1" x14ac:dyDescent="0.15">
      <c r="B19" s="682" t="s">
        <v>268</v>
      </c>
      <c r="C19" s="683"/>
      <c r="D19" s="683"/>
      <c r="E19" s="683"/>
      <c r="F19" s="683"/>
      <c r="G19" s="683"/>
      <c r="H19" s="683"/>
      <c r="I19" s="683"/>
      <c r="J19" s="683"/>
      <c r="K19" s="683"/>
      <c r="L19" s="683"/>
      <c r="M19" s="683"/>
      <c r="N19" s="683"/>
      <c r="O19" s="683"/>
      <c r="P19" s="683"/>
      <c r="Q19" s="684"/>
      <c r="R19" s="685">
        <v>13459</v>
      </c>
      <c r="S19" s="686"/>
      <c r="T19" s="686"/>
      <c r="U19" s="686"/>
      <c r="V19" s="686"/>
      <c r="W19" s="686"/>
      <c r="X19" s="686"/>
      <c r="Y19" s="687"/>
      <c r="Z19" s="688">
        <v>0.2</v>
      </c>
      <c r="AA19" s="688"/>
      <c r="AB19" s="688"/>
      <c r="AC19" s="688"/>
      <c r="AD19" s="689">
        <v>13459</v>
      </c>
      <c r="AE19" s="689"/>
      <c r="AF19" s="689"/>
      <c r="AG19" s="689"/>
      <c r="AH19" s="689"/>
      <c r="AI19" s="689"/>
      <c r="AJ19" s="689"/>
      <c r="AK19" s="689"/>
      <c r="AL19" s="690">
        <v>0.4</v>
      </c>
      <c r="AM19" s="691"/>
      <c r="AN19" s="691"/>
      <c r="AO19" s="692"/>
      <c r="AP19" s="682" t="s">
        <v>269</v>
      </c>
      <c r="AQ19" s="683"/>
      <c r="AR19" s="683"/>
      <c r="AS19" s="683"/>
      <c r="AT19" s="683"/>
      <c r="AU19" s="683"/>
      <c r="AV19" s="683"/>
      <c r="AW19" s="683"/>
      <c r="AX19" s="683"/>
      <c r="AY19" s="683"/>
      <c r="AZ19" s="683"/>
      <c r="BA19" s="683"/>
      <c r="BB19" s="683"/>
      <c r="BC19" s="683"/>
      <c r="BD19" s="683"/>
      <c r="BE19" s="683"/>
      <c r="BF19" s="684"/>
      <c r="BG19" s="685" t="s">
        <v>231</v>
      </c>
      <c r="BH19" s="686"/>
      <c r="BI19" s="686"/>
      <c r="BJ19" s="686"/>
      <c r="BK19" s="686"/>
      <c r="BL19" s="686"/>
      <c r="BM19" s="686"/>
      <c r="BN19" s="687"/>
      <c r="BO19" s="688" t="s">
        <v>231</v>
      </c>
      <c r="BP19" s="688"/>
      <c r="BQ19" s="688"/>
      <c r="BR19" s="688"/>
      <c r="BS19" s="694" t="s">
        <v>231</v>
      </c>
      <c r="BT19" s="686"/>
      <c r="BU19" s="686"/>
      <c r="BV19" s="686"/>
      <c r="BW19" s="686"/>
      <c r="BX19" s="686"/>
      <c r="BY19" s="686"/>
      <c r="BZ19" s="686"/>
      <c r="CA19" s="686"/>
      <c r="CB19" s="695"/>
      <c r="CD19" s="700" t="s">
        <v>270</v>
      </c>
      <c r="CE19" s="701"/>
      <c r="CF19" s="701"/>
      <c r="CG19" s="701"/>
      <c r="CH19" s="701"/>
      <c r="CI19" s="701"/>
      <c r="CJ19" s="701"/>
      <c r="CK19" s="701"/>
      <c r="CL19" s="701"/>
      <c r="CM19" s="701"/>
      <c r="CN19" s="701"/>
      <c r="CO19" s="701"/>
      <c r="CP19" s="701"/>
      <c r="CQ19" s="702"/>
      <c r="CR19" s="685" t="s">
        <v>126</v>
      </c>
      <c r="CS19" s="686"/>
      <c r="CT19" s="686"/>
      <c r="CU19" s="686"/>
      <c r="CV19" s="686"/>
      <c r="CW19" s="686"/>
      <c r="CX19" s="686"/>
      <c r="CY19" s="687"/>
      <c r="CZ19" s="688" t="s">
        <v>126</v>
      </c>
      <c r="DA19" s="688"/>
      <c r="DB19" s="688"/>
      <c r="DC19" s="688"/>
      <c r="DD19" s="694" t="s">
        <v>126</v>
      </c>
      <c r="DE19" s="686"/>
      <c r="DF19" s="686"/>
      <c r="DG19" s="686"/>
      <c r="DH19" s="686"/>
      <c r="DI19" s="686"/>
      <c r="DJ19" s="686"/>
      <c r="DK19" s="686"/>
      <c r="DL19" s="686"/>
      <c r="DM19" s="686"/>
      <c r="DN19" s="686"/>
      <c r="DO19" s="686"/>
      <c r="DP19" s="687"/>
      <c r="DQ19" s="694" t="s">
        <v>126</v>
      </c>
      <c r="DR19" s="686"/>
      <c r="DS19" s="686"/>
      <c r="DT19" s="686"/>
      <c r="DU19" s="686"/>
      <c r="DV19" s="686"/>
      <c r="DW19" s="686"/>
      <c r="DX19" s="686"/>
      <c r="DY19" s="686"/>
      <c r="DZ19" s="686"/>
      <c r="EA19" s="686"/>
      <c r="EB19" s="686"/>
      <c r="EC19" s="695"/>
    </row>
    <row r="20" spans="2:133" ht="11.25" customHeight="1" x14ac:dyDescent="0.15">
      <c r="B20" s="682" t="s">
        <v>271</v>
      </c>
      <c r="C20" s="683"/>
      <c r="D20" s="683"/>
      <c r="E20" s="683"/>
      <c r="F20" s="683"/>
      <c r="G20" s="683"/>
      <c r="H20" s="683"/>
      <c r="I20" s="683"/>
      <c r="J20" s="683"/>
      <c r="K20" s="683"/>
      <c r="L20" s="683"/>
      <c r="M20" s="683"/>
      <c r="N20" s="683"/>
      <c r="O20" s="683"/>
      <c r="P20" s="683"/>
      <c r="Q20" s="684"/>
      <c r="R20" s="685">
        <v>4270</v>
      </c>
      <c r="S20" s="686"/>
      <c r="T20" s="686"/>
      <c r="U20" s="686"/>
      <c r="V20" s="686"/>
      <c r="W20" s="686"/>
      <c r="X20" s="686"/>
      <c r="Y20" s="687"/>
      <c r="Z20" s="688">
        <v>0</v>
      </c>
      <c r="AA20" s="688"/>
      <c r="AB20" s="688"/>
      <c r="AC20" s="688"/>
      <c r="AD20" s="689">
        <v>4270</v>
      </c>
      <c r="AE20" s="689"/>
      <c r="AF20" s="689"/>
      <c r="AG20" s="689"/>
      <c r="AH20" s="689"/>
      <c r="AI20" s="689"/>
      <c r="AJ20" s="689"/>
      <c r="AK20" s="689"/>
      <c r="AL20" s="690">
        <v>0.1</v>
      </c>
      <c r="AM20" s="691"/>
      <c r="AN20" s="691"/>
      <c r="AO20" s="692"/>
      <c r="AP20" s="682" t="s">
        <v>272</v>
      </c>
      <c r="AQ20" s="683"/>
      <c r="AR20" s="683"/>
      <c r="AS20" s="683"/>
      <c r="AT20" s="683"/>
      <c r="AU20" s="683"/>
      <c r="AV20" s="683"/>
      <c r="AW20" s="683"/>
      <c r="AX20" s="683"/>
      <c r="AY20" s="683"/>
      <c r="AZ20" s="683"/>
      <c r="BA20" s="683"/>
      <c r="BB20" s="683"/>
      <c r="BC20" s="683"/>
      <c r="BD20" s="683"/>
      <c r="BE20" s="683"/>
      <c r="BF20" s="684"/>
      <c r="BG20" s="685" t="s">
        <v>231</v>
      </c>
      <c r="BH20" s="686"/>
      <c r="BI20" s="686"/>
      <c r="BJ20" s="686"/>
      <c r="BK20" s="686"/>
      <c r="BL20" s="686"/>
      <c r="BM20" s="686"/>
      <c r="BN20" s="687"/>
      <c r="BO20" s="688" t="s">
        <v>126</v>
      </c>
      <c r="BP20" s="688"/>
      <c r="BQ20" s="688"/>
      <c r="BR20" s="688"/>
      <c r="BS20" s="694" t="s">
        <v>126</v>
      </c>
      <c r="BT20" s="686"/>
      <c r="BU20" s="686"/>
      <c r="BV20" s="686"/>
      <c r="BW20" s="686"/>
      <c r="BX20" s="686"/>
      <c r="BY20" s="686"/>
      <c r="BZ20" s="686"/>
      <c r="CA20" s="686"/>
      <c r="CB20" s="695"/>
      <c r="CD20" s="700" t="s">
        <v>273</v>
      </c>
      <c r="CE20" s="701"/>
      <c r="CF20" s="701"/>
      <c r="CG20" s="701"/>
      <c r="CH20" s="701"/>
      <c r="CI20" s="701"/>
      <c r="CJ20" s="701"/>
      <c r="CK20" s="701"/>
      <c r="CL20" s="701"/>
      <c r="CM20" s="701"/>
      <c r="CN20" s="701"/>
      <c r="CO20" s="701"/>
      <c r="CP20" s="701"/>
      <c r="CQ20" s="702"/>
      <c r="CR20" s="685">
        <v>8107408</v>
      </c>
      <c r="CS20" s="686"/>
      <c r="CT20" s="686"/>
      <c r="CU20" s="686"/>
      <c r="CV20" s="686"/>
      <c r="CW20" s="686"/>
      <c r="CX20" s="686"/>
      <c r="CY20" s="687"/>
      <c r="CZ20" s="688">
        <v>100</v>
      </c>
      <c r="DA20" s="688"/>
      <c r="DB20" s="688"/>
      <c r="DC20" s="688"/>
      <c r="DD20" s="694">
        <v>865453</v>
      </c>
      <c r="DE20" s="686"/>
      <c r="DF20" s="686"/>
      <c r="DG20" s="686"/>
      <c r="DH20" s="686"/>
      <c r="DI20" s="686"/>
      <c r="DJ20" s="686"/>
      <c r="DK20" s="686"/>
      <c r="DL20" s="686"/>
      <c r="DM20" s="686"/>
      <c r="DN20" s="686"/>
      <c r="DO20" s="686"/>
      <c r="DP20" s="687"/>
      <c r="DQ20" s="694">
        <v>4242852</v>
      </c>
      <c r="DR20" s="686"/>
      <c r="DS20" s="686"/>
      <c r="DT20" s="686"/>
      <c r="DU20" s="686"/>
      <c r="DV20" s="686"/>
      <c r="DW20" s="686"/>
      <c r="DX20" s="686"/>
      <c r="DY20" s="686"/>
      <c r="DZ20" s="686"/>
      <c r="EA20" s="686"/>
      <c r="EB20" s="686"/>
      <c r="EC20" s="695"/>
    </row>
    <row r="21" spans="2:133" ht="11.25" customHeight="1" x14ac:dyDescent="0.15">
      <c r="B21" s="682" t="s">
        <v>274</v>
      </c>
      <c r="C21" s="683"/>
      <c r="D21" s="683"/>
      <c r="E21" s="683"/>
      <c r="F21" s="683"/>
      <c r="G21" s="683"/>
      <c r="H21" s="683"/>
      <c r="I21" s="683"/>
      <c r="J21" s="683"/>
      <c r="K21" s="683"/>
      <c r="L21" s="683"/>
      <c r="M21" s="683"/>
      <c r="N21" s="683"/>
      <c r="O21" s="683"/>
      <c r="P21" s="683"/>
      <c r="Q21" s="684"/>
      <c r="R21" s="685">
        <v>1026</v>
      </c>
      <c r="S21" s="686"/>
      <c r="T21" s="686"/>
      <c r="U21" s="686"/>
      <c r="V21" s="686"/>
      <c r="W21" s="686"/>
      <c r="X21" s="686"/>
      <c r="Y21" s="687"/>
      <c r="Z21" s="688">
        <v>0</v>
      </c>
      <c r="AA21" s="688"/>
      <c r="AB21" s="688"/>
      <c r="AC21" s="688"/>
      <c r="AD21" s="689">
        <v>1026</v>
      </c>
      <c r="AE21" s="689"/>
      <c r="AF21" s="689"/>
      <c r="AG21" s="689"/>
      <c r="AH21" s="689"/>
      <c r="AI21" s="689"/>
      <c r="AJ21" s="689"/>
      <c r="AK21" s="689"/>
      <c r="AL21" s="690">
        <v>0</v>
      </c>
      <c r="AM21" s="691"/>
      <c r="AN21" s="691"/>
      <c r="AO21" s="692"/>
      <c r="AP21" s="704" t="s">
        <v>275</v>
      </c>
      <c r="AQ21" s="705"/>
      <c r="AR21" s="705"/>
      <c r="AS21" s="705"/>
      <c r="AT21" s="705"/>
      <c r="AU21" s="705"/>
      <c r="AV21" s="705"/>
      <c r="AW21" s="705"/>
      <c r="AX21" s="705"/>
      <c r="AY21" s="705"/>
      <c r="AZ21" s="705"/>
      <c r="BA21" s="705"/>
      <c r="BB21" s="705"/>
      <c r="BC21" s="705"/>
      <c r="BD21" s="705"/>
      <c r="BE21" s="705"/>
      <c r="BF21" s="706"/>
      <c r="BG21" s="685" t="s">
        <v>231</v>
      </c>
      <c r="BH21" s="686"/>
      <c r="BI21" s="686"/>
      <c r="BJ21" s="686"/>
      <c r="BK21" s="686"/>
      <c r="BL21" s="686"/>
      <c r="BM21" s="686"/>
      <c r="BN21" s="687"/>
      <c r="BO21" s="688" t="s">
        <v>126</v>
      </c>
      <c r="BP21" s="688"/>
      <c r="BQ21" s="688"/>
      <c r="BR21" s="688"/>
      <c r="BS21" s="694" t="s">
        <v>126</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276</v>
      </c>
      <c r="C22" s="683"/>
      <c r="D22" s="683"/>
      <c r="E22" s="683"/>
      <c r="F22" s="683"/>
      <c r="G22" s="683"/>
      <c r="H22" s="683"/>
      <c r="I22" s="683"/>
      <c r="J22" s="683"/>
      <c r="K22" s="683"/>
      <c r="L22" s="683"/>
      <c r="M22" s="683"/>
      <c r="N22" s="683"/>
      <c r="O22" s="683"/>
      <c r="P22" s="683"/>
      <c r="Q22" s="684"/>
      <c r="R22" s="685">
        <v>1557543</v>
      </c>
      <c r="S22" s="686"/>
      <c r="T22" s="686"/>
      <c r="U22" s="686"/>
      <c r="V22" s="686"/>
      <c r="W22" s="686"/>
      <c r="X22" s="686"/>
      <c r="Y22" s="687"/>
      <c r="Z22" s="688">
        <v>18.100000000000001</v>
      </c>
      <c r="AA22" s="688"/>
      <c r="AB22" s="688"/>
      <c r="AC22" s="688"/>
      <c r="AD22" s="689">
        <v>1394097</v>
      </c>
      <c r="AE22" s="689"/>
      <c r="AF22" s="689"/>
      <c r="AG22" s="689"/>
      <c r="AH22" s="689"/>
      <c r="AI22" s="689"/>
      <c r="AJ22" s="689"/>
      <c r="AK22" s="689"/>
      <c r="AL22" s="690">
        <v>42.4</v>
      </c>
      <c r="AM22" s="691"/>
      <c r="AN22" s="691"/>
      <c r="AO22" s="692"/>
      <c r="AP22" s="704" t="s">
        <v>277</v>
      </c>
      <c r="AQ22" s="705"/>
      <c r="AR22" s="705"/>
      <c r="AS22" s="705"/>
      <c r="AT22" s="705"/>
      <c r="AU22" s="705"/>
      <c r="AV22" s="705"/>
      <c r="AW22" s="705"/>
      <c r="AX22" s="705"/>
      <c r="AY22" s="705"/>
      <c r="AZ22" s="705"/>
      <c r="BA22" s="705"/>
      <c r="BB22" s="705"/>
      <c r="BC22" s="705"/>
      <c r="BD22" s="705"/>
      <c r="BE22" s="705"/>
      <c r="BF22" s="706"/>
      <c r="BG22" s="685" t="s">
        <v>126</v>
      </c>
      <c r="BH22" s="686"/>
      <c r="BI22" s="686"/>
      <c r="BJ22" s="686"/>
      <c r="BK22" s="686"/>
      <c r="BL22" s="686"/>
      <c r="BM22" s="686"/>
      <c r="BN22" s="687"/>
      <c r="BO22" s="688" t="s">
        <v>231</v>
      </c>
      <c r="BP22" s="688"/>
      <c r="BQ22" s="688"/>
      <c r="BR22" s="688"/>
      <c r="BS22" s="694" t="s">
        <v>231</v>
      </c>
      <c r="BT22" s="686"/>
      <c r="BU22" s="686"/>
      <c r="BV22" s="686"/>
      <c r="BW22" s="686"/>
      <c r="BX22" s="686"/>
      <c r="BY22" s="686"/>
      <c r="BZ22" s="686"/>
      <c r="CA22" s="686"/>
      <c r="CB22" s="695"/>
      <c r="CD22" s="667" t="s">
        <v>278</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279</v>
      </c>
      <c r="C23" s="683"/>
      <c r="D23" s="683"/>
      <c r="E23" s="683"/>
      <c r="F23" s="683"/>
      <c r="G23" s="683"/>
      <c r="H23" s="683"/>
      <c r="I23" s="683"/>
      <c r="J23" s="683"/>
      <c r="K23" s="683"/>
      <c r="L23" s="683"/>
      <c r="M23" s="683"/>
      <c r="N23" s="683"/>
      <c r="O23" s="683"/>
      <c r="P23" s="683"/>
      <c r="Q23" s="684"/>
      <c r="R23" s="685">
        <v>1394097</v>
      </c>
      <c r="S23" s="686"/>
      <c r="T23" s="686"/>
      <c r="U23" s="686"/>
      <c r="V23" s="686"/>
      <c r="W23" s="686"/>
      <c r="X23" s="686"/>
      <c r="Y23" s="687"/>
      <c r="Z23" s="688">
        <v>16.2</v>
      </c>
      <c r="AA23" s="688"/>
      <c r="AB23" s="688"/>
      <c r="AC23" s="688"/>
      <c r="AD23" s="689">
        <v>1394097</v>
      </c>
      <c r="AE23" s="689"/>
      <c r="AF23" s="689"/>
      <c r="AG23" s="689"/>
      <c r="AH23" s="689"/>
      <c r="AI23" s="689"/>
      <c r="AJ23" s="689"/>
      <c r="AK23" s="689"/>
      <c r="AL23" s="690">
        <v>42.4</v>
      </c>
      <c r="AM23" s="691"/>
      <c r="AN23" s="691"/>
      <c r="AO23" s="692"/>
      <c r="AP23" s="704" t="s">
        <v>280</v>
      </c>
      <c r="AQ23" s="705"/>
      <c r="AR23" s="705"/>
      <c r="AS23" s="705"/>
      <c r="AT23" s="705"/>
      <c r="AU23" s="705"/>
      <c r="AV23" s="705"/>
      <c r="AW23" s="705"/>
      <c r="AX23" s="705"/>
      <c r="AY23" s="705"/>
      <c r="AZ23" s="705"/>
      <c r="BA23" s="705"/>
      <c r="BB23" s="705"/>
      <c r="BC23" s="705"/>
      <c r="BD23" s="705"/>
      <c r="BE23" s="705"/>
      <c r="BF23" s="706"/>
      <c r="BG23" s="685" t="s">
        <v>231</v>
      </c>
      <c r="BH23" s="686"/>
      <c r="BI23" s="686"/>
      <c r="BJ23" s="686"/>
      <c r="BK23" s="686"/>
      <c r="BL23" s="686"/>
      <c r="BM23" s="686"/>
      <c r="BN23" s="687"/>
      <c r="BO23" s="688" t="s">
        <v>231</v>
      </c>
      <c r="BP23" s="688"/>
      <c r="BQ23" s="688"/>
      <c r="BR23" s="688"/>
      <c r="BS23" s="694" t="s">
        <v>126</v>
      </c>
      <c r="BT23" s="686"/>
      <c r="BU23" s="686"/>
      <c r="BV23" s="686"/>
      <c r="BW23" s="686"/>
      <c r="BX23" s="686"/>
      <c r="BY23" s="686"/>
      <c r="BZ23" s="686"/>
      <c r="CA23" s="686"/>
      <c r="CB23" s="695"/>
      <c r="CD23" s="667" t="s">
        <v>218</v>
      </c>
      <c r="CE23" s="668"/>
      <c r="CF23" s="668"/>
      <c r="CG23" s="668"/>
      <c r="CH23" s="668"/>
      <c r="CI23" s="668"/>
      <c r="CJ23" s="668"/>
      <c r="CK23" s="668"/>
      <c r="CL23" s="668"/>
      <c r="CM23" s="668"/>
      <c r="CN23" s="668"/>
      <c r="CO23" s="668"/>
      <c r="CP23" s="668"/>
      <c r="CQ23" s="669"/>
      <c r="CR23" s="667" t="s">
        <v>281</v>
      </c>
      <c r="CS23" s="668"/>
      <c r="CT23" s="668"/>
      <c r="CU23" s="668"/>
      <c r="CV23" s="668"/>
      <c r="CW23" s="668"/>
      <c r="CX23" s="668"/>
      <c r="CY23" s="669"/>
      <c r="CZ23" s="667" t="s">
        <v>282</v>
      </c>
      <c r="DA23" s="668"/>
      <c r="DB23" s="668"/>
      <c r="DC23" s="669"/>
      <c r="DD23" s="667" t="s">
        <v>283</v>
      </c>
      <c r="DE23" s="668"/>
      <c r="DF23" s="668"/>
      <c r="DG23" s="668"/>
      <c r="DH23" s="668"/>
      <c r="DI23" s="668"/>
      <c r="DJ23" s="668"/>
      <c r="DK23" s="669"/>
      <c r="DL23" s="716" t="s">
        <v>284</v>
      </c>
      <c r="DM23" s="717"/>
      <c r="DN23" s="717"/>
      <c r="DO23" s="717"/>
      <c r="DP23" s="717"/>
      <c r="DQ23" s="717"/>
      <c r="DR23" s="717"/>
      <c r="DS23" s="717"/>
      <c r="DT23" s="717"/>
      <c r="DU23" s="717"/>
      <c r="DV23" s="718"/>
      <c r="DW23" s="667" t="s">
        <v>285</v>
      </c>
      <c r="DX23" s="668"/>
      <c r="DY23" s="668"/>
      <c r="DZ23" s="668"/>
      <c r="EA23" s="668"/>
      <c r="EB23" s="668"/>
      <c r="EC23" s="669"/>
    </row>
    <row r="24" spans="2:133" ht="11.25" customHeight="1" x14ac:dyDescent="0.15">
      <c r="B24" s="682" t="s">
        <v>286</v>
      </c>
      <c r="C24" s="683"/>
      <c r="D24" s="683"/>
      <c r="E24" s="683"/>
      <c r="F24" s="683"/>
      <c r="G24" s="683"/>
      <c r="H24" s="683"/>
      <c r="I24" s="683"/>
      <c r="J24" s="683"/>
      <c r="K24" s="683"/>
      <c r="L24" s="683"/>
      <c r="M24" s="683"/>
      <c r="N24" s="683"/>
      <c r="O24" s="683"/>
      <c r="P24" s="683"/>
      <c r="Q24" s="684"/>
      <c r="R24" s="685">
        <v>163446</v>
      </c>
      <c r="S24" s="686"/>
      <c r="T24" s="686"/>
      <c r="U24" s="686"/>
      <c r="V24" s="686"/>
      <c r="W24" s="686"/>
      <c r="X24" s="686"/>
      <c r="Y24" s="687"/>
      <c r="Z24" s="688">
        <v>1.9</v>
      </c>
      <c r="AA24" s="688"/>
      <c r="AB24" s="688"/>
      <c r="AC24" s="688"/>
      <c r="AD24" s="689" t="s">
        <v>126</v>
      </c>
      <c r="AE24" s="689"/>
      <c r="AF24" s="689"/>
      <c r="AG24" s="689"/>
      <c r="AH24" s="689"/>
      <c r="AI24" s="689"/>
      <c r="AJ24" s="689"/>
      <c r="AK24" s="689"/>
      <c r="AL24" s="690" t="s">
        <v>126</v>
      </c>
      <c r="AM24" s="691"/>
      <c r="AN24" s="691"/>
      <c r="AO24" s="692"/>
      <c r="AP24" s="704" t="s">
        <v>287</v>
      </c>
      <c r="AQ24" s="705"/>
      <c r="AR24" s="705"/>
      <c r="AS24" s="705"/>
      <c r="AT24" s="705"/>
      <c r="AU24" s="705"/>
      <c r="AV24" s="705"/>
      <c r="AW24" s="705"/>
      <c r="AX24" s="705"/>
      <c r="AY24" s="705"/>
      <c r="AZ24" s="705"/>
      <c r="BA24" s="705"/>
      <c r="BB24" s="705"/>
      <c r="BC24" s="705"/>
      <c r="BD24" s="705"/>
      <c r="BE24" s="705"/>
      <c r="BF24" s="706"/>
      <c r="BG24" s="685" t="s">
        <v>126</v>
      </c>
      <c r="BH24" s="686"/>
      <c r="BI24" s="686"/>
      <c r="BJ24" s="686"/>
      <c r="BK24" s="686"/>
      <c r="BL24" s="686"/>
      <c r="BM24" s="686"/>
      <c r="BN24" s="687"/>
      <c r="BO24" s="688" t="s">
        <v>231</v>
      </c>
      <c r="BP24" s="688"/>
      <c r="BQ24" s="688"/>
      <c r="BR24" s="688"/>
      <c r="BS24" s="694" t="s">
        <v>126</v>
      </c>
      <c r="BT24" s="686"/>
      <c r="BU24" s="686"/>
      <c r="BV24" s="686"/>
      <c r="BW24" s="686"/>
      <c r="BX24" s="686"/>
      <c r="BY24" s="686"/>
      <c r="BZ24" s="686"/>
      <c r="CA24" s="686"/>
      <c r="CB24" s="695"/>
      <c r="CD24" s="696" t="s">
        <v>288</v>
      </c>
      <c r="CE24" s="697"/>
      <c r="CF24" s="697"/>
      <c r="CG24" s="697"/>
      <c r="CH24" s="697"/>
      <c r="CI24" s="697"/>
      <c r="CJ24" s="697"/>
      <c r="CK24" s="697"/>
      <c r="CL24" s="697"/>
      <c r="CM24" s="697"/>
      <c r="CN24" s="697"/>
      <c r="CO24" s="697"/>
      <c r="CP24" s="697"/>
      <c r="CQ24" s="698"/>
      <c r="CR24" s="674">
        <v>2916017</v>
      </c>
      <c r="CS24" s="675"/>
      <c r="CT24" s="675"/>
      <c r="CU24" s="675"/>
      <c r="CV24" s="675"/>
      <c r="CW24" s="675"/>
      <c r="CX24" s="675"/>
      <c r="CY24" s="676"/>
      <c r="CZ24" s="679">
        <v>36</v>
      </c>
      <c r="DA24" s="680"/>
      <c r="DB24" s="680"/>
      <c r="DC24" s="699"/>
      <c r="DD24" s="724">
        <v>1787201</v>
      </c>
      <c r="DE24" s="675"/>
      <c r="DF24" s="675"/>
      <c r="DG24" s="675"/>
      <c r="DH24" s="675"/>
      <c r="DI24" s="675"/>
      <c r="DJ24" s="675"/>
      <c r="DK24" s="676"/>
      <c r="DL24" s="724">
        <v>1680903</v>
      </c>
      <c r="DM24" s="675"/>
      <c r="DN24" s="675"/>
      <c r="DO24" s="675"/>
      <c r="DP24" s="675"/>
      <c r="DQ24" s="675"/>
      <c r="DR24" s="675"/>
      <c r="DS24" s="675"/>
      <c r="DT24" s="675"/>
      <c r="DU24" s="675"/>
      <c r="DV24" s="676"/>
      <c r="DW24" s="679">
        <v>48.8</v>
      </c>
      <c r="DX24" s="680"/>
      <c r="DY24" s="680"/>
      <c r="DZ24" s="680"/>
      <c r="EA24" s="680"/>
      <c r="EB24" s="680"/>
      <c r="EC24" s="681"/>
    </row>
    <row r="25" spans="2:133" ht="11.25" customHeight="1" x14ac:dyDescent="0.15">
      <c r="B25" s="682" t="s">
        <v>289</v>
      </c>
      <c r="C25" s="683"/>
      <c r="D25" s="683"/>
      <c r="E25" s="683"/>
      <c r="F25" s="683"/>
      <c r="G25" s="683"/>
      <c r="H25" s="683"/>
      <c r="I25" s="683"/>
      <c r="J25" s="683"/>
      <c r="K25" s="683"/>
      <c r="L25" s="683"/>
      <c r="M25" s="683"/>
      <c r="N25" s="683"/>
      <c r="O25" s="683"/>
      <c r="P25" s="683"/>
      <c r="Q25" s="684"/>
      <c r="R25" s="685" t="s">
        <v>126</v>
      </c>
      <c r="S25" s="686"/>
      <c r="T25" s="686"/>
      <c r="U25" s="686"/>
      <c r="V25" s="686"/>
      <c r="W25" s="686"/>
      <c r="X25" s="686"/>
      <c r="Y25" s="687"/>
      <c r="Z25" s="688" t="s">
        <v>126</v>
      </c>
      <c r="AA25" s="688"/>
      <c r="AB25" s="688"/>
      <c r="AC25" s="688"/>
      <c r="AD25" s="689" t="s">
        <v>126</v>
      </c>
      <c r="AE25" s="689"/>
      <c r="AF25" s="689"/>
      <c r="AG25" s="689"/>
      <c r="AH25" s="689"/>
      <c r="AI25" s="689"/>
      <c r="AJ25" s="689"/>
      <c r="AK25" s="689"/>
      <c r="AL25" s="690" t="s">
        <v>231</v>
      </c>
      <c r="AM25" s="691"/>
      <c r="AN25" s="691"/>
      <c r="AO25" s="692"/>
      <c r="AP25" s="704" t="s">
        <v>290</v>
      </c>
      <c r="AQ25" s="705"/>
      <c r="AR25" s="705"/>
      <c r="AS25" s="705"/>
      <c r="AT25" s="705"/>
      <c r="AU25" s="705"/>
      <c r="AV25" s="705"/>
      <c r="AW25" s="705"/>
      <c r="AX25" s="705"/>
      <c r="AY25" s="705"/>
      <c r="AZ25" s="705"/>
      <c r="BA25" s="705"/>
      <c r="BB25" s="705"/>
      <c r="BC25" s="705"/>
      <c r="BD25" s="705"/>
      <c r="BE25" s="705"/>
      <c r="BF25" s="706"/>
      <c r="BG25" s="685" t="s">
        <v>126</v>
      </c>
      <c r="BH25" s="686"/>
      <c r="BI25" s="686"/>
      <c r="BJ25" s="686"/>
      <c r="BK25" s="686"/>
      <c r="BL25" s="686"/>
      <c r="BM25" s="686"/>
      <c r="BN25" s="687"/>
      <c r="BO25" s="688" t="s">
        <v>126</v>
      </c>
      <c r="BP25" s="688"/>
      <c r="BQ25" s="688"/>
      <c r="BR25" s="688"/>
      <c r="BS25" s="694" t="s">
        <v>231</v>
      </c>
      <c r="BT25" s="686"/>
      <c r="BU25" s="686"/>
      <c r="BV25" s="686"/>
      <c r="BW25" s="686"/>
      <c r="BX25" s="686"/>
      <c r="BY25" s="686"/>
      <c r="BZ25" s="686"/>
      <c r="CA25" s="686"/>
      <c r="CB25" s="695"/>
      <c r="CD25" s="700" t="s">
        <v>291</v>
      </c>
      <c r="CE25" s="701"/>
      <c r="CF25" s="701"/>
      <c r="CG25" s="701"/>
      <c r="CH25" s="701"/>
      <c r="CI25" s="701"/>
      <c r="CJ25" s="701"/>
      <c r="CK25" s="701"/>
      <c r="CL25" s="701"/>
      <c r="CM25" s="701"/>
      <c r="CN25" s="701"/>
      <c r="CO25" s="701"/>
      <c r="CP25" s="701"/>
      <c r="CQ25" s="702"/>
      <c r="CR25" s="685">
        <v>1060993</v>
      </c>
      <c r="CS25" s="721"/>
      <c r="CT25" s="721"/>
      <c r="CU25" s="721"/>
      <c r="CV25" s="721"/>
      <c r="CW25" s="721"/>
      <c r="CX25" s="721"/>
      <c r="CY25" s="722"/>
      <c r="CZ25" s="690">
        <v>13.1</v>
      </c>
      <c r="DA25" s="719"/>
      <c r="DB25" s="719"/>
      <c r="DC25" s="723"/>
      <c r="DD25" s="694">
        <v>927504</v>
      </c>
      <c r="DE25" s="721"/>
      <c r="DF25" s="721"/>
      <c r="DG25" s="721"/>
      <c r="DH25" s="721"/>
      <c r="DI25" s="721"/>
      <c r="DJ25" s="721"/>
      <c r="DK25" s="722"/>
      <c r="DL25" s="694">
        <v>822815</v>
      </c>
      <c r="DM25" s="721"/>
      <c r="DN25" s="721"/>
      <c r="DO25" s="721"/>
      <c r="DP25" s="721"/>
      <c r="DQ25" s="721"/>
      <c r="DR25" s="721"/>
      <c r="DS25" s="721"/>
      <c r="DT25" s="721"/>
      <c r="DU25" s="721"/>
      <c r="DV25" s="722"/>
      <c r="DW25" s="690">
        <v>23.9</v>
      </c>
      <c r="DX25" s="719"/>
      <c r="DY25" s="719"/>
      <c r="DZ25" s="719"/>
      <c r="EA25" s="719"/>
      <c r="EB25" s="719"/>
      <c r="EC25" s="720"/>
    </row>
    <row r="26" spans="2:133" ht="11.25" customHeight="1" x14ac:dyDescent="0.15">
      <c r="B26" s="682" t="s">
        <v>292</v>
      </c>
      <c r="C26" s="683"/>
      <c r="D26" s="683"/>
      <c r="E26" s="683"/>
      <c r="F26" s="683"/>
      <c r="G26" s="683"/>
      <c r="H26" s="683"/>
      <c r="I26" s="683"/>
      <c r="J26" s="683"/>
      <c r="K26" s="683"/>
      <c r="L26" s="683"/>
      <c r="M26" s="683"/>
      <c r="N26" s="683"/>
      <c r="O26" s="683"/>
      <c r="P26" s="683"/>
      <c r="Q26" s="684"/>
      <c r="R26" s="685">
        <v>3439829</v>
      </c>
      <c r="S26" s="686"/>
      <c r="T26" s="686"/>
      <c r="U26" s="686"/>
      <c r="V26" s="686"/>
      <c r="W26" s="686"/>
      <c r="X26" s="686"/>
      <c r="Y26" s="687"/>
      <c r="Z26" s="688">
        <v>39.9</v>
      </c>
      <c r="AA26" s="688"/>
      <c r="AB26" s="688"/>
      <c r="AC26" s="688"/>
      <c r="AD26" s="689">
        <v>3276383</v>
      </c>
      <c r="AE26" s="689"/>
      <c r="AF26" s="689"/>
      <c r="AG26" s="689"/>
      <c r="AH26" s="689"/>
      <c r="AI26" s="689"/>
      <c r="AJ26" s="689"/>
      <c r="AK26" s="689"/>
      <c r="AL26" s="690">
        <v>99.8</v>
      </c>
      <c r="AM26" s="691"/>
      <c r="AN26" s="691"/>
      <c r="AO26" s="692"/>
      <c r="AP26" s="704" t="s">
        <v>293</v>
      </c>
      <c r="AQ26" s="734"/>
      <c r="AR26" s="734"/>
      <c r="AS26" s="734"/>
      <c r="AT26" s="734"/>
      <c r="AU26" s="734"/>
      <c r="AV26" s="734"/>
      <c r="AW26" s="734"/>
      <c r="AX26" s="734"/>
      <c r="AY26" s="734"/>
      <c r="AZ26" s="734"/>
      <c r="BA26" s="734"/>
      <c r="BB26" s="734"/>
      <c r="BC26" s="734"/>
      <c r="BD26" s="734"/>
      <c r="BE26" s="734"/>
      <c r="BF26" s="706"/>
      <c r="BG26" s="685" t="s">
        <v>126</v>
      </c>
      <c r="BH26" s="686"/>
      <c r="BI26" s="686"/>
      <c r="BJ26" s="686"/>
      <c r="BK26" s="686"/>
      <c r="BL26" s="686"/>
      <c r="BM26" s="686"/>
      <c r="BN26" s="687"/>
      <c r="BO26" s="688" t="s">
        <v>126</v>
      </c>
      <c r="BP26" s="688"/>
      <c r="BQ26" s="688"/>
      <c r="BR26" s="688"/>
      <c r="BS26" s="694" t="s">
        <v>126</v>
      </c>
      <c r="BT26" s="686"/>
      <c r="BU26" s="686"/>
      <c r="BV26" s="686"/>
      <c r="BW26" s="686"/>
      <c r="BX26" s="686"/>
      <c r="BY26" s="686"/>
      <c r="BZ26" s="686"/>
      <c r="CA26" s="686"/>
      <c r="CB26" s="695"/>
      <c r="CD26" s="700" t="s">
        <v>294</v>
      </c>
      <c r="CE26" s="701"/>
      <c r="CF26" s="701"/>
      <c r="CG26" s="701"/>
      <c r="CH26" s="701"/>
      <c r="CI26" s="701"/>
      <c r="CJ26" s="701"/>
      <c r="CK26" s="701"/>
      <c r="CL26" s="701"/>
      <c r="CM26" s="701"/>
      <c r="CN26" s="701"/>
      <c r="CO26" s="701"/>
      <c r="CP26" s="701"/>
      <c r="CQ26" s="702"/>
      <c r="CR26" s="685">
        <v>536841</v>
      </c>
      <c r="CS26" s="686"/>
      <c r="CT26" s="686"/>
      <c r="CU26" s="686"/>
      <c r="CV26" s="686"/>
      <c r="CW26" s="686"/>
      <c r="CX26" s="686"/>
      <c r="CY26" s="687"/>
      <c r="CZ26" s="690">
        <v>6.6</v>
      </c>
      <c r="DA26" s="719"/>
      <c r="DB26" s="719"/>
      <c r="DC26" s="723"/>
      <c r="DD26" s="694">
        <v>445126</v>
      </c>
      <c r="DE26" s="686"/>
      <c r="DF26" s="686"/>
      <c r="DG26" s="686"/>
      <c r="DH26" s="686"/>
      <c r="DI26" s="686"/>
      <c r="DJ26" s="686"/>
      <c r="DK26" s="687"/>
      <c r="DL26" s="694" t="s">
        <v>126</v>
      </c>
      <c r="DM26" s="686"/>
      <c r="DN26" s="686"/>
      <c r="DO26" s="686"/>
      <c r="DP26" s="686"/>
      <c r="DQ26" s="686"/>
      <c r="DR26" s="686"/>
      <c r="DS26" s="686"/>
      <c r="DT26" s="686"/>
      <c r="DU26" s="686"/>
      <c r="DV26" s="687"/>
      <c r="DW26" s="690" t="s">
        <v>231</v>
      </c>
      <c r="DX26" s="719"/>
      <c r="DY26" s="719"/>
      <c r="DZ26" s="719"/>
      <c r="EA26" s="719"/>
      <c r="EB26" s="719"/>
      <c r="EC26" s="720"/>
    </row>
    <row r="27" spans="2:133" ht="11.25" customHeight="1" x14ac:dyDescent="0.15">
      <c r="B27" s="682" t="s">
        <v>295</v>
      </c>
      <c r="C27" s="683"/>
      <c r="D27" s="683"/>
      <c r="E27" s="683"/>
      <c r="F27" s="683"/>
      <c r="G27" s="683"/>
      <c r="H27" s="683"/>
      <c r="I27" s="683"/>
      <c r="J27" s="683"/>
      <c r="K27" s="683"/>
      <c r="L27" s="683"/>
      <c r="M27" s="683"/>
      <c r="N27" s="683"/>
      <c r="O27" s="683"/>
      <c r="P27" s="683"/>
      <c r="Q27" s="684"/>
      <c r="R27" s="685">
        <v>2233</v>
      </c>
      <c r="S27" s="686"/>
      <c r="T27" s="686"/>
      <c r="U27" s="686"/>
      <c r="V27" s="686"/>
      <c r="W27" s="686"/>
      <c r="X27" s="686"/>
      <c r="Y27" s="687"/>
      <c r="Z27" s="688">
        <v>0</v>
      </c>
      <c r="AA27" s="688"/>
      <c r="AB27" s="688"/>
      <c r="AC27" s="688"/>
      <c r="AD27" s="689">
        <v>2233</v>
      </c>
      <c r="AE27" s="689"/>
      <c r="AF27" s="689"/>
      <c r="AG27" s="689"/>
      <c r="AH27" s="689"/>
      <c r="AI27" s="689"/>
      <c r="AJ27" s="689"/>
      <c r="AK27" s="689"/>
      <c r="AL27" s="690">
        <v>0.1</v>
      </c>
      <c r="AM27" s="691"/>
      <c r="AN27" s="691"/>
      <c r="AO27" s="692"/>
      <c r="AP27" s="682" t="s">
        <v>296</v>
      </c>
      <c r="AQ27" s="683"/>
      <c r="AR27" s="683"/>
      <c r="AS27" s="683"/>
      <c r="AT27" s="683"/>
      <c r="AU27" s="683"/>
      <c r="AV27" s="683"/>
      <c r="AW27" s="683"/>
      <c r="AX27" s="683"/>
      <c r="AY27" s="683"/>
      <c r="AZ27" s="683"/>
      <c r="BA27" s="683"/>
      <c r="BB27" s="683"/>
      <c r="BC27" s="683"/>
      <c r="BD27" s="683"/>
      <c r="BE27" s="683"/>
      <c r="BF27" s="684"/>
      <c r="BG27" s="685">
        <v>1474760</v>
      </c>
      <c r="BH27" s="686"/>
      <c r="BI27" s="686"/>
      <c r="BJ27" s="686"/>
      <c r="BK27" s="686"/>
      <c r="BL27" s="686"/>
      <c r="BM27" s="686"/>
      <c r="BN27" s="687"/>
      <c r="BO27" s="688">
        <v>100</v>
      </c>
      <c r="BP27" s="688"/>
      <c r="BQ27" s="688"/>
      <c r="BR27" s="688"/>
      <c r="BS27" s="694" t="s">
        <v>126</v>
      </c>
      <c r="BT27" s="686"/>
      <c r="BU27" s="686"/>
      <c r="BV27" s="686"/>
      <c r="BW27" s="686"/>
      <c r="BX27" s="686"/>
      <c r="BY27" s="686"/>
      <c r="BZ27" s="686"/>
      <c r="CA27" s="686"/>
      <c r="CB27" s="695"/>
      <c r="CD27" s="700" t="s">
        <v>297</v>
      </c>
      <c r="CE27" s="701"/>
      <c r="CF27" s="701"/>
      <c r="CG27" s="701"/>
      <c r="CH27" s="701"/>
      <c r="CI27" s="701"/>
      <c r="CJ27" s="701"/>
      <c r="CK27" s="701"/>
      <c r="CL27" s="701"/>
      <c r="CM27" s="701"/>
      <c r="CN27" s="701"/>
      <c r="CO27" s="701"/>
      <c r="CP27" s="701"/>
      <c r="CQ27" s="702"/>
      <c r="CR27" s="685">
        <v>1370885</v>
      </c>
      <c r="CS27" s="721"/>
      <c r="CT27" s="721"/>
      <c r="CU27" s="721"/>
      <c r="CV27" s="721"/>
      <c r="CW27" s="721"/>
      <c r="CX27" s="721"/>
      <c r="CY27" s="722"/>
      <c r="CZ27" s="690">
        <v>16.899999999999999</v>
      </c>
      <c r="DA27" s="719"/>
      <c r="DB27" s="719"/>
      <c r="DC27" s="723"/>
      <c r="DD27" s="694">
        <v>376070</v>
      </c>
      <c r="DE27" s="721"/>
      <c r="DF27" s="721"/>
      <c r="DG27" s="721"/>
      <c r="DH27" s="721"/>
      <c r="DI27" s="721"/>
      <c r="DJ27" s="721"/>
      <c r="DK27" s="722"/>
      <c r="DL27" s="694">
        <v>374461</v>
      </c>
      <c r="DM27" s="721"/>
      <c r="DN27" s="721"/>
      <c r="DO27" s="721"/>
      <c r="DP27" s="721"/>
      <c r="DQ27" s="721"/>
      <c r="DR27" s="721"/>
      <c r="DS27" s="721"/>
      <c r="DT27" s="721"/>
      <c r="DU27" s="721"/>
      <c r="DV27" s="722"/>
      <c r="DW27" s="690">
        <v>10.9</v>
      </c>
      <c r="DX27" s="719"/>
      <c r="DY27" s="719"/>
      <c r="DZ27" s="719"/>
      <c r="EA27" s="719"/>
      <c r="EB27" s="719"/>
      <c r="EC27" s="720"/>
    </row>
    <row r="28" spans="2:133" ht="11.25" customHeight="1" x14ac:dyDescent="0.15">
      <c r="B28" s="682" t="s">
        <v>298</v>
      </c>
      <c r="C28" s="683"/>
      <c r="D28" s="683"/>
      <c r="E28" s="683"/>
      <c r="F28" s="683"/>
      <c r="G28" s="683"/>
      <c r="H28" s="683"/>
      <c r="I28" s="683"/>
      <c r="J28" s="683"/>
      <c r="K28" s="683"/>
      <c r="L28" s="683"/>
      <c r="M28" s="683"/>
      <c r="N28" s="683"/>
      <c r="O28" s="683"/>
      <c r="P28" s="683"/>
      <c r="Q28" s="684"/>
      <c r="R28" s="685">
        <v>98124</v>
      </c>
      <c r="S28" s="686"/>
      <c r="T28" s="686"/>
      <c r="U28" s="686"/>
      <c r="V28" s="686"/>
      <c r="W28" s="686"/>
      <c r="X28" s="686"/>
      <c r="Y28" s="687"/>
      <c r="Z28" s="688">
        <v>1.1000000000000001</v>
      </c>
      <c r="AA28" s="688"/>
      <c r="AB28" s="688"/>
      <c r="AC28" s="688"/>
      <c r="AD28" s="689">
        <v>1103</v>
      </c>
      <c r="AE28" s="689"/>
      <c r="AF28" s="689"/>
      <c r="AG28" s="689"/>
      <c r="AH28" s="689"/>
      <c r="AI28" s="689"/>
      <c r="AJ28" s="689"/>
      <c r="AK28" s="689"/>
      <c r="AL28" s="690">
        <v>0</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299</v>
      </c>
      <c r="CE28" s="701"/>
      <c r="CF28" s="701"/>
      <c r="CG28" s="701"/>
      <c r="CH28" s="701"/>
      <c r="CI28" s="701"/>
      <c r="CJ28" s="701"/>
      <c r="CK28" s="701"/>
      <c r="CL28" s="701"/>
      <c r="CM28" s="701"/>
      <c r="CN28" s="701"/>
      <c r="CO28" s="701"/>
      <c r="CP28" s="701"/>
      <c r="CQ28" s="702"/>
      <c r="CR28" s="685">
        <v>484139</v>
      </c>
      <c r="CS28" s="686"/>
      <c r="CT28" s="686"/>
      <c r="CU28" s="686"/>
      <c r="CV28" s="686"/>
      <c r="CW28" s="686"/>
      <c r="CX28" s="686"/>
      <c r="CY28" s="687"/>
      <c r="CZ28" s="690">
        <v>6</v>
      </c>
      <c r="DA28" s="719"/>
      <c r="DB28" s="719"/>
      <c r="DC28" s="723"/>
      <c r="DD28" s="694">
        <v>483627</v>
      </c>
      <c r="DE28" s="686"/>
      <c r="DF28" s="686"/>
      <c r="DG28" s="686"/>
      <c r="DH28" s="686"/>
      <c r="DI28" s="686"/>
      <c r="DJ28" s="686"/>
      <c r="DK28" s="687"/>
      <c r="DL28" s="694">
        <v>483627</v>
      </c>
      <c r="DM28" s="686"/>
      <c r="DN28" s="686"/>
      <c r="DO28" s="686"/>
      <c r="DP28" s="686"/>
      <c r="DQ28" s="686"/>
      <c r="DR28" s="686"/>
      <c r="DS28" s="686"/>
      <c r="DT28" s="686"/>
      <c r="DU28" s="686"/>
      <c r="DV28" s="687"/>
      <c r="DW28" s="690">
        <v>14</v>
      </c>
      <c r="DX28" s="719"/>
      <c r="DY28" s="719"/>
      <c r="DZ28" s="719"/>
      <c r="EA28" s="719"/>
      <c r="EB28" s="719"/>
      <c r="EC28" s="720"/>
    </row>
    <row r="29" spans="2:133" ht="11.25" customHeight="1" x14ac:dyDescent="0.15">
      <c r="B29" s="682" t="s">
        <v>300</v>
      </c>
      <c r="C29" s="683"/>
      <c r="D29" s="683"/>
      <c r="E29" s="683"/>
      <c r="F29" s="683"/>
      <c r="G29" s="683"/>
      <c r="H29" s="683"/>
      <c r="I29" s="683"/>
      <c r="J29" s="683"/>
      <c r="K29" s="683"/>
      <c r="L29" s="683"/>
      <c r="M29" s="683"/>
      <c r="N29" s="683"/>
      <c r="O29" s="683"/>
      <c r="P29" s="683"/>
      <c r="Q29" s="684"/>
      <c r="R29" s="685">
        <v>14473</v>
      </c>
      <c r="S29" s="686"/>
      <c r="T29" s="686"/>
      <c r="U29" s="686"/>
      <c r="V29" s="686"/>
      <c r="W29" s="686"/>
      <c r="X29" s="686"/>
      <c r="Y29" s="687"/>
      <c r="Z29" s="688">
        <v>0.2</v>
      </c>
      <c r="AA29" s="688"/>
      <c r="AB29" s="688"/>
      <c r="AC29" s="688"/>
      <c r="AD29" s="689" t="s">
        <v>126</v>
      </c>
      <c r="AE29" s="689"/>
      <c r="AF29" s="689"/>
      <c r="AG29" s="689"/>
      <c r="AH29" s="689"/>
      <c r="AI29" s="689"/>
      <c r="AJ29" s="689"/>
      <c r="AK29" s="689"/>
      <c r="AL29" s="690" t="s">
        <v>126</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301</v>
      </c>
      <c r="CE29" s="726"/>
      <c r="CF29" s="700" t="s">
        <v>302</v>
      </c>
      <c r="CG29" s="701"/>
      <c r="CH29" s="701"/>
      <c r="CI29" s="701"/>
      <c r="CJ29" s="701"/>
      <c r="CK29" s="701"/>
      <c r="CL29" s="701"/>
      <c r="CM29" s="701"/>
      <c r="CN29" s="701"/>
      <c r="CO29" s="701"/>
      <c r="CP29" s="701"/>
      <c r="CQ29" s="702"/>
      <c r="CR29" s="685">
        <v>484128</v>
      </c>
      <c r="CS29" s="721"/>
      <c r="CT29" s="721"/>
      <c r="CU29" s="721"/>
      <c r="CV29" s="721"/>
      <c r="CW29" s="721"/>
      <c r="CX29" s="721"/>
      <c r="CY29" s="722"/>
      <c r="CZ29" s="690">
        <v>6</v>
      </c>
      <c r="DA29" s="719"/>
      <c r="DB29" s="719"/>
      <c r="DC29" s="723"/>
      <c r="DD29" s="694">
        <v>483616</v>
      </c>
      <c r="DE29" s="721"/>
      <c r="DF29" s="721"/>
      <c r="DG29" s="721"/>
      <c r="DH29" s="721"/>
      <c r="DI29" s="721"/>
      <c r="DJ29" s="721"/>
      <c r="DK29" s="722"/>
      <c r="DL29" s="694">
        <v>483616</v>
      </c>
      <c r="DM29" s="721"/>
      <c r="DN29" s="721"/>
      <c r="DO29" s="721"/>
      <c r="DP29" s="721"/>
      <c r="DQ29" s="721"/>
      <c r="DR29" s="721"/>
      <c r="DS29" s="721"/>
      <c r="DT29" s="721"/>
      <c r="DU29" s="721"/>
      <c r="DV29" s="722"/>
      <c r="DW29" s="690">
        <v>14</v>
      </c>
      <c r="DX29" s="719"/>
      <c r="DY29" s="719"/>
      <c r="DZ29" s="719"/>
      <c r="EA29" s="719"/>
      <c r="EB29" s="719"/>
      <c r="EC29" s="720"/>
    </row>
    <row r="30" spans="2:133" ht="11.25" customHeight="1" x14ac:dyDescent="0.15">
      <c r="B30" s="682" t="s">
        <v>303</v>
      </c>
      <c r="C30" s="683"/>
      <c r="D30" s="683"/>
      <c r="E30" s="683"/>
      <c r="F30" s="683"/>
      <c r="G30" s="683"/>
      <c r="H30" s="683"/>
      <c r="I30" s="683"/>
      <c r="J30" s="683"/>
      <c r="K30" s="683"/>
      <c r="L30" s="683"/>
      <c r="M30" s="683"/>
      <c r="N30" s="683"/>
      <c r="O30" s="683"/>
      <c r="P30" s="683"/>
      <c r="Q30" s="684"/>
      <c r="R30" s="685">
        <v>34739</v>
      </c>
      <c r="S30" s="686"/>
      <c r="T30" s="686"/>
      <c r="U30" s="686"/>
      <c r="V30" s="686"/>
      <c r="W30" s="686"/>
      <c r="X30" s="686"/>
      <c r="Y30" s="687"/>
      <c r="Z30" s="688">
        <v>0.4</v>
      </c>
      <c r="AA30" s="688"/>
      <c r="AB30" s="688"/>
      <c r="AC30" s="688"/>
      <c r="AD30" s="689" t="s">
        <v>126</v>
      </c>
      <c r="AE30" s="689"/>
      <c r="AF30" s="689"/>
      <c r="AG30" s="689"/>
      <c r="AH30" s="689"/>
      <c r="AI30" s="689"/>
      <c r="AJ30" s="689"/>
      <c r="AK30" s="689"/>
      <c r="AL30" s="690" t="s">
        <v>231</v>
      </c>
      <c r="AM30" s="691"/>
      <c r="AN30" s="691"/>
      <c r="AO30" s="692"/>
      <c r="AP30" s="664" t="s">
        <v>218</v>
      </c>
      <c r="AQ30" s="665"/>
      <c r="AR30" s="665"/>
      <c r="AS30" s="665"/>
      <c r="AT30" s="665"/>
      <c r="AU30" s="665"/>
      <c r="AV30" s="665"/>
      <c r="AW30" s="665"/>
      <c r="AX30" s="665"/>
      <c r="AY30" s="665"/>
      <c r="AZ30" s="665"/>
      <c r="BA30" s="665"/>
      <c r="BB30" s="665"/>
      <c r="BC30" s="665"/>
      <c r="BD30" s="665"/>
      <c r="BE30" s="665"/>
      <c r="BF30" s="666"/>
      <c r="BG30" s="664" t="s">
        <v>304</v>
      </c>
      <c r="BH30" s="738"/>
      <c r="BI30" s="738"/>
      <c r="BJ30" s="738"/>
      <c r="BK30" s="738"/>
      <c r="BL30" s="738"/>
      <c r="BM30" s="738"/>
      <c r="BN30" s="738"/>
      <c r="BO30" s="738"/>
      <c r="BP30" s="738"/>
      <c r="BQ30" s="739"/>
      <c r="BR30" s="664" t="s">
        <v>305</v>
      </c>
      <c r="BS30" s="738"/>
      <c r="BT30" s="738"/>
      <c r="BU30" s="738"/>
      <c r="BV30" s="738"/>
      <c r="BW30" s="738"/>
      <c r="BX30" s="738"/>
      <c r="BY30" s="738"/>
      <c r="BZ30" s="738"/>
      <c r="CA30" s="738"/>
      <c r="CB30" s="739"/>
      <c r="CD30" s="727"/>
      <c r="CE30" s="728"/>
      <c r="CF30" s="700" t="s">
        <v>306</v>
      </c>
      <c r="CG30" s="701"/>
      <c r="CH30" s="701"/>
      <c r="CI30" s="701"/>
      <c r="CJ30" s="701"/>
      <c r="CK30" s="701"/>
      <c r="CL30" s="701"/>
      <c r="CM30" s="701"/>
      <c r="CN30" s="701"/>
      <c r="CO30" s="701"/>
      <c r="CP30" s="701"/>
      <c r="CQ30" s="702"/>
      <c r="CR30" s="685">
        <v>454460</v>
      </c>
      <c r="CS30" s="686"/>
      <c r="CT30" s="686"/>
      <c r="CU30" s="686"/>
      <c r="CV30" s="686"/>
      <c r="CW30" s="686"/>
      <c r="CX30" s="686"/>
      <c r="CY30" s="687"/>
      <c r="CZ30" s="690">
        <v>5.6</v>
      </c>
      <c r="DA30" s="719"/>
      <c r="DB30" s="719"/>
      <c r="DC30" s="723"/>
      <c r="DD30" s="694">
        <v>453987</v>
      </c>
      <c r="DE30" s="686"/>
      <c r="DF30" s="686"/>
      <c r="DG30" s="686"/>
      <c r="DH30" s="686"/>
      <c r="DI30" s="686"/>
      <c r="DJ30" s="686"/>
      <c r="DK30" s="687"/>
      <c r="DL30" s="694">
        <v>453987</v>
      </c>
      <c r="DM30" s="686"/>
      <c r="DN30" s="686"/>
      <c r="DO30" s="686"/>
      <c r="DP30" s="686"/>
      <c r="DQ30" s="686"/>
      <c r="DR30" s="686"/>
      <c r="DS30" s="686"/>
      <c r="DT30" s="686"/>
      <c r="DU30" s="686"/>
      <c r="DV30" s="687"/>
      <c r="DW30" s="690">
        <v>13.2</v>
      </c>
      <c r="DX30" s="719"/>
      <c r="DY30" s="719"/>
      <c r="DZ30" s="719"/>
      <c r="EA30" s="719"/>
      <c r="EB30" s="719"/>
      <c r="EC30" s="720"/>
    </row>
    <row r="31" spans="2:133" ht="11.25" customHeight="1" x14ac:dyDescent="0.15">
      <c r="B31" s="682" t="s">
        <v>307</v>
      </c>
      <c r="C31" s="683"/>
      <c r="D31" s="683"/>
      <c r="E31" s="683"/>
      <c r="F31" s="683"/>
      <c r="G31" s="683"/>
      <c r="H31" s="683"/>
      <c r="I31" s="683"/>
      <c r="J31" s="683"/>
      <c r="K31" s="683"/>
      <c r="L31" s="683"/>
      <c r="M31" s="683"/>
      <c r="N31" s="683"/>
      <c r="O31" s="683"/>
      <c r="P31" s="683"/>
      <c r="Q31" s="684"/>
      <c r="R31" s="685">
        <v>2537038</v>
      </c>
      <c r="S31" s="686"/>
      <c r="T31" s="686"/>
      <c r="U31" s="686"/>
      <c r="V31" s="686"/>
      <c r="W31" s="686"/>
      <c r="X31" s="686"/>
      <c r="Y31" s="687"/>
      <c r="Z31" s="688">
        <v>29.4</v>
      </c>
      <c r="AA31" s="688"/>
      <c r="AB31" s="688"/>
      <c r="AC31" s="688"/>
      <c r="AD31" s="689" t="s">
        <v>126</v>
      </c>
      <c r="AE31" s="689"/>
      <c r="AF31" s="689"/>
      <c r="AG31" s="689"/>
      <c r="AH31" s="689"/>
      <c r="AI31" s="689"/>
      <c r="AJ31" s="689"/>
      <c r="AK31" s="689"/>
      <c r="AL31" s="690" t="s">
        <v>126</v>
      </c>
      <c r="AM31" s="691"/>
      <c r="AN31" s="691"/>
      <c r="AO31" s="692"/>
      <c r="AP31" s="742" t="s">
        <v>308</v>
      </c>
      <c r="AQ31" s="743"/>
      <c r="AR31" s="743"/>
      <c r="AS31" s="743"/>
      <c r="AT31" s="748" t="s">
        <v>309</v>
      </c>
      <c r="AU31" s="231"/>
      <c r="AV31" s="231"/>
      <c r="AW31" s="231"/>
      <c r="AX31" s="671" t="s">
        <v>184</v>
      </c>
      <c r="AY31" s="672"/>
      <c r="AZ31" s="672"/>
      <c r="BA31" s="672"/>
      <c r="BB31" s="672"/>
      <c r="BC31" s="672"/>
      <c r="BD31" s="672"/>
      <c r="BE31" s="672"/>
      <c r="BF31" s="673"/>
      <c r="BG31" s="753">
        <v>99.4</v>
      </c>
      <c r="BH31" s="740"/>
      <c r="BI31" s="740"/>
      <c r="BJ31" s="740"/>
      <c r="BK31" s="740"/>
      <c r="BL31" s="740"/>
      <c r="BM31" s="680">
        <v>97.5</v>
      </c>
      <c r="BN31" s="740"/>
      <c r="BO31" s="740"/>
      <c r="BP31" s="740"/>
      <c r="BQ31" s="741"/>
      <c r="BR31" s="753">
        <v>99.1</v>
      </c>
      <c r="BS31" s="740"/>
      <c r="BT31" s="740"/>
      <c r="BU31" s="740"/>
      <c r="BV31" s="740"/>
      <c r="BW31" s="740"/>
      <c r="BX31" s="680">
        <v>96.9</v>
      </c>
      <c r="BY31" s="740"/>
      <c r="BZ31" s="740"/>
      <c r="CA31" s="740"/>
      <c r="CB31" s="741"/>
      <c r="CD31" s="727"/>
      <c r="CE31" s="728"/>
      <c r="CF31" s="700" t="s">
        <v>310</v>
      </c>
      <c r="CG31" s="701"/>
      <c r="CH31" s="701"/>
      <c r="CI31" s="701"/>
      <c r="CJ31" s="701"/>
      <c r="CK31" s="701"/>
      <c r="CL31" s="701"/>
      <c r="CM31" s="701"/>
      <c r="CN31" s="701"/>
      <c r="CO31" s="701"/>
      <c r="CP31" s="701"/>
      <c r="CQ31" s="702"/>
      <c r="CR31" s="685">
        <v>29668</v>
      </c>
      <c r="CS31" s="721"/>
      <c r="CT31" s="721"/>
      <c r="CU31" s="721"/>
      <c r="CV31" s="721"/>
      <c r="CW31" s="721"/>
      <c r="CX31" s="721"/>
      <c r="CY31" s="722"/>
      <c r="CZ31" s="690">
        <v>0.4</v>
      </c>
      <c r="DA31" s="719"/>
      <c r="DB31" s="719"/>
      <c r="DC31" s="723"/>
      <c r="DD31" s="694">
        <v>29629</v>
      </c>
      <c r="DE31" s="721"/>
      <c r="DF31" s="721"/>
      <c r="DG31" s="721"/>
      <c r="DH31" s="721"/>
      <c r="DI31" s="721"/>
      <c r="DJ31" s="721"/>
      <c r="DK31" s="722"/>
      <c r="DL31" s="694">
        <v>29629</v>
      </c>
      <c r="DM31" s="721"/>
      <c r="DN31" s="721"/>
      <c r="DO31" s="721"/>
      <c r="DP31" s="721"/>
      <c r="DQ31" s="721"/>
      <c r="DR31" s="721"/>
      <c r="DS31" s="721"/>
      <c r="DT31" s="721"/>
      <c r="DU31" s="721"/>
      <c r="DV31" s="722"/>
      <c r="DW31" s="690">
        <v>0.9</v>
      </c>
      <c r="DX31" s="719"/>
      <c r="DY31" s="719"/>
      <c r="DZ31" s="719"/>
      <c r="EA31" s="719"/>
      <c r="EB31" s="719"/>
      <c r="EC31" s="720"/>
    </row>
    <row r="32" spans="2:133" ht="11.25" customHeight="1" x14ac:dyDescent="0.15">
      <c r="B32" s="731" t="s">
        <v>311</v>
      </c>
      <c r="C32" s="732"/>
      <c r="D32" s="732"/>
      <c r="E32" s="732"/>
      <c r="F32" s="732"/>
      <c r="G32" s="732"/>
      <c r="H32" s="732"/>
      <c r="I32" s="732"/>
      <c r="J32" s="732"/>
      <c r="K32" s="732"/>
      <c r="L32" s="732"/>
      <c r="M32" s="732"/>
      <c r="N32" s="732"/>
      <c r="O32" s="732"/>
      <c r="P32" s="732"/>
      <c r="Q32" s="733"/>
      <c r="R32" s="685" t="s">
        <v>126</v>
      </c>
      <c r="S32" s="686"/>
      <c r="T32" s="686"/>
      <c r="U32" s="686"/>
      <c r="V32" s="686"/>
      <c r="W32" s="686"/>
      <c r="X32" s="686"/>
      <c r="Y32" s="687"/>
      <c r="Z32" s="688" t="s">
        <v>126</v>
      </c>
      <c r="AA32" s="688"/>
      <c r="AB32" s="688"/>
      <c r="AC32" s="688"/>
      <c r="AD32" s="689" t="s">
        <v>231</v>
      </c>
      <c r="AE32" s="689"/>
      <c r="AF32" s="689"/>
      <c r="AG32" s="689"/>
      <c r="AH32" s="689"/>
      <c r="AI32" s="689"/>
      <c r="AJ32" s="689"/>
      <c r="AK32" s="689"/>
      <c r="AL32" s="690" t="s">
        <v>231</v>
      </c>
      <c r="AM32" s="691"/>
      <c r="AN32" s="691"/>
      <c r="AO32" s="692"/>
      <c r="AP32" s="744"/>
      <c r="AQ32" s="745"/>
      <c r="AR32" s="745"/>
      <c r="AS32" s="745"/>
      <c r="AT32" s="749"/>
      <c r="AU32" s="230" t="s">
        <v>312</v>
      </c>
      <c r="AV32" s="230"/>
      <c r="AW32" s="230"/>
      <c r="AX32" s="682" t="s">
        <v>313</v>
      </c>
      <c r="AY32" s="683"/>
      <c r="AZ32" s="683"/>
      <c r="BA32" s="683"/>
      <c r="BB32" s="683"/>
      <c r="BC32" s="683"/>
      <c r="BD32" s="683"/>
      <c r="BE32" s="683"/>
      <c r="BF32" s="684"/>
      <c r="BG32" s="754">
        <v>99.4</v>
      </c>
      <c r="BH32" s="721"/>
      <c r="BI32" s="721"/>
      <c r="BJ32" s="721"/>
      <c r="BK32" s="721"/>
      <c r="BL32" s="721"/>
      <c r="BM32" s="691">
        <v>97.8</v>
      </c>
      <c r="BN32" s="751"/>
      <c r="BO32" s="751"/>
      <c r="BP32" s="751"/>
      <c r="BQ32" s="752"/>
      <c r="BR32" s="754">
        <v>99</v>
      </c>
      <c r="BS32" s="721"/>
      <c r="BT32" s="721"/>
      <c r="BU32" s="721"/>
      <c r="BV32" s="721"/>
      <c r="BW32" s="721"/>
      <c r="BX32" s="691">
        <v>97.5</v>
      </c>
      <c r="BY32" s="751"/>
      <c r="BZ32" s="751"/>
      <c r="CA32" s="751"/>
      <c r="CB32" s="752"/>
      <c r="CD32" s="729"/>
      <c r="CE32" s="730"/>
      <c r="CF32" s="700" t="s">
        <v>314</v>
      </c>
      <c r="CG32" s="701"/>
      <c r="CH32" s="701"/>
      <c r="CI32" s="701"/>
      <c r="CJ32" s="701"/>
      <c r="CK32" s="701"/>
      <c r="CL32" s="701"/>
      <c r="CM32" s="701"/>
      <c r="CN32" s="701"/>
      <c r="CO32" s="701"/>
      <c r="CP32" s="701"/>
      <c r="CQ32" s="702"/>
      <c r="CR32" s="685">
        <v>11</v>
      </c>
      <c r="CS32" s="686"/>
      <c r="CT32" s="686"/>
      <c r="CU32" s="686"/>
      <c r="CV32" s="686"/>
      <c r="CW32" s="686"/>
      <c r="CX32" s="686"/>
      <c r="CY32" s="687"/>
      <c r="CZ32" s="690">
        <v>0</v>
      </c>
      <c r="DA32" s="719"/>
      <c r="DB32" s="719"/>
      <c r="DC32" s="723"/>
      <c r="DD32" s="694">
        <v>11</v>
      </c>
      <c r="DE32" s="686"/>
      <c r="DF32" s="686"/>
      <c r="DG32" s="686"/>
      <c r="DH32" s="686"/>
      <c r="DI32" s="686"/>
      <c r="DJ32" s="686"/>
      <c r="DK32" s="687"/>
      <c r="DL32" s="694">
        <v>11</v>
      </c>
      <c r="DM32" s="686"/>
      <c r="DN32" s="686"/>
      <c r="DO32" s="686"/>
      <c r="DP32" s="686"/>
      <c r="DQ32" s="686"/>
      <c r="DR32" s="686"/>
      <c r="DS32" s="686"/>
      <c r="DT32" s="686"/>
      <c r="DU32" s="686"/>
      <c r="DV32" s="687"/>
      <c r="DW32" s="690">
        <v>0</v>
      </c>
      <c r="DX32" s="719"/>
      <c r="DY32" s="719"/>
      <c r="DZ32" s="719"/>
      <c r="EA32" s="719"/>
      <c r="EB32" s="719"/>
      <c r="EC32" s="720"/>
    </row>
    <row r="33" spans="2:133" ht="11.25" customHeight="1" x14ac:dyDescent="0.15">
      <c r="B33" s="682" t="s">
        <v>315</v>
      </c>
      <c r="C33" s="683"/>
      <c r="D33" s="683"/>
      <c r="E33" s="683"/>
      <c r="F33" s="683"/>
      <c r="G33" s="683"/>
      <c r="H33" s="683"/>
      <c r="I33" s="683"/>
      <c r="J33" s="683"/>
      <c r="K33" s="683"/>
      <c r="L33" s="683"/>
      <c r="M33" s="683"/>
      <c r="N33" s="683"/>
      <c r="O33" s="683"/>
      <c r="P33" s="683"/>
      <c r="Q33" s="684"/>
      <c r="R33" s="685">
        <v>642648</v>
      </c>
      <c r="S33" s="686"/>
      <c r="T33" s="686"/>
      <c r="U33" s="686"/>
      <c r="V33" s="686"/>
      <c r="W33" s="686"/>
      <c r="X33" s="686"/>
      <c r="Y33" s="687"/>
      <c r="Z33" s="688">
        <v>7.5</v>
      </c>
      <c r="AA33" s="688"/>
      <c r="AB33" s="688"/>
      <c r="AC33" s="688"/>
      <c r="AD33" s="689" t="s">
        <v>231</v>
      </c>
      <c r="AE33" s="689"/>
      <c r="AF33" s="689"/>
      <c r="AG33" s="689"/>
      <c r="AH33" s="689"/>
      <c r="AI33" s="689"/>
      <c r="AJ33" s="689"/>
      <c r="AK33" s="689"/>
      <c r="AL33" s="690" t="s">
        <v>126</v>
      </c>
      <c r="AM33" s="691"/>
      <c r="AN33" s="691"/>
      <c r="AO33" s="692"/>
      <c r="AP33" s="746"/>
      <c r="AQ33" s="747"/>
      <c r="AR33" s="747"/>
      <c r="AS33" s="747"/>
      <c r="AT33" s="750"/>
      <c r="AU33" s="232"/>
      <c r="AV33" s="232"/>
      <c r="AW33" s="232"/>
      <c r="AX33" s="735" t="s">
        <v>316</v>
      </c>
      <c r="AY33" s="736"/>
      <c r="AZ33" s="736"/>
      <c r="BA33" s="736"/>
      <c r="BB33" s="736"/>
      <c r="BC33" s="736"/>
      <c r="BD33" s="736"/>
      <c r="BE33" s="736"/>
      <c r="BF33" s="737"/>
      <c r="BG33" s="755">
        <v>99.3</v>
      </c>
      <c r="BH33" s="756"/>
      <c r="BI33" s="756"/>
      <c r="BJ33" s="756"/>
      <c r="BK33" s="756"/>
      <c r="BL33" s="756"/>
      <c r="BM33" s="757">
        <v>97</v>
      </c>
      <c r="BN33" s="756"/>
      <c r="BO33" s="756"/>
      <c r="BP33" s="756"/>
      <c r="BQ33" s="758"/>
      <c r="BR33" s="755">
        <v>99.1</v>
      </c>
      <c r="BS33" s="756"/>
      <c r="BT33" s="756"/>
      <c r="BU33" s="756"/>
      <c r="BV33" s="756"/>
      <c r="BW33" s="756"/>
      <c r="BX33" s="757">
        <v>96.1</v>
      </c>
      <c r="BY33" s="756"/>
      <c r="BZ33" s="756"/>
      <c r="CA33" s="756"/>
      <c r="CB33" s="758"/>
      <c r="CD33" s="700" t="s">
        <v>317</v>
      </c>
      <c r="CE33" s="701"/>
      <c r="CF33" s="701"/>
      <c r="CG33" s="701"/>
      <c r="CH33" s="701"/>
      <c r="CI33" s="701"/>
      <c r="CJ33" s="701"/>
      <c r="CK33" s="701"/>
      <c r="CL33" s="701"/>
      <c r="CM33" s="701"/>
      <c r="CN33" s="701"/>
      <c r="CO33" s="701"/>
      <c r="CP33" s="701"/>
      <c r="CQ33" s="702"/>
      <c r="CR33" s="685">
        <v>4298696</v>
      </c>
      <c r="CS33" s="721"/>
      <c r="CT33" s="721"/>
      <c r="CU33" s="721"/>
      <c r="CV33" s="721"/>
      <c r="CW33" s="721"/>
      <c r="CX33" s="721"/>
      <c r="CY33" s="722"/>
      <c r="CZ33" s="690">
        <v>53</v>
      </c>
      <c r="DA33" s="719"/>
      <c r="DB33" s="719"/>
      <c r="DC33" s="723"/>
      <c r="DD33" s="694">
        <v>2280497</v>
      </c>
      <c r="DE33" s="721"/>
      <c r="DF33" s="721"/>
      <c r="DG33" s="721"/>
      <c r="DH33" s="721"/>
      <c r="DI33" s="721"/>
      <c r="DJ33" s="721"/>
      <c r="DK33" s="722"/>
      <c r="DL33" s="694">
        <v>1250273</v>
      </c>
      <c r="DM33" s="721"/>
      <c r="DN33" s="721"/>
      <c r="DO33" s="721"/>
      <c r="DP33" s="721"/>
      <c r="DQ33" s="721"/>
      <c r="DR33" s="721"/>
      <c r="DS33" s="721"/>
      <c r="DT33" s="721"/>
      <c r="DU33" s="721"/>
      <c r="DV33" s="722"/>
      <c r="DW33" s="690">
        <v>36.299999999999997</v>
      </c>
      <c r="DX33" s="719"/>
      <c r="DY33" s="719"/>
      <c r="DZ33" s="719"/>
      <c r="EA33" s="719"/>
      <c r="EB33" s="719"/>
      <c r="EC33" s="720"/>
    </row>
    <row r="34" spans="2:133" ht="11.25" customHeight="1" x14ac:dyDescent="0.15">
      <c r="B34" s="682" t="s">
        <v>318</v>
      </c>
      <c r="C34" s="683"/>
      <c r="D34" s="683"/>
      <c r="E34" s="683"/>
      <c r="F34" s="683"/>
      <c r="G34" s="683"/>
      <c r="H34" s="683"/>
      <c r="I34" s="683"/>
      <c r="J34" s="683"/>
      <c r="K34" s="683"/>
      <c r="L34" s="683"/>
      <c r="M34" s="683"/>
      <c r="N34" s="683"/>
      <c r="O34" s="683"/>
      <c r="P34" s="683"/>
      <c r="Q34" s="684"/>
      <c r="R34" s="685">
        <v>37641</v>
      </c>
      <c r="S34" s="686"/>
      <c r="T34" s="686"/>
      <c r="U34" s="686"/>
      <c r="V34" s="686"/>
      <c r="W34" s="686"/>
      <c r="X34" s="686"/>
      <c r="Y34" s="687"/>
      <c r="Z34" s="688">
        <v>0.4</v>
      </c>
      <c r="AA34" s="688"/>
      <c r="AB34" s="688"/>
      <c r="AC34" s="688"/>
      <c r="AD34" s="689">
        <v>3498</v>
      </c>
      <c r="AE34" s="689"/>
      <c r="AF34" s="689"/>
      <c r="AG34" s="689"/>
      <c r="AH34" s="689"/>
      <c r="AI34" s="689"/>
      <c r="AJ34" s="689"/>
      <c r="AK34" s="689"/>
      <c r="AL34" s="690">
        <v>0.1</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319</v>
      </c>
      <c r="CE34" s="701"/>
      <c r="CF34" s="701"/>
      <c r="CG34" s="701"/>
      <c r="CH34" s="701"/>
      <c r="CI34" s="701"/>
      <c r="CJ34" s="701"/>
      <c r="CK34" s="701"/>
      <c r="CL34" s="701"/>
      <c r="CM34" s="701"/>
      <c r="CN34" s="701"/>
      <c r="CO34" s="701"/>
      <c r="CP34" s="701"/>
      <c r="CQ34" s="702"/>
      <c r="CR34" s="685">
        <v>1063293</v>
      </c>
      <c r="CS34" s="686"/>
      <c r="CT34" s="686"/>
      <c r="CU34" s="686"/>
      <c r="CV34" s="686"/>
      <c r="CW34" s="686"/>
      <c r="CX34" s="686"/>
      <c r="CY34" s="687"/>
      <c r="CZ34" s="690">
        <v>13.1</v>
      </c>
      <c r="DA34" s="719"/>
      <c r="DB34" s="719"/>
      <c r="DC34" s="723"/>
      <c r="DD34" s="694">
        <v>854576</v>
      </c>
      <c r="DE34" s="686"/>
      <c r="DF34" s="686"/>
      <c r="DG34" s="686"/>
      <c r="DH34" s="686"/>
      <c r="DI34" s="686"/>
      <c r="DJ34" s="686"/>
      <c r="DK34" s="687"/>
      <c r="DL34" s="694">
        <v>541347</v>
      </c>
      <c r="DM34" s="686"/>
      <c r="DN34" s="686"/>
      <c r="DO34" s="686"/>
      <c r="DP34" s="686"/>
      <c r="DQ34" s="686"/>
      <c r="DR34" s="686"/>
      <c r="DS34" s="686"/>
      <c r="DT34" s="686"/>
      <c r="DU34" s="686"/>
      <c r="DV34" s="687"/>
      <c r="DW34" s="690">
        <v>15.7</v>
      </c>
      <c r="DX34" s="719"/>
      <c r="DY34" s="719"/>
      <c r="DZ34" s="719"/>
      <c r="EA34" s="719"/>
      <c r="EB34" s="719"/>
      <c r="EC34" s="720"/>
    </row>
    <row r="35" spans="2:133" ht="11.25" customHeight="1" x14ac:dyDescent="0.15">
      <c r="B35" s="682" t="s">
        <v>320</v>
      </c>
      <c r="C35" s="683"/>
      <c r="D35" s="683"/>
      <c r="E35" s="683"/>
      <c r="F35" s="683"/>
      <c r="G35" s="683"/>
      <c r="H35" s="683"/>
      <c r="I35" s="683"/>
      <c r="J35" s="683"/>
      <c r="K35" s="683"/>
      <c r="L35" s="683"/>
      <c r="M35" s="683"/>
      <c r="N35" s="683"/>
      <c r="O35" s="683"/>
      <c r="P35" s="683"/>
      <c r="Q35" s="684"/>
      <c r="R35" s="685">
        <v>596405</v>
      </c>
      <c r="S35" s="686"/>
      <c r="T35" s="686"/>
      <c r="U35" s="686"/>
      <c r="V35" s="686"/>
      <c r="W35" s="686"/>
      <c r="X35" s="686"/>
      <c r="Y35" s="687"/>
      <c r="Z35" s="688">
        <v>6.9</v>
      </c>
      <c r="AA35" s="688"/>
      <c r="AB35" s="688"/>
      <c r="AC35" s="688"/>
      <c r="AD35" s="689" t="s">
        <v>231</v>
      </c>
      <c r="AE35" s="689"/>
      <c r="AF35" s="689"/>
      <c r="AG35" s="689"/>
      <c r="AH35" s="689"/>
      <c r="AI35" s="689"/>
      <c r="AJ35" s="689"/>
      <c r="AK35" s="689"/>
      <c r="AL35" s="690" t="s">
        <v>126</v>
      </c>
      <c r="AM35" s="691"/>
      <c r="AN35" s="691"/>
      <c r="AO35" s="692"/>
      <c r="AP35" s="235"/>
      <c r="AQ35" s="664" t="s">
        <v>321</v>
      </c>
      <c r="AR35" s="665"/>
      <c r="AS35" s="665"/>
      <c r="AT35" s="665"/>
      <c r="AU35" s="665"/>
      <c r="AV35" s="665"/>
      <c r="AW35" s="665"/>
      <c r="AX35" s="665"/>
      <c r="AY35" s="665"/>
      <c r="AZ35" s="665"/>
      <c r="BA35" s="665"/>
      <c r="BB35" s="665"/>
      <c r="BC35" s="665"/>
      <c r="BD35" s="665"/>
      <c r="BE35" s="665"/>
      <c r="BF35" s="666"/>
      <c r="BG35" s="664" t="s">
        <v>322</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323</v>
      </c>
      <c r="CE35" s="701"/>
      <c r="CF35" s="701"/>
      <c r="CG35" s="701"/>
      <c r="CH35" s="701"/>
      <c r="CI35" s="701"/>
      <c r="CJ35" s="701"/>
      <c r="CK35" s="701"/>
      <c r="CL35" s="701"/>
      <c r="CM35" s="701"/>
      <c r="CN35" s="701"/>
      <c r="CO35" s="701"/>
      <c r="CP35" s="701"/>
      <c r="CQ35" s="702"/>
      <c r="CR35" s="685">
        <v>17628</v>
      </c>
      <c r="CS35" s="721"/>
      <c r="CT35" s="721"/>
      <c r="CU35" s="721"/>
      <c r="CV35" s="721"/>
      <c r="CW35" s="721"/>
      <c r="CX35" s="721"/>
      <c r="CY35" s="722"/>
      <c r="CZ35" s="690">
        <v>0.2</v>
      </c>
      <c r="DA35" s="719"/>
      <c r="DB35" s="719"/>
      <c r="DC35" s="723"/>
      <c r="DD35" s="694">
        <v>16751</v>
      </c>
      <c r="DE35" s="721"/>
      <c r="DF35" s="721"/>
      <c r="DG35" s="721"/>
      <c r="DH35" s="721"/>
      <c r="DI35" s="721"/>
      <c r="DJ35" s="721"/>
      <c r="DK35" s="722"/>
      <c r="DL35" s="694">
        <v>16751</v>
      </c>
      <c r="DM35" s="721"/>
      <c r="DN35" s="721"/>
      <c r="DO35" s="721"/>
      <c r="DP35" s="721"/>
      <c r="DQ35" s="721"/>
      <c r="DR35" s="721"/>
      <c r="DS35" s="721"/>
      <c r="DT35" s="721"/>
      <c r="DU35" s="721"/>
      <c r="DV35" s="722"/>
      <c r="DW35" s="690">
        <v>0.5</v>
      </c>
      <c r="DX35" s="719"/>
      <c r="DY35" s="719"/>
      <c r="DZ35" s="719"/>
      <c r="EA35" s="719"/>
      <c r="EB35" s="719"/>
      <c r="EC35" s="720"/>
    </row>
    <row r="36" spans="2:133" ht="11.25" customHeight="1" x14ac:dyDescent="0.15">
      <c r="B36" s="682" t="s">
        <v>324</v>
      </c>
      <c r="C36" s="683"/>
      <c r="D36" s="683"/>
      <c r="E36" s="683"/>
      <c r="F36" s="683"/>
      <c r="G36" s="683"/>
      <c r="H36" s="683"/>
      <c r="I36" s="683"/>
      <c r="J36" s="683"/>
      <c r="K36" s="683"/>
      <c r="L36" s="683"/>
      <c r="M36" s="683"/>
      <c r="N36" s="683"/>
      <c r="O36" s="683"/>
      <c r="P36" s="683"/>
      <c r="Q36" s="684"/>
      <c r="R36" s="685">
        <v>69433</v>
      </c>
      <c r="S36" s="686"/>
      <c r="T36" s="686"/>
      <c r="U36" s="686"/>
      <c r="V36" s="686"/>
      <c r="W36" s="686"/>
      <c r="X36" s="686"/>
      <c r="Y36" s="687"/>
      <c r="Z36" s="688">
        <v>0.8</v>
      </c>
      <c r="AA36" s="688"/>
      <c r="AB36" s="688"/>
      <c r="AC36" s="688"/>
      <c r="AD36" s="689" t="s">
        <v>126</v>
      </c>
      <c r="AE36" s="689"/>
      <c r="AF36" s="689"/>
      <c r="AG36" s="689"/>
      <c r="AH36" s="689"/>
      <c r="AI36" s="689"/>
      <c r="AJ36" s="689"/>
      <c r="AK36" s="689"/>
      <c r="AL36" s="690" t="s">
        <v>126</v>
      </c>
      <c r="AM36" s="691"/>
      <c r="AN36" s="691"/>
      <c r="AO36" s="692"/>
      <c r="AP36" s="235"/>
      <c r="AQ36" s="759" t="s">
        <v>325</v>
      </c>
      <c r="AR36" s="760"/>
      <c r="AS36" s="760"/>
      <c r="AT36" s="760"/>
      <c r="AU36" s="760"/>
      <c r="AV36" s="760"/>
      <c r="AW36" s="760"/>
      <c r="AX36" s="760"/>
      <c r="AY36" s="761"/>
      <c r="AZ36" s="674">
        <v>546306</v>
      </c>
      <c r="BA36" s="675"/>
      <c r="BB36" s="675"/>
      <c r="BC36" s="675"/>
      <c r="BD36" s="675"/>
      <c r="BE36" s="675"/>
      <c r="BF36" s="762"/>
      <c r="BG36" s="696" t="s">
        <v>326</v>
      </c>
      <c r="BH36" s="697"/>
      <c r="BI36" s="697"/>
      <c r="BJ36" s="697"/>
      <c r="BK36" s="697"/>
      <c r="BL36" s="697"/>
      <c r="BM36" s="697"/>
      <c r="BN36" s="697"/>
      <c r="BO36" s="697"/>
      <c r="BP36" s="697"/>
      <c r="BQ36" s="697"/>
      <c r="BR36" s="697"/>
      <c r="BS36" s="697"/>
      <c r="BT36" s="697"/>
      <c r="BU36" s="698"/>
      <c r="BV36" s="674">
        <v>-35709</v>
      </c>
      <c r="BW36" s="675"/>
      <c r="BX36" s="675"/>
      <c r="BY36" s="675"/>
      <c r="BZ36" s="675"/>
      <c r="CA36" s="675"/>
      <c r="CB36" s="762"/>
      <c r="CD36" s="700" t="s">
        <v>327</v>
      </c>
      <c r="CE36" s="701"/>
      <c r="CF36" s="701"/>
      <c r="CG36" s="701"/>
      <c r="CH36" s="701"/>
      <c r="CI36" s="701"/>
      <c r="CJ36" s="701"/>
      <c r="CK36" s="701"/>
      <c r="CL36" s="701"/>
      <c r="CM36" s="701"/>
      <c r="CN36" s="701"/>
      <c r="CO36" s="701"/>
      <c r="CP36" s="701"/>
      <c r="CQ36" s="702"/>
      <c r="CR36" s="685">
        <v>2342784</v>
      </c>
      <c r="CS36" s="686"/>
      <c r="CT36" s="686"/>
      <c r="CU36" s="686"/>
      <c r="CV36" s="686"/>
      <c r="CW36" s="686"/>
      <c r="CX36" s="686"/>
      <c r="CY36" s="687"/>
      <c r="CZ36" s="690">
        <v>28.9</v>
      </c>
      <c r="DA36" s="719"/>
      <c r="DB36" s="719"/>
      <c r="DC36" s="723"/>
      <c r="DD36" s="694">
        <v>744150</v>
      </c>
      <c r="DE36" s="686"/>
      <c r="DF36" s="686"/>
      <c r="DG36" s="686"/>
      <c r="DH36" s="686"/>
      <c r="DI36" s="686"/>
      <c r="DJ36" s="686"/>
      <c r="DK36" s="687"/>
      <c r="DL36" s="694">
        <v>303381</v>
      </c>
      <c r="DM36" s="686"/>
      <c r="DN36" s="686"/>
      <c r="DO36" s="686"/>
      <c r="DP36" s="686"/>
      <c r="DQ36" s="686"/>
      <c r="DR36" s="686"/>
      <c r="DS36" s="686"/>
      <c r="DT36" s="686"/>
      <c r="DU36" s="686"/>
      <c r="DV36" s="687"/>
      <c r="DW36" s="690">
        <v>8.8000000000000007</v>
      </c>
      <c r="DX36" s="719"/>
      <c r="DY36" s="719"/>
      <c r="DZ36" s="719"/>
      <c r="EA36" s="719"/>
      <c r="EB36" s="719"/>
      <c r="EC36" s="720"/>
    </row>
    <row r="37" spans="2:133" ht="11.25" customHeight="1" x14ac:dyDescent="0.15">
      <c r="B37" s="682" t="s">
        <v>328</v>
      </c>
      <c r="C37" s="683"/>
      <c r="D37" s="683"/>
      <c r="E37" s="683"/>
      <c r="F37" s="683"/>
      <c r="G37" s="683"/>
      <c r="H37" s="683"/>
      <c r="I37" s="683"/>
      <c r="J37" s="683"/>
      <c r="K37" s="683"/>
      <c r="L37" s="683"/>
      <c r="M37" s="683"/>
      <c r="N37" s="683"/>
      <c r="O37" s="683"/>
      <c r="P37" s="683"/>
      <c r="Q37" s="684"/>
      <c r="R37" s="685">
        <v>419058</v>
      </c>
      <c r="S37" s="686"/>
      <c r="T37" s="686"/>
      <c r="U37" s="686"/>
      <c r="V37" s="686"/>
      <c r="W37" s="686"/>
      <c r="X37" s="686"/>
      <c r="Y37" s="687"/>
      <c r="Z37" s="688">
        <v>4.9000000000000004</v>
      </c>
      <c r="AA37" s="688"/>
      <c r="AB37" s="688"/>
      <c r="AC37" s="688"/>
      <c r="AD37" s="689" t="s">
        <v>231</v>
      </c>
      <c r="AE37" s="689"/>
      <c r="AF37" s="689"/>
      <c r="AG37" s="689"/>
      <c r="AH37" s="689"/>
      <c r="AI37" s="689"/>
      <c r="AJ37" s="689"/>
      <c r="AK37" s="689"/>
      <c r="AL37" s="690" t="s">
        <v>126</v>
      </c>
      <c r="AM37" s="691"/>
      <c r="AN37" s="691"/>
      <c r="AO37" s="692"/>
      <c r="AQ37" s="763" t="s">
        <v>329</v>
      </c>
      <c r="AR37" s="764"/>
      <c r="AS37" s="764"/>
      <c r="AT37" s="764"/>
      <c r="AU37" s="764"/>
      <c r="AV37" s="764"/>
      <c r="AW37" s="764"/>
      <c r="AX37" s="764"/>
      <c r="AY37" s="765"/>
      <c r="AZ37" s="685">
        <v>56129</v>
      </c>
      <c r="BA37" s="686"/>
      <c r="BB37" s="686"/>
      <c r="BC37" s="686"/>
      <c r="BD37" s="721"/>
      <c r="BE37" s="721"/>
      <c r="BF37" s="752"/>
      <c r="BG37" s="700" t="s">
        <v>330</v>
      </c>
      <c r="BH37" s="701"/>
      <c r="BI37" s="701"/>
      <c r="BJ37" s="701"/>
      <c r="BK37" s="701"/>
      <c r="BL37" s="701"/>
      <c r="BM37" s="701"/>
      <c r="BN37" s="701"/>
      <c r="BO37" s="701"/>
      <c r="BP37" s="701"/>
      <c r="BQ37" s="701"/>
      <c r="BR37" s="701"/>
      <c r="BS37" s="701"/>
      <c r="BT37" s="701"/>
      <c r="BU37" s="702"/>
      <c r="BV37" s="685">
        <v>-42489</v>
      </c>
      <c r="BW37" s="686"/>
      <c r="BX37" s="686"/>
      <c r="BY37" s="686"/>
      <c r="BZ37" s="686"/>
      <c r="CA37" s="686"/>
      <c r="CB37" s="695"/>
      <c r="CD37" s="700" t="s">
        <v>331</v>
      </c>
      <c r="CE37" s="701"/>
      <c r="CF37" s="701"/>
      <c r="CG37" s="701"/>
      <c r="CH37" s="701"/>
      <c r="CI37" s="701"/>
      <c r="CJ37" s="701"/>
      <c r="CK37" s="701"/>
      <c r="CL37" s="701"/>
      <c r="CM37" s="701"/>
      <c r="CN37" s="701"/>
      <c r="CO37" s="701"/>
      <c r="CP37" s="701"/>
      <c r="CQ37" s="702"/>
      <c r="CR37" s="685">
        <v>214348</v>
      </c>
      <c r="CS37" s="721"/>
      <c r="CT37" s="721"/>
      <c r="CU37" s="721"/>
      <c r="CV37" s="721"/>
      <c r="CW37" s="721"/>
      <c r="CX37" s="721"/>
      <c r="CY37" s="722"/>
      <c r="CZ37" s="690">
        <v>2.6</v>
      </c>
      <c r="DA37" s="719"/>
      <c r="DB37" s="719"/>
      <c r="DC37" s="723"/>
      <c r="DD37" s="694">
        <v>208797</v>
      </c>
      <c r="DE37" s="721"/>
      <c r="DF37" s="721"/>
      <c r="DG37" s="721"/>
      <c r="DH37" s="721"/>
      <c r="DI37" s="721"/>
      <c r="DJ37" s="721"/>
      <c r="DK37" s="722"/>
      <c r="DL37" s="694">
        <v>182946</v>
      </c>
      <c r="DM37" s="721"/>
      <c r="DN37" s="721"/>
      <c r="DO37" s="721"/>
      <c r="DP37" s="721"/>
      <c r="DQ37" s="721"/>
      <c r="DR37" s="721"/>
      <c r="DS37" s="721"/>
      <c r="DT37" s="721"/>
      <c r="DU37" s="721"/>
      <c r="DV37" s="722"/>
      <c r="DW37" s="690">
        <v>5.3</v>
      </c>
      <c r="DX37" s="719"/>
      <c r="DY37" s="719"/>
      <c r="DZ37" s="719"/>
      <c r="EA37" s="719"/>
      <c r="EB37" s="719"/>
      <c r="EC37" s="720"/>
    </row>
    <row r="38" spans="2:133" ht="11.25" customHeight="1" x14ac:dyDescent="0.15">
      <c r="B38" s="682" t="s">
        <v>332</v>
      </c>
      <c r="C38" s="683"/>
      <c r="D38" s="683"/>
      <c r="E38" s="683"/>
      <c r="F38" s="683"/>
      <c r="G38" s="683"/>
      <c r="H38" s="683"/>
      <c r="I38" s="683"/>
      <c r="J38" s="683"/>
      <c r="K38" s="683"/>
      <c r="L38" s="683"/>
      <c r="M38" s="683"/>
      <c r="N38" s="683"/>
      <c r="O38" s="683"/>
      <c r="P38" s="683"/>
      <c r="Q38" s="684"/>
      <c r="R38" s="685">
        <v>139086</v>
      </c>
      <c r="S38" s="686"/>
      <c r="T38" s="686"/>
      <c r="U38" s="686"/>
      <c r="V38" s="686"/>
      <c r="W38" s="686"/>
      <c r="X38" s="686"/>
      <c r="Y38" s="687"/>
      <c r="Z38" s="688">
        <v>1.6</v>
      </c>
      <c r="AA38" s="688"/>
      <c r="AB38" s="688"/>
      <c r="AC38" s="688"/>
      <c r="AD38" s="689">
        <v>1187</v>
      </c>
      <c r="AE38" s="689"/>
      <c r="AF38" s="689"/>
      <c r="AG38" s="689"/>
      <c r="AH38" s="689"/>
      <c r="AI38" s="689"/>
      <c r="AJ38" s="689"/>
      <c r="AK38" s="689"/>
      <c r="AL38" s="690">
        <v>0</v>
      </c>
      <c r="AM38" s="691"/>
      <c r="AN38" s="691"/>
      <c r="AO38" s="692"/>
      <c r="AQ38" s="763" t="s">
        <v>333</v>
      </c>
      <c r="AR38" s="764"/>
      <c r="AS38" s="764"/>
      <c r="AT38" s="764"/>
      <c r="AU38" s="764"/>
      <c r="AV38" s="764"/>
      <c r="AW38" s="764"/>
      <c r="AX38" s="764"/>
      <c r="AY38" s="765"/>
      <c r="AZ38" s="685" t="s">
        <v>231</v>
      </c>
      <c r="BA38" s="686"/>
      <c r="BB38" s="686"/>
      <c r="BC38" s="686"/>
      <c r="BD38" s="721"/>
      <c r="BE38" s="721"/>
      <c r="BF38" s="752"/>
      <c r="BG38" s="700" t="s">
        <v>334</v>
      </c>
      <c r="BH38" s="701"/>
      <c r="BI38" s="701"/>
      <c r="BJ38" s="701"/>
      <c r="BK38" s="701"/>
      <c r="BL38" s="701"/>
      <c r="BM38" s="701"/>
      <c r="BN38" s="701"/>
      <c r="BO38" s="701"/>
      <c r="BP38" s="701"/>
      <c r="BQ38" s="701"/>
      <c r="BR38" s="701"/>
      <c r="BS38" s="701"/>
      <c r="BT38" s="701"/>
      <c r="BU38" s="702"/>
      <c r="BV38" s="685">
        <v>1755</v>
      </c>
      <c r="BW38" s="686"/>
      <c r="BX38" s="686"/>
      <c r="BY38" s="686"/>
      <c r="BZ38" s="686"/>
      <c r="CA38" s="686"/>
      <c r="CB38" s="695"/>
      <c r="CD38" s="700" t="s">
        <v>335</v>
      </c>
      <c r="CE38" s="701"/>
      <c r="CF38" s="701"/>
      <c r="CG38" s="701"/>
      <c r="CH38" s="701"/>
      <c r="CI38" s="701"/>
      <c r="CJ38" s="701"/>
      <c r="CK38" s="701"/>
      <c r="CL38" s="701"/>
      <c r="CM38" s="701"/>
      <c r="CN38" s="701"/>
      <c r="CO38" s="701"/>
      <c r="CP38" s="701"/>
      <c r="CQ38" s="702"/>
      <c r="CR38" s="685">
        <v>490177</v>
      </c>
      <c r="CS38" s="686"/>
      <c r="CT38" s="686"/>
      <c r="CU38" s="686"/>
      <c r="CV38" s="686"/>
      <c r="CW38" s="686"/>
      <c r="CX38" s="686"/>
      <c r="CY38" s="687"/>
      <c r="CZ38" s="690">
        <v>6</v>
      </c>
      <c r="DA38" s="719"/>
      <c r="DB38" s="719"/>
      <c r="DC38" s="723"/>
      <c r="DD38" s="694">
        <v>400764</v>
      </c>
      <c r="DE38" s="686"/>
      <c r="DF38" s="686"/>
      <c r="DG38" s="686"/>
      <c r="DH38" s="686"/>
      <c r="DI38" s="686"/>
      <c r="DJ38" s="686"/>
      <c r="DK38" s="687"/>
      <c r="DL38" s="694">
        <v>388794</v>
      </c>
      <c r="DM38" s="686"/>
      <c r="DN38" s="686"/>
      <c r="DO38" s="686"/>
      <c r="DP38" s="686"/>
      <c r="DQ38" s="686"/>
      <c r="DR38" s="686"/>
      <c r="DS38" s="686"/>
      <c r="DT38" s="686"/>
      <c r="DU38" s="686"/>
      <c r="DV38" s="687"/>
      <c r="DW38" s="690">
        <v>11.3</v>
      </c>
      <c r="DX38" s="719"/>
      <c r="DY38" s="719"/>
      <c r="DZ38" s="719"/>
      <c r="EA38" s="719"/>
      <c r="EB38" s="719"/>
      <c r="EC38" s="720"/>
    </row>
    <row r="39" spans="2:133" ht="11.25" customHeight="1" x14ac:dyDescent="0.15">
      <c r="B39" s="682" t="s">
        <v>336</v>
      </c>
      <c r="C39" s="683"/>
      <c r="D39" s="683"/>
      <c r="E39" s="683"/>
      <c r="F39" s="683"/>
      <c r="G39" s="683"/>
      <c r="H39" s="683"/>
      <c r="I39" s="683"/>
      <c r="J39" s="683"/>
      <c r="K39" s="683"/>
      <c r="L39" s="683"/>
      <c r="M39" s="683"/>
      <c r="N39" s="683"/>
      <c r="O39" s="683"/>
      <c r="P39" s="683"/>
      <c r="Q39" s="684"/>
      <c r="R39" s="685">
        <v>593178</v>
      </c>
      <c r="S39" s="686"/>
      <c r="T39" s="686"/>
      <c r="U39" s="686"/>
      <c r="V39" s="686"/>
      <c r="W39" s="686"/>
      <c r="X39" s="686"/>
      <c r="Y39" s="687"/>
      <c r="Z39" s="688">
        <v>6.9</v>
      </c>
      <c r="AA39" s="688"/>
      <c r="AB39" s="688"/>
      <c r="AC39" s="688"/>
      <c r="AD39" s="689" t="s">
        <v>126</v>
      </c>
      <c r="AE39" s="689"/>
      <c r="AF39" s="689"/>
      <c r="AG39" s="689"/>
      <c r="AH39" s="689"/>
      <c r="AI39" s="689"/>
      <c r="AJ39" s="689"/>
      <c r="AK39" s="689"/>
      <c r="AL39" s="690" t="s">
        <v>126</v>
      </c>
      <c r="AM39" s="691"/>
      <c r="AN39" s="691"/>
      <c r="AO39" s="692"/>
      <c r="AQ39" s="763" t="s">
        <v>337</v>
      </c>
      <c r="AR39" s="764"/>
      <c r="AS39" s="764"/>
      <c r="AT39" s="764"/>
      <c r="AU39" s="764"/>
      <c r="AV39" s="764"/>
      <c r="AW39" s="764"/>
      <c r="AX39" s="764"/>
      <c r="AY39" s="765"/>
      <c r="AZ39" s="685" t="s">
        <v>126</v>
      </c>
      <c r="BA39" s="686"/>
      <c r="BB39" s="686"/>
      <c r="BC39" s="686"/>
      <c r="BD39" s="721"/>
      <c r="BE39" s="721"/>
      <c r="BF39" s="752"/>
      <c r="BG39" s="700" t="s">
        <v>338</v>
      </c>
      <c r="BH39" s="701"/>
      <c r="BI39" s="701"/>
      <c r="BJ39" s="701"/>
      <c r="BK39" s="701"/>
      <c r="BL39" s="701"/>
      <c r="BM39" s="701"/>
      <c r="BN39" s="701"/>
      <c r="BO39" s="701"/>
      <c r="BP39" s="701"/>
      <c r="BQ39" s="701"/>
      <c r="BR39" s="701"/>
      <c r="BS39" s="701"/>
      <c r="BT39" s="701"/>
      <c r="BU39" s="702"/>
      <c r="BV39" s="685">
        <v>3034</v>
      </c>
      <c r="BW39" s="686"/>
      <c r="BX39" s="686"/>
      <c r="BY39" s="686"/>
      <c r="BZ39" s="686"/>
      <c r="CA39" s="686"/>
      <c r="CB39" s="695"/>
      <c r="CD39" s="700" t="s">
        <v>339</v>
      </c>
      <c r="CE39" s="701"/>
      <c r="CF39" s="701"/>
      <c r="CG39" s="701"/>
      <c r="CH39" s="701"/>
      <c r="CI39" s="701"/>
      <c r="CJ39" s="701"/>
      <c r="CK39" s="701"/>
      <c r="CL39" s="701"/>
      <c r="CM39" s="701"/>
      <c r="CN39" s="701"/>
      <c r="CO39" s="701"/>
      <c r="CP39" s="701"/>
      <c r="CQ39" s="702"/>
      <c r="CR39" s="685">
        <v>234565</v>
      </c>
      <c r="CS39" s="721"/>
      <c r="CT39" s="721"/>
      <c r="CU39" s="721"/>
      <c r="CV39" s="721"/>
      <c r="CW39" s="721"/>
      <c r="CX39" s="721"/>
      <c r="CY39" s="722"/>
      <c r="CZ39" s="690">
        <v>2.9</v>
      </c>
      <c r="DA39" s="719"/>
      <c r="DB39" s="719"/>
      <c r="DC39" s="723"/>
      <c r="DD39" s="694">
        <v>226907</v>
      </c>
      <c r="DE39" s="721"/>
      <c r="DF39" s="721"/>
      <c r="DG39" s="721"/>
      <c r="DH39" s="721"/>
      <c r="DI39" s="721"/>
      <c r="DJ39" s="721"/>
      <c r="DK39" s="722"/>
      <c r="DL39" s="694" t="s">
        <v>231</v>
      </c>
      <c r="DM39" s="721"/>
      <c r="DN39" s="721"/>
      <c r="DO39" s="721"/>
      <c r="DP39" s="721"/>
      <c r="DQ39" s="721"/>
      <c r="DR39" s="721"/>
      <c r="DS39" s="721"/>
      <c r="DT39" s="721"/>
      <c r="DU39" s="721"/>
      <c r="DV39" s="722"/>
      <c r="DW39" s="690" t="s">
        <v>231</v>
      </c>
      <c r="DX39" s="719"/>
      <c r="DY39" s="719"/>
      <c r="DZ39" s="719"/>
      <c r="EA39" s="719"/>
      <c r="EB39" s="719"/>
      <c r="EC39" s="720"/>
    </row>
    <row r="40" spans="2:133" ht="11.25" customHeight="1" x14ac:dyDescent="0.15">
      <c r="B40" s="682" t="s">
        <v>340</v>
      </c>
      <c r="C40" s="683"/>
      <c r="D40" s="683"/>
      <c r="E40" s="683"/>
      <c r="F40" s="683"/>
      <c r="G40" s="683"/>
      <c r="H40" s="683"/>
      <c r="I40" s="683"/>
      <c r="J40" s="683"/>
      <c r="K40" s="683"/>
      <c r="L40" s="683"/>
      <c r="M40" s="683"/>
      <c r="N40" s="683"/>
      <c r="O40" s="683"/>
      <c r="P40" s="683"/>
      <c r="Q40" s="684"/>
      <c r="R40" s="685">
        <v>5715</v>
      </c>
      <c r="S40" s="686"/>
      <c r="T40" s="686"/>
      <c r="U40" s="686"/>
      <c r="V40" s="686"/>
      <c r="W40" s="686"/>
      <c r="X40" s="686"/>
      <c r="Y40" s="687"/>
      <c r="Z40" s="688">
        <v>0.1</v>
      </c>
      <c r="AA40" s="688"/>
      <c r="AB40" s="688"/>
      <c r="AC40" s="688"/>
      <c r="AD40" s="689" t="s">
        <v>126</v>
      </c>
      <c r="AE40" s="689"/>
      <c r="AF40" s="689"/>
      <c r="AG40" s="689"/>
      <c r="AH40" s="689"/>
      <c r="AI40" s="689"/>
      <c r="AJ40" s="689"/>
      <c r="AK40" s="689"/>
      <c r="AL40" s="690" t="s">
        <v>126</v>
      </c>
      <c r="AM40" s="691"/>
      <c r="AN40" s="691"/>
      <c r="AO40" s="692"/>
      <c r="AQ40" s="763" t="s">
        <v>341</v>
      </c>
      <c r="AR40" s="764"/>
      <c r="AS40" s="764"/>
      <c r="AT40" s="764"/>
      <c r="AU40" s="764"/>
      <c r="AV40" s="764"/>
      <c r="AW40" s="764"/>
      <c r="AX40" s="764"/>
      <c r="AY40" s="765"/>
      <c r="AZ40" s="685" t="s">
        <v>231</v>
      </c>
      <c r="BA40" s="686"/>
      <c r="BB40" s="686"/>
      <c r="BC40" s="686"/>
      <c r="BD40" s="721"/>
      <c r="BE40" s="721"/>
      <c r="BF40" s="752"/>
      <c r="BG40" s="772" t="s">
        <v>342</v>
      </c>
      <c r="BH40" s="773"/>
      <c r="BI40" s="773"/>
      <c r="BJ40" s="773"/>
      <c r="BK40" s="773"/>
      <c r="BL40" s="236"/>
      <c r="BM40" s="701" t="s">
        <v>343</v>
      </c>
      <c r="BN40" s="701"/>
      <c r="BO40" s="701"/>
      <c r="BP40" s="701"/>
      <c r="BQ40" s="701"/>
      <c r="BR40" s="701"/>
      <c r="BS40" s="701"/>
      <c r="BT40" s="701"/>
      <c r="BU40" s="702"/>
      <c r="BV40" s="685">
        <v>109</v>
      </c>
      <c r="BW40" s="686"/>
      <c r="BX40" s="686"/>
      <c r="BY40" s="686"/>
      <c r="BZ40" s="686"/>
      <c r="CA40" s="686"/>
      <c r="CB40" s="695"/>
      <c r="CD40" s="700" t="s">
        <v>344</v>
      </c>
      <c r="CE40" s="701"/>
      <c r="CF40" s="701"/>
      <c r="CG40" s="701"/>
      <c r="CH40" s="701"/>
      <c r="CI40" s="701"/>
      <c r="CJ40" s="701"/>
      <c r="CK40" s="701"/>
      <c r="CL40" s="701"/>
      <c r="CM40" s="701"/>
      <c r="CN40" s="701"/>
      <c r="CO40" s="701"/>
      <c r="CP40" s="701"/>
      <c r="CQ40" s="702"/>
      <c r="CR40" s="685">
        <v>150249</v>
      </c>
      <c r="CS40" s="686"/>
      <c r="CT40" s="686"/>
      <c r="CU40" s="686"/>
      <c r="CV40" s="686"/>
      <c r="CW40" s="686"/>
      <c r="CX40" s="686"/>
      <c r="CY40" s="687"/>
      <c r="CZ40" s="690">
        <v>1.9</v>
      </c>
      <c r="DA40" s="719"/>
      <c r="DB40" s="719"/>
      <c r="DC40" s="723"/>
      <c r="DD40" s="694">
        <v>37349</v>
      </c>
      <c r="DE40" s="686"/>
      <c r="DF40" s="686"/>
      <c r="DG40" s="686"/>
      <c r="DH40" s="686"/>
      <c r="DI40" s="686"/>
      <c r="DJ40" s="686"/>
      <c r="DK40" s="687"/>
      <c r="DL40" s="694" t="s">
        <v>126</v>
      </c>
      <c r="DM40" s="686"/>
      <c r="DN40" s="686"/>
      <c r="DO40" s="686"/>
      <c r="DP40" s="686"/>
      <c r="DQ40" s="686"/>
      <c r="DR40" s="686"/>
      <c r="DS40" s="686"/>
      <c r="DT40" s="686"/>
      <c r="DU40" s="686"/>
      <c r="DV40" s="687"/>
      <c r="DW40" s="690" t="s">
        <v>231</v>
      </c>
      <c r="DX40" s="719"/>
      <c r="DY40" s="719"/>
      <c r="DZ40" s="719"/>
      <c r="EA40" s="719"/>
      <c r="EB40" s="719"/>
      <c r="EC40" s="720"/>
    </row>
    <row r="41" spans="2:133" ht="11.25" customHeight="1" x14ac:dyDescent="0.15">
      <c r="B41" s="682" t="s">
        <v>345</v>
      </c>
      <c r="C41" s="683"/>
      <c r="D41" s="683"/>
      <c r="E41" s="683"/>
      <c r="F41" s="683"/>
      <c r="G41" s="683"/>
      <c r="H41" s="683"/>
      <c r="I41" s="683"/>
      <c r="J41" s="683"/>
      <c r="K41" s="683"/>
      <c r="L41" s="683"/>
      <c r="M41" s="683"/>
      <c r="N41" s="683"/>
      <c r="O41" s="683"/>
      <c r="P41" s="683"/>
      <c r="Q41" s="684"/>
      <c r="R41" s="685" t="s">
        <v>126</v>
      </c>
      <c r="S41" s="686"/>
      <c r="T41" s="686"/>
      <c r="U41" s="686"/>
      <c r="V41" s="686"/>
      <c r="W41" s="686"/>
      <c r="X41" s="686"/>
      <c r="Y41" s="687"/>
      <c r="Z41" s="688" t="s">
        <v>126</v>
      </c>
      <c r="AA41" s="688"/>
      <c r="AB41" s="688"/>
      <c r="AC41" s="688"/>
      <c r="AD41" s="689" t="s">
        <v>126</v>
      </c>
      <c r="AE41" s="689"/>
      <c r="AF41" s="689"/>
      <c r="AG41" s="689"/>
      <c r="AH41" s="689"/>
      <c r="AI41" s="689"/>
      <c r="AJ41" s="689"/>
      <c r="AK41" s="689"/>
      <c r="AL41" s="690" t="s">
        <v>126</v>
      </c>
      <c r="AM41" s="691"/>
      <c r="AN41" s="691"/>
      <c r="AO41" s="692"/>
      <c r="AQ41" s="763" t="s">
        <v>346</v>
      </c>
      <c r="AR41" s="764"/>
      <c r="AS41" s="764"/>
      <c r="AT41" s="764"/>
      <c r="AU41" s="764"/>
      <c r="AV41" s="764"/>
      <c r="AW41" s="764"/>
      <c r="AX41" s="764"/>
      <c r="AY41" s="765"/>
      <c r="AZ41" s="685">
        <v>101801</v>
      </c>
      <c r="BA41" s="686"/>
      <c r="BB41" s="686"/>
      <c r="BC41" s="686"/>
      <c r="BD41" s="721"/>
      <c r="BE41" s="721"/>
      <c r="BF41" s="752"/>
      <c r="BG41" s="772"/>
      <c r="BH41" s="773"/>
      <c r="BI41" s="773"/>
      <c r="BJ41" s="773"/>
      <c r="BK41" s="773"/>
      <c r="BL41" s="236"/>
      <c r="BM41" s="701" t="s">
        <v>347</v>
      </c>
      <c r="BN41" s="701"/>
      <c r="BO41" s="701"/>
      <c r="BP41" s="701"/>
      <c r="BQ41" s="701"/>
      <c r="BR41" s="701"/>
      <c r="BS41" s="701"/>
      <c r="BT41" s="701"/>
      <c r="BU41" s="702"/>
      <c r="BV41" s="685">
        <v>1</v>
      </c>
      <c r="BW41" s="686"/>
      <c r="BX41" s="686"/>
      <c r="BY41" s="686"/>
      <c r="BZ41" s="686"/>
      <c r="CA41" s="686"/>
      <c r="CB41" s="695"/>
      <c r="CD41" s="700" t="s">
        <v>348</v>
      </c>
      <c r="CE41" s="701"/>
      <c r="CF41" s="701"/>
      <c r="CG41" s="701"/>
      <c r="CH41" s="701"/>
      <c r="CI41" s="701"/>
      <c r="CJ41" s="701"/>
      <c r="CK41" s="701"/>
      <c r="CL41" s="701"/>
      <c r="CM41" s="701"/>
      <c r="CN41" s="701"/>
      <c r="CO41" s="701"/>
      <c r="CP41" s="701"/>
      <c r="CQ41" s="702"/>
      <c r="CR41" s="685" t="s">
        <v>231</v>
      </c>
      <c r="CS41" s="721"/>
      <c r="CT41" s="721"/>
      <c r="CU41" s="721"/>
      <c r="CV41" s="721"/>
      <c r="CW41" s="721"/>
      <c r="CX41" s="721"/>
      <c r="CY41" s="722"/>
      <c r="CZ41" s="690" t="s">
        <v>231</v>
      </c>
      <c r="DA41" s="719"/>
      <c r="DB41" s="719"/>
      <c r="DC41" s="723"/>
      <c r="DD41" s="694" t="s">
        <v>231</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349</v>
      </c>
      <c r="C42" s="683"/>
      <c r="D42" s="683"/>
      <c r="E42" s="683"/>
      <c r="F42" s="683"/>
      <c r="G42" s="683"/>
      <c r="H42" s="683"/>
      <c r="I42" s="683"/>
      <c r="J42" s="683"/>
      <c r="K42" s="683"/>
      <c r="L42" s="683"/>
      <c r="M42" s="683"/>
      <c r="N42" s="683"/>
      <c r="O42" s="683"/>
      <c r="P42" s="683"/>
      <c r="Q42" s="684"/>
      <c r="R42" s="685">
        <v>153804</v>
      </c>
      <c r="S42" s="686"/>
      <c r="T42" s="686"/>
      <c r="U42" s="686"/>
      <c r="V42" s="686"/>
      <c r="W42" s="686"/>
      <c r="X42" s="686"/>
      <c r="Y42" s="687"/>
      <c r="Z42" s="688">
        <v>1.8</v>
      </c>
      <c r="AA42" s="688"/>
      <c r="AB42" s="688"/>
      <c r="AC42" s="688"/>
      <c r="AD42" s="689" t="s">
        <v>231</v>
      </c>
      <c r="AE42" s="689"/>
      <c r="AF42" s="689"/>
      <c r="AG42" s="689"/>
      <c r="AH42" s="689"/>
      <c r="AI42" s="689"/>
      <c r="AJ42" s="689"/>
      <c r="AK42" s="689"/>
      <c r="AL42" s="690" t="s">
        <v>126</v>
      </c>
      <c r="AM42" s="691"/>
      <c r="AN42" s="691"/>
      <c r="AO42" s="692"/>
      <c r="AQ42" s="784" t="s">
        <v>350</v>
      </c>
      <c r="AR42" s="785"/>
      <c r="AS42" s="785"/>
      <c r="AT42" s="785"/>
      <c r="AU42" s="785"/>
      <c r="AV42" s="785"/>
      <c r="AW42" s="785"/>
      <c r="AX42" s="785"/>
      <c r="AY42" s="786"/>
      <c r="AZ42" s="776">
        <v>388376</v>
      </c>
      <c r="BA42" s="777"/>
      <c r="BB42" s="777"/>
      <c r="BC42" s="777"/>
      <c r="BD42" s="756"/>
      <c r="BE42" s="756"/>
      <c r="BF42" s="758"/>
      <c r="BG42" s="774"/>
      <c r="BH42" s="775"/>
      <c r="BI42" s="775"/>
      <c r="BJ42" s="775"/>
      <c r="BK42" s="775"/>
      <c r="BL42" s="237"/>
      <c r="BM42" s="711" t="s">
        <v>351</v>
      </c>
      <c r="BN42" s="711"/>
      <c r="BO42" s="711"/>
      <c r="BP42" s="711"/>
      <c r="BQ42" s="711"/>
      <c r="BR42" s="711"/>
      <c r="BS42" s="711"/>
      <c r="BT42" s="711"/>
      <c r="BU42" s="712"/>
      <c r="BV42" s="776">
        <v>373</v>
      </c>
      <c r="BW42" s="777"/>
      <c r="BX42" s="777"/>
      <c r="BY42" s="777"/>
      <c r="BZ42" s="777"/>
      <c r="CA42" s="777"/>
      <c r="CB42" s="783"/>
      <c r="CD42" s="682" t="s">
        <v>352</v>
      </c>
      <c r="CE42" s="683"/>
      <c r="CF42" s="683"/>
      <c r="CG42" s="683"/>
      <c r="CH42" s="683"/>
      <c r="CI42" s="683"/>
      <c r="CJ42" s="683"/>
      <c r="CK42" s="683"/>
      <c r="CL42" s="683"/>
      <c r="CM42" s="683"/>
      <c r="CN42" s="683"/>
      <c r="CO42" s="683"/>
      <c r="CP42" s="683"/>
      <c r="CQ42" s="684"/>
      <c r="CR42" s="685">
        <v>892695</v>
      </c>
      <c r="CS42" s="686"/>
      <c r="CT42" s="686"/>
      <c r="CU42" s="686"/>
      <c r="CV42" s="686"/>
      <c r="CW42" s="686"/>
      <c r="CX42" s="686"/>
      <c r="CY42" s="687"/>
      <c r="CZ42" s="690">
        <v>11</v>
      </c>
      <c r="DA42" s="691"/>
      <c r="DB42" s="691"/>
      <c r="DC42" s="703"/>
      <c r="DD42" s="694">
        <v>175154</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35" t="s">
        <v>353</v>
      </c>
      <c r="C43" s="736"/>
      <c r="D43" s="736"/>
      <c r="E43" s="736"/>
      <c r="F43" s="736"/>
      <c r="G43" s="736"/>
      <c r="H43" s="736"/>
      <c r="I43" s="736"/>
      <c r="J43" s="736"/>
      <c r="K43" s="736"/>
      <c r="L43" s="736"/>
      <c r="M43" s="736"/>
      <c r="N43" s="736"/>
      <c r="O43" s="736"/>
      <c r="P43" s="736"/>
      <c r="Q43" s="737"/>
      <c r="R43" s="776">
        <v>8623885</v>
      </c>
      <c r="S43" s="777"/>
      <c r="T43" s="777"/>
      <c r="U43" s="777"/>
      <c r="V43" s="777"/>
      <c r="W43" s="777"/>
      <c r="X43" s="777"/>
      <c r="Y43" s="778"/>
      <c r="Z43" s="779">
        <v>100</v>
      </c>
      <c r="AA43" s="779"/>
      <c r="AB43" s="779"/>
      <c r="AC43" s="779"/>
      <c r="AD43" s="780">
        <v>3284404</v>
      </c>
      <c r="AE43" s="780"/>
      <c r="AF43" s="780"/>
      <c r="AG43" s="780"/>
      <c r="AH43" s="780"/>
      <c r="AI43" s="780"/>
      <c r="AJ43" s="780"/>
      <c r="AK43" s="780"/>
      <c r="AL43" s="781">
        <v>100</v>
      </c>
      <c r="AM43" s="757"/>
      <c r="AN43" s="757"/>
      <c r="AO43" s="782"/>
      <c r="BV43" s="238"/>
      <c r="BW43" s="238"/>
      <c r="BX43" s="238"/>
      <c r="BY43" s="238"/>
      <c r="BZ43" s="238"/>
      <c r="CA43" s="238"/>
      <c r="CB43" s="238"/>
      <c r="CD43" s="682" t="s">
        <v>354</v>
      </c>
      <c r="CE43" s="683"/>
      <c r="CF43" s="683"/>
      <c r="CG43" s="683"/>
      <c r="CH43" s="683"/>
      <c r="CI43" s="683"/>
      <c r="CJ43" s="683"/>
      <c r="CK43" s="683"/>
      <c r="CL43" s="683"/>
      <c r="CM43" s="683"/>
      <c r="CN43" s="683"/>
      <c r="CO43" s="683"/>
      <c r="CP43" s="683"/>
      <c r="CQ43" s="684"/>
      <c r="CR43" s="685">
        <v>29938</v>
      </c>
      <c r="CS43" s="721"/>
      <c r="CT43" s="721"/>
      <c r="CU43" s="721"/>
      <c r="CV43" s="721"/>
      <c r="CW43" s="721"/>
      <c r="CX43" s="721"/>
      <c r="CY43" s="722"/>
      <c r="CZ43" s="690">
        <v>0.4</v>
      </c>
      <c r="DA43" s="719"/>
      <c r="DB43" s="719"/>
      <c r="DC43" s="723"/>
      <c r="DD43" s="694">
        <v>29938</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301</v>
      </c>
      <c r="CE44" s="798"/>
      <c r="CF44" s="682" t="s">
        <v>355</v>
      </c>
      <c r="CG44" s="683"/>
      <c r="CH44" s="683"/>
      <c r="CI44" s="683"/>
      <c r="CJ44" s="683"/>
      <c r="CK44" s="683"/>
      <c r="CL44" s="683"/>
      <c r="CM44" s="683"/>
      <c r="CN44" s="683"/>
      <c r="CO44" s="683"/>
      <c r="CP44" s="683"/>
      <c r="CQ44" s="684"/>
      <c r="CR44" s="685">
        <v>865453</v>
      </c>
      <c r="CS44" s="686"/>
      <c r="CT44" s="686"/>
      <c r="CU44" s="686"/>
      <c r="CV44" s="686"/>
      <c r="CW44" s="686"/>
      <c r="CX44" s="686"/>
      <c r="CY44" s="687"/>
      <c r="CZ44" s="690">
        <v>10.7</v>
      </c>
      <c r="DA44" s="691"/>
      <c r="DB44" s="691"/>
      <c r="DC44" s="703"/>
      <c r="DD44" s="694">
        <v>168315</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356</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357</v>
      </c>
      <c r="CG45" s="683"/>
      <c r="CH45" s="683"/>
      <c r="CI45" s="683"/>
      <c r="CJ45" s="683"/>
      <c r="CK45" s="683"/>
      <c r="CL45" s="683"/>
      <c r="CM45" s="683"/>
      <c r="CN45" s="683"/>
      <c r="CO45" s="683"/>
      <c r="CP45" s="683"/>
      <c r="CQ45" s="684"/>
      <c r="CR45" s="685">
        <v>437850</v>
      </c>
      <c r="CS45" s="721"/>
      <c r="CT45" s="721"/>
      <c r="CU45" s="721"/>
      <c r="CV45" s="721"/>
      <c r="CW45" s="721"/>
      <c r="CX45" s="721"/>
      <c r="CY45" s="722"/>
      <c r="CZ45" s="690">
        <v>5.4</v>
      </c>
      <c r="DA45" s="719"/>
      <c r="DB45" s="719"/>
      <c r="DC45" s="723"/>
      <c r="DD45" s="694">
        <v>111322</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358</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359</v>
      </c>
      <c r="CG46" s="683"/>
      <c r="CH46" s="683"/>
      <c r="CI46" s="683"/>
      <c r="CJ46" s="683"/>
      <c r="CK46" s="683"/>
      <c r="CL46" s="683"/>
      <c r="CM46" s="683"/>
      <c r="CN46" s="683"/>
      <c r="CO46" s="683"/>
      <c r="CP46" s="683"/>
      <c r="CQ46" s="684"/>
      <c r="CR46" s="685">
        <v>420202</v>
      </c>
      <c r="CS46" s="686"/>
      <c r="CT46" s="686"/>
      <c r="CU46" s="686"/>
      <c r="CV46" s="686"/>
      <c r="CW46" s="686"/>
      <c r="CX46" s="686"/>
      <c r="CY46" s="687"/>
      <c r="CZ46" s="690">
        <v>5.2</v>
      </c>
      <c r="DA46" s="691"/>
      <c r="DB46" s="691"/>
      <c r="DC46" s="703"/>
      <c r="DD46" s="694">
        <v>49592</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360</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361</v>
      </c>
      <c r="CG47" s="683"/>
      <c r="CH47" s="683"/>
      <c r="CI47" s="683"/>
      <c r="CJ47" s="683"/>
      <c r="CK47" s="683"/>
      <c r="CL47" s="683"/>
      <c r="CM47" s="683"/>
      <c r="CN47" s="683"/>
      <c r="CO47" s="683"/>
      <c r="CP47" s="683"/>
      <c r="CQ47" s="684"/>
      <c r="CR47" s="685">
        <v>27242</v>
      </c>
      <c r="CS47" s="721"/>
      <c r="CT47" s="721"/>
      <c r="CU47" s="721"/>
      <c r="CV47" s="721"/>
      <c r="CW47" s="721"/>
      <c r="CX47" s="721"/>
      <c r="CY47" s="722"/>
      <c r="CZ47" s="690">
        <v>0.3</v>
      </c>
      <c r="DA47" s="719"/>
      <c r="DB47" s="719"/>
      <c r="DC47" s="723"/>
      <c r="DD47" s="694">
        <v>6839</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362</v>
      </c>
      <c r="CG48" s="683"/>
      <c r="CH48" s="683"/>
      <c r="CI48" s="683"/>
      <c r="CJ48" s="683"/>
      <c r="CK48" s="683"/>
      <c r="CL48" s="683"/>
      <c r="CM48" s="683"/>
      <c r="CN48" s="683"/>
      <c r="CO48" s="683"/>
      <c r="CP48" s="683"/>
      <c r="CQ48" s="684"/>
      <c r="CR48" s="685" t="s">
        <v>231</v>
      </c>
      <c r="CS48" s="686"/>
      <c r="CT48" s="686"/>
      <c r="CU48" s="686"/>
      <c r="CV48" s="686"/>
      <c r="CW48" s="686"/>
      <c r="CX48" s="686"/>
      <c r="CY48" s="687"/>
      <c r="CZ48" s="690" t="s">
        <v>231</v>
      </c>
      <c r="DA48" s="691"/>
      <c r="DB48" s="691"/>
      <c r="DC48" s="703"/>
      <c r="DD48" s="694" t="s">
        <v>231</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363</v>
      </c>
      <c r="CE49" s="736"/>
      <c r="CF49" s="736"/>
      <c r="CG49" s="736"/>
      <c r="CH49" s="736"/>
      <c r="CI49" s="736"/>
      <c r="CJ49" s="736"/>
      <c r="CK49" s="736"/>
      <c r="CL49" s="736"/>
      <c r="CM49" s="736"/>
      <c r="CN49" s="736"/>
      <c r="CO49" s="736"/>
      <c r="CP49" s="736"/>
      <c r="CQ49" s="737"/>
      <c r="CR49" s="776">
        <v>8107408</v>
      </c>
      <c r="CS49" s="756"/>
      <c r="CT49" s="756"/>
      <c r="CU49" s="756"/>
      <c r="CV49" s="756"/>
      <c r="CW49" s="756"/>
      <c r="CX49" s="756"/>
      <c r="CY49" s="787"/>
      <c r="CZ49" s="781">
        <v>100</v>
      </c>
      <c r="DA49" s="788"/>
      <c r="DB49" s="788"/>
      <c r="DC49" s="789"/>
      <c r="DD49" s="790">
        <v>4242852</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eV/PwPKPT+IxiJKyN60//REzuRl2dAXOrv14q7WHup+YtD6kaI/ODFba6BMQgNtl97xB+7k7SCdFKUD2vKKHIA==" saltValue="QZGcfssynrrmwkMifOjks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364</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365</v>
      </c>
      <c r="DK2" s="833"/>
      <c r="DL2" s="833"/>
      <c r="DM2" s="833"/>
      <c r="DN2" s="833"/>
      <c r="DO2" s="834"/>
      <c r="DP2" s="251"/>
      <c r="DQ2" s="832" t="s">
        <v>366</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367</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368</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369</v>
      </c>
      <c r="B5" s="827"/>
      <c r="C5" s="827"/>
      <c r="D5" s="827"/>
      <c r="E5" s="827"/>
      <c r="F5" s="827"/>
      <c r="G5" s="827"/>
      <c r="H5" s="827"/>
      <c r="I5" s="827"/>
      <c r="J5" s="827"/>
      <c r="K5" s="827"/>
      <c r="L5" s="827"/>
      <c r="M5" s="827"/>
      <c r="N5" s="827"/>
      <c r="O5" s="827"/>
      <c r="P5" s="828"/>
      <c r="Q5" s="803" t="s">
        <v>370</v>
      </c>
      <c r="R5" s="804"/>
      <c r="S5" s="804"/>
      <c r="T5" s="804"/>
      <c r="U5" s="805"/>
      <c r="V5" s="803" t="s">
        <v>371</v>
      </c>
      <c r="W5" s="804"/>
      <c r="X5" s="804"/>
      <c r="Y5" s="804"/>
      <c r="Z5" s="805"/>
      <c r="AA5" s="803" t="s">
        <v>372</v>
      </c>
      <c r="AB5" s="804"/>
      <c r="AC5" s="804"/>
      <c r="AD5" s="804"/>
      <c r="AE5" s="804"/>
      <c r="AF5" s="836" t="s">
        <v>373</v>
      </c>
      <c r="AG5" s="804"/>
      <c r="AH5" s="804"/>
      <c r="AI5" s="804"/>
      <c r="AJ5" s="815"/>
      <c r="AK5" s="804" t="s">
        <v>374</v>
      </c>
      <c r="AL5" s="804"/>
      <c r="AM5" s="804"/>
      <c r="AN5" s="804"/>
      <c r="AO5" s="805"/>
      <c r="AP5" s="803" t="s">
        <v>375</v>
      </c>
      <c r="AQ5" s="804"/>
      <c r="AR5" s="804"/>
      <c r="AS5" s="804"/>
      <c r="AT5" s="805"/>
      <c r="AU5" s="803" t="s">
        <v>376</v>
      </c>
      <c r="AV5" s="804"/>
      <c r="AW5" s="804"/>
      <c r="AX5" s="804"/>
      <c r="AY5" s="815"/>
      <c r="AZ5" s="258"/>
      <c r="BA5" s="258"/>
      <c r="BB5" s="258"/>
      <c r="BC5" s="258"/>
      <c r="BD5" s="258"/>
      <c r="BE5" s="259"/>
      <c r="BF5" s="259"/>
      <c r="BG5" s="259"/>
      <c r="BH5" s="259"/>
      <c r="BI5" s="259"/>
      <c r="BJ5" s="259"/>
      <c r="BK5" s="259"/>
      <c r="BL5" s="259"/>
      <c r="BM5" s="259"/>
      <c r="BN5" s="259"/>
      <c r="BO5" s="259"/>
      <c r="BP5" s="259"/>
      <c r="BQ5" s="826" t="s">
        <v>377</v>
      </c>
      <c r="BR5" s="827"/>
      <c r="BS5" s="827"/>
      <c r="BT5" s="827"/>
      <c r="BU5" s="827"/>
      <c r="BV5" s="827"/>
      <c r="BW5" s="827"/>
      <c r="BX5" s="827"/>
      <c r="BY5" s="827"/>
      <c r="BZ5" s="827"/>
      <c r="CA5" s="827"/>
      <c r="CB5" s="827"/>
      <c r="CC5" s="827"/>
      <c r="CD5" s="827"/>
      <c r="CE5" s="827"/>
      <c r="CF5" s="827"/>
      <c r="CG5" s="828"/>
      <c r="CH5" s="803" t="s">
        <v>378</v>
      </c>
      <c r="CI5" s="804"/>
      <c r="CJ5" s="804"/>
      <c r="CK5" s="804"/>
      <c r="CL5" s="805"/>
      <c r="CM5" s="803" t="s">
        <v>379</v>
      </c>
      <c r="CN5" s="804"/>
      <c r="CO5" s="804"/>
      <c r="CP5" s="804"/>
      <c r="CQ5" s="805"/>
      <c r="CR5" s="803" t="s">
        <v>380</v>
      </c>
      <c r="CS5" s="804"/>
      <c r="CT5" s="804"/>
      <c r="CU5" s="804"/>
      <c r="CV5" s="805"/>
      <c r="CW5" s="803" t="s">
        <v>381</v>
      </c>
      <c r="CX5" s="804"/>
      <c r="CY5" s="804"/>
      <c r="CZ5" s="804"/>
      <c r="DA5" s="805"/>
      <c r="DB5" s="803" t="s">
        <v>382</v>
      </c>
      <c r="DC5" s="804"/>
      <c r="DD5" s="804"/>
      <c r="DE5" s="804"/>
      <c r="DF5" s="805"/>
      <c r="DG5" s="809" t="s">
        <v>383</v>
      </c>
      <c r="DH5" s="810"/>
      <c r="DI5" s="810"/>
      <c r="DJ5" s="810"/>
      <c r="DK5" s="811"/>
      <c r="DL5" s="809" t="s">
        <v>384</v>
      </c>
      <c r="DM5" s="810"/>
      <c r="DN5" s="810"/>
      <c r="DO5" s="810"/>
      <c r="DP5" s="811"/>
      <c r="DQ5" s="803" t="s">
        <v>385</v>
      </c>
      <c r="DR5" s="804"/>
      <c r="DS5" s="804"/>
      <c r="DT5" s="804"/>
      <c r="DU5" s="805"/>
      <c r="DV5" s="803" t="s">
        <v>376</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386</v>
      </c>
      <c r="C7" s="818"/>
      <c r="D7" s="818"/>
      <c r="E7" s="818"/>
      <c r="F7" s="818"/>
      <c r="G7" s="818"/>
      <c r="H7" s="818"/>
      <c r="I7" s="818"/>
      <c r="J7" s="818"/>
      <c r="K7" s="818"/>
      <c r="L7" s="818"/>
      <c r="M7" s="818"/>
      <c r="N7" s="818"/>
      <c r="O7" s="818"/>
      <c r="P7" s="819"/>
      <c r="Q7" s="820">
        <v>8623</v>
      </c>
      <c r="R7" s="821"/>
      <c r="S7" s="821"/>
      <c r="T7" s="821"/>
      <c r="U7" s="821"/>
      <c r="V7" s="821">
        <v>8107</v>
      </c>
      <c r="W7" s="821"/>
      <c r="X7" s="821"/>
      <c r="Y7" s="821"/>
      <c r="Z7" s="821"/>
      <c r="AA7" s="821">
        <v>516</v>
      </c>
      <c r="AB7" s="821"/>
      <c r="AC7" s="821"/>
      <c r="AD7" s="821"/>
      <c r="AE7" s="822"/>
      <c r="AF7" s="823">
        <v>487</v>
      </c>
      <c r="AG7" s="824"/>
      <c r="AH7" s="824"/>
      <c r="AI7" s="824"/>
      <c r="AJ7" s="825"/>
      <c r="AK7" s="860">
        <v>68</v>
      </c>
      <c r="AL7" s="861"/>
      <c r="AM7" s="861"/>
      <c r="AN7" s="861"/>
      <c r="AO7" s="861"/>
      <c r="AP7" s="861">
        <v>5012</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581</v>
      </c>
      <c r="BT7" s="865"/>
      <c r="BU7" s="865"/>
      <c r="BV7" s="865"/>
      <c r="BW7" s="865"/>
      <c r="BX7" s="865"/>
      <c r="BY7" s="865"/>
      <c r="BZ7" s="865"/>
      <c r="CA7" s="865"/>
      <c r="CB7" s="865"/>
      <c r="CC7" s="865"/>
      <c r="CD7" s="865"/>
      <c r="CE7" s="865"/>
      <c r="CF7" s="865"/>
      <c r="CG7" s="866"/>
      <c r="CH7" s="857">
        <v>3</v>
      </c>
      <c r="CI7" s="858"/>
      <c r="CJ7" s="858"/>
      <c r="CK7" s="858"/>
      <c r="CL7" s="859"/>
      <c r="CM7" s="857">
        <v>47</v>
      </c>
      <c r="CN7" s="858"/>
      <c r="CO7" s="858"/>
      <c r="CP7" s="858"/>
      <c r="CQ7" s="859"/>
      <c r="CR7" s="857">
        <v>50</v>
      </c>
      <c r="CS7" s="858"/>
      <c r="CT7" s="858"/>
      <c r="CU7" s="858"/>
      <c r="CV7" s="859"/>
      <c r="CW7" s="857">
        <v>2</v>
      </c>
      <c r="CX7" s="858"/>
      <c r="CY7" s="858"/>
      <c r="CZ7" s="858"/>
      <c r="DA7" s="859"/>
      <c r="DB7" s="857" t="s">
        <v>580</v>
      </c>
      <c r="DC7" s="858"/>
      <c r="DD7" s="858"/>
      <c r="DE7" s="858"/>
      <c r="DF7" s="859"/>
      <c r="DG7" s="857" t="s">
        <v>580</v>
      </c>
      <c r="DH7" s="858"/>
      <c r="DI7" s="858"/>
      <c r="DJ7" s="858"/>
      <c r="DK7" s="859"/>
      <c r="DL7" s="857" t="s">
        <v>580</v>
      </c>
      <c r="DM7" s="858"/>
      <c r="DN7" s="858"/>
      <c r="DO7" s="858"/>
      <c r="DP7" s="859"/>
      <c r="DQ7" s="857" t="s">
        <v>580</v>
      </c>
      <c r="DR7" s="858"/>
      <c r="DS7" s="858"/>
      <c r="DT7" s="858"/>
      <c r="DU7" s="859"/>
      <c r="DV7" s="838"/>
      <c r="DW7" s="839"/>
      <c r="DX7" s="839"/>
      <c r="DY7" s="839"/>
      <c r="DZ7" s="840"/>
      <c r="EA7" s="256"/>
    </row>
    <row r="8" spans="1:131" s="257" customFormat="1" ht="26.25" customHeight="1" x14ac:dyDescent="0.15">
      <c r="A8" s="263">
        <v>2</v>
      </c>
      <c r="B8" s="841"/>
      <c r="C8" s="842"/>
      <c r="D8" s="842"/>
      <c r="E8" s="842"/>
      <c r="F8" s="842"/>
      <c r="G8" s="842"/>
      <c r="H8" s="842"/>
      <c r="I8" s="842"/>
      <c r="J8" s="842"/>
      <c r="K8" s="842"/>
      <c r="L8" s="842"/>
      <c r="M8" s="842"/>
      <c r="N8" s="842"/>
      <c r="O8" s="842"/>
      <c r="P8" s="843"/>
      <c r="Q8" s="844"/>
      <c r="R8" s="845"/>
      <c r="S8" s="845"/>
      <c r="T8" s="845"/>
      <c r="U8" s="845"/>
      <c r="V8" s="845"/>
      <c r="W8" s="845"/>
      <c r="X8" s="845"/>
      <c r="Y8" s="845"/>
      <c r="Z8" s="845"/>
      <c r="AA8" s="845"/>
      <c r="AB8" s="845"/>
      <c r="AC8" s="845"/>
      <c r="AD8" s="845"/>
      <c r="AE8" s="846"/>
      <c r="AF8" s="847"/>
      <c r="AG8" s="848"/>
      <c r="AH8" s="848"/>
      <c r="AI8" s="848"/>
      <c r="AJ8" s="849"/>
      <c r="AK8" s="850"/>
      <c r="AL8" s="851"/>
      <c r="AM8" s="851"/>
      <c r="AN8" s="851"/>
      <c r="AO8" s="851"/>
      <c r="AP8" s="851"/>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t="s">
        <v>582</v>
      </c>
      <c r="BT8" s="855"/>
      <c r="BU8" s="855"/>
      <c r="BV8" s="855"/>
      <c r="BW8" s="855"/>
      <c r="BX8" s="855"/>
      <c r="BY8" s="855"/>
      <c r="BZ8" s="855"/>
      <c r="CA8" s="855"/>
      <c r="CB8" s="855"/>
      <c r="CC8" s="855"/>
      <c r="CD8" s="855"/>
      <c r="CE8" s="855"/>
      <c r="CF8" s="855"/>
      <c r="CG8" s="856"/>
      <c r="CH8" s="867">
        <v>-10</v>
      </c>
      <c r="CI8" s="868"/>
      <c r="CJ8" s="868"/>
      <c r="CK8" s="868"/>
      <c r="CL8" s="869"/>
      <c r="CM8" s="867">
        <v>36</v>
      </c>
      <c r="CN8" s="868"/>
      <c r="CO8" s="868"/>
      <c r="CP8" s="868"/>
      <c r="CQ8" s="869"/>
      <c r="CR8" s="867">
        <v>20</v>
      </c>
      <c r="CS8" s="868"/>
      <c r="CT8" s="868"/>
      <c r="CU8" s="868"/>
      <c r="CV8" s="869"/>
      <c r="CW8" s="867" t="s">
        <v>580</v>
      </c>
      <c r="CX8" s="868"/>
      <c r="CY8" s="868"/>
      <c r="CZ8" s="868"/>
      <c r="DA8" s="869"/>
      <c r="DB8" s="867" t="s">
        <v>580</v>
      </c>
      <c r="DC8" s="868"/>
      <c r="DD8" s="868"/>
      <c r="DE8" s="868"/>
      <c r="DF8" s="869"/>
      <c r="DG8" s="867" t="s">
        <v>580</v>
      </c>
      <c r="DH8" s="868"/>
      <c r="DI8" s="868"/>
      <c r="DJ8" s="868"/>
      <c r="DK8" s="869"/>
      <c r="DL8" s="867" t="s">
        <v>580</v>
      </c>
      <c r="DM8" s="868"/>
      <c r="DN8" s="868"/>
      <c r="DO8" s="868"/>
      <c r="DP8" s="869"/>
      <c r="DQ8" s="867" t="s">
        <v>580</v>
      </c>
      <c r="DR8" s="868"/>
      <c r="DS8" s="868"/>
      <c r="DT8" s="868"/>
      <c r="DU8" s="869"/>
      <c r="DV8" s="870"/>
      <c r="DW8" s="871"/>
      <c r="DX8" s="871"/>
      <c r="DY8" s="871"/>
      <c r="DZ8" s="872"/>
      <c r="EA8" s="256"/>
    </row>
    <row r="9" spans="1:131" s="257" customFormat="1" ht="26.25" customHeight="1" x14ac:dyDescent="0.15">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t="s">
        <v>606</v>
      </c>
      <c r="BT9" s="855"/>
      <c r="BU9" s="855"/>
      <c r="BV9" s="855"/>
      <c r="BW9" s="855"/>
      <c r="BX9" s="855"/>
      <c r="BY9" s="855"/>
      <c r="BZ9" s="855"/>
      <c r="CA9" s="855"/>
      <c r="CB9" s="855"/>
      <c r="CC9" s="855"/>
      <c r="CD9" s="855"/>
      <c r="CE9" s="855"/>
      <c r="CF9" s="855"/>
      <c r="CG9" s="856"/>
      <c r="CH9" s="867">
        <v>3</v>
      </c>
      <c r="CI9" s="868"/>
      <c r="CJ9" s="868"/>
      <c r="CK9" s="868"/>
      <c r="CL9" s="869"/>
      <c r="CM9" s="867">
        <v>36</v>
      </c>
      <c r="CN9" s="868"/>
      <c r="CO9" s="868"/>
      <c r="CP9" s="868"/>
      <c r="CQ9" s="869"/>
      <c r="CR9" s="867">
        <v>20</v>
      </c>
      <c r="CS9" s="868"/>
      <c r="CT9" s="868"/>
      <c r="CU9" s="868"/>
      <c r="CV9" s="869"/>
      <c r="CW9" s="867" t="s">
        <v>580</v>
      </c>
      <c r="CX9" s="868"/>
      <c r="CY9" s="868"/>
      <c r="CZ9" s="868"/>
      <c r="DA9" s="869"/>
      <c r="DB9" s="867" t="s">
        <v>580</v>
      </c>
      <c r="DC9" s="868"/>
      <c r="DD9" s="868"/>
      <c r="DE9" s="868"/>
      <c r="DF9" s="869"/>
      <c r="DG9" s="867" t="s">
        <v>580</v>
      </c>
      <c r="DH9" s="868"/>
      <c r="DI9" s="868"/>
      <c r="DJ9" s="868"/>
      <c r="DK9" s="869"/>
      <c r="DL9" s="867" t="s">
        <v>580</v>
      </c>
      <c r="DM9" s="868"/>
      <c r="DN9" s="868"/>
      <c r="DO9" s="868"/>
      <c r="DP9" s="869"/>
      <c r="DQ9" s="867" t="s">
        <v>580</v>
      </c>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t="s">
        <v>607</v>
      </c>
      <c r="BT10" s="855"/>
      <c r="BU10" s="855"/>
      <c r="BV10" s="855"/>
      <c r="BW10" s="855"/>
      <c r="BX10" s="855"/>
      <c r="BY10" s="855"/>
      <c r="BZ10" s="855"/>
      <c r="CA10" s="855"/>
      <c r="CB10" s="855"/>
      <c r="CC10" s="855"/>
      <c r="CD10" s="855"/>
      <c r="CE10" s="855"/>
      <c r="CF10" s="855"/>
      <c r="CG10" s="856"/>
      <c r="CH10" s="867">
        <v>6</v>
      </c>
      <c r="CI10" s="868"/>
      <c r="CJ10" s="868"/>
      <c r="CK10" s="868"/>
      <c r="CL10" s="869"/>
      <c r="CM10" s="867">
        <v>22</v>
      </c>
      <c r="CN10" s="868"/>
      <c r="CO10" s="868"/>
      <c r="CP10" s="868"/>
      <c r="CQ10" s="869"/>
      <c r="CR10" s="867">
        <v>6</v>
      </c>
      <c r="CS10" s="868"/>
      <c r="CT10" s="868"/>
      <c r="CU10" s="868"/>
      <c r="CV10" s="869"/>
      <c r="CW10" s="867" t="s">
        <v>580</v>
      </c>
      <c r="CX10" s="868"/>
      <c r="CY10" s="868"/>
      <c r="CZ10" s="868"/>
      <c r="DA10" s="869"/>
      <c r="DB10" s="867" t="s">
        <v>580</v>
      </c>
      <c r="DC10" s="868"/>
      <c r="DD10" s="868"/>
      <c r="DE10" s="868"/>
      <c r="DF10" s="869"/>
      <c r="DG10" s="867" t="s">
        <v>580</v>
      </c>
      <c r="DH10" s="868"/>
      <c r="DI10" s="868"/>
      <c r="DJ10" s="868"/>
      <c r="DK10" s="869"/>
      <c r="DL10" s="867" t="s">
        <v>580</v>
      </c>
      <c r="DM10" s="868"/>
      <c r="DN10" s="868"/>
      <c r="DO10" s="868"/>
      <c r="DP10" s="869"/>
      <c r="DQ10" s="867" t="s">
        <v>580</v>
      </c>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387</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388</v>
      </c>
      <c r="B23" s="876" t="s">
        <v>389</v>
      </c>
      <c r="C23" s="877"/>
      <c r="D23" s="877"/>
      <c r="E23" s="877"/>
      <c r="F23" s="877"/>
      <c r="G23" s="877"/>
      <c r="H23" s="877"/>
      <c r="I23" s="877"/>
      <c r="J23" s="877"/>
      <c r="K23" s="877"/>
      <c r="L23" s="877"/>
      <c r="M23" s="877"/>
      <c r="N23" s="877"/>
      <c r="O23" s="877"/>
      <c r="P23" s="878"/>
      <c r="Q23" s="879">
        <v>8623</v>
      </c>
      <c r="R23" s="880"/>
      <c r="S23" s="880"/>
      <c r="T23" s="880"/>
      <c r="U23" s="880"/>
      <c r="V23" s="880">
        <v>8107</v>
      </c>
      <c r="W23" s="880"/>
      <c r="X23" s="880"/>
      <c r="Y23" s="880"/>
      <c r="Z23" s="880"/>
      <c r="AA23" s="880">
        <v>516</v>
      </c>
      <c r="AB23" s="880"/>
      <c r="AC23" s="880"/>
      <c r="AD23" s="880"/>
      <c r="AE23" s="881"/>
      <c r="AF23" s="882">
        <v>487</v>
      </c>
      <c r="AG23" s="880"/>
      <c r="AH23" s="880"/>
      <c r="AI23" s="880"/>
      <c r="AJ23" s="883"/>
      <c r="AK23" s="884"/>
      <c r="AL23" s="885"/>
      <c r="AM23" s="885"/>
      <c r="AN23" s="885"/>
      <c r="AO23" s="885"/>
      <c r="AP23" s="880">
        <v>5012</v>
      </c>
      <c r="AQ23" s="880"/>
      <c r="AR23" s="880"/>
      <c r="AS23" s="880"/>
      <c r="AT23" s="880"/>
      <c r="AU23" s="886"/>
      <c r="AV23" s="886"/>
      <c r="AW23" s="886"/>
      <c r="AX23" s="886"/>
      <c r="AY23" s="887"/>
      <c r="AZ23" s="895" t="s">
        <v>390</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391</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392</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369</v>
      </c>
      <c r="B26" s="827"/>
      <c r="C26" s="827"/>
      <c r="D26" s="827"/>
      <c r="E26" s="827"/>
      <c r="F26" s="827"/>
      <c r="G26" s="827"/>
      <c r="H26" s="827"/>
      <c r="I26" s="827"/>
      <c r="J26" s="827"/>
      <c r="K26" s="827"/>
      <c r="L26" s="827"/>
      <c r="M26" s="827"/>
      <c r="N26" s="827"/>
      <c r="O26" s="827"/>
      <c r="P26" s="828"/>
      <c r="Q26" s="803" t="s">
        <v>393</v>
      </c>
      <c r="R26" s="804"/>
      <c r="S26" s="804"/>
      <c r="T26" s="804"/>
      <c r="U26" s="805"/>
      <c r="V26" s="803" t="s">
        <v>394</v>
      </c>
      <c r="W26" s="804"/>
      <c r="X26" s="804"/>
      <c r="Y26" s="804"/>
      <c r="Z26" s="805"/>
      <c r="AA26" s="803" t="s">
        <v>395</v>
      </c>
      <c r="AB26" s="804"/>
      <c r="AC26" s="804"/>
      <c r="AD26" s="804"/>
      <c r="AE26" s="804"/>
      <c r="AF26" s="898" t="s">
        <v>396</v>
      </c>
      <c r="AG26" s="899"/>
      <c r="AH26" s="899"/>
      <c r="AI26" s="899"/>
      <c r="AJ26" s="900"/>
      <c r="AK26" s="804" t="s">
        <v>397</v>
      </c>
      <c r="AL26" s="804"/>
      <c r="AM26" s="804"/>
      <c r="AN26" s="804"/>
      <c r="AO26" s="805"/>
      <c r="AP26" s="803" t="s">
        <v>398</v>
      </c>
      <c r="AQ26" s="804"/>
      <c r="AR26" s="804"/>
      <c r="AS26" s="804"/>
      <c r="AT26" s="805"/>
      <c r="AU26" s="803" t="s">
        <v>399</v>
      </c>
      <c r="AV26" s="804"/>
      <c r="AW26" s="804"/>
      <c r="AX26" s="804"/>
      <c r="AY26" s="805"/>
      <c r="AZ26" s="803" t="s">
        <v>400</v>
      </c>
      <c r="BA26" s="804"/>
      <c r="BB26" s="804"/>
      <c r="BC26" s="804"/>
      <c r="BD26" s="805"/>
      <c r="BE26" s="803" t="s">
        <v>376</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401</v>
      </c>
      <c r="C28" s="818"/>
      <c r="D28" s="818"/>
      <c r="E28" s="818"/>
      <c r="F28" s="818"/>
      <c r="G28" s="818"/>
      <c r="H28" s="818"/>
      <c r="I28" s="818"/>
      <c r="J28" s="818"/>
      <c r="K28" s="818"/>
      <c r="L28" s="818"/>
      <c r="M28" s="818"/>
      <c r="N28" s="818"/>
      <c r="O28" s="818"/>
      <c r="P28" s="819"/>
      <c r="Q28" s="908">
        <v>1622</v>
      </c>
      <c r="R28" s="909"/>
      <c r="S28" s="909"/>
      <c r="T28" s="909"/>
      <c r="U28" s="909"/>
      <c r="V28" s="909">
        <v>1658</v>
      </c>
      <c r="W28" s="909"/>
      <c r="X28" s="909"/>
      <c r="Y28" s="909"/>
      <c r="Z28" s="909"/>
      <c r="AA28" s="909">
        <v>-36</v>
      </c>
      <c r="AB28" s="909"/>
      <c r="AC28" s="909"/>
      <c r="AD28" s="909"/>
      <c r="AE28" s="910"/>
      <c r="AF28" s="911">
        <v>-36</v>
      </c>
      <c r="AG28" s="909"/>
      <c r="AH28" s="909"/>
      <c r="AI28" s="909"/>
      <c r="AJ28" s="912"/>
      <c r="AK28" s="913">
        <v>102</v>
      </c>
      <c r="AL28" s="904"/>
      <c r="AM28" s="904"/>
      <c r="AN28" s="904"/>
      <c r="AO28" s="904"/>
      <c r="AP28" s="904" t="s">
        <v>579</v>
      </c>
      <c r="AQ28" s="904"/>
      <c r="AR28" s="904"/>
      <c r="AS28" s="904"/>
      <c r="AT28" s="904"/>
      <c r="AU28" s="904" t="s">
        <v>579</v>
      </c>
      <c r="AV28" s="904"/>
      <c r="AW28" s="904"/>
      <c r="AX28" s="904"/>
      <c r="AY28" s="904"/>
      <c r="AZ28" s="905" t="s">
        <v>579</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402</v>
      </c>
      <c r="C29" s="842"/>
      <c r="D29" s="842"/>
      <c r="E29" s="842"/>
      <c r="F29" s="842"/>
      <c r="G29" s="842"/>
      <c r="H29" s="842"/>
      <c r="I29" s="842"/>
      <c r="J29" s="842"/>
      <c r="K29" s="842"/>
      <c r="L29" s="842"/>
      <c r="M29" s="842"/>
      <c r="N29" s="842"/>
      <c r="O29" s="842"/>
      <c r="P29" s="843"/>
      <c r="Q29" s="844">
        <v>190</v>
      </c>
      <c r="R29" s="845"/>
      <c r="S29" s="845"/>
      <c r="T29" s="845"/>
      <c r="U29" s="845"/>
      <c r="V29" s="845">
        <v>185</v>
      </c>
      <c r="W29" s="845"/>
      <c r="X29" s="845"/>
      <c r="Y29" s="845"/>
      <c r="Z29" s="845"/>
      <c r="AA29" s="845">
        <v>5</v>
      </c>
      <c r="AB29" s="845"/>
      <c r="AC29" s="845"/>
      <c r="AD29" s="845"/>
      <c r="AE29" s="846"/>
      <c r="AF29" s="847">
        <v>5</v>
      </c>
      <c r="AG29" s="848"/>
      <c r="AH29" s="848"/>
      <c r="AI29" s="848"/>
      <c r="AJ29" s="849"/>
      <c r="AK29" s="916">
        <v>49</v>
      </c>
      <c r="AL29" s="917"/>
      <c r="AM29" s="917"/>
      <c r="AN29" s="917"/>
      <c r="AO29" s="917"/>
      <c r="AP29" s="917" t="s">
        <v>579</v>
      </c>
      <c r="AQ29" s="917"/>
      <c r="AR29" s="917"/>
      <c r="AS29" s="917"/>
      <c r="AT29" s="917"/>
      <c r="AU29" s="917" t="s">
        <v>579</v>
      </c>
      <c r="AV29" s="917"/>
      <c r="AW29" s="917"/>
      <c r="AX29" s="917"/>
      <c r="AY29" s="917"/>
      <c r="AZ29" s="918" t="s">
        <v>579</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403</v>
      </c>
      <c r="C30" s="842"/>
      <c r="D30" s="842"/>
      <c r="E30" s="842"/>
      <c r="F30" s="842"/>
      <c r="G30" s="842"/>
      <c r="H30" s="842"/>
      <c r="I30" s="842"/>
      <c r="J30" s="842"/>
      <c r="K30" s="842"/>
      <c r="L30" s="842"/>
      <c r="M30" s="842"/>
      <c r="N30" s="842"/>
      <c r="O30" s="842"/>
      <c r="P30" s="843"/>
      <c r="Q30" s="844">
        <v>238</v>
      </c>
      <c r="R30" s="845"/>
      <c r="S30" s="845"/>
      <c r="T30" s="845"/>
      <c r="U30" s="845"/>
      <c r="V30" s="845">
        <v>212</v>
      </c>
      <c r="W30" s="845"/>
      <c r="X30" s="845"/>
      <c r="Y30" s="845"/>
      <c r="Z30" s="845"/>
      <c r="AA30" s="845">
        <v>26</v>
      </c>
      <c r="AB30" s="845"/>
      <c r="AC30" s="845"/>
      <c r="AD30" s="845"/>
      <c r="AE30" s="846"/>
      <c r="AF30" s="847">
        <v>975</v>
      </c>
      <c r="AG30" s="848"/>
      <c r="AH30" s="848"/>
      <c r="AI30" s="848"/>
      <c r="AJ30" s="849"/>
      <c r="AK30" s="916">
        <v>29</v>
      </c>
      <c r="AL30" s="917"/>
      <c r="AM30" s="917"/>
      <c r="AN30" s="917"/>
      <c r="AO30" s="917"/>
      <c r="AP30" s="917">
        <v>795</v>
      </c>
      <c r="AQ30" s="917"/>
      <c r="AR30" s="917"/>
      <c r="AS30" s="917"/>
      <c r="AT30" s="917"/>
      <c r="AU30" s="917">
        <v>5</v>
      </c>
      <c r="AV30" s="917"/>
      <c r="AW30" s="917"/>
      <c r="AX30" s="917"/>
      <c r="AY30" s="917"/>
      <c r="AZ30" s="918" t="s">
        <v>580</v>
      </c>
      <c r="BA30" s="918"/>
      <c r="BB30" s="918"/>
      <c r="BC30" s="918"/>
      <c r="BD30" s="918"/>
      <c r="BE30" s="914" t="s">
        <v>404</v>
      </c>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c r="C31" s="842"/>
      <c r="D31" s="842"/>
      <c r="E31" s="842"/>
      <c r="F31" s="842"/>
      <c r="G31" s="842"/>
      <c r="H31" s="842"/>
      <c r="I31" s="842"/>
      <c r="J31" s="842"/>
      <c r="K31" s="842"/>
      <c r="L31" s="842"/>
      <c r="M31" s="842"/>
      <c r="N31" s="842"/>
      <c r="O31" s="842"/>
      <c r="P31" s="843"/>
      <c r="Q31" s="844"/>
      <c r="R31" s="845"/>
      <c r="S31" s="845"/>
      <c r="T31" s="845"/>
      <c r="U31" s="845"/>
      <c r="V31" s="845"/>
      <c r="W31" s="845"/>
      <c r="X31" s="845"/>
      <c r="Y31" s="845"/>
      <c r="Z31" s="845"/>
      <c r="AA31" s="845"/>
      <c r="AB31" s="845"/>
      <c r="AC31" s="845"/>
      <c r="AD31" s="845"/>
      <c r="AE31" s="846"/>
      <c r="AF31" s="847"/>
      <c r="AG31" s="848"/>
      <c r="AH31" s="848"/>
      <c r="AI31" s="848"/>
      <c r="AJ31" s="849"/>
      <c r="AK31" s="916"/>
      <c r="AL31" s="917"/>
      <c r="AM31" s="917"/>
      <c r="AN31" s="917"/>
      <c r="AO31" s="917"/>
      <c r="AP31" s="917"/>
      <c r="AQ31" s="917"/>
      <c r="AR31" s="917"/>
      <c r="AS31" s="917"/>
      <c r="AT31" s="917"/>
      <c r="AU31" s="917"/>
      <c r="AV31" s="917"/>
      <c r="AW31" s="917"/>
      <c r="AX31" s="917"/>
      <c r="AY31" s="917"/>
      <c r="AZ31" s="918"/>
      <c r="BA31" s="918"/>
      <c r="BB31" s="918"/>
      <c r="BC31" s="918"/>
      <c r="BD31" s="918"/>
      <c r="BE31" s="914"/>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c r="C32" s="842"/>
      <c r="D32" s="842"/>
      <c r="E32" s="842"/>
      <c r="F32" s="842"/>
      <c r="G32" s="842"/>
      <c r="H32" s="842"/>
      <c r="I32" s="842"/>
      <c r="J32" s="842"/>
      <c r="K32" s="842"/>
      <c r="L32" s="842"/>
      <c r="M32" s="842"/>
      <c r="N32" s="842"/>
      <c r="O32" s="842"/>
      <c r="P32" s="843"/>
      <c r="Q32" s="844"/>
      <c r="R32" s="845"/>
      <c r="S32" s="845"/>
      <c r="T32" s="845"/>
      <c r="U32" s="845"/>
      <c r="V32" s="845"/>
      <c r="W32" s="845"/>
      <c r="X32" s="845"/>
      <c r="Y32" s="845"/>
      <c r="Z32" s="845"/>
      <c r="AA32" s="845"/>
      <c r="AB32" s="845"/>
      <c r="AC32" s="845"/>
      <c r="AD32" s="845"/>
      <c r="AE32" s="846"/>
      <c r="AF32" s="847"/>
      <c r="AG32" s="848"/>
      <c r="AH32" s="848"/>
      <c r="AI32" s="848"/>
      <c r="AJ32" s="849"/>
      <c r="AK32" s="916"/>
      <c r="AL32" s="917"/>
      <c r="AM32" s="917"/>
      <c r="AN32" s="917"/>
      <c r="AO32" s="917"/>
      <c r="AP32" s="917"/>
      <c r="AQ32" s="917"/>
      <c r="AR32" s="917"/>
      <c r="AS32" s="917"/>
      <c r="AT32" s="917"/>
      <c r="AU32" s="917"/>
      <c r="AV32" s="917"/>
      <c r="AW32" s="917"/>
      <c r="AX32" s="917"/>
      <c r="AY32" s="917"/>
      <c r="AZ32" s="918"/>
      <c r="BA32" s="918"/>
      <c r="BB32" s="918"/>
      <c r="BC32" s="918"/>
      <c r="BD32" s="918"/>
      <c r="BE32" s="914"/>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c r="C33" s="842"/>
      <c r="D33" s="842"/>
      <c r="E33" s="842"/>
      <c r="F33" s="842"/>
      <c r="G33" s="842"/>
      <c r="H33" s="842"/>
      <c r="I33" s="842"/>
      <c r="J33" s="842"/>
      <c r="K33" s="842"/>
      <c r="L33" s="842"/>
      <c r="M33" s="842"/>
      <c r="N33" s="842"/>
      <c r="O33" s="842"/>
      <c r="P33" s="843"/>
      <c r="Q33" s="844"/>
      <c r="R33" s="845"/>
      <c r="S33" s="845"/>
      <c r="T33" s="845"/>
      <c r="U33" s="845"/>
      <c r="V33" s="845"/>
      <c r="W33" s="845"/>
      <c r="X33" s="845"/>
      <c r="Y33" s="845"/>
      <c r="Z33" s="845"/>
      <c r="AA33" s="845"/>
      <c r="AB33" s="845"/>
      <c r="AC33" s="845"/>
      <c r="AD33" s="845"/>
      <c r="AE33" s="846"/>
      <c r="AF33" s="847"/>
      <c r="AG33" s="848"/>
      <c r="AH33" s="848"/>
      <c r="AI33" s="848"/>
      <c r="AJ33" s="849"/>
      <c r="AK33" s="916"/>
      <c r="AL33" s="917"/>
      <c r="AM33" s="917"/>
      <c r="AN33" s="917"/>
      <c r="AO33" s="917"/>
      <c r="AP33" s="917"/>
      <c r="AQ33" s="917"/>
      <c r="AR33" s="917"/>
      <c r="AS33" s="917"/>
      <c r="AT33" s="917"/>
      <c r="AU33" s="917"/>
      <c r="AV33" s="917"/>
      <c r="AW33" s="917"/>
      <c r="AX33" s="917"/>
      <c r="AY33" s="917"/>
      <c r="AZ33" s="918"/>
      <c r="BA33" s="918"/>
      <c r="BB33" s="918"/>
      <c r="BC33" s="918"/>
      <c r="BD33" s="918"/>
      <c r="BE33" s="914"/>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6"/>
      <c r="AL34" s="917"/>
      <c r="AM34" s="917"/>
      <c r="AN34" s="917"/>
      <c r="AO34" s="917"/>
      <c r="AP34" s="917"/>
      <c r="AQ34" s="917"/>
      <c r="AR34" s="917"/>
      <c r="AS34" s="917"/>
      <c r="AT34" s="917"/>
      <c r="AU34" s="917"/>
      <c r="AV34" s="917"/>
      <c r="AW34" s="917"/>
      <c r="AX34" s="917"/>
      <c r="AY34" s="917"/>
      <c r="AZ34" s="918"/>
      <c r="BA34" s="918"/>
      <c r="BB34" s="918"/>
      <c r="BC34" s="918"/>
      <c r="BD34" s="918"/>
      <c r="BE34" s="914"/>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405</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388</v>
      </c>
      <c r="B63" s="876" t="s">
        <v>406</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945</v>
      </c>
      <c r="AG63" s="928"/>
      <c r="AH63" s="928"/>
      <c r="AI63" s="928"/>
      <c r="AJ63" s="929"/>
      <c r="AK63" s="930"/>
      <c r="AL63" s="925"/>
      <c r="AM63" s="925"/>
      <c r="AN63" s="925"/>
      <c r="AO63" s="925"/>
      <c r="AP63" s="928">
        <v>795</v>
      </c>
      <c r="AQ63" s="928"/>
      <c r="AR63" s="928"/>
      <c r="AS63" s="928"/>
      <c r="AT63" s="928"/>
      <c r="AU63" s="928"/>
      <c r="AV63" s="928"/>
      <c r="AW63" s="928"/>
      <c r="AX63" s="928"/>
      <c r="AY63" s="928"/>
      <c r="AZ63" s="932"/>
      <c r="BA63" s="932"/>
      <c r="BB63" s="932"/>
      <c r="BC63" s="932"/>
      <c r="BD63" s="932"/>
      <c r="BE63" s="933"/>
      <c r="BF63" s="933"/>
      <c r="BG63" s="933"/>
      <c r="BH63" s="933"/>
      <c r="BI63" s="934"/>
      <c r="BJ63" s="935" t="s">
        <v>407</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408</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409</v>
      </c>
      <c r="B66" s="827"/>
      <c r="C66" s="827"/>
      <c r="D66" s="827"/>
      <c r="E66" s="827"/>
      <c r="F66" s="827"/>
      <c r="G66" s="827"/>
      <c r="H66" s="827"/>
      <c r="I66" s="827"/>
      <c r="J66" s="827"/>
      <c r="K66" s="827"/>
      <c r="L66" s="827"/>
      <c r="M66" s="827"/>
      <c r="N66" s="827"/>
      <c r="O66" s="827"/>
      <c r="P66" s="828"/>
      <c r="Q66" s="803" t="s">
        <v>410</v>
      </c>
      <c r="R66" s="804"/>
      <c r="S66" s="804"/>
      <c r="T66" s="804"/>
      <c r="U66" s="805"/>
      <c r="V66" s="803" t="s">
        <v>411</v>
      </c>
      <c r="W66" s="804"/>
      <c r="X66" s="804"/>
      <c r="Y66" s="804"/>
      <c r="Z66" s="805"/>
      <c r="AA66" s="803" t="s">
        <v>395</v>
      </c>
      <c r="AB66" s="804"/>
      <c r="AC66" s="804"/>
      <c r="AD66" s="804"/>
      <c r="AE66" s="805"/>
      <c r="AF66" s="938" t="s">
        <v>412</v>
      </c>
      <c r="AG66" s="899"/>
      <c r="AH66" s="899"/>
      <c r="AI66" s="899"/>
      <c r="AJ66" s="939"/>
      <c r="AK66" s="803" t="s">
        <v>413</v>
      </c>
      <c r="AL66" s="827"/>
      <c r="AM66" s="827"/>
      <c r="AN66" s="827"/>
      <c r="AO66" s="828"/>
      <c r="AP66" s="803" t="s">
        <v>414</v>
      </c>
      <c r="AQ66" s="804"/>
      <c r="AR66" s="804"/>
      <c r="AS66" s="804"/>
      <c r="AT66" s="805"/>
      <c r="AU66" s="803" t="s">
        <v>415</v>
      </c>
      <c r="AV66" s="804"/>
      <c r="AW66" s="804"/>
      <c r="AX66" s="804"/>
      <c r="AY66" s="805"/>
      <c r="AZ66" s="803" t="s">
        <v>376</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8" t="s">
        <v>595</v>
      </c>
      <c r="C68" s="959"/>
      <c r="D68" s="959"/>
      <c r="E68" s="959"/>
      <c r="F68" s="959"/>
      <c r="G68" s="959"/>
      <c r="H68" s="959"/>
      <c r="I68" s="959"/>
      <c r="J68" s="959"/>
      <c r="K68" s="959"/>
      <c r="L68" s="959"/>
      <c r="M68" s="959"/>
      <c r="N68" s="959"/>
      <c r="O68" s="959"/>
      <c r="P68" s="960"/>
      <c r="Q68" s="961">
        <v>4321</v>
      </c>
      <c r="R68" s="953"/>
      <c r="S68" s="953"/>
      <c r="T68" s="953"/>
      <c r="U68" s="954"/>
      <c r="V68" s="952">
        <v>3739</v>
      </c>
      <c r="W68" s="953"/>
      <c r="X68" s="953"/>
      <c r="Y68" s="953"/>
      <c r="Z68" s="954"/>
      <c r="AA68" s="952">
        <v>581</v>
      </c>
      <c r="AB68" s="953"/>
      <c r="AC68" s="953"/>
      <c r="AD68" s="953"/>
      <c r="AE68" s="954"/>
      <c r="AF68" s="952">
        <v>2184</v>
      </c>
      <c r="AG68" s="953"/>
      <c r="AH68" s="953"/>
      <c r="AI68" s="953"/>
      <c r="AJ68" s="954"/>
      <c r="AK68" s="952" t="s">
        <v>580</v>
      </c>
      <c r="AL68" s="953"/>
      <c r="AM68" s="953"/>
      <c r="AN68" s="953"/>
      <c r="AO68" s="954"/>
      <c r="AP68" s="952">
        <v>7465</v>
      </c>
      <c r="AQ68" s="953"/>
      <c r="AR68" s="953"/>
      <c r="AS68" s="953"/>
      <c r="AT68" s="954"/>
      <c r="AU68" s="952" t="s">
        <v>580</v>
      </c>
      <c r="AV68" s="953"/>
      <c r="AW68" s="953"/>
      <c r="AX68" s="953"/>
      <c r="AY68" s="954"/>
      <c r="AZ68" s="955" t="s">
        <v>596</v>
      </c>
      <c r="BA68" s="956"/>
      <c r="BB68" s="956"/>
      <c r="BC68" s="956"/>
      <c r="BD68" s="957"/>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62" t="s">
        <v>589</v>
      </c>
      <c r="C69" s="963"/>
      <c r="D69" s="963"/>
      <c r="E69" s="963"/>
      <c r="F69" s="963"/>
      <c r="G69" s="963"/>
      <c r="H69" s="963"/>
      <c r="I69" s="963"/>
      <c r="J69" s="963"/>
      <c r="K69" s="963"/>
      <c r="L69" s="963"/>
      <c r="M69" s="963"/>
      <c r="N69" s="963"/>
      <c r="O69" s="963"/>
      <c r="P69" s="964"/>
      <c r="Q69" s="965">
        <v>1662</v>
      </c>
      <c r="R69" s="917"/>
      <c r="S69" s="917"/>
      <c r="T69" s="917"/>
      <c r="U69" s="917"/>
      <c r="V69" s="917">
        <v>1571</v>
      </c>
      <c r="W69" s="917"/>
      <c r="X69" s="917"/>
      <c r="Y69" s="917"/>
      <c r="Z69" s="917"/>
      <c r="AA69" s="917">
        <v>91</v>
      </c>
      <c r="AB69" s="917"/>
      <c r="AC69" s="917"/>
      <c r="AD69" s="917"/>
      <c r="AE69" s="917"/>
      <c r="AF69" s="917">
        <v>91</v>
      </c>
      <c r="AG69" s="917"/>
      <c r="AH69" s="917"/>
      <c r="AI69" s="917"/>
      <c r="AJ69" s="917"/>
      <c r="AK69" s="917">
        <v>88</v>
      </c>
      <c r="AL69" s="917"/>
      <c r="AM69" s="917"/>
      <c r="AN69" s="917"/>
      <c r="AO69" s="917"/>
      <c r="AP69" s="917">
        <v>895</v>
      </c>
      <c r="AQ69" s="917"/>
      <c r="AR69" s="917"/>
      <c r="AS69" s="917"/>
      <c r="AT69" s="917"/>
      <c r="AU69" s="917">
        <v>11</v>
      </c>
      <c r="AV69" s="917"/>
      <c r="AW69" s="917"/>
      <c r="AX69" s="917"/>
      <c r="AY69" s="917"/>
      <c r="AZ69" s="966"/>
      <c r="BA69" s="966"/>
      <c r="BB69" s="966"/>
      <c r="BC69" s="966"/>
      <c r="BD69" s="967"/>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62" t="s">
        <v>588</v>
      </c>
      <c r="C70" s="963"/>
      <c r="D70" s="963"/>
      <c r="E70" s="963"/>
      <c r="F70" s="963"/>
      <c r="G70" s="963"/>
      <c r="H70" s="963"/>
      <c r="I70" s="963"/>
      <c r="J70" s="963"/>
      <c r="K70" s="963"/>
      <c r="L70" s="963"/>
      <c r="M70" s="963"/>
      <c r="N70" s="963"/>
      <c r="O70" s="963"/>
      <c r="P70" s="964"/>
      <c r="Q70" s="965">
        <v>6502</v>
      </c>
      <c r="R70" s="917"/>
      <c r="S70" s="917"/>
      <c r="T70" s="917"/>
      <c r="U70" s="917"/>
      <c r="V70" s="917">
        <v>5863</v>
      </c>
      <c r="W70" s="917"/>
      <c r="X70" s="917"/>
      <c r="Y70" s="917"/>
      <c r="Z70" s="917"/>
      <c r="AA70" s="917">
        <v>639</v>
      </c>
      <c r="AB70" s="917"/>
      <c r="AC70" s="917"/>
      <c r="AD70" s="917"/>
      <c r="AE70" s="917"/>
      <c r="AF70" s="917">
        <v>639</v>
      </c>
      <c r="AG70" s="917"/>
      <c r="AH70" s="917"/>
      <c r="AI70" s="917"/>
      <c r="AJ70" s="917"/>
      <c r="AK70" s="917">
        <v>54</v>
      </c>
      <c r="AL70" s="917"/>
      <c r="AM70" s="917"/>
      <c r="AN70" s="917"/>
      <c r="AO70" s="917"/>
      <c r="AP70" s="917">
        <v>2878</v>
      </c>
      <c r="AQ70" s="917"/>
      <c r="AR70" s="917"/>
      <c r="AS70" s="917"/>
      <c r="AT70" s="917"/>
      <c r="AU70" s="917">
        <v>270</v>
      </c>
      <c r="AV70" s="917"/>
      <c r="AW70" s="917"/>
      <c r="AX70" s="917"/>
      <c r="AY70" s="917"/>
      <c r="AZ70" s="966"/>
      <c r="BA70" s="966"/>
      <c r="BB70" s="966"/>
      <c r="BC70" s="966"/>
      <c r="BD70" s="967"/>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62" t="s">
        <v>585</v>
      </c>
      <c r="C71" s="963"/>
      <c r="D71" s="963"/>
      <c r="E71" s="963"/>
      <c r="F71" s="963"/>
      <c r="G71" s="963"/>
      <c r="H71" s="963"/>
      <c r="I71" s="963"/>
      <c r="J71" s="963"/>
      <c r="K71" s="963"/>
      <c r="L71" s="963"/>
      <c r="M71" s="963"/>
      <c r="N71" s="963"/>
      <c r="O71" s="963"/>
      <c r="P71" s="964"/>
      <c r="Q71" s="965">
        <v>35</v>
      </c>
      <c r="R71" s="917"/>
      <c r="S71" s="917"/>
      <c r="T71" s="917"/>
      <c r="U71" s="917"/>
      <c r="V71" s="917">
        <v>33</v>
      </c>
      <c r="W71" s="917"/>
      <c r="X71" s="917"/>
      <c r="Y71" s="917"/>
      <c r="Z71" s="917"/>
      <c r="AA71" s="917">
        <v>3</v>
      </c>
      <c r="AB71" s="917"/>
      <c r="AC71" s="917"/>
      <c r="AD71" s="917"/>
      <c r="AE71" s="917"/>
      <c r="AF71" s="917">
        <v>3</v>
      </c>
      <c r="AG71" s="917"/>
      <c r="AH71" s="917"/>
      <c r="AI71" s="917"/>
      <c r="AJ71" s="917"/>
      <c r="AK71" s="917" t="s">
        <v>513</v>
      </c>
      <c r="AL71" s="917"/>
      <c r="AM71" s="917"/>
      <c r="AN71" s="917"/>
      <c r="AO71" s="917"/>
      <c r="AP71" s="917" t="s">
        <v>513</v>
      </c>
      <c r="AQ71" s="917"/>
      <c r="AR71" s="917"/>
      <c r="AS71" s="917"/>
      <c r="AT71" s="917"/>
      <c r="AU71" s="917" t="s">
        <v>513</v>
      </c>
      <c r="AV71" s="917"/>
      <c r="AW71" s="917"/>
      <c r="AX71" s="917"/>
      <c r="AY71" s="917"/>
      <c r="AZ71" s="966"/>
      <c r="BA71" s="966"/>
      <c r="BB71" s="966"/>
      <c r="BC71" s="966"/>
      <c r="BD71" s="967"/>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62" t="s">
        <v>586</v>
      </c>
      <c r="C72" s="963"/>
      <c r="D72" s="963"/>
      <c r="E72" s="963"/>
      <c r="F72" s="963"/>
      <c r="G72" s="963"/>
      <c r="H72" s="963"/>
      <c r="I72" s="963"/>
      <c r="J72" s="963"/>
      <c r="K72" s="963"/>
      <c r="L72" s="963"/>
      <c r="M72" s="963"/>
      <c r="N72" s="963"/>
      <c r="O72" s="963"/>
      <c r="P72" s="964"/>
      <c r="Q72" s="965">
        <v>15</v>
      </c>
      <c r="R72" s="917"/>
      <c r="S72" s="917"/>
      <c r="T72" s="917"/>
      <c r="U72" s="917"/>
      <c r="V72" s="917">
        <v>3</v>
      </c>
      <c r="W72" s="917"/>
      <c r="X72" s="917"/>
      <c r="Y72" s="917"/>
      <c r="Z72" s="917"/>
      <c r="AA72" s="917">
        <v>12</v>
      </c>
      <c r="AB72" s="917"/>
      <c r="AC72" s="917"/>
      <c r="AD72" s="917"/>
      <c r="AE72" s="917"/>
      <c r="AF72" s="917">
        <v>12</v>
      </c>
      <c r="AG72" s="917"/>
      <c r="AH72" s="917"/>
      <c r="AI72" s="917"/>
      <c r="AJ72" s="917"/>
      <c r="AK72" s="917" t="s">
        <v>513</v>
      </c>
      <c r="AL72" s="917"/>
      <c r="AM72" s="917"/>
      <c r="AN72" s="917"/>
      <c r="AO72" s="917"/>
      <c r="AP72" s="917" t="s">
        <v>513</v>
      </c>
      <c r="AQ72" s="917"/>
      <c r="AR72" s="917"/>
      <c r="AS72" s="917"/>
      <c r="AT72" s="917"/>
      <c r="AU72" s="917" t="s">
        <v>513</v>
      </c>
      <c r="AV72" s="917"/>
      <c r="AW72" s="917"/>
      <c r="AX72" s="917"/>
      <c r="AY72" s="917"/>
      <c r="AZ72" s="966"/>
      <c r="BA72" s="966"/>
      <c r="BB72" s="966"/>
      <c r="BC72" s="966"/>
      <c r="BD72" s="967"/>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62" t="s">
        <v>587</v>
      </c>
      <c r="C73" s="963"/>
      <c r="D73" s="963"/>
      <c r="E73" s="963"/>
      <c r="F73" s="963"/>
      <c r="G73" s="963"/>
      <c r="H73" s="963"/>
      <c r="I73" s="963"/>
      <c r="J73" s="963"/>
      <c r="K73" s="963"/>
      <c r="L73" s="963"/>
      <c r="M73" s="963"/>
      <c r="N73" s="963"/>
      <c r="O73" s="963"/>
      <c r="P73" s="964"/>
      <c r="Q73" s="965">
        <v>25</v>
      </c>
      <c r="R73" s="917"/>
      <c r="S73" s="917"/>
      <c r="T73" s="917"/>
      <c r="U73" s="917"/>
      <c r="V73" s="917">
        <v>34</v>
      </c>
      <c r="W73" s="917"/>
      <c r="X73" s="917"/>
      <c r="Y73" s="917"/>
      <c r="Z73" s="917"/>
      <c r="AA73" s="917">
        <v>-8</v>
      </c>
      <c r="AB73" s="917"/>
      <c r="AC73" s="917"/>
      <c r="AD73" s="917"/>
      <c r="AE73" s="917"/>
      <c r="AF73" s="917">
        <v>-8</v>
      </c>
      <c r="AG73" s="917"/>
      <c r="AH73" s="917"/>
      <c r="AI73" s="917"/>
      <c r="AJ73" s="917"/>
      <c r="AK73" s="917" t="s">
        <v>513</v>
      </c>
      <c r="AL73" s="917"/>
      <c r="AM73" s="917"/>
      <c r="AN73" s="917"/>
      <c r="AO73" s="917"/>
      <c r="AP73" s="917" t="s">
        <v>513</v>
      </c>
      <c r="AQ73" s="917"/>
      <c r="AR73" s="917"/>
      <c r="AS73" s="917"/>
      <c r="AT73" s="917"/>
      <c r="AU73" s="917" t="s">
        <v>513</v>
      </c>
      <c r="AV73" s="917"/>
      <c r="AW73" s="917"/>
      <c r="AX73" s="917"/>
      <c r="AY73" s="917"/>
      <c r="AZ73" s="966"/>
      <c r="BA73" s="966"/>
      <c r="BB73" s="966"/>
      <c r="BC73" s="966"/>
      <c r="BD73" s="967"/>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62" t="s">
        <v>604</v>
      </c>
      <c r="C74" s="963"/>
      <c r="D74" s="963"/>
      <c r="E74" s="963"/>
      <c r="F74" s="963"/>
      <c r="G74" s="963"/>
      <c r="H74" s="963"/>
      <c r="I74" s="963"/>
      <c r="J74" s="963"/>
      <c r="K74" s="963"/>
      <c r="L74" s="963"/>
      <c r="M74" s="963"/>
      <c r="N74" s="963"/>
      <c r="O74" s="963"/>
      <c r="P74" s="964"/>
      <c r="Q74" s="965">
        <v>236</v>
      </c>
      <c r="R74" s="917"/>
      <c r="S74" s="917"/>
      <c r="T74" s="917"/>
      <c r="U74" s="917"/>
      <c r="V74" s="917">
        <v>228</v>
      </c>
      <c r="W74" s="917"/>
      <c r="X74" s="917"/>
      <c r="Y74" s="917"/>
      <c r="Z74" s="917"/>
      <c r="AA74" s="917">
        <v>8</v>
      </c>
      <c r="AB74" s="917"/>
      <c r="AC74" s="917"/>
      <c r="AD74" s="917"/>
      <c r="AE74" s="917"/>
      <c r="AF74" s="917">
        <v>8</v>
      </c>
      <c r="AG74" s="917"/>
      <c r="AH74" s="917"/>
      <c r="AI74" s="917"/>
      <c r="AJ74" s="917"/>
      <c r="AK74" s="917">
        <v>45</v>
      </c>
      <c r="AL74" s="917"/>
      <c r="AM74" s="917"/>
      <c r="AN74" s="917"/>
      <c r="AO74" s="917"/>
      <c r="AP74" s="917" t="s">
        <v>513</v>
      </c>
      <c r="AQ74" s="917"/>
      <c r="AR74" s="917"/>
      <c r="AS74" s="917"/>
      <c r="AT74" s="917"/>
      <c r="AU74" s="917" t="s">
        <v>513</v>
      </c>
      <c r="AV74" s="917"/>
      <c r="AW74" s="917"/>
      <c r="AX74" s="917"/>
      <c r="AY74" s="917"/>
      <c r="AZ74" s="966"/>
      <c r="BA74" s="966"/>
      <c r="BB74" s="966"/>
      <c r="BC74" s="966"/>
      <c r="BD74" s="967"/>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62" t="s">
        <v>590</v>
      </c>
      <c r="C75" s="963"/>
      <c r="D75" s="963"/>
      <c r="E75" s="963"/>
      <c r="F75" s="963"/>
      <c r="G75" s="963"/>
      <c r="H75" s="963"/>
      <c r="I75" s="963"/>
      <c r="J75" s="963"/>
      <c r="K75" s="963"/>
      <c r="L75" s="963"/>
      <c r="M75" s="963"/>
      <c r="N75" s="963"/>
      <c r="O75" s="963"/>
      <c r="P75" s="964"/>
      <c r="Q75" s="968">
        <v>65</v>
      </c>
      <c r="R75" s="969"/>
      <c r="S75" s="969"/>
      <c r="T75" s="969"/>
      <c r="U75" s="916"/>
      <c r="V75" s="970">
        <v>65</v>
      </c>
      <c r="W75" s="969"/>
      <c r="X75" s="969"/>
      <c r="Y75" s="969"/>
      <c r="Z75" s="916"/>
      <c r="AA75" s="970" t="s">
        <v>513</v>
      </c>
      <c r="AB75" s="969"/>
      <c r="AC75" s="969"/>
      <c r="AD75" s="969"/>
      <c r="AE75" s="916"/>
      <c r="AF75" s="970" t="s">
        <v>513</v>
      </c>
      <c r="AG75" s="969"/>
      <c r="AH75" s="969"/>
      <c r="AI75" s="969"/>
      <c r="AJ75" s="916"/>
      <c r="AK75" s="970" t="s">
        <v>513</v>
      </c>
      <c r="AL75" s="969"/>
      <c r="AM75" s="969"/>
      <c r="AN75" s="969"/>
      <c r="AO75" s="916"/>
      <c r="AP75" s="970" t="s">
        <v>513</v>
      </c>
      <c r="AQ75" s="969"/>
      <c r="AR75" s="969"/>
      <c r="AS75" s="969"/>
      <c r="AT75" s="916"/>
      <c r="AU75" s="970" t="s">
        <v>513</v>
      </c>
      <c r="AV75" s="969"/>
      <c r="AW75" s="969"/>
      <c r="AX75" s="969"/>
      <c r="AY75" s="916"/>
      <c r="AZ75" s="966"/>
      <c r="BA75" s="966"/>
      <c r="BB75" s="966"/>
      <c r="BC75" s="966"/>
      <c r="BD75" s="967"/>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62" t="s">
        <v>584</v>
      </c>
      <c r="C76" s="963"/>
      <c r="D76" s="963"/>
      <c r="E76" s="963"/>
      <c r="F76" s="963"/>
      <c r="G76" s="963"/>
      <c r="H76" s="963"/>
      <c r="I76" s="963"/>
      <c r="J76" s="963"/>
      <c r="K76" s="963"/>
      <c r="L76" s="963"/>
      <c r="M76" s="963"/>
      <c r="N76" s="963"/>
      <c r="O76" s="963"/>
      <c r="P76" s="964"/>
      <c r="Q76" s="968">
        <v>198</v>
      </c>
      <c r="R76" s="969"/>
      <c r="S76" s="969"/>
      <c r="T76" s="969"/>
      <c r="U76" s="916"/>
      <c r="V76" s="970">
        <v>188</v>
      </c>
      <c r="W76" s="969"/>
      <c r="X76" s="969"/>
      <c r="Y76" s="969"/>
      <c r="Z76" s="916"/>
      <c r="AA76" s="970">
        <v>10</v>
      </c>
      <c r="AB76" s="969"/>
      <c r="AC76" s="969"/>
      <c r="AD76" s="969"/>
      <c r="AE76" s="916"/>
      <c r="AF76" s="970">
        <v>10</v>
      </c>
      <c r="AG76" s="969"/>
      <c r="AH76" s="969"/>
      <c r="AI76" s="969"/>
      <c r="AJ76" s="916"/>
      <c r="AK76" s="970" t="s">
        <v>513</v>
      </c>
      <c r="AL76" s="969"/>
      <c r="AM76" s="969"/>
      <c r="AN76" s="969"/>
      <c r="AO76" s="916"/>
      <c r="AP76" s="970" t="s">
        <v>513</v>
      </c>
      <c r="AQ76" s="969"/>
      <c r="AR76" s="969"/>
      <c r="AS76" s="969"/>
      <c r="AT76" s="916"/>
      <c r="AU76" s="970" t="s">
        <v>513</v>
      </c>
      <c r="AV76" s="969"/>
      <c r="AW76" s="969"/>
      <c r="AX76" s="969"/>
      <c r="AY76" s="916"/>
      <c r="AZ76" s="966"/>
      <c r="BA76" s="966"/>
      <c r="BB76" s="966"/>
      <c r="BC76" s="966"/>
      <c r="BD76" s="967"/>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62" t="s">
        <v>583</v>
      </c>
      <c r="C77" s="963"/>
      <c r="D77" s="963"/>
      <c r="E77" s="963"/>
      <c r="F77" s="963"/>
      <c r="G77" s="963"/>
      <c r="H77" s="963"/>
      <c r="I77" s="963"/>
      <c r="J77" s="963"/>
      <c r="K77" s="963"/>
      <c r="L77" s="963"/>
      <c r="M77" s="963"/>
      <c r="N77" s="963"/>
      <c r="O77" s="963"/>
      <c r="P77" s="964"/>
      <c r="Q77" s="968">
        <v>10665</v>
      </c>
      <c r="R77" s="969"/>
      <c r="S77" s="969"/>
      <c r="T77" s="969"/>
      <c r="U77" s="916"/>
      <c r="V77" s="970">
        <v>10638</v>
      </c>
      <c r="W77" s="969"/>
      <c r="X77" s="969"/>
      <c r="Y77" s="969"/>
      <c r="Z77" s="916"/>
      <c r="AA77" s="970">
        <v>27</v>
      </c>
      <c r="AB77" s="969"/>
      <c r="AC77" s="969"/>
      <c r="AD77" s="969"/>
      <c r="AE77" s="916"/>
      <c r="AF77" s="970">
        <v>27</v>
      </c>
      <c r="AG77" s="969"/>
      <c r="AH77" s="969"/>
      <c r="AI77" s="969"/>
      <c r="AJ77" s="916"/>
      <c r="AK77" s="970" t="s">
        <v>513</v>
      </c>
      <c r="AL77" s="969"/>
      <c r="AM77" s="969"/>
      <c r="AN77" s="969"/>
      <c r="AO77" s="916"/>
      <c r="AP77" s="970" t="s">
        <v>513</v>
      </c>
      <c r="AQ77" s="969"/>
      <c r="AR77" s="969"/>
      <c r="AS77" s="969"/>
      <c r="AT77" s="916"/>
      <c r="AU77" s="970" t="s">
        <v>513</v>
      </c>
      <c r="AV77" s="969"/>
      <c r="AW77" s="969"/>
      <c r="AX77" s="969"/>
      <c r="AY77" s="916"/>
      <c r="AZ77" s="966"/>
      <c r="BA77" s="966"/>
      <c r="BB77" s="966"/>
      <c r="BC77" s="966"/>
      <c r="BD77" s="967"/>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62" t="s">
        <v>603</v>
      </c>
      <c r="C78" s="963"/>
      <c r="D78" s="963"/>
      <c r="E78" s="963"/>
      <c r="F78" s="963"/>
      <c r="G78" s="963"/>
      <c r="H78" s="963"/>
      <c r="I78" s="963"/>
      <c r="J78" s="963"/>
      <c r="K78" s="963"/>
      <c r="L78" s="963"/>
      <c r="M78" s="963"/>
      <c r="N78" s="963"/>
      <c r="O78" s="963"/>
      <c r="P78" s="964"/>
      <c r="Q78" s="965">
        <v>60</v>
      </c>
      <c r="R78" s="917"/>
      <c r="S78" s="917"/>
      <c r="T78" s="917"/>
      <c r="U78" s="917"/>
      <c r="V78" s="917">
        <v>60</v>
      </c>
      <c r="W78" s="917"/>
      <c r="X78" s="917"/>
      <c r="Y78" s="917"/>
      <c r="Z78" s="917"/>
      <c r="AA78" s="917" t="s">
        <v>513</v>
      </c>
      <c r="AB78" s="917"/>
      <c r="AC78" s="917"/>
      <c r="AD78" s="917"/>
      <c r="AE78" s="917"/>
      <c r="AF78" s="917" t="s">
        <v>513</v>
      </c>
      <c r="AG78" s="917"/>
      <c r="AH78" s="917"/>
      <c r="AI78" s="917"/>
      <c r="AJ78" s="917"/>
      <c r="AK78" s="917" t="s">
        <v>513</v>
      </c>
      <c r="AL78" s="917"/>
      <c r="AM78" s="917"/>
      <c r="AN78" s="917"/>
      <c r="AO78" s="917"/>
      <c r="AP78" s="917" t="s">
        <v>513</v>
      </c>
      <c r="AQ78" s="917"/>
      <c r="AR78" s="917"/>
      <c r="AS78" s="917"/>
      <c r="AT78" s="917"/>
      <c r="AU78" s="917" t="s">
        <v>513</v>
      </c>
      <c r="AV78" s="917"/>
      <c r="AW78" s="917"/>
      <c r="AX78" s="917"/>
      <c r="AY78" s="917"/>
      <c r="AZ78" s="966"/>
      <c r="BA78" s="966"/>
      <c r="BB78" s="966"/>
      <c r="BC78" s="966"/>
      <c r="BD78" s="967"/>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62" t="s">
        <v>602</v>
      </c>
      <c r="C79" s="963"/>
      <c r="D79" s="963"/>
      <c r="E79" s="963"/>
      <c r="F79" s="963"/>
      <c r="G79" s="963"/>
      <c r="H79" s="963"/>
      <c r="I79" s="963"/>
      <c r="J79" s="963"/>
      <c r="K79" s="963"/>
      <c r="L79" s="963"/>
      <c r="M79" s="963"/>
      <c r="N79" s="963"/>
      <c r="O79" s="963"/>
      <c r="P79" s="964"/>
      <c r="Q79" s="965">
        <v>83</v>
      </c>
      <c r="R79" s="917"/>
      <c r="S79" s="917"/>
      <c r="T79" s="917"/>
      <c r="U79" s="917"/>
      <c r="V79" s="917">
        <v>81</v>
      </c>
      <c r="W79" s="917"/>
      <c r="X79" s="917"/>
      <c r="Y79" s="917"/>
      <c r="Z79" s="917"/>
      <c r="AA79" s="917">
        <v>2</v>
      </c>
      <c r="AB79" s="917"/>
      <c r="AC79" s="917"/>
      <c r="AD79" s="917"/>
      <c r="AE79" s="917"/>
      <c r="AF79" s="917">
        <v>2</v>
      </c>
      <c r="AG79" s="917"/>
      <c r="AH79" s="917"/>
      <c r="AI79" s="917"/>
      <c r="AJ79" s="917"/>
      <c r="AK79" s="917" t="s">
        <v>513</v>
      </c>
      <c r="AL79" s="917"/>
      <c r="AM79" s="917"/>
      <c r="AN79" s="917"/>
      <c r="AO79" s="917"/>
      <c r="AP79" s="917" t="s">
        <v>513</v>
      </c>
      <c r="AQ79" s="917"/>
      <c r="AR79" s="917"/>
      <c r="AS79" s="917"/>
      <c r="AT79" s="917"/>
      <c r="AU79" s="917" t="s">
        <v>513</v>
      </c>
      <c r="AV79" s="917"/>
      <c r="AW79" s="917"/>
      <c r="AX79" s="917"/>
      <c r="AY79" s="917"/>
      <c r="AZ79" s="966"/>
      <c r="BA79" s="966"/>
      <c r="BB79" s="966"/>
      <c r="BC79" s="966"/>
      <c r="BD79" s="967"/>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62" t="s">
        <v>591</v>
      </c>
      <c r="C80" s="963"/>
      <c r="D80" s="963"/>
      <c r="E80" s="963"/>
      <c r="F80" s="963"/>
      <c r="G80" s="963"/>
      <c r="H80" s="963"/>
      <c r="I80" s="963"/>
      <c r="J80" s="963"/>
      <c r="K80" s="963"/>
      <c r="L80" s="963"/>
      <c r="M80" s="963"/>
      <c r="N80" s="963"/>
      <c r="O80" s="963"/>
      <c r="P80" s="964"/>
      <c r="Q80" s="965">
        <v>1891</v>
      </c>
      <c r="R80" s="917"/>
      <c r="S80" s="917"/>
      <c r="T80" s="917"/>
      <c r="U80" s="917"/>
      <c r="V80" s="917">
        <v>1844</v>
      </c>
      <c r="W80" s="917"/>
      <c r="X80" s="917"/>
      <c r="Y80" s="917"/>
      <c r="Z80" s="917"/>
      <c r="AA80" s="917">
        <v>47</v>
      </c>
      <c r="AB80" s="917"/>
      <c r="AC80" s="917"/>
      <c r="AD80" s="917"/>
      <c r="AE80" s="917"/>
      <c r="AF80" s="917">
        <v>47</v>
      </c>
      <c r="AG80" s="917"/>
      <c r="AH80" s="917"/>
      <c r="AI80" s="917"/>
      <c r="AJ80" s="917"/>
      <c r="AK80" s="917" t="s">
        <v>513</v>
      </c>
      <c r="AL80" s="917"/>
      <c r="AM80" s="917"/>
      <c r="AN80" s="917"/>
      <c r="AO80" s="917"/>
      <c r="AP80" s="917" t="s">
        <v>513</v>
      </c>
      <c r="AQ80" s="917"/>
      <c r="AR80" s="917"/>
      <c r="AS80" s="917"/>
      <c r="AT80" s="917"/>
      <c r="AU80" s="917" t="s">
        <v>513</v>
      </c>
      <c r="AV80" s="917"/>
      <c r="AW80" s="917"/>
      <c r="AX80" s="917"/>
      <c r="AY80" s="917"/>
      <c r="AZ80" s="966"/>
      <c r="BA80" s="966"/>
      <c r="BB80" s="966"/>
      <c r="BC80" s="966"/>
      <c r="BD80" s="967"/>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62" t="s">
        <v>592</v>
      </c>
      <c r="C81" s="963"/>
      <c r="D81" s="963"/>
      <c r="E81" s="963"/>
      <c r="F81" s="963"/>
      <c r="G81" s="963"/>
      <c r="H81" s="963"/>
      <c r="I81" s="963"/>
      <c r="J81" s="963"/>
      <c r="K81" s="963"/>
      <c r="L81" s="963"/>
      <c r="M81" s="963"/>
      <c r="N81" s="963"/>
      <c r="O81" s="963"/>
      <c r="P81" s="964"/>
      <c r="Q81" s="965">
        <v>70477</v>
      </c>
      <c r="R81" s="917"/>
      <c r="S81" s="917"/>
      <c r="T81" s="917"/>
      <c r="U81" s="917"/>
      <c r="V81" s="917">
        <v>68238</v>
      </c>
      <c r="W81" s="917"/>
      <c r="X81" s="917"/>
      <c r="Y81" s="917"/>
      <c r="Z81" s="917"/>
      <c r="AA81" s="917">
        <v>2239</v>
      </c>
      <c r="AB81" s="917"/>
      <c r="AC81" s="917"/>
      <c r="AD81" s="917"/>
      <c r="AE81" s="917"/>
      <c r="AF81" s="917">
        <v>2239</v>
      </c>
      <c r="AG81" s="917"/>
      <c r="AH81" s="917"/>
      <c r="AI81" s="917"/>
      <c r="AJ81" s="917"/>
      <c r="AK81" s="917">
        <v>1112</v>
      </c>
      <c r="AL81" s="917"/>
      <c r="AM81" s="917"/>
      <c r="AN81" s="917"/>
      <c r="AO81" s="917"/>
      <c r="AP81" s="917" t="s">
        <v>513</v>
      </c>
      <c r="AQ81" s="917"/>
      <c r="AR81" s="917"/>
      <c r="AS81" s="917"/>
      <c r="AT81" s="917"/>
      <c r="AU81" s="917" t="s">
        <v>513</v>
      </c>
      <c r="AV81" s="917"/>
      <c r="AW81" s="917"/>
      <c r="AX81" s="917"/>
      <c r="AY81" s="917"/>
      <c r="AZ81" s="966"/>
      <c r="BA81" s="966"/>
      <c r="BB81" s="966"/>
      <c r="BC81" s="966"/>
      <c r="BD81" s="967"/>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62" t="s">
        <v>593</v>
      </c>
      <c r="C82" s="963"/>
      <c r="D82" s="963"/>
      <c r="E82" s="963"/>
      <c r="F82" s="963"/>
      <c r="G82" s="963"/>
      <c r="H82" s="963"/>
      <c r="I82" s="963"/>
      <c r="J82" s="963"/>
      <c r="K82" s="963"/>
      <c r="L82" s="963"/>
      <c r="M82" s="963"/>
      <c r="N82" s="963"/>
      <c r="O82" s="963"/>
      <c r="P82" s="964"/>
      <c r="Q82" s="965">
        <v>168</v>
      </c>
      <c r="R82" s="917"/>
      <c r="S82" s="917"/>
      <c r="T82" s="917"/>
      <c r="U82" s="917"/>
      <c r="V82" s="917">
        <v>146</v>
      </c>
      <c r="W82" s="917"/>
      <c r="X82" s="917"/>
      <c r="Y82" s="917"/>
      <c r="Z82" s="917"/>
      <c r="AA82" s="917">
        <v>21</v>
      </c>
      <c r="AB82" s="917"/>
      <c r="AC82" s="917"/>
      <c r="AD82" s="917"/>
      <c r="AE82" s="917"/>
      <c r="AF82" s="917">
        <v>21</v>
      </c>
      <c r="AG82" s="917"/>
      <c r="AH82" s="917"/>
      <c r="AI82" s="917"/>
      <c r="AJ82" s="917"/>
      <c r="AK82" s="917" t="s">
        <v>513</v>
      </c>
      <c r="AL82" s="917"/>
      <c r="AM82" s="917"/>
      <c r="AN82" s="917"/>
      <c r="AO82" s="917"/>
      <c r="AP82" s="917" t="s">
        <v>513</v>
      </c>
      <c r="AQ82" s="917"/>
      <c r="AR82" s="917"/>
      <c r="AS82" s="917"/>
      <c r="AT82" s="917"/>
      <c r="AU82" s="917" t="s">
        <v>513</v>
      </c>
      <c r="AV82" s="917"/>
      <c r="AW82" s="917"/>
      <c r="AX82" s="917"/>
      <c r="AY82" s="917"/>
      <c r="AZ82" s="966"/>
      <c r="BA82" s="966"/>
      <c r="BB82" s="966"/>
      <c r="BC82" s="966"/>
      <c r="BD82" s="967"/>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62" t="s">
        <v>594</v>
      </c>
      <c r="C83" s="963"/>
      <c r="D83" s="963"/>
      <c r="E83" s="963"/>
      <c r="F83" s="963"/>
      <c r="G83" s="963"/>
      <c r="H83" s="963"/>
      <c r="I83" s="963"/>
      <c r="J83" s="963"/>
      <c r="K83" s="963"/>
      <c r="L83" s="963"/>
      <c r="M83" s="963"/>
      <c r="N83" s="963"/>
      <c r="O83" s="963"/>
      <c r="P83" s="964"/>
      <c r="Q83" s="965">
        <v>772932</v>
      </c>
      <c r="R83" s="917"/>
      <c r="S83" s="917"/>
      <c r="T83" s="917"/>
      <c r="U83" s="917"/>
      <c r="V83" s="917">
        <v>740589</v>
      </c>
      <c r="W83" s="917"/>
      <c r="X83" s="917"/>
      <c r="Y83" s="917"/>
      <c r="Z83" s="917"/>
      <c r="AA83" s="917">
        <v>32343</v>
      </c>
      <c r="AB83" s="917"/>
      <c r="AC83" s="917"/>
      <c r="AD83" s="917"/>
      <c r="AE83" s="917"/>
      <c r="AF83" s="917">
        <v>32343</v>
      </c>
      <c r="AG83" s="917"/>
      <c r="AH83" s="917"/>
      <c r="AI83" s="917"/>
      <c r="AJ83" s="917"/>
      <c r="AK83" s="917">
        <v>691</v>
      </c>
      <c r="AL83" s="917"/>
      <c r="AM83" s="917"/>
      <c r="AN83" s="917"/>
      <c r="AO83" s="917"/>
      <c r="AP83" s="917" t="s">
        <v>513</v>
      </c>
      <c r="AQ83" s="917"/>
      <c r="AR83" s="917"/>
      <c r="AS83" s="917"/>
      <c r="AT83" s="917"/>
      <c r="AU83" s="917" t="s">
        <v>513</v>
      </c>
      <c r="AV83" s="917"/>
      <c r="AW83" s="917"/>
      <c r="AX83" s="917"/>
      <c r="AY83" s="917"/>
      <c r="AZ83" s="966"/>
      <c r="BA83" s="966"/>
      <c r="BB83" s="966"/>
      <c r="BC83" s="966"/>
      <c r="BD83" s="967"/>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62" t="s">
        <v>601</v>
      </c>
      <c r="C84" s="963"/>
      <c r="D84" s="963"/>
      <c r="E84" s="963"/>
      <c r="F84" s="963"/>
      <c r="G84" s="963"/>
      <c r="H84" s="963"/>
      <c r="I84" s="963"/>
      <c r="J84" s="963"/>
      <c r="K84" s="963"/>
      <c r="L84" s="963"/>
      <c r="M84" s="963"/>
      <c r="N84" s="963"/>
      <c r="O84" s="963"/>
      <c r="P84" s="964"/>
      <c r="Q84" s="965">
        <v>172</v>
      </c>
      <c r="R84" s="917"/>
      <c r="S84" s="917"/>
      <c r="T84" s="917"/>
      <c r="U84" s="917"/>
      <c r="V84" s="917">
        <v>162</v>
      </c>
      <c r="W84" s="917"/>
      <c r="X84" s="917"/>
      <c r="Y84" s="917"/>
      <c r="Z84" s="917"/>
      <c r="AA84" s="917">
        <v>10</v>
      </c>
      <c r="AB84" s="917"/>
      <c r="AC84" s="917"/>
      <c r="AD84" s="917"/>
      <c r="AE84" s="917"/>
      <c r="AF84" s="917">
        <v>10</v>
      </c>
      <c r="AG84" s="917"/>
      <c r="AH84" s="917"/>
      <c r="AI84" s="917"/>
      <c r="AJ84" s="917"/>
      <c r="AK84" s="917" t="s">
        <v>513</v>
      </c>
      <c r="AL84" s="917"/>
      <c r="AM84" s="917"/>
      <c r="AN84" s="917"/>
      <c r="AO84" s="917"/>
      <c r="AP84" s="917" t="s">
        <v>513</v>
      </c>
      <c r="AQ84" s="917"/>
      <c r="AR84" s="917"/>
      <c r="AS84" s="917"/>
      <c r="AT84" s="917"/>
      <c r="AU84" s="917" t="s">
        <v>513</v>
      </c>
      <c r="AV84" s="917"/>
      <c r="AW84" s="917"/>
      <c r="AX84" s="917"/>
      <c r="AY84" s="917"/>
      <c r="AZ84" s="966"/>
      <c r="BA84" s="966"/>
      <c r="BB84" s="966"/>
      <c r="BC84" s="966"/>
      <c r="BD84" s="967"/>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62"/>
      <c r="C85" s="963"/>
      <c r="D85" s="963"/>
      <c r="E85" s="963"/>
      <c r="F85" s="963"/>
      <c r="G85" s="963"/>
      <c r="H85" s="963"/>
      <c r="I85" s="963"/>
      <c r="J85" s="963"/>
      <c r="K85" s="963"/>
      <c r="L85" s="963"/>
      <c r="M85" s="963"/>
      <c r="N85" s="963"/>
      <c r="O85" s="963"/>
      <c r="P85" s="964"/>
      <c r="Q85" s="965"/>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6"/>
      <c r="BA85" s="966"/>
      <c r="BB85" s="966"/>
      <c r="BC85" s="966"/>
      <c r="BD85" s="967"/>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62"/>
      <c r="C86" s="963"/>
      <c r="D86" s="963"/>
      <c r="E86" s="963"/>
      <c r="F86" s="963"/>
      <c r="G86" s="963"/>
      <c r="H86" s="963"/>
      <c r="I86" s="963"/>
      <c r="J86" s="963"/>
      <c r="K86" s="963"/>
      <c r="L86" s="963"/>
      <c r="M86" s="963"/>
      <c r="N86" s="963"/>
      <c r="O86" s="963"/>
      <c r="P86" s="964"/>
      <c r="Q86" s="965"/>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6"/>
      <c r="BA86" s="966"/>
      <c r="BB86" s="966"/>
      <c r="BC86" s="966"/>
      <c r="BD86" s="967"/>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71"/>
      <c r="C87" s="972"/>
      <c r="D87" s="972"/>
      <c r="E87" s="972"/>
      <c r="F87" s="972"/>
      <c r="G87" s="972"/>
      <c r="H87" s="972"/>
      <c r="I87" s="972"/>
      <c r="J87" s="972"/>
      <c r="K87" s="972"/>
      <c r="L87" s="972"/>
      <c r="M87" s="972"/>
      <c r="N87" s="972"/>
      <c r="O87" s="972"/>
      <c r="P87" s="973"/>
      <c r="Q87" s="974"/>
      <c r="R87" s="975"/>
      <c r="S87" s="975"/>
      <c r="T87" s="975"/>
      <c r="U87" s="975"/>
      <c r="V87" s="975"/>
      <c r="W87" s="975"/>
      <c r="X87" s="975"/>
      <c r="Y87" s="975"/>
      <c r="Z87" s="975"/>
      <c r="AA87" s="975"/>
      <c r="AB87" s="975"/>
      <c r="AC87" s="975"/>
      <c r="AD87" s="975"/>
      <c r="AE87" s="975"/>
      <c r="AF87" s="975"/>
      <c r="AG87" s="975"/>
      <c r="AH87" s="975"/>
      <c r="AI87" s="975"/>
      <c r="AJ87" s="975"/>
      <c r="AK87" s="975"/>
      <c r="AL87" s="975"/>
      <c r="AM87" s="975"/>
      <c r="AN87" s="975"/>
      <c r="AO87" s="975"/>
      <c r="AP87" s="975"/>
      <c r="AQ87" s="975"/>
      <c r="AR87" s="975"/>
      <c r="AS87" s="975"/>
      <c r="AT87" s="975"/>
      <c r="AU87" s="975"/>
      <c r="AV87" s="975"/>
      <c r="AW87" s="975"/>
      <c r="AX87" s="975"/>
      <c r="AY87" s="975"/>
      <c r="AZ87" s="976"/>
      <c r="BA87" s="976"/>
      <c r="BB87" s="976"/>
      <c r="BC87" s="976"/>
      <c r="BD87" s="977"/>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388</v>
      </c>
      <c r="B88" s="876" t="s">
        <v>416</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37628</v>
      </c>
      <c r="AG88" s="928"/>
      <c r="AH88" s="928"/>
      <c r="AI88" s="928"/>
      <c r="AJ88" s="928"/>
      <c r="AK88" s="925"/>
      <c r="AL88" s="925"/>
      <c r="AM88" s="925"/>
      <c r="AN88" s="925"/>
      <c r="AO88" s="925"/>
      <c r="AP88" s="928">
        <v>11237</v>
      </c>
      <c r="AQ88" s="928"/>
      <c r="AR88" s="928"/>
      <c r="AS88" s="928"/>
      <c r="AT88" s="928"/>
      <c r="AU88" s="928"/>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388</v>
      </c>
      <c r="BR102" s="876" t="s">
        <v>417</v>
      </c>
      <c r="BS102" s="877"/>
      <c r="BT102" s="877"/>
      <c r="BU102" s="877"/>
      <c r="BV102" s="877"/>
      <c r="BW102" s="877"/>
      <c r="BX102" s="877"/>
      <c r="BY102" s="877"/>
      <c r="BZ102" s="877"/>
      <c r="CA102" s="877"/>
      <c r="CB102" s="877"/>
      <c r="CC102" s="877"/>
      <c r="CD102" s="877"/>
      <c r="CE102" s="877"/>
      <c r="CF102" s="877"/>
      <c r="CG102" s="878"/>
      <c r="CH102" s="978"/>
      <c r="CI102" s="979"/>
      <c r="CJ102" s="979"/>
      <c r="CK102" s="979"/>
      <c r="CL102" s="980"/>
      <c r="CM102" s="978"/>
      <c r="CN102" s="979"/>
      <c r="CO102" s="979"/>
      <c r="CP102" s="979"/>
      <c r="CQ102" s="980"/>
      <c r="CR102" s="981">
        <v>96</v>
      </c>
      <c r="CS102" s="936"/>
      <c r="CT102" s="936"/>
      <c r="CU102" s="936"/>
      <c r="CV102" s="982"/>
      <c r="CW102" s="981">
        <v>2</v>
      </c>
      <c r="CX102" s="936"/>
      <c r="CY102" s="936"/>
      <c r="CZ102" s="936"/>
      <c r="DA102" s="982"/>
      <c r="DB102" s="981"/>
      <c r="DC102" s="936"/>
      <c r="DD102" s="936"/>
      <c r="DE102" s="936"/>
      <c r="DF102" s="982"/>
      <c r="DG102" s="981"/>
      <c r="DH102" s="936"/>
      <c r="DI102" s="936"/>
      <c r="DJ102" s="936"/>
      <c r="DK102" s="982"/>
      <c r="DL102" s="981"/>
      <c r="DM102" s="936"/>
      <c r="DN102" s="936"/>
      <c r="DO102" s="936"/>
      <c r="DP102" s="982"/>
      <c r="DQ102" s="981"/>
      <c r="DR102" s="936"/>
      <c r="DS102" s="936"/>
      <c r="DT102" s="936"/>
      <c r="DU102" s="982"/>
      <c r="DV102" s="1005"/>
      <c r="DW102" s="1006"/>
      <c r="DX102" s="1006"/>
      <c r="DY102" s="1006"/>
      <c r="DZ102" s="1007"/>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8" t="s">
        <v>418</v>
      </c>
      <c r="BR103" s="1008"/>
      <c r="BS103" s="1008"/>
      <c r="BT103" s="1008"/>
      <c r="BU103" s="1008"/>
      <c r="BV103" s="1008"/>
      <c r="BW103" s="1008"/>
      <c r="BX103" s="1008"/>
      <c r="BY103" s="1008"/>
      <c r="BZ103" s="1008"/>
      <c r="CA103" s="1008"/>
      <c r="CB103" s="1008"/>
      <c r="CC103" s="1008"/>
      <c r="CD103" s="1008"/>
      <c r="CE103" s="1008"/>
      <c r="CF103" s="1008"/>
      <c r="CG103" s="1008"/>
      <c r="CH103" s="1008"/>
      <c r="CI103" s="1008"/>
      <c r="CJ103" s="1008"/>
      <c r="CK103" s="1008"/>
      <c r="CL103" s="1008"/>
      <c r="CM103" s="1008"/>
      <c r="CN103" s="1008"/>
      <c r="CO103" s="1008"/>
      <c r="CP103" s="1008"/>
      <c r="CQ103" s="1008"/>
      <c r="CR103" s="1008"/>
      <c r="CS103" s="1008"/>
      <c r="CT103" s="1008"/>
      <c r="CU103" s="1008"/>
      <c r="CV103" s="1008"/>
      <c r="CW103" s="1008"/>
      <c r="CX103" s="1008"/>
      <c r="CY103" s="1008"/>
      <c r="CZ103" s="1008"/>
      <c r="DA103" s="1008"/>
      <c r="DB103" s="1008"/>
      <c r="DC103" s="1008"/>
      <c r="DD103" s="1008"/>
      <c r="DE103" s="1008"/>
      <c r="DF103" s="1008"/>
      <c r="DG103" s="1008"/>
      <c r="DH103" s="1008"/>
      <c r="DI103" s="1008"/>
      <c r="DJ103" s="1008"/>
      <c r="DK103" s="1008"/>
      <c r="DL103" s="1008"/>
      <c r="DM103" s="1008"/>
      <c r="DN103" s="1008"/>
      <c r="DO103" s="1008"/>
      <c r="DP103" s="1008"/>
      <c r="DQ103" s="1008"/>
      <c r="DR103" s="1008"/>
      <c r="DS103" s="1008"/>
      <c r="DT103" s="1008"/>
      <c r="DU103" s="1008"/>
      <c r="DV103" s="1008"/>
      <c r="DW103" s="1008"/>
      <c r="DX103" s="1008"/>
      <c r="DY103" s="1008"/>
      <c r="DZ103" s="1008"/>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9" t="s">
        <v>419</v>
      </c>
      <c r="BR104" s="1009"/>
      <c r="BS104" s="1009"/>
      <c r="BT104" s="1009"/>
      <c r="BU104" s="1009"/>
      <c r="BV104" s="1009"/>
      <c r="BW104" s="1009"/>
      <c r="BX104" s="1009"/>
      <c r="BY104" s="1009"/>
      <c r="BZ104" s="1009"/>
      <c r="CA104" s="1009"/>
      <c r="CB104" s="1009"/>
      <c r="CC104" s="1009"/>
      <c r="CD104" s="1009"/>
      <c r="CE104" s="1009"/>
      <c r="CF104" s="1009"/>
      <c r="CG104" s="1009"/>
      <c r="CH104" s="1009"/>
      <c r="CI104" s="1009"/>
      <c r="CJ104" s="1009"/>
      <c r="CK104" s="1009"/>
      <c r="CL104" s="1009"/>
      <c r="CM104" s="1009"/>
      <c r="CN104" s="1009"/>
      <c r="CO104" s="1009"/>
      <c r="CP104" s="1009"/>
      <c r="CQ104" s="1009"/>
      <c r="CR104" s="1009"/>
      <c r="CS104" s="1009"/>
      <c r="CT104" s="1009"/>
      <c r="CU104" s="1009"/>
      <c r="CV104" s="1009"/>
      <c r="CW104" s="1009"/>
      <c r="CX104" s="1009"/>
      <c r="CY104" s="1009"/>
      <c r="CZ104" s="1009"/>
      <c r="DA104" s="1009"/>
      <c r="DB104" s="1009"/>
      <c r="DC104" s="1009"/>
      <c r="DD104" s="1009"/>
      <c r="DE104" s="1009"/>
      <c r="DF104" s="1009"/>
      <c r="DG104" s="1009"/>
      <c r="DH104" s="1009"/>
      <c r="DI104" s="1009"/>
      <c r="DJ104" s="1009"/>
      <c r="DK104" s="1009"/>
      <c r="DL104" s="1009"/>
      <c r="DM104" s="1009"/>
      <c r="DN104" s="1009"/>
      <c r="DO104" s="1009"/>
      <c r="DP104" s="1009"/>
      <c r="DQ104" s="1009"/>
      <c r="DR104" s="1009"/>
      <c r="DS104" s="1009"/>
      <c r="DT104" s="1009"/>
      <c r="DU104" s="1009"/>
      <c r="DV104" s="1009"/>
      <c r="DW104" s="1009"/>
      <c r="DX104" s="1009"/>
      <c r="DY104" s="1009"/>
      <c r="DZ104" s="1009"/>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420</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421</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10" t="s">
        <v>422</v>
      </c>
      <c r="B108" s="1011"/>
      <c r="C108" s="1011"/>
      <c r="D108" s="1011"/>
      <c r="E108" s="1011"/>
      <c r="F108" s="1011"/>
      <c r="G108" s="1011"/>
      <c r="H108" s="1011"/>
      <c r="I108" s="1011"/>
      <c r="J108" s="1011"/>
      <c r="K108" s="1011"/>
      <c r="L108" s="1011"/>
      <c r="M108" s="1011"/>
      <c r="N108" s="1011"/>
      <c r="O108" s="1011"/>
      <c r="P108" s="1011"/>
      <c r="Q108" s="1011"/>
      <c r="R108" s="1011"/>
      <c r="S108" s="1011"/>
      <c r="T108" s="1011"/>
      <c r="U108" s="1011"/>
      <c r="V108" s="1011"/>
      <c r="W108" s="1011"/>
      <c r="X108" s="1011"/>
      <c r="Y108" s="1011"/>
      <c r="Z108" s="1011"/>
      <c r="AA108" s="1011"/>
      <c r="AB108" s="1011"/>
      <c r="AC108" s="1011"/>
      <c r="AD108" s="1011"/>
      <c r="AE108" s="1011"/>
      <c r="AF108" s="1011"/>
      <c r="AG108" s="1011"/>
      <c r="AH108" s="1011"/>
      <c r="AI108" s="1011"/>
      <c r="AJ108" s="1011"/>
      <c r="AK108" s="1011"/>
      <c r="AL108" s="1011"/>
      <c r="AM108" s="1011"/>
      <c r="AN108" s="1011"/>
      <c r="AO108" s="1011"/>
      <c r="AP108" s="1011"/>
      <c r="AQ108" s="1011"/>
      <c r="AR108" s="1011"/>
      <c r="AS108" s="1011"/>
      <c r="AT108" s="1012"/>
      <c r="AU108" s="1010" t="s">
        <v>423</v>
      </c>
      <c r="AV108" s="1011"/>
      <c r="AW108" s="1011"/>
      <c r="AX108" s="1011"/>
      <c r="AY108" s="1011"/>
      <c r="AZ108" s="1011"/>
      <c r="BA108" s="1011"/>
      <c r="BB108" s="1011"/>
      <c r="BC108" s="1011"/>
      <c r="BD108" s="1011"/>
      <c r="BE108" s="1011"/>
      <c r="BF108" s="1011"/>
      <c r="BG108" s="1011"/>
      <c r="BH108" s="1011"/>
      <c r="BI108" s="1011"/>
      <c r="BJ108" s="1011"/>
      <c r="BK108" s="1011"/>
      <c r="BL108" s="1011"/>
      <c r="BM108" s="1011"/>
      <c r="BN108" s="1011"/>
      <c r="BO108" s="1011"/>
      <c r="BP108" s="1011"/>
      <c r="BQ108" s="1011"/>
      <c r="BR108" s="1011"/>
      <c r="BS108" s="1011"/>
      <c r="BT108" s="1011"/>
      <c r="BU108" s="1011"/>
      <c r="BV108" s="1011"/>
      <c r="BW108" s="1011"/>
      <c r="BX108" s="1011"/>
      <c r="BY108" s="1011"/>
      <c r="BZ108" s="1011"/>
      <c r="CA108" s="1011"/>
      <c r="CB108" s="1011"/>
      <c r="CC108" s="1011"/>
      <c r="CD108" s="1011"/>
      <c r="CE108" s="1011"/>
      <c r="CF108" s="1011"/>
      <c r="CG108" s="1011"/>
      <c r="CH108" s="1011"/>
      <c r="CI108" s="1011"/>
      <c r="CJ108" s="1011"/>
      <c r="CK108" s="1011"/>
      <c r="CL108" s="1011"/>
      <c r="CM108" s="1011"/>
      <c r="CN108" s="1011"/>
      <c r="CO108" s="1011"/>
      <c r="CP108" s="1011"/>
      <c r="CQ108" s="1011"/>
      <c r="CR108" s="1011"/>
      <c r="CS108" s="1011"/>
      <c r="CT108" s="1011"/>
      <c r="CU108" s="1011"/>
      <c r="CV108" s="1011"/>
      <c r="CW108" s="1011"/>
      <c r="CX108" s="1011"/>
      <c r="CY108" s="1011"/>
      <c r="CZ108" s="1011"/>
      <c r="DA108" s="1011"/>
      <c r="DB108" s="1011"/>
      <c r="DC108" s="1011"/>
      <c r="DD108" s="1011"/>
      <c r="DE108" s="1011"/>
      <c r="DF108" s="1011"/>
      <c r="DG108" s="1011"/>
      <c r="DH108" s="1011"/>
      <c r="DI108" s="1011"/>
      <c r="DJ108" s="1011"/>
      <c r="DK108" s="1011"/>
      <c r="DL108" s="1011"/>
      <c r="DM108" s="1011"/>
      <c r="DN108" s="1011"/>
      <c r="DO108" s="1011"/>
      <c r="DP108" s="1011"/>
      <c r="DQ108" s="1011"/>
      <c r="DR108" s="1011"/>
      <c r="DS108" s="1011"/>
      <c r="DT108" s="1011"/>
      <c r="DU108" s="1011"/>
      <c r="DV108" s="1011"/>
      <c r="DW108" s="1011"/>
      <c r="DX108" s="1011"/>
      <c r="DY108" s="1011"/>
      <c r="DZ108" s="1012"/>
    </row>
    <row r="109" spans="1:131" s="248" customFormat="1" ht="26.25" customHeight="1" x14ac:dyDescent="0.15">
      <c r="A109" s="1003" t="s">
        <v>424</v>
      </c>
      <c r="B109" s="984"/>
      <c r="C109" s="984"/>
      <c r="D109" s="984"/>
      <c r="E109" s="984"/>
      <c r="F109" s="984"/>
      <c r="G109" s="984"/>
      <c r="H109" s="984"/>
      <c r="I109" s="984"/>
      <c r="J109" s="984"/>
      <c r="K109" s="984"/>
      <c r="L109" s="984"/>
      <c r="M109" s="984"/>
      <c r="N109" s="984"/>
      <c r="O109" s="984"/>
      <c r="P109" s="984"/>
      <c r="Q109" s="984"/>
      <c r="R109" s="984"/>
      <c r="S109" s="984"/>
      <c r="T109" s="984"/>
      <c r="U109" s="984"/>
      <c r="V109" s="984"/>
      <c r="W109" s="984"/>
      <c r="X109" s="984"/>
      <c r="Y109" s="984"/>
      <c r="Z109" s="985"/>
      <c r="AA109" s="983" t="s">
        <v>425</v>
      </c>
      <c r="AB109" s="984"/>
      <c r="AC109" s="984"/>
      <c r="AD109" s="984"/>
      <c r="AE109" s="985"/>
      <c r="AF109" s="983" t="s">
        <v>426</v>
      </c>
      <c r="AG109" s="984"/>
      <c r="AH109" s="984"/>
      <c r="AI109" s="984"/>
      <c r="AJ109" s="985"/>
      <c r="AK109" s="983" t="s">
        <v>304</v>
      </c>
      <c r="AL109" s="984"/>
      <c r="AM109" s="984"/>
      <c r="AN109" s="984"/>
      <c r="AO109" s="985"/>
      <c r="AP109" s="983" t="s">
        <v>427</v>
      </c>
      <c r="AQ109" s="984"/>
      <c r="AR109" s="984"/>
      <c r="AS109" s="984"/>
      <c r="AT109" s="986"/>
      <c r="AU109" s="1003" t="s">
        <v>424</v>
      </c>
      <c r="AV109" s="984"/>
      <c r="AW109" s="984"/>
      <c r="AX109" s="984"/>
      <c r="AY109" s="984"/>
      <c r="AZ109" s="984"/>
      <c r="BA109" s="984"/>
      <c r="BB109" s="984"/>
      <c r="BC109" s="984"/>
      <c r="BD109" s="984"/>
      <c r="BE109" s="984"/>
      <c r="BF109" s="984"/>
      <c r="BG109" s="984"/>
      <c r="BH109" s="984"/>
      <c r="BI109" s="984"/>
      <c r="BJ109" s="984"/>
      <c r="BK109" s="984"/>
      <c r="BL109" s="984"/>
      <c r="BM109" s="984"/>
      <c r="BN109" s="984"/>
      <c r="BO109" s="984"/>
      <c r="BP109" s="985"/>
      <c r="BQ109" s="983" t="s">
        <v>425</v>
      </c>
      <c r="BR109" s="984"/>
      <c r="BS109" s="984"/>
      <c r="BT109" s="984"/>
      <c r="BU109" s="985"/>
      <c r="BV109" s="983" t="s">
        <v>426</v>
      </c>
      <c r="BW109" s="984"/>
      <c r="BX109" s="984"/>
      <c r="BY109" s="984"/>
      <c r="BZ109" s="985"/>
      <c r="CA109" s="983" t="s">
        <v>304</v>
      </c>
      <c r="CB109" s="984"/>
      <c r="CC109" s="984"/>
      <c r="CD109" s="984"/>
      <c r="CE109" s="985"/>
      <c r="CF109" s="1004" t="s">
        <v>427</v>
      </c>
      <c r="CG109" s="1004"/>
      <c r="CH109" s="1004"/>
      <c r="CI109" s="1004"/>
      <c r="CJ109" s="1004"/>
      <c r="CK109" s="983" t="s">
        <v>428</v>
      </c>
      <c r="CL109" s="984"/>
      <c r="CM109" s="984"/>
      <c r="CN109" s="984"/>
      <c r="CO109" s="984"/>
      <c r="CP109" s="984"/>
      <c r="CQ109" s="984"/>
      <c r="CR109" s="984"/>
      <c r="CS109" s="984"/>
      <c r="CT109" s="984"/>
      <c r="CU109" s="984"/>
      <c r="CV109" s="984"/>
      <c r="CW109" s="984"/>
      <c r="CX109" s="984"/>
      <c r="CY109" s="984"/>
      <c r="CZ109" s="984"/>
      <c r="DA109" s="984"/>
      <c r="DB109" s="984"/>
      <c r="DC109" s="984"/>
      <c r="DD109" s="984"/>
      <c r="DE109" s="984"/>
      <c r="DF109" s="985"/>
      <c r="DG109" s="983" t="s">
        <v>425</v>
      </c>
      <c r="DH109" s="984"/>
      <c r="DI109" s="984"/>
      <c r="DJ109" s="984"/>
      <c r="DK109" s="985"/>
      <c r="DL109" s="983" t="s">
        <v>426</v>
      </c>
      <c r="DM109" s="984"/>
      <c r="DN109" s="984"/>
      <c r="DO109" s="984"/>
      <c r="DP109" s="985"/>
      <c r="DQ109" s="983" t="s">
        <v>304</v>
      </c>
      <c r="DR109" s="984"/>
      <c r="DS109" s="984"/>
      <c r="DT109" s="984"/>
      <c r="DU109" s="985"/>
      <c r="DV109" s="983" t="s">
        <v>427</v>
      </c>
      <c r="DW109" s="984"/>
      <c r="DX109" s="984"/>
      <c r="DY109" s="984"/>
      <c r="DZ109" s="986"/>
    </row>
    <row r="110" spans="1:131" s="248" customFormat="1" ht="26.25" customHeight="1" x14ac:dyDescent="0.15">
      <c r="A110" s="987" t="s">
        <v>429</v>
      </c>
      <c r="B110" s="988"/>
      <c r="C110" s="988"/>
      <c r="D110" s="988"/>
      <c r="E110" s="988"/>
      <c r="F110" s="988"/>
      <c r="G110" s="988"/>
      <c r="H110" s="988"/>
      <c r="I110" s="988"/>
      <c r="J110" s="988"/>
      <c r="K110" s="988"/>
      <c r="L110" s="988"/>
      <c r="M110" s="988"/>
      <c r="N110" s="988"/>
      <c r="O110" s="988"/>
      <c r="P110" s="988"/>
      <c r="Q110" s="988"/>
      <c r="R110" s="988"/>
      <c r="S110" s="988"/>
      <c r="T110" s="988"/>
      <c r="U110" s="988"/>
      <c r="V110" s="988"/>
      <c r="W110" s="988"/>
      <c r="X110" s="988"/>
      <c r="Y110" s="988"/>
      <c r="Z110" s="989"/>
      <c r="AA110" s="990">
        <v>469095</v>
      </c>
      <c r="AB110" s="991"/>
      <c r="AC110" s="991"/>
      <c r="AD110" s="991"/>
      <c r="AE110" s="992"/>
      <c r="AF110" s="993">
        <v>470736</v>
      </c>
      <c r="AG110" s="991"/>
      <c r="AH110" s="991"/>
      <c r="AI110" s="991"/>
      <c r="AJ110" s="992"/>
      <c r="AK110" s="993">
        <v>484089</v>
      </c>
      <c r="AL110" s="991"/>
      <c r="AM110" s="991"/>
      <c r="AN110" s="991"/>
      <c r="AO110" s="992"/>
      <c r="AP110" s="994">
        <v>15.6</v>
      </c>
      <c r="AQ110" s="995"/>
      <c r="AR110" s="995"/>
      <c r="AS110" s="995"/>
      <c r="AT110" s="996"/>
      <c r="AU110" s="997" t="s">
        <v>73</v>
      </c>
      <c r="AV110" s="998"/>
      <c r="AW110" s="998"/>
      <c r="AX110" s="998"/>
      <c r="AY110" s="998"/>
      <c r="AZ110" s="1039" t="s">
        <v>430</v>
      </c>
      <c r="BA110" s="988"/>
      <c r="BB110" s="988"/>
      <c r="BC110" s="988"/>
      <c r="BD110" s="988"/>
      <c r="BE110" s="988"/>
      <c r="BF110" s="988"/>
      <c r="BG110" s="988"/>
      <c r="BH110" s="988"/>
      <c r="BI110" s="988"/>
      <c r="BJ110" s="988"/>
      <c r="BK110" s="988"/>
      <c r="BL110" s="988"/>
      <c r="BM110" s="988"/>
      <c r="BN110" s="988"/>
      <c r="BO110" s="988"/>
      <c r="BP110" s="989"/>
      <c r="BQ110" s="1025">
        <v>5050979</v>
      </c>
      <c r="BR110" s="1026"/>
      <c r="BS110" s="1026"/>
      <c r="BT110" s="1026"/>
      <c r="BU110" s="1026"/>
      <c r="BV110" s="1026">
        <v>4873434</v>
      </c>
      <c r="BW110" s="1026"/>
      <c r="BX110" s="1026"/>
      <c r="BY110" s="1026"/>
      <c r="BZ110" s="1026"/>
      <c r="CA110" s="1026">
        <v>5012152</v>
      </c>
      <c r="CB110" s="1026"/>
      <c r="CC110" s="1026"/>
      <c r="CD110" s="1026"/>
      <c r="CE110" s="1026"/>
      <c r="CF110" s="1040">
        <v>162</v>
      </c>
      <c r="CG110" s="1041"/>
      <c r="CH110" s="1041"/>
      <c r="CI110" s="1041"/>
      <c r="CJ110" s="1041"/>
      <c r="CK110" s="1042" t="s">
        <v>431</v>
      </c>
      <c r="CL110" s="1043"/>
      <c r="CM110" s="1022" t="s">
        <v>432</v>
      </c>
      <c r="CN110" s="1023"/>
      <c r="CO110" s="1023"/>
      <c r="CP110" s="1023"/>
      <c r="CQ110" s="1023"/>
      <c r="CR110" s="1023"/>
      <c r="CS110" s="1023"/>
      <c r="CT110" s="1023"/>
      <c r="CU110" s="1023"/>
      <c r="CV110" s="1023"/>
      <c r="CW110" s="1023"/>
      <c r="CX110" s="1023"/>
      <c r="CY110" s="1023"/>
      <c r="CZ110" s="1023"/>
      <c r="DA110" s="1023"/>
      <c r="DB110" s="1023"/>
      <c r="DC110" s="1023"/>
      <c r="DD110" s="1023"/>
      <c r="DE110" s="1023"/>
      <c r="DF110" s="1024"/>
      <c r="DG110" s="1025" t="s">
        <v>390</v>
      </c>
      <c r="DH110" s="1026"/>
      <c r="DI110" s="1026"/>
      <c r="DJ110" s="1026"/>
      <c r="DK110" s="1026"/>
      <c r="DL110" s="1026" t="s">
        <v>390</v>
      </c>
      <c r="DM110" s="1026"/>
      <c r="DN110" s="1026"/>
      <c r="DO110" s="1026"/>
      <c r="DP110" s="1026"/>
      <c r="DQ110" s="1026" t="s">
        <v>433</v>
      </c>
      <c r="DR110" s="1026"/>
      <c r="DS110" s="1026"/>
      <c r="DT110" s="1026"/>
      <c r="DU110" s="1026"/>
      <c r="DV110" s="1027" t="s">
        <v>390</v>
      </c>
      <c r="DW110" s="1027"/>
      <c r="DX110" s="1027"/>
      <c r="DY110" s="1027"/>
      <c r="DZ110" s="1028"/>
    </row>
    <row r="111" spans="1:131" s="248" customFormat="1" ht="26.25" customHeight="1" x14ac:dyDescent="0.15">
      <c r="A111" s="1029" t="s">
        <v>434</v>
      </c>
      <c r="B111" s="1030"/>
      <c r="C111" s="1030"/>
      <c r="D111" s="1030"/>
      <c r="E111" s="1030"/>
      <c r="F111" s="1030"/>
      <c r="G111" s="1030"/>
      <c r="H111" s="1030"/>
      <c r="I111" s="1030"/>
      <c r="J111" s="1030"/>
      <c r="K111" s="1030"/>
      <c r="L111" s="1030"/>
      <c r="M111" s="1030"/>
      <c r="N111" s="1030"/>
      <c r="O111" s="1030"/>
      <c r="P111" s="1030"/>
      <c r="Q111" s="1030"/>
      <c r="R111" s="1030"/>
      <c r="S111" s="1030"/>
      <c r="T111" s="1030"/>
      <c r="U111" s="1030"/>
      <c r="V111" s="1030"/>
      <c r="W111" s="1030"/>
      <c r="X111" s="1030"/>
      <c r="Y111" s="1030"/>
      <c r="Z111" s="1031"/>
      <c r="AA111" s="1032" t="s">
        <v>126</v>
      </c>
      <c r="AB111" s="1033"/>
      <c r="AC111" s="1033"/>
      <c r="AD111" s="1033"/>
      <c r="AE111" s="1034"/>
      <c r="AF111" s="1035" t="s">
        <v>407</v>
      </c>
      <c r="AG111" s="1033"/>
      <c r="AH111" s="1033"/>
      <c r="AI111" s="1033"/>
      <c r="AJ111" s="1034"/>
      <c r="AK111" s="1035" t="s">
        <v>407</v>
      </c>
      <c r="AL111" s="1033"/>
      <c r="AM111" s="1033"/>
      <c r="AN111" s="1033"/>
      <c r="AO111" s="1034"/>
      <c r="AP111" s="1036" t="s">
        <v>435</v>
      </c>
      <c r="AQ111" s="1037"/>
      <c r="AR111" s="1037"/>
      <c r="AS111" s="1037"/>
      <c r="AT111" s="1038"/>
      <c r="AU111" s="999"/>
      <c r="AV111" s="1000"/>
      <c r="AW111" s="1000"/>
      <c r="AX111" s="1000"/>
      <c r="AY111" s="1000"/>
      <c r="AZ111" s="1048" t="s">
        <v>436</v>
      </c>
      <c r="BA111" s="1049"/>
      <c r="BB111" s="1049"/>
      <c r="BC111" s="1049"/>
      <c r="BD111" s="1049"/>
      <c r="BE111" s="1049"/>
      <c r="BF111" s="1049"/>
      <c r="BG111" s="1049"/>
      <c r="BH111" s="1049"/>
      <c r="BI111" s="1049"/>
      <c r="BJ111" s="1049"/>
      <c r="BK111" s="1049"/>
      <c r="BL111" s="1049"/>
      <c r="BM111" s="1049"/>
      <c r="BN111" s="1049"/>
      <c r="BO111" s="1049"/>
      <c r="BP111" s="1050"/>
      <c r="BQ111" s="1018">
        <v>343396</v>
      </c>
      <c r="BR111" s="1019"/>
      <c r="BS111" s="1019"/>
      <c r="BT111" s="1019"/>
      <c r="BU111" s="1019"/>
      <c r="BV111" s="1019">
        <v>270222</v>
      </c>
      <c r="BW111" s="1019"/>
      <c r="BX111" s="1019"/>
      <c r="BY111" s="1019"/>
      <c r="BZ111" s="1019"/>
      <c r="CA111" s="1019">
        <v>196466</v>
      </c>
      <c r="CB111" s="1019"/>
      <c r="CC111" s="1019"/>
      <c r="CD111" s="1019"/>
      <c r="CE111" s="1019"/>
      <c r="CF111" s="1013">
        <v>6.3</v>
      </c>
      <c r="CG111" s="1014"/>
      <c r="CH111" s="1014"/>
      <c r="CI111" s="1014"/>
      <c r="CJ111" s="1014"/>
      <c r="CK111" s="1044"/>
      <c r="CL111" s="1045"/>
      <c r="CM111" s="1015" t="s">
        <v>437</v>
      </c>
      <c r="CN111" s="1016"/>
      <c r="CO111" s="1016"/>
      <c r="CP111" s="1016"/>
      <c r="CQ111" s="1016"/>
      <c r="CR111" s="1016"/>
      <c r="CS111" s="1016"/>
      <c r="CT111" s="1016"/>
      <c r="CU111" s="1016"/>
      <c r="CV111" s="1016"/>
      <c r="CW111" s="1016"/>
      <c r="CX111" s="1016"/>
      <c r="CY111" s="1016"/>
      <c r="CZ111" s="1016"/>
      <c r="DA111" s="1016"/>
      <c r="DB111" s="1016"/>
      <c r="DC111" s="1016"/>
      <c r="DD111" s="1016"/>
      <c r="DE111" s="1016"/>
      <c r="DF111" s="1017"/>
      <c r="DG111" s="1018" t="s">
        <v>435</v>
      </c>
      <c r="DH111" s="1019"/>
      <c r="DI111" s="1019"/>
      <c r="DJ111" s="1019"/>
      <c r="DK111" s="1019"/>
      <c r="DL111" s="1019" t="s">
        <v>390</v>
      </c>
      <c r="DM111" s="1019"/>
      <c r="DN111" s="1019"/>
      <c r="DO111" s="1019"/>
      <c r="DP111" s="1019"/>
      <c r="DQ111" s="1019" t="s">
        <v>126</v>
      </c>
      <c r="DR111" s="1019"/>
      <c r="DS111" s="1019"/>
      <c r="DT111" s="1019"/>
      <c r="DU111" s="1019"/>
      <c r="DV111" s="1020" t="s">
        <v>126</v>
      </c>
      <c r="DW111" s="1020"/>
      <c r="DX111" s="1020"/>
      <c r="DY111" s="1020"/>
      <c r="DZ111" s="1021"/>
    </row>
    <row r="112" spans="1:131" s="248" customFormat="1" ht="26.25" customHeight="1" x14ac:dyDescent="0.15">
      <c r="A112" s="1051" t="s">
        <v>438</v>
      </c>
      <c r="B112" s="1052"/>
      <c r="C112" s="1049" t="s">
        <v>439</v>
      </c>
      <c r="D112" s="1049"/>
      <c r="E112" s="1049"/>
      <c r="F112" s="1049"/>
      <c r="G112" s="1049"/>
      <c r="H112" s="1049"/>
      <c r="I112" s="1049"/>
      <c r="J112" s="1049"/>
      <c r="K112" s="1049"/>
      <c r="L112" s="1049"/>
      <c r="M112" s="1049"/>
      <c r="N112" s="1049"/>
      <c r="O112" s="1049"/>
      <c r="P112" s="1049"/>
      <c r="Q112" s="1049"/>
      <c r="R112" s="1049"/>
      <c r="S112" s="1049"/>
      <c r="T112" s="1049"/>
      <c r="U112" s="1049"/>
      <c r="V112" s="1049"/>
      <c r="W112" s="1049"/>
      <c r="X112" s="1049"/>
      <c r="Y112" s="1049"/>
      <c r="Z112" s="1050"/>
      <c r="AA112" s="1057" t="s">
        <v>390</v>
      </c>
      <c r="AB112" s="1058"/>
      <c r="AC112" s="1058"/>
      <c r="AD112" s="1058"/>
      <c r="AE112" s="1059"/>
      <c r="AF112" s="1060" t="s">
        <v>390</v>
      </c>
      <c r="AG112" s="1058"/>
      <c r="AH112" s="1058"/>
      <c r="AI112" s="1058"/>
      <c r="AJ112" s="1059"/>
      <c r="AK112" s="1060" t="s">
        <v>390</v>
      </c>
      <c r="AL112" s="1058"/>
      <c r="AM112" s="1058"/>
      <c r="AN112" s="1058"/>
      <c r="AO112" s="1059"/>
      <c r="AP112" s="1061" t="s">
        <v>390</v>
      </c>
      <c r="AQ112" s="1062"/>
      <c r="AR112" s="1062"/>
      <c r="AS112" s="1062"/>
      <c r="AT112" s="1063"/>
      <c r="AU112" s="999"/>
      <c r="AV112" s="1000"/>
      <c r="AW112" s="1000"/>
      <c r="AX112" s="1000"/>
      <c r="AY112" s="1000"/>
      <c r="AZ112" s="1048" t="s">
        <v>440</v>
      </c>
      <c r="BA112" s="1049"/>
      <c r="BB112" s="1049"/>
      <c r="BC112" s="1049"/>
      <c r="BD112" s="1049"/>
      <c r="BE112" s="1049"/>
      <c r="BF112" s="1049"/>
      <c r="BG112" s="1049"/>
      <c r="BH112" s="1049"/>
      <c r="BI112" s="1049"/>
      <c r="BJ112" s="1049"/>
      <c r="BK112" s="1049"/>
      <c r="BL112" s="1049"/>
      <c r="BM112" s="1049"/>
      <c r="BN112" s="1049"/>
      <c r="BO112" s="1049"/>
      <c r="BP112" s="1050"/>
      <c r="BQ112" s="1018">
        <v>1795</v>
      </c>
      <c r="BR112" s="1019"/>
      <c r="BS112" s="1019"/>
      <c r="BT112" s="1019"/>
      <c r="BU112" s="1019"/>
      <c r="BV112" s="1019">
        <v>1447</v>
      </c>
      <c r="BW112" s="1019"/>
      <c r="BX112" s="1019"/>
      <c r="BY112" s="1019"/>
      <c r="BZ112" s="1019"/>
      <c r="CA112" s="1019">
        <v>4769</v>
      </c>
      <c r="CB112" s="1019"/>
      <c r="CC112" s="1019"/>
      <c r="CD112" s="1019"/>
      <c r="CE112" s="1019"/>
      <c r="CF112" s="1013">
        <v>0.2</v>
      </c>
      <c r="CG112" s="1014"/>
      <c r="CH112" s="1014"/>
      <c r="CI112" s="1014"/>
      <c r="CJ112" s="1014"/>
      <c r="CK112" s="1044"/>
      <c r="CL112" s="1045"/>
      <c r="CM112" s="1015" t="s">
        <v>441</v>
      </c>
      <c r="CN112" s="1016"/>
      <c r="CO112" s="1016"/>
      <c r="CP112" s="1016"/>
      <c r="CQ112" s="1016"/>
      <c r="CR112" s="1016"/>
      <c r="CS112" s="1016"/>
      <c r="CT112" s="1016"/>
      <c r="CU112" s="1016"/>
      <c r="CV112" s="1016"/>
      <c r="CW112" s="1016"/>
      <c r="CX112" s="1016"/>
      <c r="CY112" s="1016"/>
      <c r="CZ112" s="1016"/>
      <c r="DA112" s="1016"/>
      <c r="DB112" s="1016"/>
      <c r="DC112" s="1016"/>
      <c r="DD112" s="1016"/>
      <c r="DE112" s="1016"/>
      <c r="DF112" s="1017"/>
      <c r="DG112" s="1018">
        <v>198801</v>
      </c>
      <c r="DH112" s="1019"/>
      <c r="DI112" s="1019"/>
      <c r="DJ112" s="1019"/>
      <c r="DK112" s="1019"/>
      <c r="DL112" s="1019">
        <v>197455</v>
      </c>
      <c r="DM112" s="1019"/>
      <c r="DN112" s="1019"/>
      <c r="DO112" s="1019"/>
      <c r="DP112" s="1019"/>
      <c r="DQ112" s="1019">
        <v>196466</v>
      </c>
      <c r="DR112" s="1019"/>
      <c r="DS112" s="1019"/>
      <c r="DT112" s="1019"/>
      <c r="DU112" s="1019"/>
      <c r="DV112" s="1020">
        <v>6.3</v>
      </c>
      <c r="DW112" s="1020"/>
      <c r="DX112" s="1020"/>
      <c r="DY112" s="1020"/>
      <c r="DZ112" s="1021"/>
    </row>
    <row r="113" spans="1:130" s="248" customFormat="1" ht="26.25" customHeight="1" x14ac:dyDescent="0.15">
      <c r="A113" s="1053"/>
      <c r="B113" s="1054"/>
      <c r="C113" s="1049" t="s">
        <v>442</v>
      </c>
      <c r="D113" s="1049"/>
      <c r="E113" s="1049"/>
      <c r="F113" s="1049"/>
      <c r="G113" s="1049"/>
      <c r="H113" s="1049"/>
      <c r="I113" s="1049"/>
      <c r="J113" s="1049"/>
      <c r="K113" s="1049"/>
      <c r="L113" s="1049"/>
      <c r="M113" s="1049"/>
      <c r="N113" s="1049"/>
      <c r="O113" s="1049"/>
      <c r="P113" s="1049"/>
      <c r="Q113" s="1049"/>
      <c r="R113" s="1049"/>
      <c r="S113" s="1049"/>
      <c r="T113" s="1049"/>
      <c r="U113" s="1049"/>
      <c r="V113" s="1049"/>
      <c r="W113" s="1049"/>
      <c r="X113" s="1049"/>
      <c r="Y113" s="1049"/>
      <c r="Z113" s="1050"/>
      <c r="AA113" s="1032" t="s">
        <v>126</v>
      </c>
      <c r="AB113" s="1033"/>
      <c r="AC113" s="1033"/>
      <c r="AD113" s="1033"/>
      <c r="AE113" s="1034"/>
      <c r="AF113" s="1035">
        <v>128</v>
      </c>
      <c r="AG113" s="1033"/>
      <c r="AH113" s="1033"/>
      <c r="AI113" s="1033"/>
      <c r="AJ113" s="1034"/>
      <c r="AK113" s="1035">
        <v>239</v>
      </c>
      <c r="AL113" s="1033"/>
      <c r="AM113" s="1033"/>
      <c r="AN113" s="1033"/>
      <c r="AO113" s="1034"/>
      <c r="AP113" s="1036">
        <v>0</v>
      </c>
      <c r="AQ113" s="1037"/>
      <c r="AR113" s="1037"/>
      <c r="AS113" s="1037"/>
      <c r="AT113" s="1038"/>
      <c r="AU113" s="999"/>
      <c r="AV113" s="1000"/>
      <c r="AW113" s="1000"/>
      <c r="AX113" s="1000"/>
      <c r="AY113" s="1000"/>
      <c r="AZ113" s="1048" t="s">
        <v>443</v>
      </c>
      <c r="BA113" s="1049"/>
      <c r="BB113" s="1049"/>
      <c r="BC113" s="1049"/>
      <c r="BD113" s="1049"/>
      <c r="BE113" s="1049"/>
      <c r="BF113" s="1049"/>
      <c r="BG113" s="1049"/>
      <c r="BH113" s="1049"/>
      <c r="BI113" s="1049"/>
      <c r="BJ113" s="1049"/>
      <c r="BK113" s="1049"/>
      <c r="BL113" s="1049"/>
      <c r="BM113" s="1049"/>
      <c r="BN113" s="1049"/>
      <c r="BO113" s="1049"/>
      <c r="BP113" s="1050"/>
      <c r="BQ113" s="1018">
        <v>247019</v>
      </c>
      <c r="BR113" s="1019"/>
      <c r="BS113" s="1019"/>
      <c r="BT113" s="1019"/>
      <c r="BU113" s="1019"/>
      <c r="BV113" s="1019">
        <v>275658</v>
      </c>
      <c r="BW113" s="1019"/>
      <c r="BX113" s="1019"/>
      <c r="BY113" s="1019"/>
      <c r="BZ113" s="1019"/>
      <c r="CA113" s="1019">
        <v>281148</v>
      </c>
      <c r="CB113" s="1019"/>
      <c r="CC113" s="1019"/>
      <c r="CD113" s="1019"/>
      <c r="CE113" s="1019"/>
      <c r="CF113" s="1013">
        <v>9.1</v>
      </c>
      <c r="CG113" s="1014"/>
      <c r="CH113" s="1014"/>
      <c r="CI113" s="1014"/>
      <c r="CJ113" s="1014"/>
      <c r="CK113" s="1044"/>
      <c r="CL113" s="1045"/>
      <c r="CM113" s="1015" t="s">
        <v>444</v>
      </c>
      <c r="CN113" s="1016"/>
      <c r="CO113" s="1016"/>
      <c r="CP113" s="1016"/>
      <c r="CQ113" s="1016"/>
      <c r="CR113" s="1016"/>
      <c r="CS113" s="1016"/>
      <c r="CT113" s="1016"/>
      <c r="CU113" s="1016"/>
      <c r="CV113" s="1016"/>
      <c r="CW113" s="1016"/>
      <c r="CX113" s="1016"/>
      <c r="CY113" s="1016"/>
      <c r="CZ113" s="1016"/>
      <c r="DA113" s="1016"/>
      <c r="DB113" s="1016"/>
      <c r="DC113" s="1016"/>
      <c r="DD113" s="1016"/>
      <c r="DE113" s="1016"/>
      <c r="DF113" s="1017"/>
      <c r="DG113" s="1057" t="s">
        <v>126</v>
      </c>
      <c r="DH113" s="1058"/>
      <c r="DI113" s="1058"/>
      <c r="DJ113" s="1058"/>
      <c r="DK113" s="1059"/>
      <c r="DL113" s="1060" t="s">
        <v>390</v>
      </c>
      <c r="DM113" s="1058"/>
      <c r="DN113" s="1058"/>
      <c r="DO113" s="1058"/>
      <c r="DP113" s="1059"/>
      <c r="DQ113" s="1060" t="s">
        <v>390</v>
      </c>
      <c r="DR113" s="1058"/>
      <c r="DS113" s="1058"/>
      <c r="DT113" s="1058"/>
      <c r="DU113" s="1059"/>
      <c r="DV113" s="1061" t="s">
        <v>407</v>
      </c>
      <c r="DW113" s="1062"/>
      <c r="DX113" s="1062"/>
      <c r="DY113" s="1062"/>
      <c r="DZ113" s="1063"/>
    </row>
    <row r="114" spans="1:130" s="248" customFormat="1" ht="26.25" customHeight="1" x14ac:dyDescent="0.15">
      <c r="A114" s="1053"/>
      <c r="B114" s="1054"/>
      <c r="C114" s="1049" t="s">
        <v>445</v>
      </c>
      <c r="D114" s="1049"/>
      <c r="E114" s="1049"/>
      <c r="F114" s="1049"/>
      <c r="G114" s="1049"/>
      <c r="H114" s="1049"/>
      <c r="I114" s="1049"/>
      <c r="J114" s="1049"/>
      <c r="K114" s="1049"/>
      <c r="L114" s="1049"/>
      <c r="M114" s="1049"/>
      <c r="N114" s="1049"/>
      <c r="O114" s="1049"/>
      <c r="P114" s="1049"/>
      <c r="Q114" s="1049"/>
      <c r="R114" s="1049"/>
      <c r="S114" s="1049"/>
      <c r="T114" s="1049"/>
      <c r="U114" s="1049"/>
      <c r="V114" s="1049"/>
      <c r="W114" s="1049"/>
      <c r="X114" s="1049"/>
      <c r="Y114" s="1049"/>
      <c r="Z114" s="1050"/>
      <c r="AA114" s="1057">
        <v>14310</v>
      </c>
      <c r="AB114" s="1058"/>
      <c r="AC114" s="1058"/>
      <c r="AD114" s="1058"/>
      <c r="AE114" s="1059"/>
      <c r="AF114" s="1060">
        <v>17735</v>
      </c>
      <c r="AG114" s="1058"/>
      <c r="AH114" s="1058"/>
      <c r="AI114" s="1058"/>
      <c r="AJ114" s="1059"/>
      <c r="AK114" s="1060">
        <v>19789</v>
      </c>
      <c r="AL114" s="1058"/>
      <c r="AM114" s="1058"/>
      <c r="AN114" s="1058"/>
      <c r="AO114" s="1059"/>
      <c r="AP114" s="1061">
        <v>0.6</v>
      </c>
      <c r="AQ114" s="1062"/>
      <c r="AR114" s="1062"/>
      <c r="AS114" s="1062"/>
      <c r="AT114" s="1063"/>
      <c r="AU114" s="999"/>
      <c r="AV114" s="1000"/>
      <c r="AW114" s="1000"/>
      <c r="AX114" s="1000"/>
      <c r="AY114" s="1000"/>
      <c r="AZ114" s="1048" t="s">
        <v>446</v>
      </c>
      <c r="BA114" s="1049"/>
      <c r="BB114" s="1049"/>
      <c r="BC114" s="1049"/>
      <c r="BD114" s="1049"/>
      <c r="BE114" s="1049"/>
      <c r="BF114" s="1049"/>
      <c r="BG114" s="1049"/>
      <c r="BH114" s="1049"/>
      <c r="BI114" s="1049"/>
      <c r="BJ114" s="1049"/>
      <c r="BK114" s="1049"/>
      <c r="BL114" s="1049"/>
      <c r="BM114" s="1049"/>
      <c r="BN114" s="1049"/>
      <c r="BO114" s="1049"/>
      <c r="BP114" s="1050"/>
      <c r="BQ114" s="1018">
        <v>743788</v>
      </c>
      <c r="BR114" s="1019"/>
      <c r="BS114" s="1019"/>
      <c r="BT114" s="1019"/>
      <c r="BU114" s="1019"/>
      <c r="BV114" s="1019">
        <v>792514</v>
      </c>
      <c r="BW114" s="1019"/>
      <c r="BX114" s="1019"/>
      <c r="BY114" s="1019"/>
      <c r="BZ114" s="1019"/>
      <c r="CA114" s="1019">
        <v>719861</v>
      </c>
      <c r="CB114" s="1019"/>
      <c r="CC114" s="1019"/>
      <c r="CD114" s="1019"/>
      <c r="CE114" s="1019"/>
      <c r="CF114" s="1013">
        <v>23.3</v>
      </c>
      <c r="CG114" s="1014"/>
      <c r="CH114" s="1014"/>
      <c r="CI114" s="1014"/>
      <c r="CJ114" s="1014"/>
      <c r="CK114" s="1044"/>
      <c r="CL114" s="1045"/>
      <c r="CM114" s="1015" t="s">
        <v>447</v>
      </c>
      <c r="CN114" s="1016"/>
      <c r="CO114" s="1016"/>
      <c r="CP114" s="1016"/>
      <c r="CQ114" s="1016"/>
      <c r="CR114" s="1016"/>
      <c r="CS114" s="1016"/>
      <c r="CT114" s="1016"/>
      <c r="CU114" s="1016"/>
      <c r="CV114" s="1016"/>
      <c r="CW114" s="1016"/>
      <c r="CX114" s="1016"/>
      <c r="CY114" s="1016"/>
      <c r="CZ114" s="1016"/>
      <c r="DA114" s="1016"/>
      <c r="DB114" s="1016"/>
      <c r="DC114" s="1016"/>
      <c r="DD114" s="1016"/>
      <c r="DE114" s="1016"/>
      <c r="DF114" s="1017"/>
      <c r="DG114" s="1057" t="s">
        <v>390</v>
      </c>
      <c r="DH114" s="1058"/>
      <c r="DI114" s="1058"/>
      <c r="DJ114" s="1058"/>
      <c r="DK114" s="1059"/>
      <c r="DL114" s="1060" t="s">
        <v>390</v>
      </c>
      <c r="DM114" s="1058"/>
      <c r="DN114" s="1058"/>
      <c r="DO114" s="1058"/>
      <c r="DP114" s="1059"/>
      <c r="DQ114" s="1060" t="s">
        <v>390</v>
      </c>
      <c r="DR114" s="1058"/>
      <c r="DS114" s="1058"/>
      <c r="DT114" s="1058"/>
      <c r="DU114" s="1059"/>
      <c r="DV114" s="1061" t="s">
        <v>126</v>
      </c>
      <c r="DW114" s="1062"/>
      <c r="DX114" s="1062"/>
      <c r="DY114" s="1062"/>
      <c r="DZ114" s="1063"/>
    </row>
    <row r="115" spans="1:130" s="248" customFormat="1" ht="26.25" customHeight="1" x14ac:dyDescent="0.15">
      <c r="A115" s="1053"/>
      <c r="B115" s="1054"/>
      <c r="C115" s="1049" t="s">
        <v>448</v>
      </c>
      <c r="D115" s="1049"/>
      <c r="E115" s="1049"/>
      <c r="F115" s="1049"/>
      <c r="G115" s="1049"/>
      <c r="H115" s="1049"/>
      <c r="I115" s="1049"/>
      <c r="J115" s="1049"/>
      <c r="K115" s="1049"/>
      <c r="L115" s="1049"/>
      <c r="M115" s="1049"/>
      <c r="N115" s="1049"/>
      <c r="O115" s="1049"/>
      <c r="P115" s="1049"/>
      <c r="Q115" s="1049"/>
      <c r="R115" s="1049"/>
      <c r="S115" s="1049"/>
      <c r="T115" s="1049"/>
      <c r="U115" s="1049"/>
      <c r="V115" s="1049"/>
      <c r="W115" s="1049"/>
      <c r="X115" s="1049"/>
      <c r="Y115" s="1049"/>
      <c r="Z115" s="1050"/>
      <c r="AA115" s="1032">
        <v>75053</v>
      </c>
      <c r="AB115" s="1033"/>
      <c r="AC115" s="1033"/>
      <c r="AD115" s="1033"/>
      <c r="AE115" s="1034"/>
      <c r="AF115" s="1035">
        <v>74913</v>
      </c>
      <c r="AG115" s="1033"/>
      <c r="AH115" s="1033"/>
      <c r="AI115" s="1033"/>
      <c r="AJ115" s="1034"/>
      <c r="AK115" s="1035">
        <v>74589</v>
      </c>
      <c r="AL115" s="1033"/>
      <c r="AM115" s="1033"/>
      <c r="AN115" s="1033"/>
      <c r="AO115" s="1034"/>
      <c r="AP115" s="1036">
        <v>2.4</v>
      </c>
      <c r="AQ115" s="1037"/>
      <c r="AR115" s="1037"/>
      <c r="AS115" s="1037"/>
      <c r="AT115" s="1038"/>
      <c r="AU115" s="999"/>
      <c r="AV115" s="1000"/>
      <c r="AW115" s="1000"/>
      <c r="AX115" s="1000"/>
      <c r="AY115" s="1000"/>
      <c r="AZ115" s="1048" t="s">
        <v>449</v>
      </c>
      <c r="BA115" s="1049"/>
      <c r="BB115" s="1049"/>
      <c r="BC115" s="1049"/>
      <c r="BD115" s="1049"/>
      <c r="BE115" s="1049"/>
      <c r="BF115" s="1049"/>
      <c r="BG115" s="1049"/>
      <c r="BH115" s="1049"/>
      <c r="BI115" s="1049"/>
      <c r="BJ115" s="1049"/>
      <c r="BK115" s="1049"/>
      <c r="BL115" s="1049"/>
      <c r="BM115" s="1049"/>
      <c r="BN115" s="1049"/>
      <c r="BO115" s="1049"/>
      <c r="BP115" s="1050"/>
      <c r="BQ115" s="1018" t="s">
        <v>390</v>
      </c>
      <c r="BR115" s="1019"/>
      <c r="BS115" s="1019"/>
      <c r="BT115" s="1019"/>
      <c r="BU115" s="1019"/>
      <c r="BV115" s="1019" t="s">
        <v>407</v>
      </c>
      <c r="BW115" s="1019"/>
      <c r="BX115" s="1019"/>
      <c r="BY115" s="1019"/>
      <c r="BZ115" s="1019"/>
      <c r="CA115" s="1019" t="s">
        <v>407</v>
      </c>
      <c r="CB115" s="1019"/>
      <c r="CC115" s="1019"/>
      <c r="CD115" s="1019"/>
      <c r="CE115" s="1019"/>
      <c r="CF115" s="1013" t="s">
        <v>126</v>
      </c>
      <c r="CG115" s="1014"/>
      <c r="CH115" s="1014"/>
      <c r="CI115" s="1014"/>
      <c r="CJ115" s="1014"/>
      <c r="CK115" s="1044"/>
      <c r="CL115" s="1045"/>
      <c r="CM115" s="1048" t="s">
        <v>450</v>
      </c>
      <c r="CN115" s="1069"/>
      <c r="CO115" s="1069"/>
      <c r="CP115" s="1069"/>
      <c r="CQ115" s="1069"/>
      <c r="CR115" s="1069"/>
      <c r="CS115" s="1069"/>
      <c r="CT115" s="1069"/>
      <c r="CU115" s="1069"/>
      <c r="CV115" s="1069"/>
      <c r="CW115" s="1069"/>
      <c r="CX115" s="1069"/>
      <c r="CY115" s="1069"/>
      <c r="CZ115" s="1069"/>
      <c r="DA115" s="1069"/>
      <c r="DB115" s="1069"/>
      <c r="DC115" s="1069"/>
      <c r="DD115" s="1069"/>
      <c r="DE115" s="1069"/>
      <c r="DF115" s="1050"/>
      <c r="DG115" s="1057" t="s">
        <v>126</v>
      </c>
      <c r="DH115" s="1058"/>
      <c r="DI115" s="1058"/>
      <c r="DJ115" s="1058"/>
      <c r="DK115" s="1059"/>
      <c r="DL115" s="1060" t="s">
        <v>126</v>
      </c>
      <c r="DM115" s="1058"/>
      <c r="DN115" s="1058"/>
      <c r="DO115" s="1058"/>
      <c r="DP115" s="1059"/>
      <c r="DQ115" s="1060" t="s">
        <v>390</v>
      </c>
      <c r="DR115" s="1058"/>
      <c r="DS115" s="1058"/>
      <c r="DT115" s="1058"/>
      <c r="DU115" s="1059"/>
      <c r="DV115" s="1061" t="s">
        <v>390</v>
      </c>
      <c r="DW115" s="1062"/>
      <c r="DX115" s="1062"/>
      <c r="DY115" s="1062"/>
      <c r="DZ115" s="1063"/>
    </row>
    <row r="116" spans="1:130" s="248" customFormat="1" ht="26.25" customHeight="1" x14ac:dyDescent="0.15">
      <c r="A116" s="1055"/>
      <c r="B116" s="1056"/>
      <c r="C116" s="1064" t="s">
        <v>451</v>
      </c>
      <c r="D116" s="1064"/>
      <c r="E116" s="1064"/>
      <c r="F116" s="1064"/>
      <c r="G116" s="1064"/>
      <c r="H116" s="1064"/>
      <c r="I116" s="1064"/>
      <c r="J116" s="1064"/>
      <c r="K116" s="1064"/>
      <c r="L116" s="1064"/>
      <c r="M116" s="1064"/>
      <c r="N116" s="1064"/>
      <c r="O116" s="1064"/>
      <c r="P116" s="1064"/>
      <c r="Q116" s="1064"/>
      <c r="R116" s="1064"/>
      <c r="S116" s="1064"/>
      <c r="T116" s="1064"/>
      <c r="U116" s="1064"/>
      <c r="V116" s="1064"/>
      <c r="W116" s="1064"/>
      <c r="X116" s="1064"/>
      <c r="Y116" s="1064"/>
      <c r="Z116" s="1065"/>
      <c r="AA116" s="1057" t="s">
        <v>390</v>
      </c>
      <c r="AB116" s="1058"/>
      <c r="AC116" s="1058"/>
      <c r="AD116" s="1058"/>
      <c r="AE116" s="1059"/>
      <c r="AF116" s="1060" t="s">
        <v>390</v>
      </c>
      <c r="AG116" s="1058"/>
      <c r="AH116" s="1058"/>
      <c r="AI116" s="1058"/>
      <c r="AJ116" s="1059"/>
      <c r="AK116" s="1060">
        <v>11</v>
      </c>
      <c r="AL116" s="1058"/>
      <c r="AM116" s="1058"/>
      <c r="AN116" s="1058"/>
      <c r="AO116" s="1059"/>
      <c r="AP116" s="1061">
        <v>0</v>
      </c>
      <c r="AQ116" s="1062"/>
      <c r="AR116" s="1062"/>
      <c r="AS116" s="1062"/>
      <c r="AT116" s="1063"/>
      <c r="AU116" s="999"/>
      <c r="AV116" s="1000"/>
      <c r="AW116" s="1000"/>
      <c r="AX116" s="1000"/>
      <c r="AY116" s="1000"/>
      <c r="AZ116" s="1066" t="s">
        <v>452</v>
      </c>
      <c r="BA116" s="1067"/>
      <c r="BB116" s="1067"/>
      <c r="BC116" s="1067"/>
      <c r="BD116" s="1067"/>
      <c r="BE116" s="1067"/>
      <c r="BF116" s="1067"/>
      <c r="BG116" s="1067"/>
      <c r="BH116" s="1067"/>
      <c r="BI116" s="1067"/>
      <c r="BJ116" s="1067"/>
      <c r="BK116" s="1067"/>
      <c r="BL116" s="1067"/>
      <c r="BM116" s="1067"/>
      <c r="BN116" s="1067"/>
      <c r="BO116" s="1067"/>
      <c r="BP116" s="1068"/>
      <c r="BQ116" s="1018" t="s">
        <v>126</v>
      </c>
      <c r="BR116" s="1019"/>
      <c r="BS116" s="1019"/>
      <c r="BT116" s="1019"/>
      <c r="BU116" s="1019"/>
      <c r="BV116" s="1019" t="s">
        <v>390</v>
      </c>
      <c r="BW116" s="1019"/>
      <c r="BX116" s="1019"/>
      <c r="BY116" s="1019"/>
      <c r="BZ116" s="1019"/>
      <c r="CA116" s="1019" t="s">
        <v>126</v>
      </c>
      <c r="CB116" s="1019"/>
      <c r="CC116" s="1019"/>
      <c r="CD116" s="1019"/>
      <c r="CE116" s="1019"/>
      <c r="CF116" s="1013" t="s">
        <v>126</v>
      </c>
      <c r="CG116" s="1014"/>
      <c r="CH116" s="1014"/>
      <c r="CI116" s="1014"/>
      <c r="CJ116" s="1014"/>
      <c r="CK116" s="1044"/>
      <c r="CL116" s="1045"/>
      <c r="CM116" s="1015" t="s">
        <v>453</v>
      </c>
      <c r="CN116" s="1016"/>
      <c r="CO116" s="1016"/>
      <c r="CP116" s="1016"/>
      <c r="CQ116" s="1016"/>
      <c r="CR116" s="1016"/>
      <c r="CS116" s="1016"/>
      <c r="CT116" s="1016"/>
      <c r="CU116" s="1016"/>
      <c r="CV116" s="1016"/>
      <c r="CW116" s="1016"/>
      <c r="CX116" s="1016"/>
      <c r="CY116" s="1016"/>
      <c r="CZ116" s="1016"/>
      <c r="DA116" s="1016"/>
      <c r="DB116" s="1016"/>
      <c r="DC116" s="1016"/>
      <c r="DD116" s="1016"/>
      <c r="DE116" s="1016"/>
      <c r="DF116" s="1017"/>
      <c r="DG116" s="1057" t="s">
        <v>390</v>
      </c>
      <c r="DH116" s="1058"/>
      <c r="DI116" s="1058"/>
      <c r="DJ116" s="1058"/>
      <c r="DK116" s="1059"/>
      <c r="DL116" s="1060" t="s">
        <v>390</v>
      </c>
      <c r="DM116" s="1058"/>
      <c r="DN116" s="1058"/>
      <c r="DO116" s="1058"/>
      <c r="DP116" s="1059"/>
      <c r="DQ116" s="1060" t="s">
        <v>390</v>
      </c>
      <c r="DR116" s="1058"/>
      <c r="DS116" s="1058"/>
      <c r="DT116" s="1058"/>
      <c r="DU116" s="1059"/>
      <c r="DV116" s="1061" t="s">
        <v>390</v>
      </c>
      <c r="DW116" s="1062"/>
      <c r="DX116" s="1062"/>
      <c r="DY116" s="1062"/>
      <c r="DZ116" s="1063"/>
    </row>
    <row r="117" spans="1:130" s="248" customFormat="1" ht="26.25" customHeight="1" x14ac:dyDescent="0.15">
      <c r="A117" s="1003" t="s">
        <v>184</v>
      </c>
      <c r="B117" s="984"/>
      <c r="C117" s="984"/>
      <c r="D117" s="984"/>
      <c r="E117" s="984"/>
      <c r="F117" s="984"/>
      <c r="G117" s="984"/>
      <c r="H117" s="984"/>
      <c r="I117" s="984"/>
      <c r="J117" s="984"/>
      <c r="K117" s="984"/>
      <c r="L117" s="984"/>
      <c r="M117" s="984"/>
      <c r="N117" s="984"/>
      <c r="O117" s="984"/>
      <c r="P117" s="984"/>
      <c r="Q117" s="984"/>
      <c r="R117" s="984"/>
      <c r="S117" s="984"/>
      <c r="T117" s="984"/>
      <c r="U117" s="984"/>
      <c r="V117" s="984"/>
      <c r="W117" s="984"/>
      <c r="X117" s="984"/>
      <c r="Y117" s="1074" t="s">
        <v>454</v>
      </c>
      <c r="Z117" s="985"/>
      <c r="AA117" s="1075">
        <v>558458</v>
      </c>
      <c r="AB117" s="1076"/>
      <c r="AC117" s="1076"/>
      <c r="AD117" s="1076"/>
      <c r="AE117" s="1077"/>
      <c r="AF117" s="1078">
        <v>563512</v>
      </c>
      <c r="AG117" s="1076"/>
      <c r="AH117" s="1076"/>
      <c r="AI117" s="1076"/>
      <c r="AJ117" s="1077"/>
      <c r="AK117" s="1078">
        <v>578717</v>
      </c>
      <c r="AL117" s="1076"/>
      <c r="AM117" s="1076"/>
      <c r="AN117" s="1076"/>
      <c r="AO117" s="1077"/>
      <c r="AP117" s="1079"/>
      <c r="AQ117" s="1080"/>
      <c r="AR117" s="1080"/>
      <c r="AS117" s="1080"/>
      <c r="AT117" s="1081"/>
      <c r="AU117" s="999"/>
      <c r="AV117" s="1000"/>
      <c r="AW117" s="1000"/>
      <c r="AX117" s="1000"/>
      <c r="AY117" s="1000"/>
      <c r="AZ117" s="1066" t="s">
        <v>455</v>
      </c>
      <c r="BA117" s="1067"/>
      <c r="BB117" s="1067"/>
      <c r="BC117" s="1067"/>
      <c r="BD117" s="1067"/>
      <c r="BE117" s="1067"/>
      <c r="BF117" s="1067"/>
      <c r="BG117" s="1067"/>
      <c r="BH117" s="1067"/>
      <c r="BI117" s="1067"/>
      <c r="BJ117" s="1067"/>
      <c r="BK117" s="1067"/>
      <c r="BL117" s="1067"/>
      <c r="BM117" s="1067"/>
      <c r="BN117" s="1067"/>
      <c r="BO117" s="1067"/>
      <c r="BP117" s="1068"/>
      <c r="BQ117" s="1018" t="s">
        <v>407</v>
      </c>
      <c r="BR117" s="1019"/>
      <c r="BS117" s="1019"/>
      <c r="BT117" s="1019"/>
      <c r="BU117" s="1019"/>
      <c r="BV117" s="1019" t="s">
        <v>407</v>
      </c>
      <c r="BW117" s="1019"/>
      <c r="BX117" s="1019"/>
      <c r="BY117" s="1019"/>
      <c r="BZ117" s="1019"/>
      <c r="CA117" s="1019" t="s">
        <v>390</v>
      </c>
      <c r="CB117" s="1019"/>
      <c r="CC117" s="1019"/>
      <c r="CD117" s="1019"/>
      <c r="CE117" s="1019"/>
      <c r="CF117" s="1013" t="s">
        <v>407</v>
      </c>
      <c r="CG117" s="1014"/>
      <c r="CH117" s="1014"/>
      <c r="CI117" s="1014"/>
      <c r="CJ117" s="1014"/>
      <c r="CK117" s="1044"/>
      <c r="CL117" s="1045"/>
      <c r="CM117" s="1015" t="s">
        <v>456</v>
      </c>
      <c r="CN117" s="1016"/>
      <c r="CO117" s="1016"/>
      <c r="CP117" s="1016"/>
      <c r="CQ117" s="1016"/>
      <c r="CR117" s="1016"/>
      <c r="CS117" s="1016"/>
      <c r="CT117" s="1016"/>
      <c r="CU117" s="1016"/>
      <c r="CV117" s="1016"/>
      <c r="CW117" s="1016"/>
      <c r="CX117" s="1016"/>
      <c r="CY117" s="1016"/>
      <c r="CZ117" s="1016"/>
      <c r="DA117" s="1016"/>
      <c r="DB117" s="1016"/>
      <c r="DC117" s="1016"/>
      <c r="DD117" s="1016"/>
      <c r="DE117" s="1016"/>
      <c r="DF117" s="1017"/>
      <c r="DG117" s="1057" t="s">
        <v>390</v>
      </c>
      <c r="DH117" s="1058"/>
      <c r="DI117" s="1058"/>
      <c r="DJ117" s="1058"/>
      <c r="DK117" s="1059"/>
      <c r="DL117" s="1060" t="s">
        <v>390</v>
      </c>
      <c r="DM117" s="1058"/>
      <c r="DN117" s="1058"/>
      <c r="DO117" s="1058"/>
      <c r="DP117" s="1059"/>
      <c r="DQ117" s="1060" t="s">
        <v>407</v>
      </c>
      <c r="DR117" s="1058"/>
      <c r="DS117" s="1058"/>
      <c r="DT117" s="1058"/>
      <c r="DU117" s="1059"/>
      <c r="DV117" s="1061" t="s">
        <v>407</v>
      </c>
      <c r="DW117" s="1062"/>
      <c r="DX117" s="1062"/>
      <c r="DY117" s="1062"/>
      <c r="DZ117" s="1063"/>
    </row>
    <row r="118" spans="1:130" s="248" customFormat="1" ht="26.25" customHeight="1" x14ac:dyDescent="0.15">
      <c r="A118" s="1003" t="s">
        <v>428</v>
      </c>
      <c r="B118" s="984"/>
      <c r="C118" s="984"/>
      <c r="D118" s="984"/>
      <c r="E118" s="984"/>
      <c r="F118" s="984"/>
      <c r="G118" s="984"/>
      <c r="H118" s="984"/>
      <c r="I118" s="984"/>
      <c r="J118" s="984"/>
      <c r="K118" s="984"/>
      <c r="L118" s="984"/>
      <c r="M118" s="984"/>
      <c r="N118" s="984"/>
      <c r="O118" s="984"/>
      <c r="P118" s="984"/>
      <c r="Q118" s="984"/>
      <c r="R118" s="984"/>
      <c r="S118" s="984"/>
      <c r="T118" s="984"/>
      <c r="U118" s="984"/>
      <c r="V118" s="984"/>
      <c r="W118" s="984"/>
      <c r="X118" s="984"/>
      <c r="Y118" s="984"/>
      <c r="Z118" s="985"/>
      <c r="AA118" s="983" t="s">
        <v>425</v>
      </c>
      <c r="AB118" s="984"/>
      <c r="AC118" s="984"/>
      <c r="AD118" s="984"/>
      <c r="AE118" s="985"/>
      <c r="AF118" s="983" t="s">
        <v>426</v>
      </c>
      <c r="AG118" s="984"/>
      <c r="AH118" s="984"/>
      <c r="AI118" s="984"/>
      <c r="AJ118" s="985"/>
      <c r="AK118" s="983" t="s">
        <v>304</v>
      </c>
      <c r="AL118" s="984"/>
      <c r="AM118" s="984"/>
      <c r="AN118" s="984"/>
      <c r="AO118" s="985"/>
      <c r="AP118" s="1070" t="s">
        <v>427</v>
      </c>
      <c r="AQ118" s="1071"/>
      <c r="AR118" s="1071"/>
      <c r="AS118" s="1071"/>
      <c r="AT118" s="1072"/>
      <c r="AU118" s="999"/>
      <c r="AV118" s="1000"/>
      <c r="AW118" s="1000"/>
      <c r="AX118" s="1000"/>
      <c r="AY118" s="1000"/>
      <c r="AZ118" s="1073" t="s">
        <v>457</v>
      </c>
      <c r="BA118" s="1064"/>
      <c r="BB118" s="1064"/>
      <c r="BC118" s="1064"/>
      <c r="BD118" s="1064"/>
      <c r="BE118" s="1064"/>
      <c r="BF118" s="1064"/>
      <c r="BG118" s="1064"/>
      <c r="BH118" s="1064"/>
      <c r="BI118" s="1064"/>
      <c r="BJ118" s="1064"/>
      <c r="BK118" s="1064"/>
      <c r="BL118" s="1064"/>
      <c r="BM118" s="1064"/>
      <c r="BN118" s="1064"/>
      <c r="BO118" s="1064"/>
      <c r="BP118" s="1065"/>
      <c r="BQ118" s="1096" t="s">
        <v>390</v>
      </c>
      <c r="BR118" s="1097"/>
      <c r="BS118" s="1097"/>
      <c r="BT118" s="1097"/>
      <c r="BU118" s="1097"/>
      <c r="BV118" s="1097" t="s">
        <v>390</v>
      </c>
      <c r="BW118" s="1097"/>
      <c r="BX118" s="1097"/>
      <c r="BY118" s="1097"/>
      <c r="BZ118" s="1097"/>
      <c r="CA118" s="1097" t="s">
        <v>390</v>
      </c>
      <c r="CB118" s="1097"/>
      <c r="CC118" s="1097"/>
      <c r="CD118" s="1097"/>
      <c r="CE118" s="1097"/>
      <c r="CF118" s="1013" t="s">
        <v>390</v>
      </c>
      <c r="CG118" s="1014"/>
      <c r="CH118" s="1014"/>
      <c r="CI118" s="1014"/>
      <c r="CJ118" s="1014"/>
      <c r="CK118" s="1044"/>
      <c r="CL118" s="1045"/>
      <c r="CM118" s="1015" t="s">
        <v>458</v>
      </c>
      <c r="CN118" s="1016"/>
      <c r="CO118" s="1016"/>
      <c r="CP118" s="1016"/>
      <c r="CQ118" s="1016"/>
      <c r="CR118" s="1016"/>
      <c r="CS118" s="1016"/>
      <c r="CT118" s="1016"/>
      <c r="CU118" s="1016"/>
      <c r="CV118" s="1016"/>
      <c r="CW118" s="1016"/>
      <c r="CX118" s="1016"/>
      <c r="CY118" s="1016"/>
      <c r="CZ118" s="1016"/>
      <c r="DA118" s="1016"/>
      <c r="DB118" s="1016"/>
      <c r="DC118" s="1016"/>
      <c r="DD118" s="1016"/>
      <c r="DE118" s="1016"/>
      <c r="DF118" s="1017"/>
      <c r="DG118" s="1057" t="s">
        <v>390</v>
      </c>
      <c r="DH118" s="1058"/>
      <c r="DI118" s="1058"/>
      <c r="DJ118" s="1058"/>
      <c r="DK118" s="1059"/>
      <c r="DL118" s="1060" t="s">
        <v>390</v>
      </c>
      <c r="DM118" s="1058"/>
      <c r="DN118" s="1058"/>
      <c r="DO118" s="1058"/>
      <c r="DP118" s="1059"/>
      <c r="DQ118" s="1060" t="s">
        <v>390</v>
      </c>
      <c r="DR118" s="1058"/>
      <c r="DS118" s="1058"/>
      <c r="DT118" s="1058"/>
      <c r="DU118" s="1059"/>
      <c r="DV118" s="1061" t="s">
        <v>407</v>
      </c>
      <c r="DW118" s="1062"/>
      <c r="DX118" s="1062"/>
      <c r="DY118" s="1062"/>
      <c r="DZ118" s="1063"/>
    </row>
    <row r="119" spans="1:130" s="248" customFormat="1" ht="26.25" customHeight="1" x14ac:dyDescent="0.15">
      <c r="A119" s="1157" t="s">
        <v>431</v>
      </c>
      <c r="B119" s="1043"/>
      <c r="C119" s="1022" t="s">
        <v>432</v>
      </c>
      <c r="D119" s="1023"/>
      <c r="E119" s="1023"/>
      <c r="F119" s="1023"/>
      <c r="G119" s="1023"/>
      <c r="H119" s="1023"/>
      <c r="I119" s="1023"/>
      <c r="J119" s="1023"/>
      <c r="K119" s="1023"/>
      <c r="L119" s="1023"/>
      <c r="M119" s="1023"/>
      <c r="N119" s="1023"/>
      <c r="O119" s="1023"/>
      <c r="P119" s="1023"/>
      <c r="Q119" s="1023"/>
      <c r="R119" s="1023"/>
      <c r="S119" s="1023"/>
      <c r="T119" s="1023"/>
      <c r="U119" s="1023"/>
      <c r="V119" s="1023"/>
      <c r="W119" s="1023"/>
      <c r="X119" s="1023"/>
      <c r="Y119" s="1023"/>
      <c r="Z119" s="1024"/>
      <c r="AA119" s="990" t="s">
        <v>390</v>
      </c>
      <c r="AB119" s="991"/>
      <c r="AC119" s="991"/>
      <c r="AD119" s="991"/>
      <c r="AE119" s="992"/>
      <c r="AF119" s="993" t="s">
        <v>390</v>
      </c>
      <c r="AG119" s="991"/>
      <c r="AH119" s="991"/>
      <c r="AI119" s="991"/>
      <c r="AJ119" s="992"/>
      <c r="AK119" s="993" t="s">
        <v>390</v>
      </c>
      <c r="AL119" s="991"/>
      <c r="AM119" s="991"/>
      <c r="AN119" s="991"/>
      <c r="AO119" s="992"/>
      <c r="AP119" s="994" t="s">
        <v>390</v>
      </c>
      <c r="AQ119" s="995"/>
      <c r="AR119" s="995"/>
      <c r="AS119" s="995"/>
      <c r="AT119" s="996"/>
      <c r="AU119" s="1001"/>
      <c r="AV119" s="1002"/>
      <c r="AW119" s="1002"/>
      <c r="AX119" s="1002"/>
      <c r="AY119" s="1002"/>
      <c r="AZ119" s="279" t="s">
        <v>184</v>
      </c>
      <c r="BA119" s="279"/>
      <c r="BB119" s="279"/>
      <c r="BC119" s="279"/>
      <c r="BD119" s="279"/>
      <c r="BE119" s="279"/>
      <c r="BF119" s="279"/>
      <c r="BG119" s="279"/>
      <c r="BH119" s="279"/>
      <c r="BI119" s="279"/>
      <c r="BJ119" s="279"/>
      <c r="BK119" s="279"/>
      <c r="BL119" s="279"/>
      <c r="BM119" s="279"/>
      <c r="BN119" s="279"/>
      <c r="BO119" s="1074" t="s">
        <v>459</v>
      </c>
      <c r="BP119" s="1105"/>
      <c r="BQ119" s="1096">
        <v>6386977</v>
      </c>
      <c r="BR119" s="1097"/>
      <c r="BS119" s="1097"/>
      <c r="BT119" s="1097"/>
      <c r="BU119" s="1097"/>
      <c r="BV119" s="1097">
        <v>6213275</v>
      </c>
      <c r="BW119" s="1097"/>
      <c r="BX119" s="1097"/>
      <c r="BY119" s="1097"/>
      <c r="BZ119" s="1097"/>
      <c r="CA119" s="1097">
        <v>6214396</v>
      </c>
      <c r="CB119" s="1097"/>
      <c r="CC119" s="1097"/>
      <c r="CD119" s="1097"/>
      <c r="CE119" s="1097"/>
      <c r="CF119" s="1098"/>
      <c r="CG119" s="1099"/>
      <c r="CH119" s="1099"/>
      <c r="CI119" s="1099"/>
      <c r="CJ119" s="1100"/>
      <c r="CK119" s="1046"/>
      <c r="CL119" s="1047"/>
      <c r="CM119" s="1101" t="s">
        <v>460</v>
      </c>
      <c r="CN119" s="1102"/>
      <c r="CO119" s="1102"/>
      <c r="CP119" s="1102"/>
      <c r="CQ119" s="1102"/>
      <c r="CR119" s="1102"/>
      <c r="CS119" s="1102"/>
      <c r="CT119" s="1102"/>
      <c r="CU119" s="1102"/>
      <c r="CV119" s="1102"/>
      <c r="CW119" s="1102"/>
      <c r="CX119" s="1102"/>
      <c r="CY119" s="1102"/>
      <c r="CZ119" s="1102"/>
      <c r="DA119" s="1102"/>
      <c r="DB119" s="1102"/>
      <c r="DC119" s="1102"/>
      <c r="DD119" s="1102"/>
      <c r="DE119" s="1102"/>
      <c r="DF119" s="1103"/>
      <c r="DG119" s="1104">
        <v>144595</v>
      </c>
      <c r="DH119" s="1083"/>
      <c r="DI119" s="1083"/>
      <c r="DJ119" s="1083"/>
      <c r="DK119" s="1084"/>
      <c r="DL119" s="1082">
        <v>72767</v>
      </c>
      <c r="DM119" s="1083"/>
      <c r="DN119" s="1083"/>
      <c r="DO119" s="1083"/>
      <c r="DP119" s="1084"/>
      <c r="DQ119" s="1082" t="s">
        <v>126</v>
      </c>
      <c r="DR119" s="1083"/>
      <c r="DS119" s="1083"/>
      <c r="DT119" s="1083"/>
      <c r="DU119" s="1084"/>
      <c r="DV119" s="1085" t="s">
        <v>126</v>
      </c>
      <c r="DW119" s="1086"/>
      <c r="DX119" s="1086"/>
      <c r="DY119" s="1086"/>
      <c r="DZ119" s="1087"/>
    </row>
    <row r="120" spans="1:130" s="248" customFormat="1" ht="26.25" customHeight="1" x14ac:dyDescent="0.15">
      <c r="A120" s="1158"/>
      <c r="B120" s="1045"/>
      <c r="C120" s="1015" t="s">
        <v>437</v>
      </c>
      <c r="D120" s="1016"/>
      <c r="E120" s="1016"/>
      <c r="F120" s="1016"/>
      <c r="G120" s="1016"/>
      <c r="H120" s="1016"/>
      <c r="I120" s="1016"/>
      <c r="J120" s="1016"/>
      <c r="K120" s="1016"/>
      <c r="L120" s="1016"/>
      <c r="M120" s="1016"/>
      <c r="N120" s="1016"/>
      <c r="O120" s="1016"/>
      <c r="P120" s="1016"/>
      <c r="Q120" s="1016"/>
      <c r="R120" s="1016"/>
      <c r="S120" s="1016"/>
      <c r="T120" s="1016"/>
      <c r="U120" s="1016"/>
      <c r="V120" s="1016"/>
      <c r="W120" s="1016"/>
      <c r="X120" s="1016"/>
      <c r="Y120" s="1016"/>
      <c r="Z120" s="1017"/>
      <c r="AA120" s="1057" t="s">
        <v>461</v>
      </c>
      <c r="AB120" s="1058"/>
      <c r="AC120" s="1058"/>
      <c r="AD120" s="1058"/>
      <c r="AE120" s="1059"/>
      <c r="AF120" s="1060" t="s">
        <v>462</v>
      </c>
      <c r="AG120" s="1058"/>
      <c r="AH120" s="1058"/>
      <c r="AI120" s="1058"/>
      <c r="AJ120" s="1059"/>
      <c r="AK120" s="1060" t="s">
        <v>126</v>
      </c>
      <c r="AL120" s="1058"/>
      <c r="AM120" s="1058"/>
      <c r="AN120" s="1058"/>
      <c r="AO120" s="1059"/>
      <c r="AP120" s="1061" t="s">
        <v>462</v>
      </c>
      <c r="AQ120" s="1062"/>
      <c r="AR120" s="1062"/>
      <c r="AS120" s="1062"/>
      <c r="AT120" s="1063"/>
      <c r="AU120" s="1088" t="s">
        <v>463</v>
      </c>
      <c r="AV120" s="1089"/>
      <c r="AW120" s="1089"/>
      <c r="AX120" s="1089"/>
      <c r="AY120" s="1090"/>
      <c r="AZ120" s="1039" t="s">
        <v>464</v>
      </c>
      <c r="BA120" s="988"/>
      <c r="BB120" s="988"/>
      <c r="BC120" s="988"/>
      <c r="BD120" s="988"/>
      <c r="BE120" s="988"/>
      <c r="BF120" s="988"/>
      <c r="BG120" s="988"/>
      <c r="BH120" s="988"/>
      <c r="BI120" s="988"/>
      <c r="BJ120" s="988"/>
      <c r="BK120" s="988"/>
      <c r="BL120" s="988"/>
      <c r="BM120" s="988"/>
      <c r="BN120" s="988"/>
      <c r="BO120" s="988"/>
      <c r="BP120" s="989"/>
      <c r="BQ120" s="1025">
        <v>3831973</v>
      </c>
      <c r="BR120" s="1026"/>
      <c r="BS120" s="1026"/>
      <c r="BT120" s="1026"/>
      <c r="BU120" s="1026"/>
      <c r="BV120" s="1026">
        <v>3883033</v>
      </c>
      <c r="BW120" s="1026"/>
      <c r="BX120" s="1026"/>
      <c r="BY120" s="1026"/>
      <c r="BZ120" s="1026"/>
      <c r="CA120" s="1026">
        <v>4103099</v>
      </c>
      <c r="CB120" s="1026"/>
      <c r="CC120" s="1026"/>
      <c r="CD120" s="1026"/>
      <c r="CE120" s="1026"/>
      <c r="CF120" s="1040">
        <v>132.6</v>
      </c>
      <c r="CG120" s="1041"/>
      <c r="CH120" s="1041"/>
      <c r="CI120" s="1041"/>
      <c r="CJ120" s="1041"/>
      <c r="CK120" s="1106" t="s">
        <v>465</v>
      </c>
      <c r="CL120" s="1107"/>
      <c r="CM120" s="1107"/>
      <c r="CN120" s="1107"/>
      <c r="CO120" s="1108"/>
      <c r="CP120" s="1114" t="s">
        <v>403</v>
      </c>
      <c r="CQ120" s="1115"/>
      <c r="CR120" s="1115"/>
      <c r="CS120" s="1115"/>
      <c r="CT120" s="1115"/>
      <c r="CU120" s="1115"/>
      <c r="CV120" s="1115"/>
      <c r="CW120" s="1115"/>
      <c r="CX120" s="1115"/>
      <c r="CY120" s="1115"/>
      <c r="CZ120" s="1115"/>
      <c r="DA120" s="1115"/>
      <c r="DB120" s="1115"/>
      <c r="DC120" s="1115"/>
      <c r="DD120" s="1115"/>
      <c r="DE120" s="1115"/>
      <c r="DF120" s="1116"/>
      <c r="DG120" s="1025">
        <v>1795</v>
      </c>
      <c r="DH120" s="1026"/>
      <c r="DI120" s="1026"/>
      <c r="DJ120" s="1026"/>
      <c r="DK120" s="1026"/>
      <c r="DL120" s="1026">
        <v>1447</v>
      </c>
      <c r="DM120" s="1026"/>
      <c r="DN120" s="1026"/>
      <c r="DO120" s="1026"/>
      <c r="DP120" s="1026"/>
      <c r="DQ120" s="1026">
        <v>4769</v>
      </c>
      <c r="DR120" s="1026"/>
      <c r="DS120" s="1026"/>
      <c r="DT120" s="1026"/>
      <c r="DU120" s="1026"/>
      <c r="DV120" s="1027">
        <v>0.2</v>
      </c>
      <c r="DW120" s="1027"/>
      <c r="DX120" s="1027"/>
      <c r="DY120" s="1027"/>
      <c r="DZ120" s="1028"/>
    </row>
    <row r="121" spans="1:130" s="248" customFormat="1" ht="26.25" customHeight="1" x14ac:dyDescent="0.15">
      <c r="A121" s="1158"/>
      <c r="B121" s="1045"/>
      <c r="C121" s="1066" t="s">
        <v>466</v>
      </c>
      <c r="D121" s="1067"/>
      <c r="E121" s="1067"/>
      <c r="F121" s="1067"/>
      <c r="G121" s="1067"/>
      <c r="H121" s="1067"/>
      <c r="I121" s="1067"/>
      <c r="J121" s="1067"/>
      <c r="K121" s="1067"/>
      <c r="L121" s="1067"/>
      <c r="M121" s="1067"/>
      <c r="N121" s="1067"/>
      <c r="O121" s="1067"/>
      <c r="P121" s="1067"/>
      <c r="Q121" s="1067"/>
      <c r="R121" s="1067"/>
      <c r="S121" s="1067"/>
      <c r="T121" s="1067"/>
      <c r="U121" s="1067"/>
      <c r="V121" s="1067"/>
      <c r="W121" s="1067"/>
      <c r="X121" s="1067"/>
      <c r="Y121" s="1067"/>
      <c r="Z121" s="1068"/>
      <c r="AA121" s="1057">
        <v>1670</v>
      </c>
      <c r="AB121" s="1058"/>
      <c r="AC121" s="1058"/>
      <c r="AD121" s="1058"/>
      <c r="AE121" s="1059"/>
      <c r="AF121" s="1060">
        <v>1356</v>
      </c>
      <c r="AG121" s="1058"/>
      <c r="AH121" s="1058"/>
      <c r="AI121" s="1058"/>
      <c r="AJ121" s="1059"/>
      <c r="AK121" s="1060">
        <v>1032</v>
      </c>
      <c r="AL121" s="1058"/>
      <c r="AM121" s="1058"/>
      <c r="AN121" s="1058"/>
      <c r="AO121" s="1059"/>
      <c r="AP121" s="1061">
        <v>0</v>
      </c>
      <c r="AQ121" s="1062"/>
      <c r="AR121" s="1062"/>
      <c r="AS121" s="1062"/>
      <c r="AT121" s="1063"/>
      <c r="AU121" s="1091"/>
      <c r="AV121" s="1092"/>
      <c r="AW121" s="1092"/>
      <c r="AX121" s="1092"/>
      <c r="AY121" s="1093"/>
      <c r="AZ121" s="1048" t="s">
        <v>467</v>
      </c>
      <c r="BA121" s="1049"/>
      <c r="BB121" s="1049"/>
      <c r="BC121" s="1049"/>
      <c r="BD121" s="1049"/>
      <c r="BE121" s="1049"/>
      <c r="BF121" s="1049"/>
      <c r="BG121" s="1049"/>
      <c r="BH121" s="1049"/>
      <c r="BI121" s="1049"/>
      <c r="BJ121" s="1049"/>
      <c r="BK121" s="1049"/>
      <c r="BL121" s="1049"/>
      <c r="BM121" s="1049"/>
      <c r="BN121" s="1049"/>
      <c r="BO121" s="1049"/>
      <c r="BP121" s="1050"/>
      <c r="BQ121" s="1018">
        <v>3030</v>
      </c>
      <c r="BR121" s="1019"/>
      <c r="BS121" s="1019"/>
      <c r="BT121" s="1019"/>
      <c r="BU121" s="1019"/>
      <c r="BV121" s="1019">
        <v>3030</v>
      </c>
      <c r="BW121" s="1019"/>
      <c r="BX121" s="1019"/>
      <c r="BY121" s="1019"/>
      <c r="BZ121" s="1019"/>
      <c r="CA121" s="1019">
        <v>3000</v>
      </c>
      <c r="CB121" s="1019"/>
      <c r="CC121" s="1019"/>
      <c r="CD121" s="1019"/>
      <c r="CE121" s="1019"/>
      <c r="CF121" s="1013">
        <v>0.1</v>
      </c>
      <c r="CG121" s="1014"/>
      <c r="CH121" s="1014"/>
      <c r="CI121" s="1014"/>
      <c r="CJ121" s="1014"/>
      <c r="CK121" s="1109"/>
      <c r="CL121" s="1110"/>
      <c r="CM121" s="1110"/>
      <c r="CN121" s="1110"/>
      <c r="CO121" s="1111"/>
      <c r="CP121" s="1119"/>
      <c r="CQ121" s="1120"/>
      <c r="CR121" s="1120"/>
      <c r="CS121" s="1120"/>
      <c r="CT121" s="1120"/>
      <c r="CU121" s="1120"/>
      <c r="CV121" s="1120"/>
      <c r="CW121" s="1120"/>
      <c r="CX121" s="1120"/>
      <c r="CY121" s="1120"/>
      <c r="CZ121" s="1120"/>
      <c r="DA121" s="1120"/>
      <c r="DB121" s="1120"/>
      <c r="DC121" s="1120"/>
      <c r="DD121" s="1120"/>
      <c r="DE121" s="1120"/>
      <c r="DF121" s="1121"/>
      <c r="DG121" s="1018"/>
      <c r="DH121" s="1019"/>
      <c r="DI121" s="1019"/>
      <c r="DJ121" s="1019"/>
      <c r="DK121" s="1019"/>
      <c r="DL121" s="1019"/>
      <c r="DM121" s="1019"/>
      <c r="DN121" s="1019"/>
      <c r="DO121" s="1019"/>
      <c r="DP121" s="1019"/>
      <c r="DQ121" s="1019"/>
      <c r="DR121" s="1019"/>
      <c r="DS121" s="1019"/>
      <c r="DT121" s="1019"/>
      <c r="DU121" s="1019"/>
      <c r="DV121" s="1020"/>
      <c r="DW121" s="1020"/>
      <c r="DX121" s="1020"/>
      <c r="DY121" s="1020"/>
      <c r="DZ121" s="1021"/>
    </row>
    <row r="122" spans="1:130" s="248" customFormat="1" ht="26.25" customHeight="1" x14ac:dyDescent="0.15">
      <c r="A122" s="1158"/>
      <c r="B122" s="1045"/>
      <c r="C122" s="1015" t="s">
        <v>447</v>
      </c>
      <c r="D122" s="1016"/>
      <c r="E122" s="1016"/>
      <c r="F122" s="1016"/>
      <c r="G122" s="1016"/>
      <c r="H122" s="1016"/>
      <c r="I122" s="1016"/>
      <c r="J122" s="1016"/>
      <c r="K122" s="1016"/>
      <c r="L122" s="1016"/>
      <c r="M122" s="1016"/>
      <c r="N122" s="1016"/>
      <c r="O122" s="1016"/>
      <c r="P122" s="1016"/>
      <c r="Q122" s="1016"/>
      <c r="R122" s="1016"/>
      <c r="S122" s="1016"/>
      <c r="T122" s="1016"/>
      <c r="U122" s="1016"/>
      <c r="V122" s="1016"/>
      <c r="W122" s="1016"/>
      <c r="X122" s="1016"/>
      <c r="Y122" s="1016"/>
      <c r="Z122" s="1017"/>
      <c r="AA122" s="1057" t="s">
        <v>468</v>
      </c>
      <c r="AB122" s="1058"/>
      <c r="AC122" s="1058"/>
      <c r="AD122" s="1058"/>
      <c r="AE122" s="1059"/>
      <c r="AF122" s="1060" t="s">
        <v>469</v>
      </c>
      <c r="AG122" s="1058"/>
      <c r="AH122" s="1058"/>
      <c r="AI122" s="1058"/>
      <c r="AJ122" s="1059"/>
      <c r="AK122" s="1060" t="s">
        <v>126</v>
      </c>
      <c r="AL122" s="1058"/>
      <c r="AM122" s="1058"/>
      <c r="AN122" s="1058"/>
      <c r="AO122" s="1059"/>
      <c r="AP122" s="1061" t="s">
        <v>126</v>
      </c>
      <c r="AQ122" s="1062"/>
      <c r="AR122" s="1062"/>
      <c r="AS122" s="1062"/>
      <c r="AT122" s="1063"/>
      <c r="AU122" s="1091"/>
      <c r="AV122" s="1092"/>
      <c r="AW122" s="1092"/>
      <c r="AX122" s="1092"/>
      <c r="AY122" s="1093"/>
      <c r="AZ122" s="1073" t="s">
        <v>470</v>
      </c>
      <c r="BA122" s="1064"/>
      <c r="BB122" s="1064"/>
      <c r="BC122" s="1064"/>
      <c r="BD122" s="1064"/>
      <c r="BE122" s="1064"/>
      <c r="BF122" s="1064"/>
      <c r="BG122" s="1064"/>
      <c r="BH122" s="1064"/>
      <c r="BI122" s="1064"/>
      <c r="BJ122" s="1064"/>
      <c r="BK122" s="1064"/>
      <c r="BL122" s="1064"/>
      <c r="BM122" s="1064"/>
      <c r="BN122" s="1064"/>
      <c r="BO122" s="1064"/>
      <c r="BP122" s="1065"/>
      <c r="BQ122" s="1096">
        <v>3816361</v>
      </c>
      <c r="BR122" s="1097"/>
      <c r="BS122" s="1097"/>
      <c r="BT122" s="1097"/>
      <c r="BU122" s="1097"/>
      <c r="BV122" s="1097">
        <v>3810147</v>
      </c>
      <c r="BW122" s="1097"/>
      <c r="BX122" s="1097"/>
      <c r="BY122" s="1097"/>
      <c r="BZ122" s="1097"/>
      <c r="CA122" s="1097">
        <v>3885849</v>
      </c>
      <c r="CB122" s="1097"/>
      <c r="CC122" s="1097"/>
      <c r="CD122" s="1097"/>
      <c r="CE122" s="1097"/>
      <c r="CF122" s="1117">
        <v>125.6</v>
      </c>
      <c r="CG122" s="1118"/>
      <c r="CH122" s="1118"/>
      <c r="CI122" s="1118"/>
      <c r="CJ122" s="1118"/>
      <c r="CK122" s="1109"/>
      <c r="CL122" s="1110"/>
      <c r="CM122" s="1110"/>
      <c r="CN122" s="1110"/>
      <c r="CO122" s="1111"/>
      <c r="CP122" s="1119"/>
      <c r="CQ122" s="1120"/>
      <c r="CR122" s="1120"/>
      <c r="CS122" s="1120"/>
      <c r="CT122" s="1120"/>
      <c r="CU122" s="1120"/>
      <c r="CV122" s="1120"/>
      <c r="CW122" s="1120"/>
      <c r="CX122" s="1120"/>
      <c r="CY122" s="1120"/>
      <c r="CZ122" s="1120"/>
      <c r="DA122" s="1120"/>
      <c r="DB122" s="1120"/>
      <c r="DC122" s="1120"/>
      <c r="DD122" s="1120"/>
      <c r="DE122" s="1120"/>
      <c r="DF122" s="1121"/>
      <c r="DG122" s="1018"/>
      <c r="DH122" s="1019"/>
      <c r="DI122" s="1019"/>
      <c r="DJ122" s="1019"/>
      <c r="DK122" s="1019"/>
      <c r="DL122" s="1019"/>
      <c r="DM122" s="1019"/>
      <c r="DN122" s="1019"/>
      <c r="DO122" s="1019"/>
      <c r="DP122" s="1019"/>
      <c r="DQ122" s="1019"/>
      <c r="DR122" s="1019"/>
      <c r="DS122" s="1019"/>
      <c r="DT122" s="1019"/>
      <c r="DU122" s="1019"/>
      <c r="DV122" s="1020"/>
      <c r="DW122" s="1020"/>
      <c r="DX122" s="1020"/>
      <c r="DY122" s="1020"/>
      <c r="DZ122" s="1021"/>
    </row>
    <row r="123" spans="1:130" s="248" customFormat="1" ht="26.25" customHeight="1" x14ac:dyDescent="0.15">
      <c r="A123" s="1158"/>
      <c r="B123" s="1045"/>
      <c r="C123" s="1015" t="s">
        <v>453</v>
      </c>
      <c r="D123" s="1016"/>
      <c r="E123" s="1016"/>
      <c r="F123" s="1016"/>
      <c r="G123" s="1016"/>
      <c r="H123" s="1016"/>
      <c r="I123" s="1016"/>
      <c r="J123" s="1016"/>
      <c r="K123" s="1016"/>
      <c r="L123" s="1016"/>
      <c r="M123" s="1016"/>
      <c r="N123" s="1016"/>
      <c r="O123" s="1016"/>
      <c r="P123" s="1016"/>
      <c r="Q123" s="1016"/>
      <c r="R123" s="1016"/>
      <c r="S123" s="1016"/>
      <c r="T123" s="1016"/>
      <c r="U123" s="1016"/>
      <c r="V123" s="1016"/>
      <c r="W123" s="1016"/>
      <c r="X123" s="1016"/>
      <c r="Y123" s="1016"/>
      <c r="Z123" s="1017"/>
      <c r="AA123" s="1057" t="s">
        <v>126</v>
      </c>
      <c r="AB123" s="1058"/>
      <c r="AC123" s="1058"/>
      <c r="AD123" s="1058"/>
      <c r="AE123" s="1059"/>
      <c r="AF123" s="1060" t="s">
        <v>126</v>
      </c>
      <c r="AG123" s="1058"/>
      <c r="AH123" s="1058"/>
      <c r="AI123" s="1058"/>
      <c r="AJ123" s="1059"/>
      <c r="AK123" s="1060" t="s">
        <v>126</v>
      </c>
      <c r="AL123" s="1058"/>
      <c r="AM123" s="1058"/>
      <c r="AN123" s="1058"/>
      <c r="AO123" s="1059"/>
      <c r="AP123" s="1061" t="s">
        <v>126</v>
      </c>
      <c r="AQ123" s="1062"/>
      <c r="AR123" s="1062"/>
      <c r="AS123" s="1062"/>
      <c r="AT123" s="1063"/>
      <c r="AU123" s="1094"/>
      <c r="AV123" s="1095"/>
      <c r="AW123" s="1095"/>
      <c r="AX123" s="1095"/>
      <c r="AY123" s="1095"/>
      <c r="AZ123" s="279" t="s">
        <v>184</v>
      </c>
      <c r="BA123" s="279"/>
      <c r="BB123" s="279"/>
      <c r="BC123" s="279"/>
      <c r="BD123" s="279"/>
      <c r="BE123" s="279"/>
      <c r="BF123" s="279"/>
      <c r="BG123" s="279"/>
      <c r="BH123" s="279"/>
      <c r="BI123" s="279"/>
      <c r="BJ123" s="279"/>
      <c r="BK123" s="279"/>
      <c r="BL123" s="279"/>
      <c r="BM123" s="279"/>
      <c r="BN123" s="279"/>
      <c r="BO123" s="1074" t="s">
        <v>471</v>
      </c>
      <c r="BP123" s="1105"/>
      <c r="BQ123" s="1164">
        <v>7651364</v>
      </c>
      <c r="BR123" s="1165"/>
      <c r="BS123" s="1165"/>
      <c r="BT123" s="1165"/>
      <c r="BU123" s="1165"/>
      <c r="BV123" s="1165">
        <v>7696210</v>
      </c>
      <c r="BW123" s="1165"/>
      <c r="BX123" s="1165"/>
      <c r="BY123" s="1165"/>
      <c r="BZ123" s="1165"/>
      <c r="CA123" s="1165">
        <v>7991948</v>
      </c>
      <c r="CB123" s="1165"/>
      <c r="CC123" s="1165"/>
      <c r="CD123" s="1165"/>
      <c r="CE123" s="1165"/>
      <c r="CF123" s="1098"/>
      <c r="CG123" s="1099"/>
      <c r="CH123" s="1099"/>
      <c r="CI123" s="1099"/>
      <c r="CJ123" s="1100"/>
      <c r="CK123" s="1109"/>
      <c r="CL123" s="1110"/>
      <c r="CM123" s="1110"/>
      <c r="CN123" s="1110"/>
      <c r="CO123" s="1111"/>
      <c r="CP123" s="1119"/>
      <c r="CQ123" s="1120"/>
      <c r="CR123" s="1120"/>
      <c r="CS123" s="1120"/>
      <c r="CT123" s="1120"/>
      <c r="CU123" s="1120"/>
      <c r="CV123" s="1120"/>
      <c r="CW123" s="1120"/>
      <c r="CX123" s="1120"/>
      <c r="CY123" s="1120"/>
      <c r="CZ123" s="1120"/>
      <c r="DA123" s="1120"/>
      <c r="DB123" s="1120"/>
      <c r="DC123" s="1120"/>
      <c r="DD123" s="1120"/>
      <c r="DE123" s="1120"/>
      <c r="DF123" s="1121"/>
      <c r="DG123" s="1057"/>
      <c r="DH123" s="1058"/>
      <c r="DI123" s="1058"/>
      <c r="DJ123" s="1058"/>
      <c r="DK123" s="1059"/>
      <c r="DL123" s="1060"/>
      <c r="DM123" s="1058"/>
      <c r="DN123" s="1058"/>
      <c r="DO123" s="1058"/>
      <c r="DP123" s="1059"/>
      <c r="DQ123" s="1060"/>
      <c r="DR123" s="1058"/>
      <c r="DS123" s="1058"/>
      <c r="DT123" s="1058"/>
      <c r="DU123" s="1059"/>
      <c r="DV123" s="1061"/>
      <c r="DW123" s="1062"/>
      <c r="DX123" s="1062"/>
      <c r="DY123" s="1062"/>
      <c r="DZ123" s="1063"/>
    </row>
    <row r="124" spans="1:130" s="248" customFormat="1" ht="26.25" customHeight="1" thickBot="1" x14ac:dyDescent="0.2">
      <c r="A124" s="1158"/>
      <c r="B124" s="1045"/>
      <c r="C124" s="1015" t="s">
        <v>456</v>
      </c>
      <c r="D124" s="1016"/>
      <c r="E124" s="1016"/>
      <c r="F124" s="1016"/>
      <c r="G124" s="1016"/>
      <c r="H124" s="1016"/>
      <c r="I124" s="1016"/>
      <c r="J124" s="1016"/>
      <c r="K124" s="1016"/>
      <c r="L124" s="1016"/>
      <c r="M124" s="1016"/>
      <c r="N124" s="1016"/>
      <c r="O124" s="1016"/>
      <c r="P124" s="1016"/>
      <c r="Q124" s="1016"/>
      <c r="R124" s="1016"/>
      <c r="S124" s="1016"/>
      <c r="T124" s="1016"/>
      <c r="U124" s="1016"/>
      <c r="V124" s="1016"/>
      <c r="W124" s="1016"/>
      <c r="X124" s="1016"/>
      <c r="Y124" s="1016"/>
      <c r="Z124" s="1017"/>
      <c r="AA124" s="1057" t="s">
        <v>126</v>
      </c>
      <c r="AB124" s="1058"/>
      <c r="AC124" s="1058"/>
      <c r="AD124" s="1058"/>
      <c r="AE124" s="1059"/>
      <c r="AF124" s="1060" t="s">
        <v>461</v>
      </c>
      <c r="AG124" s="1058"/>
      <c r="AH124" s="1058"/>
      <c r="AI124" s="1058"/>
      <c r="AJ124" s="1059"/>
      <c r="AK124" s="1060" t="s">
        <v>126</v>
      </c>
      <c r="AL124" s="1058"/>
      <c r="AM124" s="1058"/>
      <c r="AN124" s="1058"/>
      <c r="AO124" s="1059"/>
      <c r="AP124" s="1061" t="s">
        <v>472</v>
      </c>
      <c r="AQ124" s="1062"/>
      <c r="AR124" s="1062"/>
      <c r="AS124" s="1062"/>
      <c r="AT124" s="1063"/>
      <c r="AU124" s="1160" t="s">
        <v>473</v>
      </c>
      <c r="AV124" s="1161"/>
      <c r="AW124" s="1161"/>
      <c r="AX124" s="1161"/>
      <c r="AY124" s="1161"/>
      <c r="AZ124" s="1161"/>
      <c r="BA124" s="1161"/>
      <c r="BB124" s="1161"/>
      <c r="BC124" s="1161"/>
      <c r="BD124" s="1161"/>
      <c r="BE124" s="1161"/>
      <c r="BF124" s="1161"/>
      <c r="BG124" s="1161"/>
      <c r="BH124" s="1161"/>
      <c r="BI124" s="1161"/>
      <c r="BJ124" s="1161"/>
      <c r="BK124" s="1161"/>
      <c r="BL124" s="1161"/>
      <c r="BM124" s="1161"/>
      <c r="BN124" s="1161"/>
      <c r="BO124" s="1161"/>
      <c r="BP124" s="1162"/>
      <c r="BQ124" s="1163" t="s">
        <v>126</v>
      </c>
      <c r="BR124" s="1127"/>
      <c r="BS124" s="1127"/>
      <c r="BT124" s="1127"/>
      <c r="BU124" s="1127"/>
      <c r="BV124" s="1127" t="s">
        <v>474</v>
      </c>
      <c r="BW124" s="1127"/>
      <c r="BX124" s="1127"/>
      <c r="BY124" s="1127"/>
      <c r="BZ124" s="1127"/>
      <c r="CA124" s="1127" t="s">
        <v>469</v>
      </c>
      <c r="CB124" s="1127"/>
      <c r="CC124" s="1127"/>
      <c r="CD124" s="1127"/>
      <c r="CE124" s="1127"/>
      <c r="CF124" s="1128"/>
      <c r="CG124" s="1129"/>
      <c r="CH124" s="1129"/>
      <c r="CI124" s="1129"/>
      <c r="CJ124" s="1130"/>
      <c r="CK124" s="1112"/>
      <c r="CL124" s="1112"/>
      <c r="CM124" s="1112"/>
      <c r="CN124" s="1112"/>
      <c r="CO124" s="1113"/>
      <c r="CP124" s="1119" t="s">
        <v>475</v>
      </c>
      <c r="CQ124" s="1120"/>
      <c r="CR124" s="1120"/>
      <c r="CS124" s="1120"/>
      <c r="CT124" s="1120"/>
      <c r="CU124" s="1120"/>
      <c r="CV124" s="1120"/>
      <c r="CW124" s="1120"/>
      <c r="CX124" s="1120"/>
      <c r="CY124" s="1120"/>
      <c r="CZ124" s="1120"/>
      <c r="DA124" s="1120"/>
      <c r="DB124" s="1120"/>
      <c r="DC124" s="1120"/>
      <c r="DD124" s="1120"/>
      <c r="DE124" s="1120"/>
      <c r="DF124" s="1121"/>
      <c r="DG124" s="1104" t="s">
        <v>462</v>
      </c>
      <c r="DH124" s="1083"/>
      <c r="DI124" s="1083"/>
      <c r="DJ124" s="1083"/>
      <c r="DK124" s="1084"/>
      <c r="DL124" s="1082" t="s">
        <v>126</v>
      </c>
      <c r="DM124" s="1083"/>
      <c r="DN124" s="1083"/>
      <c r="DO124" s="1083"/>
      <c r="DP124" s="1084"/>
      <c r="DQ124" s="1082" t="s">
        <v>469</v>
      </c>
      <c r="DR124" s="1083"/>
      <c r="DS124" s="1083"/>
      <c r="DT124" s="1083"/>
      <c r="DU124" s="1084"/>
      <c r="DV124" s="1085" t="s">
        <v>476</v>
      </c>
      <c r="DW124" s="1086"/>
      <c r="DX124" s="1086"/>
      <c r="DY124" s="1086"/>
      <c r="DZ124" s="1087"/>
    </row>
    <row r="125" spans="1:130" s="248" customFormat="1" ht="26.25" customHeight="1" x14ac:dyDescent="0.15">
      <c r="A125" s="1158"/>
      <c r="B125" s="1045"/>
      <c r="C125" s="1015" t="s">
        <v>458</v>
      </c>
      <c r="D125" s="1016"/>
      <c r="E125" s="1016"/>
      <c r="F125" s="1016"/>
      <c r="G125" s="1016"/>
      <c r="H125" s="1016"/>
      <c r="I125" s="1016"/>
      <c r="J125" s="1016"/>
      <c r="K125" s="1016"/>
      <c r="L125" s="1016"/>
      <c r="M125" s="1016"/>
      <c r="N125" s="1016"/>
      <c r="O125" s="1016"/>
      <c r="P125" s="1016"/>
      <c r="Q125" s="1016"/>
      <c r="R125" s="1016"/>
      <c r="S125" s="1016"/>
      <c r="T125" s="1016"/>
      <c r="U125" s="1016"/>
      <c r="V125" s="1016"/>
      <c r="W125" s="1016"/>
      <c r="X125" s="1016"/>
      <c r="Y125" s="1016"/>
      <c r="Z125" s="1017"/>
      <c r="AA125" s="1057" t="s">
        <v>462</v>
      </c>
      <c r="AB125" s="1058"/>
      <c r="AC125" s="1058"/>
      <c r="AD125" s="1058"/>
      <c r="AE125" s="1059"/>
      <c r="AF125" s="1060" t="s">
        <v>472</v>
      </c>
      <c r="AG125" s="1058"/>
      <c r="AH125" s="1058"/>
      <c r="AI125" s="1058"/>
      <c r="AJ125" s="1059"/>
      <c r="AK125" s="1060" t="s">
        <v>126</v>
      </c>
      <c r="AL125" s="1058"/>
      <c r="AM125" s="1058"/>
      <c r="AN125" s="1058"/>
      <c r="AO125" s="1059"/>
      <c r="AP125" s="1061" t="s">
        <v>462</v>
      </c>
      <c r="AQ125" s="1062"/>
      <c r="AR125" s="1062"/>
      <c r="AS125" s="1062"/>
      <c r="AT125" s="106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22" t="s">
        <v>477</v>
      </c>
      <c r="CL125" s="1107"/>
      <c r="CM125" s="1107"/>
      <c r="CN125" s="1107"/>
      <c r="CO125" s="1108"/>
      <c r="CP125" s="1039" t="s">
        <v>478</v>
      </c>
      <c r="CQ125" s="988"/>
      <c r="CR125" s="988"/>
      <c r="CS125" s="988"/>
      <c r="CT125" s="988"/>
      <c r="CU125" s="988"/>
      <c r="CV125" s="988"/>
      <c r="CW125" s="988"/>
      <c r="CX125" s="988"/>
      <c r="CY125" s="988"/>
      <c r="CZ125" s="988"/>
      <c r="DA125" s="988"/>
      <c r="DB125" s="988"/>
      <c r="DC125" s="988"/>
      <c r="DD125" s="988"/>
      <c r="DE125" s="988"/>
      <c r="DF125" s="989"/>
      <c r="DG125" s="1025" t="s">
        <v>126</v>
      </c>
      <c r="DH125" s="1026"/>
      <c r="DI125" s="1026"/>
      <c r="DJ125" s="1026"/>
      <c r="DK125" s="1026"/>
      <c r="DL125" s="1026" t="s">
        <v>126</v>
      </c>
      <c r="DM125" s="1026"/>
      <c r="DN125" s="1026"/>
      <c r="DO125" s="1026"/>
      <c r="DP125" s="1026"/>
      <c r="DQ125" s="1026" t="s">
        <v>461</v>
      </c>
      <c r="DR125" s="1026"/>
      <c r="DS125" s="1026"/>
      <c r="DT125" s="1026"/>
      <c r="DU125" s="1026"/>
      <c r="DV125" s="1027" t="s">
        <v>472</v>
      </c>
      <c r="DW125" s="1027"/>
      <c r="DX125" s="1027"/>
      <c r="DY125" s="1027"/>
      <c r="DZ125" s="1028"/>
    </row>
    <row r="126" spans="1:130" s="248" customFormat="1" ht="26.25" customHeight="1" thickBot="1" x14ac:dyDescent="0.2">
      <c r="A126" s="1158"/>
      <c r="B126" s="1045"/>
      <c r="C126" s="1015" t="s">
        <v>460</v>
      </c>
      <c r="D126" s="1016"/>
      <c r="E126" s="1016"/>
      <c r="F126" s="1016"/>
      <c r="G126" s="1016"/>
      <c r="H126" s="1016"/>
      <c r="I126" s="1016"/>
      <c r="J126" s="1016"/>
      <c r="K126" s="1016"/>
      <c r="L126" s="1016"/>
      <c r="M126" s="1016"/>
      <c r="N126" s="1016"/>
      <c r="O126" s="1016"/>
      <c r="P126" s="1016"/>
      <c r="Q126" s="1016"/>
      <c r="R126" s="1016"/>
      <c r="S126" s="1016"/>
      <c r="T126" s="1016"/>
      <c r="U126" s="1016"/>
      <c r="V126" s="1016"/>
      <c r="W126" s="1016"/>
      <c r="X126" s="1016"/>
      <c r="Y126" s="1016"/>
      <c r="Z126" s="1017"/>
      <c r="AA126" s="1057" t="s">
        <v>472</v>
      </c>
      <c r="AB126" s="1058"/>
      <c r="AC126" s="1058"/>
      <c r="AD126" s="1058"/>
      <c r="AE126" s="1059"/>
      <c r="AF126" s="1060" t="s">
        <v>479</v>
      </c>
      <c r="AG126" s="1058"/>
      <c r="AH126" s="1058"/>
      <c r="AI126" s="1058"/>
      <c r="AJ126" s="1059"/>
      <c r="AK126" s="1060" t="s">
        <v>479</v>
      </c>
      <c r="AL126" s="1058"/>
      <c r="AM126" s="1058"/>
      <c r="AN126" s="1058"/>
      <c r="AO126" s="1059"/>
      <c r="AP126" s="1061" t="s">
        <v>462</v>
      </c>
      <c r="AQ126" s="1062"/>
      <c r="AR126" s="1062"/>
      <c r="AS126" s="1062"/>
      <c r="AT126" s="106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3"/>
      <c r="CL126" s="1110"/>
      <c r="CM126" s="1110"/>
      <c r="CN126" s="1110"/>
      <c r="CO126" s="1111"/>
      <c r="CP126" s="1048" t="s">
        <v>480</v>
      </c>
      <c r="CQ126" s="1049"/>
      <c r="CR126" s="1049"/>
      <c r="CS126" s="1049"/>
      <c r="CT126" s="1049"/>
      <c r="CU126" s="1049"/>
      <c r="CV126" s="1049"/>
      <c r="CW126" s="1049"/>
      <c r="CX126" s="1049"/>
      <c r="CY126" s="1049"/>
      <c r="CZ126" s="1049"/>
      <c r="DA126" s="1049"/>
      <c r="DB126" s="1049"/>
      <c r="DC126" s="1049"/>
      <c r="DD126" s="1049"/>
      <c r="DE126" s="1049"/>
      <c r="DF126" s="1050"/>
      <c r="DG126" s="1018" t="s">
        <v>462</v>
      </c>
      <c r="DH126" s="1019"/>
      <c r="DI126" s="1019"/>
      <c r="DJ126" s="1019"/>
      <c r="DK126" s="1019"/>
      <c r="DL126" s="1019" t="s">
        <v>126</v>
      </c>
      <c r="DM126" s="1019"/>
      <c r="DN126" s="1019"/>
      <c r="DO126" s="1019"/>
      <c r="DP126" s="1019"/>
      <c r="DQ126" s="1019" t="s">
        <v>472</v>
      </c>
      <c r="DR126" s="1019"/>
      <c r="DS126" s="1019"/>
      <c r="DT126" s="1019"/>
      <c r="DU126" s="1019"/>
      <c r="DV126" s="1020" t="s">
        <v>462</v>
      </c>
      <c r="DW126" s="1020"/>
      <c r="DX126" s="1020"/>
      <c r="DY126" s="1020"/>
      <c r="DZ126" s="1021"/>
    </row>
    <row r="127" spans="1:130" s="248" customFormat="1" ht="26.25" customHeight="1" x14ac:dyDescent="0.15">
      <c r="A127" s="1159"/>
      <c r="B127" s="1047"/>
      <c r="C127" s="1101" t="s">
        <v>481</v>
      </c>
      <c r="D127" s="1102"/>
      <c r="E127" s="1102"/>
      <c r="F127" s="1102"/>
      <c r="G127" s="1102"/>
      <c r="H127" s="1102"/>
      <c r="I127" s="1102"/>
      <c r="J127" s="1102"/>
      <c r="K127" s="1102"/>
      <c r="L127" s="1102"/>
      <c r="M127" s="1102"/>
      <c r="N127" s="1102"/>
      <c r="O127" s="1102"/>
      <c r="P127" s="1102"/>
      <c r="Q127" s="1102"/>
      <c r="R127" s="1102"/>
      <c r="S127" s="1102"/>
      <c r="T127" s="1102"/>
      <c r="U127" s="1102"/>
      <c r="V127" s="1102"/>
      <c r="W127" s="1102"/>
      <c r="X127" s="1102"/>
      <c r="Y127" s="1102"/>
      <c r="Z127" s="1103"/>
      <c r="AA127" s="1057">
        <v>73383</v>
      </c>
      <c r="AB127" s="1058"/>
      <c r="AC127" s="1058"/>
      <c r="AD127" s="1058"/>
      <c r="AE127" s="1059"/>
      <c r="AF127" s="1060">
        <v>73557</v>
      </c>
      <c r="AG127" s="1058"/>
      <c r="AH127" s="1058"/>
      <c r="AI127" s="1058"/>
      <c r="AJ127" s="1059"/>
      <c r="AK127" s="1060">
        <v>73557</v>
      </c>
      <c r="AL127" s="1058"/>
      <c r="AM127" s="1058"/>
      <c r="AN127" s="1058"/>
      <c r="AO127" s="1059"/>
      <c r="AP127" s="1061">
        <v>2.4</v>
      </c>
      <c r="AQ127" s="1062"/>
      <c r="AR127" s="1062"/>
      <c r="AS127" s="1062"/>
      <c r="AT127" s="1063"/>
      <c r="AU127" s="284"/>
      <c r="AV127" s="284"/>
      <c r="AW127" s="284"/>
      <c r="AX127" s="1131" t="s">
        <v>482</v>
      </c>
      <c r="AY127" s="1132"/>
      <c r="AZ127" s="1132"/>
      <c r="BA127" s="1132"/>
      <c r="BB127" s="1132"/>
      <c r="BC127" s="1132"/>
      <c r="BD127" s="1132"/>
      <c r="BE127" s="1133"/>
      <c r="BF127" s="1134" t="s">
        <v>483</v>
      </c>
      <c r="BG127" s="1132"/>
      <c r="BH127" s="1132"/>
      <c r="BI127" s="1132"/>
      <c r="BJ127" s="1132"/>
      <c r="BK127" s="1132"/>
      <c r="BL127" s="1133"/>
      <c r="BM127" s="1134" t="s">
        <v>484</v>
      </c>
      <c r="BN127" s="1132"/>
      <c r="BO127" s="1132"/>
      <c r="BP127" s="1132"/>
      <c r="BQ127" s="1132"/>
      <c r="BR127" s="1132"/>
      <c r="BS127" s="1133"/>
      <c r="BT127" s="1134" t="s">
        <v>485</v>
      </c>
      <c r="BU127" s="1132"/>
      <c r="BV127" s="1132"/>
      <c r="BW127" s="1132"/>
      <c r="BX127" s="1132"/>
      <c r="BY127" s="1132"/>
      <c r="BZ127" s="1156"/>
      <c r="CA127" s="284"/>
      <c r="CB127" s="284"/>
      <c r="CC127" s="284"/>
      <c r="CD127" s="285"/>
      <c r="CE127" s="285"/>
      <c r="CF127" s="285"/>
      <c r="CG127" s="282"/>
      <c r="CH127" s="282"/>
      <c r="CI127" s="282"/>
      <c r="CJ127" s="283"/>
      <c r="CK127" s="1123"/>
      <c r="CL127" s="1110"/>
      <c r="CM127" s="1110"/>
      <c r="CN127" s="1110"/>
      <c r="CO127" s="1111"/>
      <c r="CP127" s="1048" t="s">
        <v>486</v>
      </c>
      <c r="CQ127" s="1049"/>
      <c r="CR127" s="1049"/>
      <c r="CS127" s="1049"/>
      <c r="CT127" s="1049"/>
      <c r="CU127" s="1049"/>
      <c r="CV127" s="1049"/>
      <c r="CW127" s="1049"/>
      <c r="CX127" s="1049"/>
      <c r="CY127" s="1049"/>
      <c r="CZ127" s="1049"/>
      <c r="DA127" s="1049"/>
      <c r="DB127" s="1049"/>
      <c r="DC127" s="1049"/>
      <c r="DD127" s="1049"/>
      <c r="DE127" s="1049"/>
      <c r="DF127" s="1050"/>
      <c r="DG127" s="1018" t="s">
        <v>461</v>
      </c>
      <c r="DH127" s="1019"/>
      <c r="DI127" s="1019"/>
      <c r="DJ127" s="1019"/>
      <c r="DK127" s="1019"/>
      <c r="DL127" s="1019" t="s">
        <v>126</v>
      </c>
      <c r="DM127" s="1019"/>
      <c r="DN127" s="1019"/>
      <c r="DO127" s="1019"/>
      <c r="DP127" s="1019"/>
      <c r="DQ127" s="1019" t="s">
        <v>472</v>
      </c>
      <c r="DR127" s="1019"/>
      <c r="DS127" s="1019"/>
      <c r="DT127" s="1019"/>
      <c r="DU127" s="1019"/>
      <c r="DV127" s="1020" t="s">
        <v>461</v>
      </c>
      <c r="DW127" s="1020"/>
      <c r="DX127" s="1020"/>
      <c r="DY127" s="1020"/>
      <c r="DZ127" s="1021"/>
    </row>
    <row r="128" spans="1:130" s="248" customFormat="1" ht="26.25" customHeight="1" thickBot="1" x14ac:dyDescent="0.2">
      <c r="A128" s="1142" t="s">
        <v>487</v>
      </c>
      <c r="B128" s="1143"/>
      <c r="C128" s="1143"/>
      <c r="D128" s="1143"/>
      <c r="E128" s="1143"/>
      <c r="F128" s="1143"/>
      <c r="G128" s="1143"/>
      <c r="H128" s="1143"/>
      <c r="I128" s="1143"/>
      <c r="J128" s="1143"/>
      <c r="K128" s="1143"/>
      <c r="L128" s="1143"/>
      <c r="M128" s="1143"/>
      <c r="N128" s="1143"/>
      <c r="O128" s="1143"/>
      <c r="P128" s="1143"/>
      <c r="Q128" s="1143"/>
      <c r="R128" s="1143"/>
      <c r="S128" s="1143"/>
      <c r="T128" s="1143"/>
      <c r="U128" s="1143"/>
      <c r="V128" s="1143"/>
      <c r="W128" s="1144" t="s">
        <v>488</v>
      </c>
      <c r="X128" s="1144"/>
      <c r="Y128" s="1144"/>
      <c r="Z128" s="1145"/>
      <c r="AA128" s="1146" t="s">
        <v>126</v>
      </c>
      <c r="AB128" s="1147"/>
      <c r="AC128" s="1147"/>
      <c r="AD128" s="1147"/>
      <c r="AE128" s="1148"/>
      <c r="AF128" s="1149" t="s">
        <v>126</v>
      </c>
      <c r="AG128" s="1147"/>
      <c r="AH128" s="1147"/>
      <c r="AI128" s="1147"/>
      <c r="AJ128" s="1148"/>
      <c r="AK128" s="1149" t="s">
        <v>126</v>
      </c>
      <c r="AL128" s="1147"/>
      <c r="AM128" s="1147"/>
      <c r="AN128" s="1147"/>
      <c r="AO128" s="1148"/>
      <c r="AP128" s="1150"/>
      <c r="AQ128" s="1151"/>
      <c r="AR128" s="1151"/>
      <c r="AS128" s="1151"/>
      <c r="AT128" s="1152"/>
      <c r="AU128" s="284"/>
      <c r="AV128" s="284"/>
      <c r="AW128" s="284"/>
      <c r="AX128" s="987" t="s">
        <v>489</v>
      </c>
      <c r="AY128" s="988"/>
      <c r="AZ128" s="988"/>
      <c r="BA128" s="988"/>
      <c r="BB128" s="988"/>
      <c r="BC128" s="988"/>
      <c r="BD128" s="988"/>
      <c r="BE128" s="989"/>
      <c r="BF128" s="1153" t="s">
        <v>126</v>
      </c>
      <c r="BG128" s="1154"/>
      <c r="BH128" s="1154"/>
      <c r="BI128" s="1154"/>
      <c r="BJ128" s="1154"/>
      <c r="BK128" s="1154"/>
      <c r="BL128" s="1155"/>
      <c r="BM128" s="1153">
        <v>15</v>
      </c>
      <c r="BN128" s="1154"/>
      <c r="BO128" s="1154"/>
      <c r="BP128" s="1154"/>
      <c r="BQ128" s="1154"/>
      <c r="BR128" s="1154"/>
      <c r="BS128" s="1155"/>
      <c r="BT128" s="1153">
        <v>20</v>
      </c>
      <c r="BU128" s="1154"/>
      <c r="BV128" s="1154"/>
      <c r="BW128" s="1154"/>
      <c r="BX128" s="1154"/>
      <c r="BY128" s="1154"/>
      <c r="BZ128" s="1178"/>
      <c r="CA128" s="285"/>
      <c r="CB128" s="285"/>
      <c r="CC128" s="285"/>
      <c r="CD128" s="285"/>
      <c r="CE128" s="285"/>
      <c r="CF128" s="285"/>
      <c r="CG128" s="282"/>
      <c r="CH128" s="282"/>
      <c r="CI128" s="282"/>
      <c r="CJ128" s="283"/>
      <c r="CK128" s="1124"/>
      <c r="CL128" s="1125"/>
      <c r="CM128" s="1125"/>
      <c r="CN128" s="1125"/>
      <c r="CO128" s="1126"/>
      <c r="CP128" s="1135" t="s">
        <v>490</v>
      </c>
      <c r="CQ128" s="1136"/>
      <c r="CR128" s="1136"/>
      <c r="CS128" s="1136"/>
      <c r="CT128" s="1136"/>
      <c r="CU128" s="1136"/>
      <c r="CV128" s="1136"/>
      <c r="CW128" s="1136"/>
      <c r="CX128" s="1136"/>
      <c r="CY128" s="1136"/>
      <c r="CZ128" s="1136"/>
      <c r="DA128" s="1136"/>
      <c r="DB128" s="1136"/>
      <c r="DC128" s="1136"/>
      <c r="DD128" s="1136"/>
      <c r="DE128" s="1136"/>
      <c r="DF128" s="1137"/>
      <c r="DG128" s="1138" t="s">
        <v>469</v>
      </c>
      <c r="DH128" s="1139"/>
      <c r="DI128" s="1139"/>
      <c r="DJ128" s="1139"/>
      <c r="DK128" s="1139"/>
      <c r="DL128" s="1139" t="s">
        <v>491</v>
      </c>
      <c r="DM128" s="1139"/>
      <c r="DN128" s="1139"/>
      <c r="DO128" s="1139"/>
      <c r="DP128" s="1139"/>
      <c r="DQ128" s="1139" t="s">
        <v>472</v>
      </c>
      <c r="DR128" s="1139"/>
      <c r="DS128" s="1139"/>
      <c r="DT128" s="1139"/>
      <c r="DU128" s="1139"/>
      <c r="DV128" s="1140" t="s">
        <v>461</v>
      </c>
      <c r="DW128" s="1140"/>
      <c r="DX128" s="1140"/>
      <c r="DY128" s="1140"/>
      <c r="DZ128" s="1141"/>
    </row>
    <row r="129" spans="1:131" s="248" customFormat="1" ht="26.25" customHeight="1" x14ac:dyDescent="0.15">
      <c r="A129" s="1029" t="s">
        <v>107</v>
      </c>
      <c r="B129" s="1030"/>
      <c r="C129" s="1030"/>
      <c r="D129" s="1030"/>
      <c r="E129" s="1030"/>
      <c r="F129" s="1030"/>
      <c r="G129" s="1030"/>
      <c r="H129" s="1030"/>
      <c r="I129" s="1030"/>
      <c r="J129" s="1030"/>
      <c r="K129" s="1030"/>
      <c r="L129" s="1030"/>
      <c r="M129" s="1030"/>
      <c r="N129" s="1030"/>
      <c r="O129" s="1030"/>
      <c r="P129" s="1030"/>
      <c r="Q129" s="1030"/>
      <c r="R129" s="1030"/>
      <c r="S129" s="1030"/>
      <c r="T129" s="1030"/>
      <c r="U129" s="1030"/>
      <c r="V129" s="1030"/>
      <c r="W129" s="1172" t="s">
        <v>492</v>
      </c>
      <c r="X129" s="1173"/>
      <c r="Y129" s="1173"/>
      <c r="Z129" s="1174"/>
      <c r="AA129" s="1057">
        <v>3244615</v>
      </c>
      <c r="AB129" s="1058"/>
      <c r="AC129" s="1058"/>
      <c r="AD129" s="1058"/>
      <c r="AE129" s="1059"/>
      <c r="AF129" s="1060">
        <v>3244516</v>
      </c>
      <c r="AG129" s="1058"/>
      <c r="AH129" s="1058"/>
      <c r="AI129" s="1058"/>
      <c r="AJ129" s="1059"/>
      <c r="AK129" s="1060">
        <v>3424425</v>
      </c>
      <c r="AL129" s="1058"/>
      <c r="AM129" s="1058"/>
      <c r="AN129" s="1058"/>
      <c r="AO129" s="1059"/>
      <c r="AP129" s="1175"/>
      <c r="AQ129" s="1176"/>
      <c r="AR129" s="1176"/>
      <c r="AS129" s="1176"/>
      <c r="AT129" s="1177"/>
      <c r="AU129" s="286"/>
      <c r="AV129" s="286"/>
      <c r="AW129" s="286"/>
      <c r="AX129" s="1166" t="s">
        <v>493</v>
      </c>
      <c r="AY129" s="1049"/>
      <c r="AZ129" s="1049"/>
      <c r="BA129" s="1049"/>
      <c r="BB129" s="1049"/>
      <c r="BC129" s="1049"/>
      <c r="BD129" s="1049"/>
      <c r="BE129" s="1050"/>
      <c r="BF129" s="1167" t="s">
        <v>468</v>
      </c>
      <c r="BG129" s="1168"/>
      <c r="BH129" s="1168"/>
      <c r="BI129" s="1168"/>
      <c r="BJ129" s="1168"/>
      <c r="BK129" s="1168"/>
      <c r="BL129" s="1169"/>
      <c r="BM129" s="1167">
        <v>20</v>
      </c>
      <c r="BN129" s="1168"/>
      <c r="BO129" s="1168"/>
      <c r="BP129" s="1168"/>
      <c r="BQ129" s="1168"/>
      <c r="BR129" s="1168"/>
      <c r="BS129" s="1169"/>
      <c r="BT129" s="1167">
        <v>30</v>
      </c>
      <c r="BU129" s="1170"/>
      <c r="BV129" s="1170"/>
      <c r="BW129" s="1170"/>
      <c r="BX129" s="1170"/>
      <c r="BY129" s="1170"/>
      <c r="BZ129" s="1171"/>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9" t="s">
        <v>494</v>
      </c>
      <c r="B130" s="1030"/>
      <c r="C130" s="1030"/>
      <c r="D130" s="1030"/>
      <c r="E130" s="1030"/>
      <c r="F130" s="1030"/>
      <c r="G130" s="1030"/>
      <c r="H130" s="1030"/>
      <c r="I130" s="1030"/>
      <c r="J130" s="1030"/>
      <c r="K130" s="1030"/>
      <c r="L130" s="1030"/>
      <c r="M130" s="1030"/>
      <c r="N130" s="1030"/>
      <c r="O130" s="1030"/>
      <c r="P130" s="1030"/>
      <c r="Q130" s="1030"/>
      <c r="R130" s="1030"/>
      <c r="S130" s="1030"/>
      <c r="T130" s="1030"/>
      <c r="U130" s="1030"/>
      <c r="V130" s="1030"/>
      <c r="W130" s="1172" t="s">
        <v>495</v>
      </c>
      <c r="X130" s="1173"/>
      <c r="Y130" s="1173"/>
      <c r="Z130" s="1174"/>
      <c r="AA130" s="1057">
        <v>324925</v>
      </c>
      <c r="AB130" s="1058"/>
      <c r="AC130" s="1058"/>
      <c r="AD130" s="1058"/>
      <c r="AE130" s="1059"/>
      <c r="AF130" s="1060">
        <v>324605</v>
      </c>
      <c r="AG130" s="1058"/>
      <c r="AH130" s="1058"/>
      <c r="AI130" s="1058"/>
      <c r="AJ130" s="1059"/>
      <c r="AK130" s="1060">
        <v>329800</v>
      </c>
      <c r="AL130" s="1058"/>
      <c r="AM130" s="1058"/>
      <c r="AN130" s="1058"/>
      <c r="AO130" s="1059"/>
      <c r="AP130" s="1175"/>
      <c r="AQ130" s="1176"/>
      <c r="AR130" s="1176"/>
      <c r="AS130" s="1176"/>
      <c r="AT130" s="1177"/>
      <c r="AU130" s="286"/>
      <c r="AV130" s="286"/>
      <c r="AW130" s="286"/>
      <c r="AX130" s="1166" t="s">
        <v>496</v>
      </c>
      <c r="AY130" s="1049"/>
      <c r="AZ130" s="1049"/>
      <c r="BA130" s="1049"/>
      <c r="BB130" s="1049"/>
      <c r="BC130" s="1049"/>
      <c r="BD130" s="1049"/>
      <c r="BE130" s="1050"/>
      <c r="BF130" s="1203">
        <v>8</v>
      </c>
      <c r="BG130" s="1204"/>
      <c r="BH130" s="1204"/>
      <c r="BI130" s="1204"/>
      <c r="BJ130" s="1204"/>
      <c r="BK130" s="1204"/>
      <c r="BL130" s="1205"/>
      <c r="BM130" s="1203">
        <v>25</v>
      </c>
      <c r="BN130" s="1204"/>
      <c r="BO130" s="1204"/>
      <c r="BP130" s="1204"/>
      <c r="BQ130" s="1204"/>
      <c r="BR130" s="1204"/>
      <c r="BS130" s="1205"/>
      <c r="BT130" s="1203">
        <v>35</v>
      </c>
      <c r="BU130" s="1206"/>
      <c r="BV130" s="1206"/>
      <c r="BW130" s="1206"/>
      <c r="BX130" s="1206"/>
      <c r="BY130" s="1206"/>
      <c r="BZ130" s="1207"/>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8"/>
      <c r="B131" s="1209"/>
      <c r="C131" s="1209"/>
      <c r="D131" s="1209"/>
      <c r="E131" s="1209"/>
      <c r="F131" s="1209"/>
      <c r="G131" s="1209"/>
      <c r="H131" s="1209"/>
      <c r="I131" s="1209"/>
      <c r="J131" s="1209"/>
      <c r="K131" s="1209"/>
      <c r="L131" s="1209"/>
      <c r="M131" s="1209"/>
      <c r="N131" s="1209"/>
      <c r="O131" s="1209"/>
      <c r="P131" s="1209"/>
      <c r="Q131" s="1209"/>
      <c r="R131" s="1209"/>
      <c r="S131" s="1209"/>
      <c r="T131" s="1209"/>
      <c r="U131" s="1209"/>
      <c r="V131" s="1209"/>
      <c r="W131" s="1210" t="s">
        <v>497</v>
      </c>
      <c r="X131" s="1211"/>
      <c r="Y131" s="1211"/>
      <c r="Z131" s="1212"/>
      <c r="AA131" s="1104">
        <v>2919690</v>
      </c>
      <c r="AB131" s="1083"/>
      <c r="AC131" s="1083"/>
      <c r="AD131" s="1083"/>
      <c r="AE131" s="1084"/>
      <c r="AF131" s="1082">
        <v>2919911</v>
      </c>
      <c r="AG131" s="1083"/>
      <c r="AH131" s="1083"/>
      <c r="AI131" s="1083"/>
      <c r="AJ131" s="1084"/>
      <c r="AK131" s="1082">
        <v>3094625</v>
      </c>
      <c r="AL131" s="1083"/>
      <c r="AM131" s="1083"/>
      <c r="AN131" s="1083"/>
      <c r="AO131" s="1084"/>
      <c r="AP131" s="1213"/>
      <c r="AQ131" s="1214"/>
      <c r="AR131" s="1214"/>
      <c r="AS131" s="1214"/>
      <c r="AT131" s="1215"/>
      <c r="AU131" s="286"/>
      <c r="AV131" s="286"/>
      <c r="AW131" s="286"/>
      <c r="AX131" s="1185" t="s">
        <v>498</v>
      </c>
      <c r="AY131" s="1136"/>
      <c r="AZ131" s="1136"/>
      <c r="BA131" s="1136"/>
      <c r="BB131" s="1136"/>
      <c r="BC131" s="1136"/>
      <c r="BD131" s="1136"/>
      <c r="BE131" s="1137"/>
      <c r="BF131" s="1186" t="s">
        <v>462</v>
      </c>
      <c r="BG131" s="1187"/>
      <c r="BH131" s="1187"/>
      <c r="BI131" s="1187"/>
      <c r="BJ131" s="1187"/>
      <c r="BK131" s="1187"/>
      <c r="BL131" s="1188"/>
      <c r="BM131" s="1186">
        <v>350</v>
      </c>
      <c r="BN131" s="1187"/>
      <c r="BO131" s="1187"/>
      <c r="BP131" s="1187"/>
      <c r="BQ131" s="1187"/>
      <c r="BR131" s="1187"/>
      <c r="BS131" s="1188"/>
      <c r="BT131" s="1189"/>
      <c r="BU131" s="1190"/>
      <c r="BV131" s="1190"/>
      <c r="BW131" s="1190"/>
      <c r="BX131" s="1190"/>
      <c r="BY131" s="1190"/>
      <c r="BZ131" s="119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92" t="s">
        <v>499</v>
      </c>
      <c r="B132" s="1193"/>
      <c r="C132" s="1193"/>
      <c r="D132" s="1193"/>
      <c r="E132" s="1193"/>
      <c r="F132" s="1193"/>
      <c r="G132" s="1193"/>
      <c r="H132" s="1193"/>
      <c r="I132" s="1193"/>
      <c r="J132" s="1193"/>
      <c r="K132" s="1193"/>
      <c r="L132" s="1193"/>
      <c r="M132" s="1193"/>
      <c r="N132" s="1193"/>
      <c r="O132" s="1193"/>
      <c r="P132" s="1193"/>
      <c r="Q132" s="1193"/>
      <c r="R132" s="1193"/>
      <c r="S132" s="1193"/>
      <c r="T132" s="1193"/>
      <c r="U132" s="1193"/>
      <c r="V132" s="1196" t="s">
        <v>500</v>
      </c>
      <c r="W132" s="1196"/>
      <c r="X132" s="1196"/>
      <c r="Y132" s="1196"/>
      <c r="Z132" s="1197"/>
      <c r="AA132" s="1198">
        <v>7.9985546410000001</v>
      </c>
      <c r="AB132" s="1199"/>
      <c r="AC132" s="1199"/>
      <c r="AD132" s="1199"/>
      <c r="AE132" s="1200"/>
      <c r="AF132" s="1201">
        <v>8.1819959579999999</v>
      </c>
      <c r="AG132" s="1199"/>
      <c r="AH132" s="1199"/>
      <c r="AI132" s="1199"/>
      <c r="AJ132" s="1200"/>
      <c r="AK132" s="1201">
        <v>8.0435270830000007</v>
      </c>
      <c r="AL132" s="1199"/>
      <c r="AM132" s="1199"/>
      <c r="AN132" s="1199"/>
      <c r="AO132" s="1200"/>
      <c r="AP132" s="1098"/>
      <c r="AQ132" s="1099"/>
      <c r="AR132" s="1099"/>
      <c r="AS132" s="1099"/>
      <c r="AT132" s="120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4"/>
      <c r="B133" s="1195"/>
      <c r="C133" s="1195"/>
      <c r="D133" s="1195"/>
      <c r="E133" s="1195"/>
      <c r="F133" s="1195"/>
      <c r="G133" s="1195"/>
      <c r="H133" s="1195"/>
      <c r="I133" s="1195"/>
      <c r="J133" s="1195"/>
      <c r="K133" s="1195"/>
      <c r="L133" s="1195"/>
      <c r="M133" s="1195"/>
      <c r="N133" s="1195"/>
      <c r="O133" s="1195"/>
      <c r="P133" s="1195"/>
      <c r="Q133" s="1195"/>
      <c r="R133" s="1195"/>
      <c r="S133" s="1195"/>
      <c r="T133" s="1195"/>
      <c r="U133" s="1195"/>
      <c r="V133" s="1179" t="s">
        <v>501</v>
      </c>
      <c r="W133" s="1179"/>
      <c r="X133" s="1179"/>
      <c r="Y133" s="1179"/>
      <c r="Z133" s="1180"/>
      <c r="AA133" s="1181">
        <v>7.7</v>
      </c>
      <c r="AB133" s="1182"/>
      <c r="AC133" s="1182"/>
      <c r="AD133" s="1182"/>
      <c r="AE133" s="1183"/>
      <c r="AF133" s="1181">
        <v>7.8</v>
      </c>
      <c r="AG133" s="1182"/>
      <c r="AH133" s="1182"/>
      <c r="AI133" s="1182"/>
      <c r="AJ133" s="1183"/>
      <c r="AK133" s="1181">
        <v>8</v>
      </c>
      <c r="AL133" s="1182"/>
      <c r="AM133" s="1182"/>
      <c r="AN133" s="1182"/>
      <c r="AO133" s="1183"/>
      <c r="AP133" s="1128"/>
      <c r="AQ133" s="1129"/>
      <c r="AR133" s="1129"/>
      <c r="AS133" s="1129"/>
      <c r="AT133" s="1184"/>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asTW7vpCXhLxcTtArEbg91+FoVesVISZTKndNrteVShIIalnghpuAlQOj6snUNmNJVoQz3yB3oMaXjW542ynBg==" saltValue="AgSF5G5wHwCe890Lc6ddw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502</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M3ymaV62/j5BG1/rBATEnhOmzO6hRV0VxXzxgwHPtpCDyU0MmZNaWQEiHNNcJAWhRxfoBIf/OqT1aTJQhINVaw==" saltValue="W2FUXw9ZaxNl1IBA9Obem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ReqRWfUEATiQ0cdbI7z+reZdxilbAoRvncelEHBjgCS6X6ubqDlpCRtJ+A8imIVMJCbBD1isTmiuxqLEpax5aw==" saltValue="PvG9+ZsjuhRr+SmVRLH1E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503</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504</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6" t="s">
        <v>505</v>
      </c>
      <c r="AP7" s="305"/>
      <c r="AQ7" s="306" t="s">
        <v>506</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7"/>
      <c r="AP8" s="311" t="s">
        <v>507</v>
      </c>
      <c r="AQ8" s="312" t="s">
        <v>508</v>
      </c>
      <c r="AR8" s="313" t="s">
        <v>509</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8" t="s">
        <v>510</v>
      </c>
      <c r="AL9" s="1219"/>
      <c r="AM9" s="1219"/>
      <c r="AN9" s="1220"/>
      <c r="AO9" s="314">
        <v>1060993</v>
      </c>
      <c r="AP9" s="314">
        <v>75328</v>
      </c>
      <c r="AQ9" s="315">
        <v>105491</v>
      </c>
      <c r="AR9" s="316">
        <v>-28.6</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8" t="s">
        <v>511</v>
      </c>
      <c r="AL10" s="1219"/>
      <c r="AM10" s="1219"/>
      <c r="AN10" s="1220"/>
      <c r="AO10" s="317">
        <v>109291</v>
      </c>
      <c r="AP10" s="317">
        <v>7759</v>
      </c>
      <c r="AQ10" s="318">
        <v>15011</v>
      </c>
      <c r="AR10" s="319">
        <v>-48.3</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8" t="s">
        <v>512</v>
      </c>
      <c r="AL11" s="1219"/>
      <c r="AM11" s="1219"/>
      <c r="AN11" s="1220"/>
      <c r="AO11" s="317" t="s">
        <v>513</v>
      </c>
      <c r="AP11" s="317" t="s">
        <v>513</v>
      </c>
      <c r="AQ11" s="318">
        <v>1542</v>
      </c>
      <c r="AR11" s="319" t="s">
        <v>513</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8" t="s">
        <v>514</v>
      </c>
      <c r="AL12" s="1219"/>
      <c r="AM12" s="1219"/>
      <c r="AN12" s="1220"/>
      <c r="AO12" s="317">
        <v>155</v>
      </c>
      <c r="AP12" s="317">
        <v>11</v>
      </c>
      <c r="AQ12" s="318">
        <v>23</v>
      </c>
      <c r="AR12" s="319">
        <v>-52.2</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8" t="s">
        <v>515</v>
      </c>
      <c r="AL13" s="1219"/>
      <c r="AM13" s="1219"/>
      <c r="AN13" s="1220"/>
      <c r="AO13" s="317">
        <v>25785</v>
      </c>
      <c r="AP13" s="317">
        <v>1831</v>
      </c>
      <c r="AQ13" s="318">
        <v>4603</v>
      </c>
      <c r="AR13" s="319">
        <v>-60.2</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8" t="s">
        <v>516</v>
      </c>
      <c r="AL14" s="1219"/>
      <c r="AM14" s="1219"/>
      <c r="AN14" s="1220"/>
      <c r="AO14" s="317">
        <v>29938</v>
      </c>
      <c r="AP14" s="317">
        <v>2126</v>
      </c>
      <c r="AQ14" s="318">
        <v>2567</v>
      </c>
      <c r="AR14" s="319">
        <v>-17.2</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4" t="s">
        <v>517</v>
      </c>
      <c r="AL15" s="1225"/>
      <c r="AM15" s="1225"/>
      <c r="AN15" s="1226"/>
      <c r="AO15" s="317">
        <v>-75140</v>
      </c>
      <c r="AP15" s="317">
        <v>-5335</v>
      </c>
      <c r="AQ15" s="318">
        <v>-8232</v>
      </c>
      <c r="AR15" s="319">
        <v>-35.200000000000003</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4" t="s">
        <v>184</v>
      </c>
      <c r="AL16" s="1225"/>
      <c r="AM16" s="1225"/>
      <c r="AN16" s="1226"/>
      <c r="AO16" s="317">
        <v>1151022</v>
      </c>
      <c r="AP16" s="317">
        <v>81720</v>
      </c>
      <c r="AQ16" s="318">
        <v>121006</v>
      </c>
      <c r="AR16" s="319">
        <v>-32.5</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518</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519</v>
      </c>
      <c r="AP20" s="326" t="s">
        <v>520</v>
      </c>
      <c r="AQ20" s="327" t="s">
        <v>521</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7" t="s">
        <v>522</v>
      </c>
      <c r="AL21" s="1228"/>
      <c r="AM21" s="1228"/>
      <c r="AN21" s="1229"/>
      <c r="AO21" s="330">
        <v>6.6</v>
      </c>
      <c r="AP21" s="331">
        <v>10.65</v>
      </c>
      <c r="AQ21" s="332">
        <v>-4.05</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7" t="s">
        <v>523</v>
      </c>
      <c r="AL22" s="1228"/>
      <c r="AM22" s="1228"/>
      <c r="AN22" s="1229"/>
      <c r="AO22" s="335">
        <v>99.4</v>
      </c>
      <c r="AP22" s="336">
        <v>96.6</v>
      </c>
      <c r="AQ22" s="337">
        <v>2.8</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524</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525</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526</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6" t="s">
        <v>505</v>
      </c>
      <c r="AP30" s="305"/>
      <c r="AQ30" s="306" t="s">
        <v>506</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7"/>
      <c r="AP31" s="311" t="s">
        <v>507</v>
      </c>
      <c r="AQ31" s="312" t="s">
        <v>508</v>
      </c>
      <c r="AR31" s="313" t="s">
        <v>509</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21" t="s">
        <v>527</v>
      </c>
      <c r="AL32" s="1222"/>
      <c r="AM32" s="1222"/>
      <c r="AN32" s="1223"/>
      <c r="AO32" s="345">
        <v>484089</v>
      </c>
      <c r="AP32" s="345">
        <v>34369</v>
      </c>
      <c r="AQ32" s="346">
        <v>57338</v>
      </c>
      <c r="AR32" s="347">
        <v>-40.1</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21" t="s">
        <v>528</v>
      </c>
      <c r="AL33" s="1222"/>
      <c r="AM33" s="1222"/>
      <c r="AN33" s="1223"/>
      <c r="AO33" s="345" t="s">
        <v>513</v>
      </c>
      <c r="AP33" s="345" t="s">
        <v>513</v>
      </c>
      <c r="AQ33" s="346" t="s">
        <v>513</v>
      </c>
      <c r="AR33" s="347" t="s">
        <v>513</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21" t="s">
        <v>529</v>
      </c>
      <c r="AL34" s="1222"/>
      <c r="AM34" s="1222"/>
      <c r="AN34" s="1223"/>
      <c r="AO34" s="345" t="s">
        <v>513</v>
      </c>
      <c r="AP34" s="345" t="s">
        <v>513</v>
      </c>
      <c r="AQ34" s="346" t="s">
        <v>513</v>
      </c>
      <c r="AR34" s="347" t="s">
        <v>513</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21" t="s">
        <v>530</v>
      </c>
      <c r="AL35" s="1222"/>
      <c r="AM35" s="1222"/>
      <c r="AN35" s="1223"/>
      <c r="AO35" s="345">
        <v>239</v>
      </c>
      <c r="AP35" s="345">
        <v>17</v>
      </c>
      <c r="AQ35" s="346">
        <v>15348</v>
      </c>
      <c r="AR35" s="347">
        <v>-99.9</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21" t="s">
        <v>531</v>
      </c>
      <c r="AL36" s="1222"/>
      <c r="AM36" s="1222"/>
      <c r="AN36" s="1223"/>
      <c r="AO36" s="345">
        <v>19789</v>
      </c>
      <c r="AP36" s="345">
        <v>1405</v>
      </c>
      <c r="AQ36" s="346">
        <v>3535</v>
      </c>
      <c r="AR36" s="347">
        <v>-60.3</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21" t="s">
        <v>532</v>
      </c>
      <c r="AL37" s="1222"/>
      <c r="AM37" s="1222"/>
      <c r="AN37" s="1223"/>
      <c r="AO37" s="345">
        <v>74589</v>
      </c>
      <c r="AP37" s="345">
        <v>5296</v>
      </c>
      <c r="AQ37" s="346">
        <v>572</v>
      </c>
      <c r="AR37" s="347">
        <v>825.9</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30" t="s">
        <v>533</v>
      </c>
      <c r="AL38" s="1231"/>
      <c r="AM38" s="1231"/>
      <c r="AN38" s="1232"/>
      <c r="AO38" s="348">
        <v>11</v>
      </c>
      <c r="AP38" s="348">
        <v>1</v>
      </c>
      <c r="AQ38" s="349">
        <v>6</v>
      </c>
      <c r="AR38" s="337">
        <v>-83.3</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30" t="s">
        <v>534</v>
      </c>
      <c r="AL39" s="1231"/>
      <c r="AM39" s="1231"/>
      <c r="AN39" s="1232"/>
      <c r="AO39" s="345" t="s">
        <v>513</v>
      </c>
      <c r="AP39" s="345" t="s">
        <v>513</v>
      </c>
      <c r="AQ39" s="346">
        <v>-3451</v>
      </c>
      <c r="AR39" s="347" t="s">
        <v>513</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21" t="s">
        <v>535</v>
      </c>
      <c r="AL40" s="1222"/>
      <c r="AM40" s="1222"/>
      <c r="AN40" s="1223"/>
      <c r="AO40" s="345">
        <v>-329800</v>
      </c>
      <c r="AP40" s="345">
        <v>-23415</v>
      </c>
      <c r="AQ40" s="346">
        <v>-50518</v>
      </c>
      <c r="AR40" s="347">
        <v>-53.7</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3" t="s">
        <v>296</v>
      </c>
      <c r="AL41" s="1234"/>
      <c r="AM41" s="1234"/>
      <c r="AN41" s="1235"/>
      <c r="AO41" s="345">
        <v>248917</v>
      </c>
      <c r="AP41" s="345">
        <v>17672</v>
      </c>
      <c r="AQ41" s="346">
        <v>22830</v>
      </c>
      <c r="AR41" s="347">
        <v>-22.6</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536</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537</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538</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6" t="s">
        <v>505</v>
      </c>
      <c r="AN49" s="1238" t="s">
        <v>539</v>
      </c>
      <c r="AO49" s="1239"/>
      <c r="AP49" s="1239"/>
      <c r="AQ49" s="1239"/>
      <c r="AR49" s="1240"/>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7"/>
      <c r="AN50" s="361" t="s">
        <v>540</v>
      </c>
      <c r="AO50" s="362" t="s">
        <v>541</v>
      </c>
      <c r="AP50" s="363" t="s">
        <v>542</v>
      </c>
      <c r="AQ50" s="364" t="s">
        <v>543</v>
      </c>
      <c r="AR50" s="365" t="s">
        <v>544</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545</v>
      </c>
      <c r="AL51" s="358"/>
      <c r="AM51" s="366">
        <v>584984</v>
      </c>
      <c r="AN51" s="367">
        <v>40800</v>
      </c>
      <c r="AO51" s="368">
        <v>12.5</v>
      </c>
      <c r="AP51" s="369">
        <v>79466</v>
      </c>
      <c r="AQ51" s="370">
        <v>-25.1</v>
      </c>
      <c r="AR51" s="371">
        <v>37.6</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546</v>
      </c>
      <c r="AM52" s="374">
        <v>206905</v>
      </c>
      <c r="AN52" s="375">
        <v>14431</v>
      </c>
      <c r="AO52" s="376">
        <v>5.5</v>
      </c>
      <c r="AP52" s="377">
        <v>44645</v>
      </c>
      <c r="AQ52" s="378">
        <v>0.8</v>
      </c>
      <c r="AR52" s="379">
        <v>4.7</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547</v>
      </c>
      <c r="AL53" s="358"/>
      <c r="AM53" s="366">
        <v>702189</v>
      </c>
      <c r="AN53" s="367">
        <v>48991</v>
      </c>
      <c r="AO53" s="368">
        <v>20.100000000000001</v>
      </c>
      <c r="AP53" s="369">
        <v>90072</v>
      </c>
      <c r="AQ53" s="370">
        <v>13.3</v>
      </c>
      <c r="AR53" s="371">
        <v>6.8</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546</v>
      </c>
      <c r="AM54" s="374">
        <v>295018</v>
      </c>
      <c r="AN54" s="375">
        <v>20583</v>
      </c>
      <c r="AO54" s="376">
        <v>42.6</v>
      </c>
      <c r="AP54" s="377">
        <v>46083</v>
      </c>
      <c r="AQ54" s="378">
        <v>3.2</v>
      </c>
      <c r="AR54" s="379">
        <v>39.4</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548</v>
      </c>
      <c r="AL55" s="358"/>
      <c r="AM55" s="366">
        <v>548439</v>
      </c>
      <c r="AN55" s="367">
        <v>38471</v>
      </c>
      <c r="AO55" s="368">
        <v>-21.5</v>
      </c>
      <c r="AP55" s="369">
        <v>88328</v>
      </c>
      <c r="AQ55" s="370">
        <v>-1.9</v>
      </c>
      <c r="AR55" s="371">
        <v>-19.600000000000001</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546</v>
      </c>
      <c r="AM56" s="374">
        <v>314374</v>
      </c>
      <c r="AN56" s="375">
        <v>22052</v>
      </c>
      <c r="AO56" s="376">
        <v>7.1</v>
      </c>
      <c r="AP56" s="377">
        <v>49013</v>
      </c>
      <c r="AQ56" s="378">
        <v>6.4</v>
      </c>
      <c r="AR56" s="379">
        <v>0.7</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549</v>
      </c>
      <c r="AL57" s="358"/>
      <c r="AM57" s="366">
        <v>419126</v>
      </c>
      <c r="AN57" s="367">
        <v>29497</v>
      </c>
      <c r="AO57" s="368">
        <v>-23.3</v>
      </c>
      <c r="AP57" s="369">
        <v>103390</v>
      </c>
      <c r="AQ57" s="370">
        <v>17.100000000000001</v>
      </c>
      <c r="AR57" s="371">
        <v>-40.4</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546</v>
      </c>
      <c r="AM58" s="374">
        <v>155952</v>
      </c>
      <c r="AN58" s="375">
        <v>10976</v>
      </c>
      <c r="AO58" s="376">
        <v>-50.2</v>
      </c>
      <c r="AP58" s="377">
        <v>51269</v>
      </c>
      <c r="AQ58" s="378">
        <v>4.5999999999999996</v>
      </c>
      <c r="AR58" s="379">
        <v>-54.8</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550</v>
      </c>
      <c r="AL59" s="358"/>
      <c r="AM59" s="366">
        <v>865453</v>
      </c>
      <c r="AN59" s="367">
        <v>61445</v>
      </c>
      <c r="AO59" s="368">
        <v>108.3</v>
      </c>
      <c r="AP59" s="369">
        <v>117234</v>
      </c>
      <c r="AQ59" s="370">
        <v>13.4</v>
      </c>
      <c r="AR59" s="371">
        <v>94.9</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546</v>
      </c>
      <c r="AM60" s="374">
        <v>420202</v>
      </c>
      <c r="AN60" s="375">
        <v>29833</v>
      </c>
      <c r="AO60" s="376">
        <v>171.8</v>
      </c>
      <c r="AP60" s="377">
        <v>59796</v>
      </c>
      <c r="AQ60" s="378">
        <v>16.600000000000001</v>
      </c>
      <c r="AR60" s="379">
        <v>155.19999999999999</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551</v>
      </c>
      <c r="AL61" s="380"/>
      <c r="AM61" s="381">
        <v>624038</v>
      </c>
      <c r="AN61" s="382">
        <v>43841</v>
      </c>
      <c r="AO61" s="383">
        <v>19.2</v>
      </c>
      <c r="AP61" s="384">
        <v>95698</v>
      </c>
      <c r="AQ61" s="385">
        <v>3.4</v>
      </c>
      <c r="AR61" s="371">
        <v>15.8</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546</v>
      </c>
      <c r="AM62" s="374">
        <v>278490</v>
      </c>
      <c r="AN62" s="375">
        <v>19575</v>
      </c>
      <c r="AO62" s="376">
        <v>35.4</v>
      </c>
      <c r="AP62" s="377">
        <v>50161</v>
      </c>
      <c r="AQ62" s="378">
        <v>6.3</v>
      </c>
      <c r="AR62" s="379">
        <v>29.1</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5AnAa2Hyg3it9HDLiObov4fYXruXC/enuOT53OCqPry8B/3dj7lsa8qcOpsOjEUy7W+hDqgNJaEz0pdXKP/MvQ==" saltValue="04mAyBeWFoN44J++Imgr7w=="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553</v>
      </c>
    </row>
    <row r="120" spans="125:125" ht="13.5" hidden="1" customHeight="1" x14ac:dyDescent="0.15"/>
    <row r="121" spans="125:125" ht="13.5" hidden="1" customHeight="1" x14ac:dyDescent="0.15">
      <c r="DU121" s="292"/>
    </row>
  </sheetData>
  <sheetProtection algorithmName="SHA-512" hashValue="TX8kIvPMzg+LnrAabS5ywm7H+F8Jl66+AhX0aVhcZGJIz9IknF/6W4klNT1nQGJRYkHxr9pPg153j0fBC2SERw==" saltValue="gWa6Z0/KqOQlggF7KA+s2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554</v>
      </c>
    </row>
  </sheetData>
  <sheetProtection algorithmName="SHA-512" hashValue="LCBPburIQ4stG9s5Hpw6Bh0WBm+FQHhyrl+Y1xdNg7rfZDmLpb2DZ2/WPzg4bl6Et2LxWZgQTfKGZJUjxLPmnA==" saltValue="anzfw7lXJ+ReAlZXnW+SF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15">
      <c r="B47" s="10"/>
      <c r="C47" s="1241" t="s">
        <v>3</v>
      </c>
      <c r="D47" s="1241"/>
      <c r="E47" s="1242"/>
      <c r="F47" s="11">
        <v>57.71</v>
      </c>
      <c r="G47" s="12">
        <v>58.71</v>
      </c>
      <c r="H47" s="12">
        <v>62.81</v>
      </c>
      <c r="I47" s="12">
        <v>59.55</v>
      </c>
      <c r="J47" s="13">
        <v>60.16</v>
      </c>
    </row>
    <row r="48" spans="2:10" ht="57.75" customHeight="1" x14ac:dyDescent="0.15">
      <c r="B48" s="14"/>
      <c r="C48" s="1243" t="s">
        <v>4</v>
      </c>
      <c r="D48" s="1243"/>
      <c r="E48" s="1244"/>
      <c r="F48" s="15">
        <v>4.75</v>
      </c>
      <c r="G48" s="16">
        <v>5.0999999999999996</v>
      </c>
      <c r="H48" s="16">
        <v>6.89</v>
      </c>
      <c r="I48" s="16">
        <v>7.85</v>
      </c>
      <c r="J48" s="17">
        <v>14.23</v>
      </c>
    </row>
    <row r="49" spans="2:10" ht="57.75" customHeight="1" thickBot="1" x14ac:dyDescent="0.2">
      <c r="B49" s="18"/>
      <c r="C49" s="1245" t="s">
        <v>5</v>
      </c>
      <c r="D49" s="1245"/>
      <c r="E49" s="1246"/>
      <c r="F49" s="19" t="s">
        <v>560</v>
      </c>
      <c r="G49" s="20">
        <v>1.75</v>
      </c>
      <c r="H49" s="20">
        <v>6.66</v>
      </c>
      <c r="I49" s="20" t="s">
        <v>561</v>
      </c>
      <c r="J49" s="21">
        <v>10.53</v>
      </c>
    </row>
    <row r="50" spans="2:10" ht="13.5" customHeight="1" x14ac:dyDescent="0.15"/>
  </sheetData>
  <sheetProtection algorithmName="SHA-512" hashValue="nWP+rJK/eszLWbGyJxHCwjt/RnJC9Npz4nXNxnODvdhIxvrIS13cKPuKJeMrOPVdYVQpvDYWIeCKxNPcSjYPmw==" saltValue="0bz3FqtNMzarg00igy8hH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2022-03-23T02:06:32Z</cp:lastPrinted>
  <dcterms:created xsi:type="dcterms:W3CDTF">2022-02-02T07:05:38Z</dcterms:created>
  <dcterms:modified xsi:type="dcterms:W3CDTF">2022-09-29T06:47:15Z</dcterms:modified>
  <cp:category/>
</cp:coreProperties>
</file>