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3800" windowHeight="95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AM35" i="10" s="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<sst xmlns="http://schemas.openxmlformats.org/spreadsheetml/2006/main" count="1151" uniqueCount="604">
  <si>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</si>
  <si>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</si>
  <si>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</si>
  <si>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</si>
  <si>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</si>
  <si>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</si>
  <si>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</si>
  <si>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</si>
  <si>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</si>
  <si>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</si>
  <si>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</si>
  <si>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</si>
  <si>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</si>
  <si>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</si>
  <si>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</si>
  <si>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</si>
  <si>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</si>
  <si>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</si>
  <si>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</si>
  <si>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</si>
  <si>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</si>
  <si>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</si>
  <si>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</si>
  <si>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</si>
  <si>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</si>
  <si>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</si>
  <si>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</si>
  <si>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</si>
  <si>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</si>
  <si>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</si>
  <si>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</si>
  <si>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</si>
  <si>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</si>
  <si>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</si>
  <si>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</si>
  <si>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</si>
  <si>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</si>
  <si>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</si>
  <si>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</si>
  <si>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</si>
  <si>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</si>
  <si>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</si>
  <si>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</si>
  <si>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</si>
  <si>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</si>
  <si>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</si>
  <si>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</si>
  <si>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</si>
  <si>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</si>
  <si>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</si>
  <si>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</si>
  <si>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</si>
  <si>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</si>
  <si>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</si>
  <si>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</si>
  <si>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</si>
  <si>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</si>
  <si>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</si>
  <si>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</si>
  <si>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</si>
  <si>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</si>
  <si>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</si>
  <si>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</si>
  <si>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</si>
  <si>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</si>
  <si>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</si>
  <si>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</si>
  <si>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</si>
  <si>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</si>
  <si>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</si>
  <si>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</si>
  <si>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</si>
  <si>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</si>
  <si>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</si>
  <si>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</si>
  <si>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</si>
  <si>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</si>
  <si>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</si>
  <si>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</si>
  <si>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</si>
  <si>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</si>
  <si>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</si>
  <si>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</si>
  <si>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</si>
  <si>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</si>
  <si>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</si>
  <si>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</si>
  <si>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</si>
  <si>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</si>
  <si>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</si>
  <si>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</si>
  <si>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</si>
  <si>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</si>
  <si>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</si>
  <si>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</si>
  <si>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</si>
  <si>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</si>
  <si>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</si>
  <si>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うきは市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</si>
  <si>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</si>
  <si>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</si>
  <si>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</si>
  <si>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</si>
  <si>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</si>
  <si>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</si>
  <si>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</si>
  <si>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</si>
  <si>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</si>
  <si>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</si>
  <si>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</si>
  <si>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</si>
  <si>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</si>
  <si>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</si>
  <si>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</si>
  <si>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</si>
  <si>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</si>
  <si>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</si>
  <si>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</si>
  <si>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</si>
  <si>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</si>
  <si>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</si>
  <si>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</si>
  <si>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</si>
  <si>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</si>
  <si>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</si>
  <si>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</si>
  <si>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</si>
  <si>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</si>
  <si>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</si>
  <si>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</si>
  <si>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</si>
  <si>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</si>
  <si>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</si>
  <si>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</si>
  <si>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</si>
  <si>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</si>
  <si>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</si>
  <si>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</si>
  <si>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</si>
  <si>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</si>
  <si>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</si>
  <si>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</si>
  <si>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</si>
  <si>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</si>
  <si>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</si>
  <si>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</si>
  <si>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</si>
  <si>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</si>
  <si>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</si>
  <si>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</si>
  <si>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</si>
  <si>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</si>
  <si>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</si>
  <si>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</si>
  <si>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</si>
  <si>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</si>
  <si>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</si>
  <si>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</si>
  <si>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</si>
  <si>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</si>
  <si>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</si>
  <si>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</si>
  <si>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</si>
  <si>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</si>
  <si>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</si>
  <si>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</si>
  <si>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</si>
  <si>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</si>
  <si>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</si>
  <si>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</si>
  <si>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</si>
  <si>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</si>
  <si>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</si>
  <si>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</si>
  <si>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</si>
  <si>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</si>
  <si>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</si>
  <si>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</si>
  <si>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</si>
  <si>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</si>
  <si>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</si>
  <si>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</si>
  <si>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</si>
  <si>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</si>
  <si>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</si>
  <si>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</si>
  <si>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</si>
  <si>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</si>
  <si>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</si>
  <si>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</si>
  <si>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</si>
  <si>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</si>
  <si>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</si>
  <si>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</si>
  <si>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</si>
  <si>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</si>
  <si>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</si>
  <si>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</si>
  <si>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</si>
  <si>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</si>
  <si>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</si>
  <si>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</si>
  <si>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</si>
  <si>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</si>
  <si>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</si>
  <si>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</si>
  <si>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</si>
  <si>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</si>
  <si>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</si>
  <si>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</si>
  <si>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</si>
  <si>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</si>
  <si>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</si>
  <si>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</si>
  <si>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</si>
  <si>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</si>
  <si>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</si>
  <si>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</si>
  <si>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</si>
  <si>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</si>
  <si>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</si>
  <si>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</si>
  <si>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</si>
  <si>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</si>
  <si>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</si>
  <si>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</si>
  <si>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</si>
  <si>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</si>
  <si>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</si>
  <si>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</si>
  <si>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</si>
  <si>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</si>
  <si>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</si>
  <si>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</si>
  <si>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</si>
  <si>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</si>
  <si>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</si>
  <si>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</si>
  <si>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</si>
  <si>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</si>
  <si>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</si>
  <si>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</si>
  <si>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</si>
  <si>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</si>
  <si>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</si>
  <si>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</si>
  <si>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</si>
  <si>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</si>
  <si>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</si>
  <si>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</si>
  <si>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</si>
  <si>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</si>
  <si>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教育費</t>
  </si>
  <si>
    <t>自動車税環境性能割交付金</t>
    <phoneticPr fontId="5"/>
  </si>
  <si>
    <t>災害復旧費</t>
  </si>
  <si>
    <t>公債費</t>
  </si>
  <si>
    <t>地方特例交付金等</t>
    <rPh sb="7" eb="8">
      <t>トウ</t>
    </rPh>
    <phoneticPr fontId="16"/>
  </si>
  <si>
    <t>　法定外普通税</t>
    <phoneticPr fontId="5"/>
  </si>
  <si>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</si>
  <si>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</si>
  <si>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</si>
  <si>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</si>
  <si>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</si>
  <si>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新型コロナウイルス感染症対策地方税減収補塡特別交付金</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</si>
  <si>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</si>
  <si>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</si>
  <si>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</si>
  <si>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</si>
  <si>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</si>
  <si>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　　水利地益税等</t>
    <phoneticPr fontId="5"/>
  </si>
  <si>
    <t>義務的経費計</t>
    <rPh sb="0" eb="3">
      <t>ギムテキ</t>
    </rPh>
    <rPh sb="3" eb="5">
      <t>ケイヒ</t>
    </rPh>
    <rPh sb="5" eb="6">
      <t>ケイ</t>
    </rPh>
    <phoneticPr fontId="5"/>
  </si>
  <si>
    <t>　特別交付税</t>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</si>
  <si>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</si>
  <si>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</si>
  <si>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</si>
  <si>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</si>
  <si>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</si>
  <si>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</si>
  <si>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</si>
  <si>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</si>
  <si>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</si>
  <si>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</si>
  <si>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</si>
  <si>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</si>
  <si>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</si>
  <si>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</si>
  <si>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</si>
  <si>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</si>
  <si>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</si>
  <si>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</si>
  <si>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</si>
  <si>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</si>
  <si>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</si>
  <si>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</si>
  <si>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</si>
  <si>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</si>
  <si>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</si>
  <si>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</si>
  <si>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</si>
  <si>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加入世帯数(世帯)</t>
  </si>
  <si>
    <t>諸収入</t>
  </si>
  <si>
    <t>被保険者数(人)</t>
  </si>
  <si>
    <t>地方債</t>
  </si>
  <si>
    <t>保険税(料)収入額</t>
    <phoneticPr fontId="5"/>
  </si>
  <si>
    <t>　うち減収補塡債(特例分)</t>
    <rPh sb="4" eb="5">
      <t>シュウ</t>
    </rPh>
    <rPh sb="9" eb="10">
      <t>トク</t>
    </rPh>
    <rPh sb="10" eb="11">
      <t>レイ</t>
    </rPh>
    <rPh sb="11" eb="12">
      <t>ブン</t>
    </rPh>
    <phoneticPr fontId="16"/>
  </si>
  <si>
    <t>投資的経費計</t>
    <rPh sb="5" eb="6">
      <t>ケイ</t>
    </rPh>
    <phoneticPr fontId="5"/>
  </si>
  <si>
    <t>　うち臨時財政対策債</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</si>
  <si>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</si>
  <si>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</si>
  <si>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</si>
  <si>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</si>
  <si>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</si>
  <si>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福岡県うきは市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</si>
  <si>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</si>
  <si>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</si>
  <si>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</si>
  <si>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</si>
  <si>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</si>
  <si>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</si>
  <si>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</si>
  <si>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</si>
  <si>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</si>
  <si>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</si>
  <si>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</si>
  <si>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</si>
  <si>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</si>
  <si>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</si>
  <si>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</si>
  <si>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</si>
  <si>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</si>
  <si>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</si>
  <si>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</si>
  <si>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</si>
  <si>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</si>
  <si>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</si>
  <si>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</si>
  <si>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</si>
  <si>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</si>
  <si>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</si>
  <si>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</si>
  <si>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</si>
  <si>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</si>
  <si>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</si>
  <si>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</si>
  <si>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</si>
  <si>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</si>
  <si>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</si>
  <si>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</si>
  <si>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</si>
  <si>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</si>
  <si>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下水道事業会計</t>
    <phoneticPr fontId="5"/>
  </si>
  <si>
    <t>法適用企業</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</si>
  <si>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</si>
  <si>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</si>
  <si>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</si>
  <si>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</si>
  <si>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</si>
  <si>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</si>
  <si>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</si>
  <si>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</si>
  <si>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</si>
  <si>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</si>
  <si>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</si>
  <si>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</si>
  <si>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</si>
  <si>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</si>
  <si>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</si>
  <si>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</si>
  <si>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</si>
  <si>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</si>
  <si>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</si>
  <si>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</si>
  <si>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</si>
  <si>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</si>
  <si>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</si>
  <si>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</si>
  <si>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</si>
  <si>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</si>
  <si>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</si>
  <si>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</si>
  <si>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</si>
  <si>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</si>
  <si>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</si>
  <si>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</si>
  <si>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</si>
  <si>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</si>
  <si>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</si>
  <si>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</si>
  <si>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</si>
  <si>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</si>
  <si>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</si>
  <si>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</si>
  <si>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</si>
  <si>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</si>
  <si>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</si>
  <si>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</si>
  <si>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</si>
  <si>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</si>
  <si>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</si>
  <si>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</si>
  <si>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</si>
  <si>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</si>
  <si>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</si>
  <si>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</si>
  <si>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</si>
  <si>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</si>
  <si>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</si>
  <si>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</si>
  <si>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</si>
  <si>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</si>
  <si>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</si>
  <si>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</si>
  <si>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</si>
  <si>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</si>
  <si>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</si>
  <si>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</si>
  <si>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</si>
  <si>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</si>
  <si>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</si>
  <si>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</si>
  <si>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</si>
  <si>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</si>
  <si>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</si>
  <si>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</si>
  <si>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</si>
  <si>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</si>
  <si>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</si>
  <si>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</si>
  <si>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</si>
  <si>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</si>
  <si>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</si>
  <si>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</si>
  <si>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</si>
  <si>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</si>
  <si>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</si>
  <si>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</si>
  <si>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</si>
  <si>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</si>
  <si>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</si>
  <si>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</si>
  <si>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</si>
  <si>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</si>
  <si>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</si>
  <si>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</si>
  <si>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</si>
  <si>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</si>
  <si>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</si>
  <si>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</si>
  <si>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</si>
  <si>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</si>
  <si>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</si>
  <si>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</si>
  <si>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</si>
  <si>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</si>
  <si>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</si>
  <si>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</si>
  <si>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</si>
  <si>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</si>
  <si>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</si>
  <si>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</si>
  <si>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</si>
  <si>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</si>
  <si>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</si>
  <si>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</si>
  <si>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</si>
  <si>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</si>
  <si>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</si>
  <si>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</si>
  <si>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</si>
  <si>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</si>
  <si>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</si>
  <si>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</si>
  <si>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</si>
  <si>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</si>
  <si>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</si>
  <si>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</si>
  <si>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</si>
  <si>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</si>
  <si>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</si>
  <si>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</si>
  <si>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</si>
  <si>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</si>
  <si>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</si>
  <si>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</si>
  <si>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</si>
  <si>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</si>
  <si>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</si>
  <si>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</si>
  <si>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</si>
  <si>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</si>
  <si>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</si>
  <si>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</si>
  <si>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</si>
  <si>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</si>
  <si>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</si>
  <si>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</si>
  <si>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</si>
  <si>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3.88</t>
  </si>
  <si>
    <t>一般会計</t>
  </si>
  <si>
    <t>下水道事業会計</t>
  </si>
  <si>
    <t>国民健康保険事業特別会計</t>
  </si>
  <si>
    <t>簡易水道事業会計</t>
  </si>
  <si>
    <t>自動車学校特別会計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</si>
  <si>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</si>
  <si>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</si>
  <si>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</si>
  <si>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</si>
  <si>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</si>
  <si>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</si>
  <si>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</si>
  <si>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</si>
  <si>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</si>
  <si>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</si>
  <si>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うきはの里</t>
    <rPh sb="4" eb="5">
      <t>サト</t>
    </rPh>
    <phoneticPr fontId="2"/>
  </si>
  <si>
    <t>うきは市土地開発公社</t>
    <rPh sb="4" eb="10">
      <t>トチ</t>
    </rPh>
    <phoneticPr fontId="2"/>
  </si>
  <si>
    <t>公共施設等整備基金</t>
    <rPh sb="0" eb="2">
      <t>コウキョウ</t>
    </rPh>
    <rPh sb="2" eb="4">
      <t>シセツ</t>
    </rPh>
    <rPh sb="4" eb="5">
      <t>トウ</t>
    </rPh>
    <rPh sb="5" eb="7">
      <t>セイビ</t>
    </rPh>
    <rPh sb="7" eb="9">
      <t>キキン</t>
    </rPh>
    <phoneticPr fontId="37"/>
  </si>
  <si>
    <t>振興基金</t>
    <rPh sb="0" eb="4">
      <t>シンコウ</t>
    </rPh>
    <phoneticPr fontId="37"/>
  </si>
  <si>
    <t>地域振興基金</t>
    <rPh sb="0" eb="4">
      <t>チイキシ</t>
    </rPh>
    <rPh sb="4" eb="6">
      <t>キキン</t>
    </rPh>
    <phoneticPr fontId="37"/>
  </si>
  <si>
    <t>地域福祉基金</t>
    <rPh sb="0" eb="6">
      <t>チイキフク</t>
    </rPh>
    <phoneticPr fontId="37"/>
  </si>
  <si>
    <t>ふるさと創生基金</t>
    <rPh sb="6" eb="8">
      <t>キキン</t>
    </rPh>
    <phoneticPr fontId="37"/>
  </si>
  <si>
    <t>うきは久留米環境施設組合</t>
    <rPh sb="3" eb="6">
      <t>クルメ</t>
    </rPh>
    <rPh sb="6" eb="12">
      <t>カンキョウシセツクミアイ</t>
    </rPh>
    <phoneticPr fontId="2"/>
  </si>
  <si>
    <t>福岡県市町村消防団員等公務災害補償組合</t>
    <rPh sb="0" eb="10">
      <t>フクオカケンシチョウソンショウボウダンイン</t>
    </rPh>
    <rPh sb="10" eb="11">
      <t>トウ</t>
    </rPh>
    <rPh sb="11" eb="15">
      <t>コウムサイガイ</t>
    </rPh>
    <rPh sb="15" eb="19">
      <t>ホショウクミアイ</t>
    </rPh>
    <phoneticPr fontId="2"/>
  </si>
  <si>
    <t>福岡県市町村職員退職手当組合（一般会計）</t>
    <rPh sb="0" eb="14">
      <t>フクオカケンシチョウソンショクインタイショクテアテクミアイ</t>
    </rPh>
    <rPh sb="15" eb="19">
      <t>イッパンカイケイ</t>
    </rPh>
    <phoneticPr fontId="2"/>
  </si>
  <si>
    <t>福岡県市町村職員退職手当組合（基金特別会計）</t>
    <rPh sb="0" eb="14">
      <t>フクオカケンシチョウソンショクインタイショクテアテクミアイ</t>
    </rPh>
    <rPh sb="15" eb="21">
      <t>キキントクベツカイケイ</t>
    </rPh>
    <phoneticPr fontId="2"/>
  </si>
  <si>
    <t>久留米広域市町村圏事務組合（一般会計）</t>
    <rPh sb="0" eb="13">
      <t>クルメコウイキシチョウソンケンジムクミアイ</t>
    </rPh>
    <rPh sb="14" eb="18">
      <t>イッパンカイケイ</t>
    </rPh>
    <phoneticPr fontId="2"/>
  </si>
  <si>
    <t>久留米広域市町村圏事務組合（小児救急医療支援事業特別会計）</t>
    <rPh sb="0" eb="13">
      <t>クルメコウイキシチョウソンケンジムクミアイ</t>
    </rPh>
    <rPh sb="14" eb="24">
      <t>ショウニキュウキュウイリョウシエンジギョウ</t>
    </rPh>
    <rPh sb="24" eb="26">
      <t>トクベツ</t>
    </rPh>
    <rPh sb="26" eb="28">
      <t>カイケイ</t>
    </rPh>
    <phoneticPr fontId="2"/>
  </si>
  <si>
    <t>久留米広域市町村圏事務組合（広域消防特別会計）</t>
    <rPh sb="0" eb="13">
      <t>クルメコウイキシチョウソンケンジムクミアイ</t>
    </rPh>
    <rPh sb="14" eb="22">
      <t>コウイキショウボウトクベツカイケイ</t>
    </rPh>
    <phoneticPr fontId="2"/>
  </si>
  <si>
    <t>福岡県自治振興組合（一般会計）</t>
    <rPh sb="0" eb="9">
      <t>フクオカケンジチシンコウクミアイ</t>
    </rPh>
    <rPh sb="10" eb="14">
      <t>イッパンカイケイ</t>
    </rPh>
    <phoneticPr fontId="2"/>
  </si>
  <si>
    <t>福岡県自治振興組合（公文書館事業特別会計）</t>
    <rPh sb="0" eb="9">
      <t>フクオカケンジチシンコウクミアイ</t>
    </rPh>
    <rPh sb="10" eb="20">
      <t>コウブンショカンジギョウトクベツカイケイ</t>
    </rPh>
    <phoneticPr fontId="2"/>
  </si>
  <si>
    <t>福岡県介護保険広域連合（一般会計）</t>
    <rPh sb="0" eb="11">
      <t>フクオカケンカイゴホケンコウイキレンゴウ</t>
    </rPh>
    <rPh sb="12" eb="16">
      <t>イッパンカイケイ</t>
    </rPh>
    <phoneticPr fontId="2"/>
  </si>
  <si>
    <t>福岡県介護保険広域連合（介護保険事業特別会計）</t>
    <rPh sb="0" eb="11">
      <t>フクオカケンカイゴホケンコウイキレンゴウ</t>
    </rPh>
    <rPh sb="12" eb="22">
      <t>カイゴホケンジギョウトクベツカイケイ</t>
    </rPh>
    <phoneticPr fontId="2"/>
  </si>
  <si>
    <t>福岡県後期高齢者医療広域連合（一般会計）</t>
    <rPh sb="0" eb="8">
      <t>フクオカケンコウキコウレイシャ</t>
    </rPh>
    <rPh sb="8" eb="14">
      <t>イリョウコウイキレンゴウ</t>
    </rPh>
    <rPh sb="15" eb="19">
      <t>イッパンカイケイ</t>
    </rPh>
    <phoneticPr fontId="2"/>
  </si>
  <si>
    <t>福岡県後期高齢者医療広域連合（後期高齢者医療特別会計）</t>
    <rPh sb="0" eb="14">
      <t>フクオカケンコウキコウレイシャイリョウコウイキレンゴウ</t>
    </rPh>
    <rPh sb="15" eb="20">
      <t>コウキコウレイシャ</t>
    </rPh>
    <rPh sb="20" eb="26">
      <t>イリョウトクベツカイケイ</t>
    </rPh>
    <phoneticPr fontId="2"/>
  </si>
  <si>
    <t>福岡県うきは市</t>
    <phoneticPr fontId="25"/>
  </si>
  <si>
    <t>-</t>
    <phoneticPr fontId="5"/>
  </si>
  <si>
    <t>地方譲与税</t>
    <phoneticPr fontId="5"/>
  </si>
  <si>
    <t>　　市町村民税</t>
    <phoneticPr fontId="5"/>
  </si>
  <si>
    <t>-</t>
    <phoneticPr fontId="5"/>
  </si>
  <si>
    <t>　　　所得割</t>
    <phoneticPr fontId="5"/>
  </si>
  <si>
    <t>　　　法人均等割</t>
    <phoneticPr fontId="5"/>
  </si>
  <si>
    <t>　　　法人税割</t>
    <phoneticPr fontId="5"/>
  </si>
  <si>
    <t>　　軽自動車税</t>
    <phoneticPr fontId="5"/>
  </si>
  <si>
    <t>　　市町村たばこ税</t>
    <phoneticPr fontId="5"/>
  </si>
  <si>
    <t>　　鉱産税</t>
    <phoneticPr fontId="5"/>
  </si>
  <si>
    <t>法人事業税交付金</t>
    <phoneticPr fontId="16"/>
  </si>
  <si>
    <t>　　特別土地保有税</t>
    <phoneticPr fontId="5"/>
  </si>
  <si>
    <t>　個人住民税減収補塡特例交付金</t>
    <phoneticPr fontId="5"/>
  </si>
  <si>
    <t>前年度繰上充用金</t>
    <phoneticPr fontId="5"/>
  </si>
  <si>
    <t>　法定目的税</t>
    <phoneticPr fontId="5"/>
  </si>
  <si>
    <t>　　入湯税</t>
    <phoneticPr fontId="5"/>
  </si>
  <si>
    <t>　　事業所税</t>
    <phoneticPr fontId="5"/>
  </si>
  <si>
    <t>　　都市計画税</t>
    <phoneticPr fontId="5"/>
  </si>
  <si>
    <t>構成比</t>
    <phoneticPr fontId="5"/>
  </si>
  <si>
    <t>充当一般財源等</t>
    <phoneticPr fontId="5"/>
  </si>
  <si>
    <t>　普通交付税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</si>
  <si>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</si>
  <si>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</si>
  <si>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</si>
  <si>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</si>
  <si>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</si>
  <si>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</si>
  <si>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</si>
  <si>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</si>
  <si>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</si>
  <si>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</si>
  <si>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</si>
  <si>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</si>
  <si>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</si>
  <si>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</si>
  <si>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</si>
  <si>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</si>
  <si>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簡易水道</t>
    <phoneticPr fontId="5"/>
  </si>
  <si>
    <t>　繰出金</t>
    <phoneticPr fontId="5"/>
  </si>
  <si>
    <t>上水道</t>
    <phoneticPr fontId="5"/>
  </si>
  <si>
    <t>　積立金</t>
    <phoneticPr fontId="5"/>
  </si>
  <si>
    <t>工業用水道</t>
    <phoneticPr fontId="5"/>
  </si>
  <si>
    <t>被保険者
1人当り</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</si>
  <si>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</si>
  <si>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</si>
  <si>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</si>
  <si>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</si>
  <si>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</si>
  <si>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</si>
  <si>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</si>
  <si>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</si>
  <si>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</si>
  <si>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</si>
  <si>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</si>
  <si>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</si>
  <si>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</si>
  <si>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</si>
  <si>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</si>
  <si>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</si>
  <si>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</si>
  <si>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</si>
  <si>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も高くなっており、施設の老朽化が進んでいる。今後は、施設ごとに策定した個別施設計画をもとに、将来的な財政負担を考慮しながら、引き続き計画的な施設の適正な更新政策を進めていく。</t>
    <rPh sb="19" eb="20">
      <t>タカ</t>
    </rPh>
    <rPh sb="64" eb="66">
      <t>ショウライ</t>
    </rPh>
    <rPh sb="66" eb="67">
      <t>テキ</t>
    </rPh>
    <rPh sb="68" eb="70">
      <t>ザイセイ</t>
    </rPh>
    <rPh sb="70" eb="72">
      <t>フタン</t>
    </rPh>
    <rPh sb="73" eb="75">
      <t>コウリョ</t>
    </rPh>
    <rPh sb="80" eb="81">
      <t>ヒ</t>
    </rPh>
    <rPh sb="82" eb="83">
      <t>ツヅ</t>
    </rPh>
    <rPh sb="84" eb="86">
      <t>ケイカク</t>
    </rPh>
    <rPh sb="86" eb="87">
      <t>テキ</t>
    </rPh>
    <rPh sb="88" eb="90">
      <t>シセツ</t>
    </rPh>
    <rPh sb="94" eb="96">
      <t>コウシン</t>
    </rPh>
    <rPh sb="96" eb="98">
      <t>セイサク</t>
    </rPh>
    <rPh sb="99" eb="100">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</si>
  <si>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</si>
  <si>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</si>
  <si>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</si>
  <si>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</si>
  <si>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</si>
  <si>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</si>
  <si>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令和３年度においては類似団体と比べて低い結果となった。一部事務組合等に負担する地方債の減額及び国営土地改良事業に係る公債費に準ずる債務負担行為の減額が実質公債費比率の改善に繋がっている。今後、公営住宅建設事業等の実施による地方債の借入れに伴い、実質公債費比率が上昇していくことが考えられるため、これまで以上に公債費の適正化に取り組んでいく必要がある。</t>
    <rPh sb="9" eb="11">
      <t>レイワ</t>
    </rPh>
    <rPh sb="12" eb="14">
      <t>ネンド</t>
    </rPh>
    <rPh sb="19" eb="21">
      <t>ルイジ</t>
    </rPh>
    <rPh sb="21" eb="23">
      <t>ダンタイ</t>
    </rPh>
    <rPh sb="24" eb="25">
      <t>クラ</t>
    </rPh>
    <rPh sb="27" eb="28">
      <t>ヒク</t>
    </rPh>
    <rPh sb="29" eb="31">
      <t>ケッカ</t>
    </rPh>
    <rPh sb="36" eb="38">
      <t>イチブ</t>
    </rPh>
    <rPh sb="102" eb="104">
      <t>コンゴレイワネンドジッシコウエイジュウタクトウジッシトモナケネン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</si>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</sst>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8" fillId="0" borderId="112" xfId="14" applyNumberFormat="1" applyFont="1" applyBorder="1" applyAlignment="1" applyProtection="1">
      <alignment horizontal="right" vertical="center" shrinkToFit="1"/>
      <protection locked="0"/>
    </xf>
    <xf numFmtId="177" fontId="38" fillId="0" borderId="113" xfId="14" applyNumberFormat="1" applyFont="1" applyBorder="1" applyAlignment="1" applyProtection="1">
      <alignment horizontal="right" vertical="center" shrinkToFit="1"/>
      <protection locked="0"/>
    </xf>
    <xf numFmtId="177" fontId="38" fillId="0" borderId="120" xfId="14" applyNumberFormat="1" applyFont="1" applyBorder="1" applyAlignment="1" applyProtection="1">
      <alignment horizontal="right" vertical="center" shrinkToFit="1"/>
      <protection locked="0"/>
    </xf>
    <xf numFmtId="177" fontId="38" fillId="0" borderId="117" xfId="14" applyNumberFormat="1" applyFont="1" applyBorder="1" applyAlignment="1" applyProtection="1">
      <alignment horizontal="righ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20"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177" fontId="38" fillId="0" borderId="103" xfId="14" applyNumberFormat="1" applyFont="1" applyBorder="1" applyAlignment="1" applyProtection="1">
      <alignment horizontal="right" vertical="center" shrinkToFit="1"/>
      <protection locked="0"/>
    </xf>
    <xf numFmtId="177" fontId="38" fillId="0" borderId="99" xfId="14" applyNumberFormat="1" applyFont="1" applyBorder="1" applyAlignment="1" applyProtection="1">
      <alignment horizontal="right" vertical="center" shrinkToFit="1"/>
      <protection locked="0"/>
    </xf>
    <xf numFmtId="177" fontId="38" fillId="0" borderId="107" xfId="14"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8" fillId="0" borderId="98" xfId="14"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xmlns:c16r2="http://schemas.microsoft.com/office/drawing/2015/06/chart">
            <c:ext xmlns:c16="http://schemas.microsoft.com/office/drawing/2014/chart" uri="{C3380CC4-5D6E-409C-BE32-E72D297353CC}">
              <c16:uniqueId val="{00000000-7711-4CFC-87E1-944CB1AF95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83391</c:v>
                </c:pt>
                <c:pt idx="1">
                  <c:v>71927</c:v>
                </c:pt>
                <c:pt idx="2">
                  <c:v>98601</c:v>
                </c:pt>
                <c:pt idx="3">
                  <c:v>51685</c:v>
                </c:pt>
                <c:pt idx="4">
                  <c:v>59413</c:v>
                </c:pt>
              </c:numCache>
            </c:numRef>
          </c:val>
          <c:smooth val="0"/>
          <c:extLst xmlns:c16r2="http://schemas.microsoft.com/office/drawing/2015/06/chart">
            <c:ext xmlns:c16="http://schemas.microsoft.com/office/drawing/2014/chart" uri="{C3380CC4-5D6E-409C-BE32-E72D297353CC}">
              <c16:uniqueId val="{00000001-7711-4CFC-87E1-944CB1AF95DF}"/>
            </c:ext>
          </c:extLst>
        </c:ser>
        <c:dLbls>
          <c:showLegendKey val="0"/>
          <c:showVal val="0"/>
          <c:showCatName val="0"/>
          <c:showSerName val="0"/>
          <c:showPercent val="0"/>
          <c:showBubbleSize val="0"/>
        </c:dLbls>
        <c:marker val="1"/>
        <c:smooth val="0"/>
        <c:axId val="494393592"/>
        <c:axId val="412541048"/>
      </c:lineChart>
      <c:catAx>
        <c:axId val="494393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541048"/>
        <c:crosses val="autoZero"/>
        <c:auto val="1"/>
        <c:lblAlgn val="ctr"/>
        <c:lblOffset val="100"/>
        <c:tickLblSkip val="1"/>
        <c:tickMarkSkip val="1"/>
        <c:noMultiLvlLbl val="0"/>
      </c:catAx>
      <c:valAx>
        <c:axId val="4125410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393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8.23</c:v>
                </c:pt>
                <c:pt idx="1">
                  <c:v>1.98</c:v>
                </c:pt>
                <c:pt idx="2">
                  <c:v>3.69</c:v>
                </c:pt>
                <c:pt idx="3">
                  <c:v>7.86</c:v>
                </c:pt>
                <c:pt idx="4">
                  <c:v>9.7200000000000006</c:v>
                </c:pt>
              </c:numCache>
            </c:numRef>
          </c:val>
          <c:extLst xmlns:c16r2="http://schemas.microsoft.com/office/drawing/2015/06/chart">
            <c:ext xmlns:c16="http://schemas.microsoft.com/office/drawing/2014/chart" uri="{C3380CC4-5D6E-409C-BE32-E72D297353CC}">
              <c16:uniqueId val="{00000000-1BCA-40F9-9EB6-6637848381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57.26</c:v>
                </c:pt>
                <c:pt idx="1">
                  <c:v>58.6</c:v>
                </c:pt>
                <c:pt idx="2">
                  <c:v>62.79</c:v>
                </c:pt>
                <c:pt idx="3">
                  <c:v>63.08</c:v>
                </c:pt>
                <c:pt idx="4">
                  <c:v>63.43</c:v>
                </c:pt>
              </c:numCache>
            </c:numRef>
          </c:val>
          <c:extLst xmlns:c16r2="http://schemas.microsoft.com/office/drawing/2015/06/chart">
            <c:ext xmlns:c16="http://schemas.microsoft.com/office/drawing/2014/chart" uri="{C3380CC4-5D6E-409C-BE32-E72D297353CC}">
              <c16:uniqueId val="{00000001-1BCA-40F9-9EB6-663784838195}"/>
            </c:ext>
          </c:extLst>
        </c:ser>
        <c:dLbls>
          <c:showLegendKey val="0"/>
          <c:showVal val="0"/>
          <c:showCatName val="0"/>
          <c:showSerName val="0"/>
          <c:showPercent val="0"/>
          <c:showBubbleSize val="0"/>
        </c:dLbls>
        <c:gapWidth val="250"/>
        <c:overlap val="100"/>
        <c:axId val="499917912"/>
        <c:axId val="499918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5.75</c:v>
                </c:pt>
                <c:pt idx="1">
                  <c:v>-3.88</c:v>
                </c:pt>
                <c:pt idx="2">
                  <c:v>6.04</c:v>
                </c:pt>
                <c:pt idx="3">
                  <c:v>6.47</c:v>
                </c:pt>
                <c:pt idx="4">
                  <c:v>5.1100000000000003</c:v>
                </c:pt>
              </c:numCache>
            </c:numRef>
          </c:val>
          <c:smooth val="0"/>
          <c:extLst xmlns:c16r2="http://schemas.microsoft.com/office/drawing/2015/06/chart">
            <c:ext xmlns:c16="http://schemas.microsoft.com/office/drawing/2014/chart" uri="{C3380CC4-5D6E-409C-BE32-E72D297353CC}">
              <c16:uniqueId val="{00000002-1BCA-40F9-9EB6-663784838195}"/>
            </c:ext>
          </c:extLst>
        </c:ser>
        <c:dLbls>
          <c:showLegendKey val="0"/>
          <c:showVal val="0"/>
          <c:showCatName val="0"/>
          <c:showSerName val="0"/>
          <c:showPercent val="0"/>
          <c:showBubbleSize val="0"/>
        </c:dLbls>
        <c:marker val="1"/>
        <c:smooth val="0"/>
        <c:axId val="499917912"/>
        <c:axId val="499918296"/>
      </c:lineChart>
      <c:catAx>
        <c:axId val="499917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918296"/>
        <c:crosses val="autoZero"/>
        <c:auto val="1"/>
        <c:lblAlgn val="ctr"/>
        <c:lblOffset val="100"/>
        <c:tickLblSkip val="1"/>
        <c:tickMarkSkip val="1"/>
        <c:noMultiLvlLbl val="0"/>
      </c:catAx>
      <c:valAx>
        <c:axId val="499918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917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0.55000000000000004</c:v>
                </c:pt>
                <c:pt idx="2">
                  <c:v>#N/A</c:v>
                </c:pt>
                <c:pt idx="3">
                  <c:v>0.59</c:v>
                </c:pt>
                <c:pt idx="4">
                  <c:v>#N/A</c:v>
                </c:pt>
                <c:pt idx="5">
                  <c:v>2.21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E67-4D83-A2BB-42CF35D2E4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E67-4D83-A2BB-42CF35D2E4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E67-4D83-A2BB-42CF35D2E41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E67-4D83-A2BB-42CF35D2E41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DE67-4D83-A2BB-42CF35D2E418}"/>
            </c:ext>
          </c:extLst>
        </c:ser>
        <c:ser>
          <c:idx val="5"/>
          <c:order val="5"/>
          <c:tx>
            <c:strRef>
              <c:f>データシート!$A$32</c:f>
              <c:strCache>
                <c:ptCount val="1"/>
                <c:pt idx="0">
                  <c:v>自動車学校特別会計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0.04</c:v>
                </c:pt>
                <c:pt idx="4">
                  <c:v>#N/A</c:v>
                </c:pt>
                <c:pt idx="5">
                  <c:v>0.1</c:v>
                </c:pt>
                <c:pt idx="6">
                  <c:v>#N/A</c:v>
                </c:pt>
                <c:pt idx="7">
                  <c:v>0.23</c:v>
                </c:pt>
                <c:pt idx="8">
                  <c:v>#N/A</c:v>
                </c:pt>
                <c:pt idx="9">
                  <c:v>0.31</c:v>
                </c:pt>
              </c:numCache>
            </c:numRef>
          </c:val>
          <c:extLst xmlns:c16r2="http://schemas.microsoft.com/office/drawing/2015/06/chart">
            <c:ext xmlns:c16="http://schemas.microsoft.com/office/drawing/2014/chart" uri="{C3380CC4-5D6E-409C-BE32-E72D297353CC}">
              <c16:uniqueId val="{00000005-DE67-4D83-A2BB-42CF35D2E418}"/>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0.99</c:v>
                </c:pt>
                <c:pt idx="8">
                  <c:v>#N/A</c:v>
                </c:pt>
                <c:pt idx="9">
                  <c:v>1.31</c:v>
                </c:pt>
              </c:numCache>
            </c:numRef>
          </c:val>
          <c:extLst xmlns:c16r2="http://schemas.microsoft.com/office/drawing/2015/06/chart">
            <c:ext xmlns:c16="http://schemas.microsoft.com/office/drawing/2014/chart" uri="{C3380CC4-5D6E-409C-BE32-E72D297353CC}">
              <c16:uniqueId val="{00000006-DE67-4D83-A2BB-42CF35D2E41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0.91</c:v>
                </c:pt>
                <c:pt idx="2">
                  <c:v>#N/A</c:v>
                </c:pt>
                <c:pt idx="3">
                  <c:v>0.83</c:v>
                </c:pt>
                <c:pt idx="4">
                  <c:v>#N/A</c:v>
                </c:pt>
                <c:pt idx="5">
                  <c:v>0.79</c:v>
                </c:pt>
                <c:pt idx="6">
                  <c:v>#N/A</c:v>
                </c:pt>
                <c:pt idx="7">
                  <c:v>1.66</c:v>
                </c:pt>
                <c:pt idx="8">
                  <c:v>#N/A</c:v>
                </c:pt>
                <c:pt idx="9">
                  <c:v>1.54</c:v>
                </c:pt>
              </c:numCache>
            </c:numRef>
          </c:val>
          <c:extLst xmlns:c16r2="http://schemas.microsoft.com/office/drawing/2015/06/chart">
            <c:ext xmlns:c16="http://schemas.microsoft.com/office/drawing/2014/chart" uri="{C3380CC4-5D6E-409C-BE32-E72D297353CC}">
              <c16:uniqueId val="{00000007-DE67-4D83-A2BB-42CF35D2E41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1.21</c:v>
                </c:pt>
                <c:pt idx="8">
                  <c:v>#N/A</c:v>
                </c:pt>
                <c:pt idx="9">
                  <c:v>2.27</c:v>
                </c:pt>
              </c:numCache>
            </c:numRef>
          </c:val>
          <c:extLst xmlns:c16r2="http://schemas.microsoft.com/office/drawing/2015/06/chart">
            <c:ext xmlns:c16="http://schemas.microsoft.com/office/drawing/2014/chart" uri="{C3380CC4-5D6E-409C-BE32-E72D297353CC}">
              <c16:uniqueId val="{00000008-DE67-4D83-A2BB-42CF35D2E4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7.92</c:v>
                </c:pt>
                <c:pt idx="2">
                  <c:v>#N/A</c:v>
                </c:pt>
                <c:pt idx="3">
                  <c:v>1.67</c:v>
                </c:pt>
                <c:pt idx="4">
                  <c:v>#N/A</c:v>
                </c:pt>
                <c:pt idx="5">
                  <c:v>3.29</c:v>
                </c:pt>
                <c:pt idx="6">
                  <c:v>#N/A</c:v>
                </c:pt>
                <c:pt idx="7">
                  <c:v>7.63</c:v>
                </c:pt>
                <c:pt idx="8">
                  <c:v>#N/A</c:v>
                </c:pt>
                <c:pt idx="9">
                  <c:v>9.4</c:v>
                </c:pt>
              </c:numCache>
            </c:numRef>
          </c:val>
          <c:extLst xmlns:c16r2="http://schemas.microsoft.com/office/drawing/2015/06/chart">
            <c:ext xmlns:c16="http://schemas.microsoft.com/office/drawing/2014/chart" uri="{C3380CC4-5D6E-409C-BE32-E72D297353CC}">
              <c16:uniqueId val="{00000009-DE67-4D83-A2BB-42CF35D2E418}"/>
            </c:ext>
          </c:extLst>
        </c:ser>
        <c:dLbls>
          <c:showLegendKey val="0"/>
          <c:showVal val="0"/>
          <c:showCatName val="0"/>
          <c:showSerName val="0"/>
          <c:showPercent val="0"/>
          <c:showBubbleSize val="0"/>
        </c:dLbls>
        <c:gapWidth val="150"/>
        <c:overlap val="100"/>
        <c:axId val="412312208"/>
        <c:axId val="412312592"/>
      </c:barChart>
      <c:catAx>
        <c:axId val="41231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312592"/>
        <c:crosses val="autoZero"/>
        <c:auto val="1"/>
        <c:lblAlgn val="ctr"/>
        <c:lblOffset val="100"/>
        <c:tickLblSkip val="1"/>
        <c:tickMarkSkip val="1"/>
        <c:noMultiLvlLbl val="0"/>
      </c:catAx>
      <c:valAx>
        <c:axId val="41231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312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1802</c:v>
                </c:pt>
                <c:pt idx="5">
                  <c:v>1667</c:v>
                </c:pt>
                <c:pt idx="8">
                  <c:v>1476</c:v>
                </c:pt>
                <c:pt idx="11">
                  <c:v>1439</c:v>
                </c:pt>
                <c:pt idx="14">
                  <c:v>1492</c:v>
                </c:pt>
              </c:numCache>
            </c:numRef>
          </c:val>
          <c:extLst xmlns:c16r2="http://schemas.microsoft.com/office/drawing/2015/06/chart">
            <c:ext xmlns:c16="http://schemas.microsoft.com/office/drawing/2014/chart" uri="{C3380CC4-5D6E-409C-BE32-E72D297353CC}">
              <c16:uniqueId val="{00000000-E138-4F19-AEFE-7042F3BEFA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138-4F19-AEFE-7042F3BEFA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52</c:v>
                </c:pt>
                <c:pt idx="3">
                  <c:v>52</c:v>
                </c:pt>
                <c:pt idx="6">
                  <c:v>5</c:v>
                </c:pt>
                <c:pt idx="9">
                  <c:v>6</c:v>
                </c:pt>
                <c:pt idx="12">
                  <c:v>0</c:v>
                </c:pt>
              </c:numCache>
            </c:numRef>
          </c:val>
          <c:extLst xmlns:c16r2="http://schemas.microsoft.com/office/drawing/2015/06/chart">
            <c:ext xmlns:c16="http://schemas.microsoft.com/office/drawing/2014/chart" uri="{C3380CC4-5D6E-409C-BE32-E72D297353CC}">
              <c16:uniqueId val="{00000002-E138-4F19-AEFE-7042F3BEFA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176</c:v>
                </c:pt>
                <c:pt idx="3">
                  <c:v>165</c:v>
                </c:pt>
                <c:pt idx="6">
                  <c:v>76</c:v>
                </c:pt>
                <c:pt idx="9">
                  <c:v>19</c:v>
                </c:pt>
                <c:pt idx="12">
                  <c:v>21</c:v>
                </c:pt>
              </c:numCache>
            </c:numRef>
          </c:val>
          <c:extLst xmlns:c16r2="http://schemas.microsoft.com/office/drawing/2015/06/chart">
            <c:ext xmlns:c16="http://schemas.microsoft.com/office/drawing/2014/chart" uri="{C3380CC4-5D6E-409C-BE32-E72D297353CC}">
              <c16:uniqueId val="{00000003-E138-4F19-AEFE-7042F3BEFA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680</c:v>
                </c:pt>
                <c:pt idx="3">
                  <c:v>742</c:v>
                </c:pt>
                <c:pt idx="6">
                  <c:v>633</c:v>
                </c:pt>
                <c:pt idx="9">
                  <c:v>555</c:v>
                </c:pt>
                <c:pt idx="12">
                  <c:v>526</c:v>
                </c:pt>
              </c:numCache>
            </c:numRef>
          </c:val>
          <c:extLst xmlns:c16r2="http://schemas.microsoft.com/office/drawing/2015/06/chart">
            <c:ext xmlns:c16="http://schemas.microsoft.com/office/drawing/2014/chart" uri="{C3380CC4-5D6E-409C-BE32-E72D297353CC}">
              <c16:uniqueId val="{00000004-E138-4F19-AEFE-7042F3BEFA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138-4F19-AEFE-7042F3BEFA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138-4F19-AEFE-7042F3BEFA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1680</c:v>
                </c:pt>
                <c:pt idx="3">
                  <c:v>1603</c:v>
                </c:pt>
                <c:pt idx="6">
                  <c:v>1377</c:v>
                </c:pt>
                <c:pt idx="9">
                  <c:v>1343</c:v>
                </c:pt>
                <c:pt idx="12">
                  <c:v>1417</c:v>
                </c:pt>
              </c:numCache>
            </c:numRef>
          </c:val>
          <c:extLst xmlns:c16r2="http://schemas.microsoft.com/office/drawing/2015/06/chart">
            <c:ext xmlns:c16="http://schemas.microsoft.com/office/drawing/2014/chart" uri="{C3380CC4-5D6E-409C-BE32-E72D297353CC}">
              <c16:uniqueId val="{00000007-E138-4F19-AEFE-7042F3BEFAA8}"/>
            </c:ext>
          </c:extLst>
        </c:ser>
        <c:dLbls>
          <c:showLegendKey val="0"/>
          <c:showVal val="0"/>
          <c:showCatName val="0"/>
          <c:showSerName val="0"/>
          <c:showPercent val="0"/>
          <c:showBubbleSize val="0"/>
        </c:dLbls>
        <c:gapWidth val="100"/>
        <c:overlap val="100"/>
        <c:axId val="498978632"/>
        <c:axId val="498979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786</c:v>
                </c:pt>
                <c:pt idx="2">
                  <c:v>#N/A</c:v>
                </c:pt>
                <c:pt idx="3">
                  <c:v>#N/A</c:v>
                </c:pt>
                <c:pt idx="4">
                  <c:v>895</c:v>
                </c:pt>
                <c:pt idx="5">
                  <c:v>#N/A</c:v>
                </c:pt>
                <c:pt idx="6">
                  <c:v>#N/A</c:v>
                </c:pt>
                <c:pt idx="7">
                  <c:v>615</c:v>
                </c:pt>
                <c:pt idx="8">
                  <c:v>#N/A</c:v>
                </c:pt>
                <c:pt idx="9">
                  <c:v>#N/A</c:v>
                </c:pt>
                <c:pt idx="10">
                  <c:v>484</c:v>
                </c:pt>
                <c:pt idx="11">
                  <c:v>#N/A</c:v>
                </c:pt>
                <c:pt idx="12">
                  <c:v>#N/A</c:v>
                </c:pt>
                <c:pt idx="13">
                  <c:v>472</c:v>
                </c:pt>
                <c:pt idx="14">
                  <c:v>#N/A</c:v>
                </c:pt>
              </c:numCache>
            </c:numRef>
          </c:val>
          <c:smooth val="0"/>
          <c:extLst xmlns:c16r2="http://schemas.microsoft.com/office/drawing/2015/06/chart">
            <c:ext xmlns:c16="http://schemas.microsoft.com/office/drawing/2014/chart" uri="{C3380CC4-5D6E-409C-BE32-E72D297353CC}">
              <c16:uniqueId val="{00000008-E138-4F19-AEFE-7042F3BEFAA8}"/>
            </c:ext>
          </c:extLst>
        </c:ser>
        <c:dLbls>
          <c:showLegendKey val="0"/>
          <c:showVal val="0"/>
          <c:showCatName val="0"/>
          <c:showSerName val="0"/>
          <c:showPercent val="0"/>
          <c:showBubbleSize val="0"/>
        </c:dLbls>
        <c:marker val="1"/>
        <c:smooth val="0"/>
        <c:axId val="498978632"/>
        <c:axId val="498979016"/>
      </c:lineChart>
      <c:catAx>
        <c:axId val="49897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979016"/>
        <c:crosses val="autoZero"/>
        <c:auto val="1"/>
        <c:lblAlgn val="ctr"/>
        <c:lblOffset val="100"/>
        <c:tickLblSkip val="1"/>
        <c:tickMarkSkip val="1"/>
        <c:noMultiLvlLbl val="0"/>
      </c:catAx>
      <c:valAx>
        <c:axId val="498979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978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14649</c:v>
                </c:pt>
                <c:pt idx="5">
                  <c:v>14281</c:v>
                </c:pt>
                <c:pt idx="8">
                  <c:v>14345</c:v>
                </c:pt>
                <c:pt idx="11">
                  <c:v>13837</c:v>
                </c:pt>
                <c:pt idx="14">
                  <c:v>13184</c:v>
                </c:pt>
              </c:numCache>
            </c:numRef>
          </c:val>
          <c:extLst xmlns:c16r2="http://schemas.microsoft.com/office/drawing/2015/06/chart">
            <c:ext xmlns:c16="http://schemas.microsoft.com/office/drawing/2014/chart" uri="{C3380CC4-5D6E-409C-BE32-E72D297353CC}">
              <c16:uniqueId val="{00000000-3FA5-47AC-94AF-89B99000B6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1137</c:v>
                </c:pt>
                <c:pt idx="5">
                  <c:v>901</c:v>
                </c:pt>
                <c:pt idx="8">
                  <c:v>774</c:v>
                </c:pt>
                <c:pt idx="11">
                  <c:v>699</c:v>
                </c:pt>
                <c:pt idx="14">
                  <c:v>849</c:v>
                </c:pt>
              </c:numCache>
            </c:numRef>
          </c:val>
          <c:extLst xmlns:c16r2="http://schemas.microsoft.com/office/drawing/2015/06/chart">
            <c:ext xmlns:c16="http://schemas.microsoft.com/office/drawing/2014/chart" uri="{C3380CC4-5D6E-409C-BE32-E72D297353CC}">
              <c16:uniqueId val="{00000001-3FA5-47AC-94AF-89B99000B6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10512</c:v>
                </c:pt>
                <c:pt idx="5">
                  <c:v>10646</c:v>
                </c:pt>
                <c:pt idx="8">
                  <c:v>10607</c:v>
                </c:pt>
                <c:pt idx="11">
                  <c:v>11146</c:v>
                </c:pt>
                <c:pt idx="14">
                  <c:v>12336</c:v>
                </c:pt>
              </c:numCache>
            </c:numRef>
          </c:val>
          <c:extLst xmlns:c16r2="http://schemas.microsoft.com/office/drawing/2015/06/chart">
            <c:ext xmlns:c16="http://schemas.microsoft.com/office/drawing/2014/chart" uri="{C3380CC4-5D6E-409C-BE32-E72D297353CC}">
              <c16:uniqueId val="{00000002-3FA5-47AC-94AF-89B99000B6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FA5-47AC-94AF-89B99000B6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FA5-47AC-94AF-89B99000B6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FA5-47AC-94AF-89B99000B6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2938</c:v>
                </c:pt>
                <c:pt idx="3">
                  <c:v>2831</c:v>
                </c:pt>
                <c:pt idx="6">
                  <c:v>2910</c:v>
                </c:pt>
                <c:pt idx="9">
                  <c:v>2751</c:v>
                </c:pt>
                <c:pt idx="12">
                  <c:v>2709</c:v>
                </c:pt>
              </c:numCache>
            </c:numRef>
          </c:val>
          <c:extLst xmlns:c16r2="http://schemas.microsoft.com/office/drawing/2015/06/chart">
            <c:ext xmlns:c16="http://schemas.microsoft.com/office/drawing/2014/chart" uri="{C3380CC4-5D6E-409C-BE32-E72D297353CC}">
              <c16:uniqueId val="{00000006-3FA5-47AC-94AF-89B99000B6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307</c:v>
                </c:pt>
                <c:pt idx="3">
                  <c:v>157</c:v>
                </c:pt>
                <c:pt idx="6">
                  <c:v>90</c:v>
                </c:pt>
                <c:pt idx="9">
                  <c:v>74</c:v>
                </c:pt>
                <c:pt idx="12">
                  <c:v>77</c:v>
                </c:pt>
              </c:numCache>
            </c:numRef>
          </c:val>
          <c:extLst xmlns:c16r2="http://schemas.microsoft.com/office/drawing/2015/06/chart">
            <c:ext xmlns:c16="http://schemas.microsoft.com/office/drawing/2014/chart" uri="{C3380CC4-5D6E-409C-BE32-E72D297353CC}">
              <c16:uniqueId val="{00000007-3FA5-47AC-94AF-89B99000B6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8892</c:v>
                </c:pt>
                <c:pt idx="3">
                  <c:v>8998</c:v>
                </c:pt>
                <c:pt idx="6">
                  <c:v>8949</c:v>
                </c:pt>
                <c:pt idx="9">
                  <c:v>8691</c:v>
                </c:pt>
                <c:pt idx="12">
                  <c:v>7800</c:v>
                </c:pt>
              </c:numCache>
            </c:numRef>
          </c:val>
          <c:extLst xmlns:c16r2="http://schemas.microsoft.com/office/drawing/2015/06/chart">
            <c:ext xmlns:c16="http://schemas.microsoft.com/office/drawing/2014/chart" uri="{C3380CC4-5D6E-409C-BE32-E72D297353CC}">
              <c16:uniqueId val="{00000008-3FA5-47AC-94AF-89B99000B6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c:v>
                </c:pt>
                <c:pt idx="3">
                  <c:v>10</c:v>
                </c:pt>
                <c:pt idx="6">
                  <c:v>6</c:v>
                </c:pt>
                <c:pt idx="9">
                  <c:v>6</c:v>
                </c:pt>
                <c:pt idx="12">
                  <c:v>0</c:v>
                </c:pt>
              </c:numCache>
            </c:numRef>
          </c:val>
          <c:extLst xmlns:c16r2="http://schemas.microsoft.com/office/drawing/2015/06/chart">
            <c:ext xmlns:c16="http://schemas.microsoft.com/office/drawing/2014/chart" uri="{C3380CC4-5D6E-409C-BE32-E72D297353CC}">
              <c16:uniqueId val="{00000009-3FA5-47AC-94AF-89B99000B6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13143</c:v>
                </c:pt>
                <c:pt idx="3">
                  <c:v>12503</c:v>
                </c:pt>
                <c:pt idx="6">
                  <c:v>12663</c:v>
                </c:pt>
                <c:pt idx="9">
                  <c:v>12501</c:v>
                </c:pt>
                <c:pt idx="12">
                  <c:v>12206</c:v>
                </c:pt>
              </c:numCache>
            </c:numRef>
          </c:val>
          <c:extLst xmlns:c16r2="http://schemas.microsoft.com/office/drawing/2015/06/chart">
            <c:ext xmlns:c16="http://schemas.microsoft.com/office/drawing/2014/chart" uri="{C3380CC4-5D6E-409C-BE32-E72D297353CC}">
              <c16:uniqueId val="{0000000A-3FA5-47AC-94AF-89B99000B6F9}"/>
            </c:ext>
          </c:extLst>
        </c:ser>
        <c:dLbls>
          <c:showLegendKey val="0"/>
          <c:showVal val="0"/>
          <c:showCatName val="0"/>
          <c:showSerName val="0"/>
          <c:showPercent val="0"/>
          <c:showBubbleSize val="0"/>
        </c:dLbls>
        <c:gapWidth val="100"/>
        <c:overlap val="100"/>
        <c:axId val="502371040"/>
        <c:axId val="50236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FA5-47AC-94AF-89B99000B6F9}"/>
            </c:ext>
          </c:extLst>
        </c:ser>
        <c:dLbls>
          <c:showLegendKey val="0"/>
          <c:showVal val="0"/>
          <c:showCatName val="0"/>
          <c:showSerName val="0"/>
          <c:showPercent val="0"/>
          <c:showBubbleSize val="0"/>
        </c:dLbls>
        <c:marker val="1"/>
        <c:smooth val="0"/>
        <c:axId val="502371040"/>
        <c:axId val="502368688"/>
      </c:lineChart>
      <c:catAx>
        <c:axId val="50237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2368688"/>
        <c:crosses val="autoZero"/>
        <c:auto val="1"/>
        <c:lblAlgn val="ctr"/>
        <c:lblOffset val="100"/>
        <c:tickLblSkip val="1"/>
        <c:tickMarkSkip val="1"/>
        <c:noMultiLvlLbl val="0"/>
      </c:catAx>
      <c:valAx>
        <c:axId val="50236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37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5346</c:v>
                </c:pt>
                <c:pt idx="1">
                  <c:v>5538</c:v>
                </c:pt>
                <c:pt idx="2">
                  <c:v>5806</c:v>
                </c:pt>
              </c:numCache>
            </c:numRef>
          </c:val>
          <c:extLst xmlns:c16r2="http://schemas.microsoft.com/office/drawing/2015/06/chart">
            <c:ext xmlns:c16="http://schemas.microsoft.com/office/drawing/2014/chart" uri="{C3380CC4-5D6E-409C-BE32-E72D297353CC}">
              <c16:uniqueId val="{00000000-7365-44F1-B7D2-510D106294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754</c:v>
                </c:pt>
                <c:pt idx="1">
                  <c:v>763</c:v>
                </c:pt>
                <c:pt idx="2">
                  <c:v>1107</c:v>
                </c:pt>
              </c:numCache>
            </c:numRef>
          </c:val>
          <c:extLst xmlns:c16r2="http://schemas.microsoft.com/office/drawing/2015/06/chart">
            <c:ext xmlns:c16="http://schemas.microsoft.com/office/drawing/2014/chart" uri="{C3380CC4-5D6E-409C-BE32-E72D297353CC}">
              <c16:uniqueId val="{00000001-7365-44F1-B7D2-510D106294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5485</c:v>
                </c:pt>
                <c:pt idx="1">
                  <c:v>5658</c:v>
                </c:pt>
                <c:pt idx="2">
                  <c:v>6064</c:v>
                </c:pt>
              </c:numCache>
            </c:numRef>
          </c:val>
          <c:extLst xmlns:c16r2="http://schemas.microsoft.com/office/drawing/2015/06/chart">
            <c:ext xmlns:c16="http://schemas.microsoft.com/office/drawing/2014/chart" uri="{C3380CC4-5D6E-409C-BE32-E72D297353CC}">
              <c16:uniqueId val="{00000002-7365-44F1-B7D2-510D106294AE}"/>
            </c:ext>
          </c:extLst>
        </c:ser>
        <c:dLbls>
          <c:showLegendKey val="0"/>
          <c:showVal val="0"/>
          <c:showCatName val="0"/>
          <c:showSerName val="0"/>
          <c:showPercent val="0"/>
          <c:showBubbleSize val="0"/>
        </c:dLbls>
        <c:gapWidth val="120"/>
        <c:overlap val="100"/>
        <c:axId val="502370648"/>
        <c:axId val="502373392"/>
      </c:barChart>
      <c:catAx>
        <c:axId val="50237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2373392"/>
        <c:crosses val="autoZero"/>
        <c:auto val="1"/>
        <c:lblAlgn val="ctr"/>
        <c:lblOffset val="100"/>
        <c:tickLblSkip val="1"/>
        <c:tickMarkSkip val="1"/>
        <c:noMultiLvlLbl val="0"/>
      </c:catAx>
      <c:valAx>
        <c:axId val="502373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2370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A08-4810-9424-3DADA170F6FB}"/>
                </c:ext>
                <c:ext xmlns:c15="http://schemas.microsoft.com/office/drawing/2012/chart" uri="{CE6537A1-D6FC-4f65-9D91-7224C49458BB}">
                  <c15:dlblFieldTable>
                    <c15:dlblFTEntry>
                      <c15:txfldGUID>{199EC0E8-30BE-4B8D-B00A-614E5C6BE381}</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A08-4810-9424-3DADA170F6FB}"/>
                </c:ext>
                <c:ext xmlns:c15="http://schemas.microsoft.com/office/drawing/2012/chart" uri="{CE6537A1-D6FC-4f65-9D91-7224C49458BB}">
                  <c15:dlblFieldTable>
                    <c15:dlblFTEntry>
                      <c15:txfldGUID>{24FFE7F9-6840-4A5E-96E9-24A5B6274B5A}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A08-4810-9424-3DADA170F6FB}"/>
                </c:ext>
                <c:ext xmlns:c15="http://schemas.microsoft.com/office/drawing/2012/chart" uri="{CE6537A1-D6FC-4f65-9D91-7224C49458BB}">
                  <c15:dlblFieldTable>
                    <c15:dlblFTEntry>
                      <c15:txfldGUID>{D39DD3AD-B00D-45C0-ABE8-A8C731A99D21}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A08-4810-9424-3DADA170F6FB}"/>
                </c:ext>
                <c:ext xmlns:c15="http://schemas.microsoft.com/office/drawing/2012/chart" uri="{CE6537A1-D6FC-4f65-9D91-7224C49458BB}">
                  <c15:dlblFieldTable>
                    <c15:dlblFTEntry>
                      <c15:txfldGUID>{5A556C2D-3315-4FEC-85B8-B8453632897D}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A08-4810-9424-3DADA170F6FB}"/>
                </c:ext>
                <c:ext xmlns:c15="http://schemas.microsoft.com/office/drawing/2012/chart" uri="{CE6537A1-D6FC-4f65-9D91-7224C49458BB}">
                  <c15:dlblFieldTable>
                    <c15:dlblFTEntry>
                      <c15:txfldGUID>{177D5578-5961-4172-8209-ECD74EF44959}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A08-4810-9424-3DADA170F6FB}"/>
                </c:ext>
                <c:ext xmlns:c15="http://schemas.microsoft.com/office/drawing/2012/chart" uri="{CE6537A1-D6FC-4f65-9D91-7224C49458BB}">
                  <c15:dlblFieldTable>
                    <c15:dlblFTEntry>
                      <c15:txfldGUID>{038859D9-9929-4D58-A50B-0B6FCFF41977}</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A08-4810-9424-3DADA170F6FB}"/>
                </c:ext>
                <c:ext xmlns:c15="http://schemas.microsoft.com/office/drawing/2012/chart" uri="{CE6537A1-D6FC-4f65-9D91-7224C49458BB}">
                  <c15:dlblFieldTable>
                    <c15:dlblFTEntry>
                      <c15:txfldGUID>{1A7526E8-E846-4C6B-AEA6-27E869B3C004}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A08-4810-9424-3DADA170F6FB}"/>
                </c:ext>
                <c:ext xmlns:c15="http://schemas.microsoft.com/office/drawing/2012/chart" uri="{CE6537A1-D6FC-4f65-9D91-7224C49458BB}">
                  <c15:dlblFieldTable>
                    <c15:dlblFTEntry>
                      <c15:txfldGUID>{6EFAF656-1BCA-42AA-8604-A9CF61BBACF4}</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A08-4810-9424-3DADA170F6FB}"/>
                </c:ext>
                <c:ext xmlns:c15="http://schemas.microsoft.com/office/drawing/2012/chart" uri="{CE6537A1-D6FC-4f65-9D91-7224C49458BB}">
                  <c15:dlblFieldTable>
                    <c15:dlblFTEntry>
                      <c15:txfldGUID>{1EE37CB3-6FAF-4BD7-AC7D-F9D0724134D1}</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77.2</c:v>
                </c:pt>
                <c:pt idx="8">
                  <c:v>77.900000000000006</c:v>
                </c:pt>
                <c:pt idx="16">
                  <c:v>77.2</c:v>
                </c:pt>
                <c:pt idx="24">
                  <c:v>77.400000000000006</c:v>
                </c:pt>
                <c:pt idx="32">
                  <c:v>77.2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A08-4810-9424-3DADA170F6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A08-4810-9424-3DADA170F6FB}"/>
                </c:ext>
                <c:ext xmlns:c15="http://schemas.microsoft.com/office/drawing/2012/chart" uri="{CE6537A1-D6FC-4f65-9D91-7224C49458BB}">
                  <c15:dlblFieldTable>
                    <c15:dlblFTEntry>
                      <c15:txfldGUID>{FAC859B1-B9C4-4F69-9C57-33F5876D9114}</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A08-4810-9424-3DADA170F6FB}"/>
                </c:ext>
                <c:ext xmlns:c15="http://schemas.microsoft.com/office/drawing/2012/chart" uri="{CE6537A1-D6FC-4f65-9D91-7224C49458BB}">
                  <c15:dlblFieldTable>
                    <c15:dlblFTEntry>
                      <c15:txfldGUID>{EC0D3F3D-6E46-46DF-AA85-5D3B9666C9A1}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A08-4810-9424-3DADA170F6FB}"/>
                </c:ext>
                <c:ext xmlns:c15="http://schemas.microsoft.com/office/drawing/2012/chart" uri="{CE6537A1-D6FC-4f65-9D91-7224C49458BB}">
                  <c15:dlblFieldTable>
                    <c15:dlblFTEntry>
                      <c15:txfldGUID>{F7E7427F-6D65-49D9-9D73-86F99C839AE0}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A08-4810-9424-3DADA170F6FB}"/>
                </c:ext>
                <c:ext xmlns:c15="http://schemas.microsoft.com/office/drawing/2012/chart" uri="{CE6537A1-D6FC-4f65-9D91-7224C49458BB}">
                  <c15:dlblFieldTable>
                    <c15:dlblFTEntry>
                      <c15:txfldGUID>{9E4B2D3C-959A-44AD-9FC7-3E3FD3573FE3}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A08-4810-9424-3DADA170F6FB}"/>
                </c:ext>
                <c:ext xmlns:c15="http://schemas.microsoft.com/office/drawing/2012/chart" uri="{CE6537A1-D6FC-4f65-9D91-7224C49458BB}">
                  <c15:dlblFieldTable>
                    <c15:dlblFTEntry>
                      <c15:txfldGUID>{5D6EBF5A-AEF8-42EB-83E3-7501A8F9E7C8}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A08-4810-9424-3DADA170F6FB}"/>
                </c:ext>
                <c:ext xmlns:c15="http://schemas.microsoft.com/office/drawing/2012/chart" uri="{CE6537A1-D6FC-4f65-9D91-7224C49458BB}">
                  <c15:dlblFieldTable>
                    <c15:dlblFTEntry>
                      <c15:txfldGUID>{6E3338BE-F7DF-47B8-952D-72DDF8D055C3}</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A08-4810-9424-3DADA170F6FB}"/>
                </c:ext>
                <c:ext xmlns:c15="http://schemas.microsoft.com/office/drawing/2012/chart" uri="{CE6537A1-D6FC-4f65-9D91-7224C49458BB}">
                  <c15:dlblFieldTable>
                    <c15:dlblFTEntry>
                      <c15:txfldGUID>{0BDE8A21-4E4A-43A2-B4DC-349D4BF69FEE}</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A08-4810-9424-3DADA170F6FB}"/>
                </c:ext>
                <c:ext xmlns:c15="http://schemas.microsoft.com/office/drawing/2012/chart" uri="{CE6537A1-D6FC-4f65-9D91-7224C49458BB}">
                  <c15:dlblFieldTable>
                    <c15:dlblFTEntry>
                      <c15:txfldGUID>{B05C1ABA-7FC0-4F37-AF1D-4F341C4EB704}</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A08-4810-9424-3DADA170F6FB}"/>
                </c:ext>
                <c:ext xmlns:c15="http://schemas.microsoft.com/office/drawing/2012/chart" uri="{CE6537A1-D6FC-4f65-9D91-7224C49458BB}">
                  <c15:dlblFieldTable>
                    <c15:dlblFTEntry>
                      <c15:txfldGUID>{55979FE0-A636-463E-89F0-FC542C55A8AC}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CA08-4810-9424-3DADA170F6FB}"/>
            </c:ext>
          </c:extLst>
        </c:ser>
        <c:dLbls>
          <c:showLegendKey val="0"/>
          <c:showVal val="1"/>
          <c:showCatName val="0"/>
          <c:showSerName val="0"/>
          <c:showPercent val="0"/>
          <c:showBubbleSize val="0"/>
        </c:dLbls>
        <c:axId val="502373784"/>
        <c:axId val="502366336"/>
      </c:scatterChart>
      <c:valAx>
        <c:axId val="502373784"/>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366336"/>
        <c:crosses val="autoZero"/>
        <c:crossBetween val="midCat"/>
      </c:valAx>
      <c:valAx>
        <c:axId val="502366336"/>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2373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3E-4B63-9AC7-DE0760F38C85}"/>
                </c:ext>
                <c:ext xmlns:c15="http://schemas.microsoft.com/office/drawing/2012/chart" uri="{CE6537A1-D6FC-4f65-9D91-7224C49458BB}">
                  <c15:dlblFieldTable>
                    <c15:dlblFTEntry>
                      <c15:txfldGUID>{608FB763-51B6-4BEC-ACDA-1B970C350B79}</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3E-4B63-9AC7-DE0760F38C85}"/>
                </c:ext>
                <c:ext xmlns:c15="http://schemas.microsoft.com/office/drawing/2012/chart" uri="{CE6537A1-D6FC-4f65-9D91-7224C49458BB}">
                  <c15:dlblFieldTable>
                    <c15:dlblFTEntry>
                      <c15:txfldGUID>{07FC8BB7-38CD-4696-953B-BA812B8A7FEA}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3E-4B63-9AC7-DE0760F38C85}"/>
                </c:ext>
                <c:ext xmlns:c15="http://schemas.microsoft.com/office/drawing/2012/chart" uri="{CE6537A1-D6FC-4f65-9D91-7224C49458BB}">
                  <c15:dlblFieldTable>
                    <c15:dlblFTEntry>
                      <c15:txfldGUID>{90312AD6-BE84-485C-A054-2FCE86D683B2}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3E-4B63-9AC7-DE0760F38C85}"/>
                </c:ext>
                <c:ext xmlns:c15="http://schemas.microsoft.com/office/drawing/2012/chart" uri="{CE6537A1-D6FC-4f65-9D91-7224C49458BB}">
                  <c15:dlblFieldTable>
                    <c15:dlblFTEntry>
                      <c15:txfldGUID>{C6A81CBF-F688-41B8-B335-0EE495C6B732}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3E-4B63-9AC7-DE0760F38C85}"/>
                </c:ext>
                <c:ext xmlns:c15="http://schemas.microsoft.com/office/drawing/2012/chart" uri="{CE6537A1-D6FC-4f65-9D91-7224C49458BB}">
                  <c15:dlblFieldTable>
                    <c15:dlblFTEntry>
                      <c15:txfldGUID>{072B886F-14FB-403F-ADEA-B75F392D5CDC}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3E-4B63-9AC7-DE0760F38C85}"/>
                </c:ext>
                <c:ext xmlns:c15="http://schemas.microsoft.com/office/drawing/2012/chart" uri="{CE6537A1-D6FC-4f65-9D91-7224C49458BB}">
                  <c15:dlblFieldTable>
                    <c15:dlblFTEntry>
                      <c15:txfldGUID>{3DDCF743-B187-46BF-8949-01857EC95203}</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3E-4B63-9AC7-DE0760F38C85}"/>
                </c:ext>
                <c:ext xmlns:c15="http://schemas.microsoft.com/office/drawing/2012/chart" uri="{CE6537A1-D6FC-4f65-9D91-7224C49458BB}">
                  <c15:dlblFieldTable>
                    <c15:dlblFTEntry>
                      <c15:txfldGUID>{62645819-058E-4278-A634-3773BB6131D4}</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3E-4B63-9AC7-DE0760F38C85}"/>
                </c:ext>
                <c:ext xmlns:c15="http://schemas.microsoft.com/office/drawing/2012/chart" uri="{CE6537A1-D6FC-4f65-9D91-7224C49458BB}">
                  <c15:dlblFieldTable>
                    <c15:dlblFTEntry>
                      <c15:txfldGUID>{6E63EF8D-60C6-41B6-B8E0-480132559AED}</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3E-4B63-9AC7-DE0760F38C85}"/>
                </c:ext>
                <c:ext xmlns:c15="http://schemas.microsoft.com/office/drawing/2012/chart" uri="{CE6537A1-D6FC-4f65-9D91-7224C49458BB}">
                  <c15:dlblFieldTable>
                    <c15:dlblFTEntry>
                      <c15:txfldGUID>{95421133-A5B9-4D2B-B05B-08C6ECA4E412}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10.7</c:v>
                </c:pt>
                <c:pt idx="16">
                  <c:v>10.6</c:v>
                </c:pt>
                <c:pt idx="24">
                  <c:v>9.1</c:v>
                </c:pt>
                <c:pt idx="32">
                  <c:v>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C3E-4B63-9AC7-DE0760F38C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3E-4B63-9AC7-DE0760F38C85}"/>
                </c:ext>
                <c:ext xmlns:c15="http://schemas.microsoft.com/office/drawing/2012/chart" uri="{CE6537A1-D6FC-4f65-9D91-7224C49458BB}">
                  <c15:dlblFieldTable>
                    <c15:dlblFTEntry>
                      <c15:txfldGUID>{B57FDCF4-3268-4D30-AC1E-F86F435ADDF7}</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3E-4B63-9AC7-DE0760F38C85}"/>
                </c:ext>
                <c:ext xmlns:c15="http://schemas.microsoft.com/office/drawing/2012/chart" uri="{CE6537A1-D6FC-4f65-9D91-7224C49458BB}">
                  <c15:dlblFieldTable>
                    <c15:dlblFTEntry>
                      <c15:txfldGUID>{FC55C246-B621-47CF-AC54-FB403373B620}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3E-4B63-9AC7-DE0760F38C85}"/>
                </c:ext>
                <c:ext xmlns:c15="http://schemas.microsoft.com/office/drawing/2012/chart" uri="{CE6537A1-D6FC-4f65-9D91-7224C49458BB}">
                  <c15:dlblFieldTable>
                    <c15:dlblFTEntry>
                      <c15:txfldGUID>{27E8E5ED-910A-43A9-B66E-CB1E342695AB}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3E-4B63-9AC7-DE0760F38C85}"/>
                </c:ext>
                <c:ext xmlns:c15="http://schemas.microsoft.com/office/drawing/2012/chart" uri="{CE6537A1-D6FC-4f65-9D91-7224C49458BB}">
                  <c15:dlblFieldTable>
                    <c15:dlblFTEntry>
                      <c15:txfldGUID>{51B72E02-76E9-431D-B773-354CEF1FC52A}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3E-4B63-9AC7-DE0760F38C85}"/>
                </c:ext>
                <c:ext xmlns:c15="http://schemas.microsoft.com/office/drawing/2012/chart" uri="{CE6537A1-D6FC-4f65-9D91-7224C49458BB}">
                  <c15:dlblFieldTable>
                    <c15:dlblFTEntry>
                      <c15:txfldGUID>{2456A065-9D83-44A9-9AD4-AE3BE5CF86B1}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3E-4B63-9AC7-DE0760F38C85}"/>
                </c:ext>
                <c:ext xmlns:c15="http://schemas.microsoft.com/office/drawing/2012/chart" uri="{CE6537A1-D6FC-4f65-9D91-7224C49458BB}">
                  <c15:dlblFieldTable>
                    <c15:dlblFTEntry>
                      <c15:txfldGUID>{D9D61DEC-5D21-43D6-9CC9-3C47A6B75529}</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3E-4B63-9AC7-DE0760F38C85}"/>
                </c:ext>
                <c:ext xmlns:c15="http://schemas.microsoft.com/office/drawing/2012/chart" uri="{CE6537A1-D6FC-4f65-9D91-7224C49458BB}">
                  <c15:dlblFieldTable>
                    <c15:dlblFTEntry>
                      <c15:txfldGUID>{7371AE55-C27E-4C28-B6EE-634098A16A36}</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3E-4B63-9AC7-DE0760F38C85}"/>
                </c:ext>
                <c:ext xmlns:c15="http://schemas.microsoft.com/office/drawing/2012/chart" uri="{CE6537A1-D6FC-4f65-9D91-7224C49458BB}">
                  <c15:dlblFieldTable>
                    <c15:dlblFTEntry>
                      <c15:txfldGUID>{C9C1DE86-8C58-4B52-8625-E2304296C911}</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3E-4B63-9AC7-DE0760F38C85}"/>
                </c:ext>
                <c:ext xmlns:c15="http://schemas.microsoft.com/office/drawing/2012/chart" uri="{CE6537A1-D6FC-4f65-9D91-7224C49458BB}">
                  <c15:dlblFieldTable>
                    <c15:dlblFTEntry>
                      <c15:txfldGUID>{CA3142F8-2080-4A2C-8769-5D2F739A8004}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xmlns:c16r2="http://schemas.microsoft.com/office/drawing/2015/06/chart">
            <c:ext xmlns:c16="http://schemas.microsoft.com/office/drawing/2014/chart" uri="{C3380CC4-5D6E-409C-BE32-E72D297353CC}">
              <c16:uniqueId val="{00000013-FC3E-4B63-9AC7-DE0760F38C85}"/>
            </c:ext>
          </c:extLst>
        </c:ser>
        <c:dLbls>
          <c:showLegendKey val="0"/>
          <c:showVal val="1"/>
          <c:showCatName val="0"/>
          <c:showSerName val="0"/>
          <c:showPercent val="0"/>
          <c:showBubbleSize val="0"/>
        </c:dLbls>
        <c:axId val="502367120"/>
        <c:axId val="502372216"/>
      </c:scatterChart>
      <c:valAx>
        <c:axId val="502367120"/>
        <c:scaling>
          <c:orientation val="maxMin"/>
          <c:max val="9.9"/>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372216"/>
        <c:crosses val="autoZero"/>
        <c:crossBetween val="midCat"/>
      </c:valAx>
      <c:valAx>
        <c:axId val="502372216"/>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2367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合併特例事業債を活用し大規模建設事業を実施してきた。その元利償還が平成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年度をピークに逓次完了しており、起債残高は減少していたため、元利償還金は令和元年度及び令和２年度は減少していた。しかしながら、平成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発行起債（新生涯学習センター建設）の元金償還が開始され令和３年度は公債費が増となった。施設の老朽化に伴う修繕工事等が増大しており、うきは市公共施設等総合管理計画に基づき個別計画を作成し、計画的に老朽化対策を進めていく。</a:t>
          </a:r>
        </a:p>
        <a:p>
          <a:r>
            <a:rPr kumimoji="1" lang="ja-JP" altLang="en-US" sz="1400">
              <a:latin typeface="ＭＳ ゴシック" pitchFamily="49" charset="-128"/>
              <a:ea typeface="ＭＳ ゴシック" pitchFamily="49" charset="-128"/>
            </a:rPr>
            <a:t>公営企業債の元利償還金に対する繰入金は、ほとんどが下水道事業債の償還に対するものである。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地方債残高は▲</a:t>
          </a:r>
          <a:r>
            <a:rPr kumimoji="1" lang="en-US" altLang="ja-JP" sz="1400">
              <a:latin typeface="ＭＳ ゴシック" pitchFamily="49" charset="-128"/>
              <a:ea typeface="ＭＳ ゴシック" pitchFamily="49" charset="-128"/>
            </a:rPr>
            <a:t>295</a:t>
          </a:r>
          <a:r>
            <a:rPr kumimoji="1" lang="ja-JP" altLang="en-US" sz="1400">
              <a:latin typeface="ＭＳ ゴシック" pitchFamily="49" charset="-128"/>
              <a:ea typeface="ＭＳ ゴシック" pitchFamily="49" charset="-128"/>
            </a:rPr>
            <a:t>百万円の減となった。また、充当可能基金は</a:t>
          </a:r>
          <a:r>
            <a:rPr kumimoji="1" lang="en-US" altLang="ja-JP" sz="1400">
              <a:latin typeface="ＭＳ ゴシック" pitchFamily="49" charset="-128"/>
              <a:ea typeface="ＭＳ ゴシック" pitchFamily="49" charset="-128"/>
            </a:rPr>
            <a:t>+1,190</a:t>
          </a:r>
          <a:r>
            <a:rPr kumimoji="1" lang="ja-JP" altLang="en-US" sz="1400">
              <a:latin typeface="ＭＳ ゴシック" pitchFamily="49" charset="-128"/>
              <a:ea typeface="ＭＳ ゴシック" pitchFamily="49" charset="-128"/>
            </a:rPr>
            <a:t>百万円の増となり、充当可能財源等が将来負担額を上回り、将来負担比率はなしの状況となっている。しかしながら、度重なる災害や老朽化した施設の維持管理等、将来の負担に備え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福岡県うきは市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百万円の増加及び減債基金に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百万円を積み立てたのが大きな要因である。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使途目的に基づいて積み立て取崩しを行っている。また、基金の一部を国債等の債券により運用しており、運用益を積み立てしている。今後の財政需要の増大にも適切に対応していけるように収支のバランスを見ながら積み立て、取崩しを行って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各基金の目的に基づいて使途を定めている。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公共施設等整備基金：公共施設の計画的な整備促進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振興基金：市民の連携の強化及び一体感の醸成を図り、本市の振興に資するもの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地域振興基金：地域の振興及び快適な生活環境の形成を図る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地域福祉基金：地域における高齢者保健福祉及びその他住民の福祉の増進を図る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ふるさと創生基金：市民による自主的なまちづくり及び人材育成を助長し、自ら考え自ら行う地域づくりの推進を図る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百万円の増額となった。主な要因としては、今後の老朽化した施設の改修に備え公共施設等整備基金へ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百万円を積み立てたのが大きな要因である。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それぞれの基金使途目的に基づき計画的に積み立て、取崩しを行う。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決算剰余金の一部を積み立てる一方で、安易な取崩しは行わないように努めたため、年々増加傾向にある。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老朽化施設の更新等の影響で大幅な取崩しが懸念される。安易な取崩しを行わないよう、適切な業務管理を行う。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令和３年度では繰上償還はせず、基金利子の積立を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百万円するとともに、令和２年度の剰余金の一部（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地方債の償還計画に基づき、収支のバランスを見ながら積み立て、取崩しを行ってく。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391D8F1-7C92-41BF-BF8E-7E2511ED4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413131F9-384C-4C46-97C8-A2E7CC31D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906DDDAF-8275-4B0C-B8BD-7BF99326D1B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5D4209DF-7AC6-4AB0-BD94-7499DE9B4B7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DE2172F7-BEC4-450D-8703-11298C4C7D4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362C8BD7-8DBA-4373-A414-2475B536915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31407308-EE5B-4099-BAA4-0B3C9AF572B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3E27D035-F6B8-4B7D-8BC3-336BE42D781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06166842-E5B3-45CF-B62D-F6AC2F85343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80A75666-8FA5-41FB-A557-21367CC10A7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71ECD375-350B-4C77-9325-6C95082D47D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42293631-8747-4041-88EC-31790961D30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DFF9835E-E998-4D24-9855-B43E311E8F0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5F8908ED-89AD-44B4-8C33-A0538E3071A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5F45F45A-9FC9-4387-B793-C700191EE25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0D2EE585-34A7-46A3-9C8A-CBDD11F9AE4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6DADDE62-5CFD-4626-9DBE-60387C66EE4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9D676C7A-ADA9-4AAB-8214-F01B39B0DDF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E9C9A062-2123-4B8F-A71A-0FC6CBB4294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621D5B1E-D78F-4E4D-8C65-E940C5D6B28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C7DB04FD-E329-4391-AC2B-C822EFCF6B5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7DCBAAA0-90E6-4545-B8D3-A81249D21BA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28,564
28,280
117.46
18,721,121
17,693,579
889,636
9,153,648
12,206,481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A667BCD8-9144-4479-8722-833B639B6D6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0050E9D6-FDA6-452D-9E19-221ADE9C51F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B8ED8C7C-7642-46AF-8DA7-D53882B39EC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9AE6813B-765D-45F0-AFCD-2C6CEA9FAC0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7A841AD7-82E5-48E6-A85E-05C407FEF62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38BC6D52-5A96-4884-8E00-CA06A3546AB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724BE0F6-F094-4238-8A45-389B0B0ADB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7E7CE0B5-B3B5-44C6-B62F-94B76FF625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7203B1D6-AF0F-4308-B4B3-71314F3C86D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DF2DF250-D740-4E9B-B320-3551BB84308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04AF8C97-BC4F-4D2F-9FBD-7AD00F1998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BC2805CC-14DE-467A-91D5-138FF37D164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C16D0A7A-62E6-463C-981C-273BFA87E16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5FA20D31-D6ED-48D2-915C-AC925CCDB06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A5F70424-6CE0-4DD4-A823-540661F9F75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EFF83D3C-71BF-4398-B604-45177DDE488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9327A341-2EA4-4166-A0F2-447EF16D32D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2639BE9F-6204-442B-A9E2-C9DE9934698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FF60D475-1B50-4552-8D3E-5F4534A32D0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C04699D6-59DF-4476-851E-F135AF0018C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FA679DF8-D0FF-4870-8491-7B1195A58E6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213F4432-1739-4961-B66F-A59AF8F6D1C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94A21A73-73F6-45AB-BCCD-9BB382334C7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B45A46BA-6CCB-4C6F-B0EA-CA460FAC77A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DFB1589D-8BEA-43AD-BC87-FD18FB01EEB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807002D0-0DD8-4223-AE0A-D0F2AB70A53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054250F3-E478-4881-AB82-A555C10EC1E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BC35605A-5A4F-4485-B061-6D8A0C8FC2B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C72202E6-BA8B-4D06-B6B2-95797D62050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1B8A5ACD-9920-4EEF-955F-9B25E163D6E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EB5462E9-2878-441D-90F6-933B1999E5F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7C81CA84-AA46-4C70-A78A-CE5307AD8B1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1E510E61-2F4D-42FE-8EF1-4676E3E9B25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D09E609E-1D74-4142-A9CB-DE2925FEB47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AAE0616C-D9FF-45C3-9635-DFF88782A96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年度策定の「公共施設等総合管理計画」において、公共施設等の施設総面積を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％減という目標を掲げ、公共施設の集約・複合化による総量の縮減をはじめ、公共施設等の適正な更新管理を進めている。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F528C166-EFA6-4C18-BA24-E43E966C2E2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1F878B27-0541-406A-AF3C-145268A8EB2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785E8749-2ECF-42FA-9289-CC296D4F43B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xmlns="" id="{6E6BB903-7C40-4905-BDDE-D8D944B554D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xmlns="" id="{6B0114A1-C448-45FF-A5CF-E4B085186D05}"/>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xmlns="" id="{69090397-97B1-416C-B15E-971C9EAC2D8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xmlns="" id="{B1101AFF-4F07-493D-9BC3-DFDC9FD83EF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xmlns="" id="{BF77E362-38FB-4414-8E44-9B694FA1AAB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xmlns="" id="{C5FF53A7-C82E-4D0F-B2AE-B5C1B97B888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xmlns="" id="{20AFA026-8B20-47DF-A63A-A26BB3AED8E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xmlns="" id="{9F9D8B4C-B100-488D-92FC-7917CC8F41B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xmlns="" id="{967137B9-B46B-4875-87E6-C30618090A2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xmlns="" id="{4AD8A4CE-9B62-4304-AFF4-2B519B1A6D0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67760634-CE61-4BC7-99E1-38E26D1F6AF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xmlns="" id="{182D9968-CA0C-4B3D-8D18-1ED0A1786F64}"/>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CC260D84-B899-4035-B742-5137EEAB203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a:extLst>
            <a:ext uri="{FF2B5EF4-FFF2-40B4-BE49-F238E27FC236}">
              <a16:creationId xmlns:a16="http://schemas.microsoft.com/office/drawing/2014/main" xmlns="" id="{D29AE680-6541-4E2D-9600-F3653E9C095E}"/>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a:extLst>
            <a:ext uri="{FF2B5EF4-FFF2-40B4-BE49-F238E27FC236}">
              <a16:creationId xmlns:a16="http://schemas.microsoft.com/office/drawing/2014/main" xmlns="" id="{2176A88B-D576-462B-AF9B-B5E22D40955C}"/>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a:extLst>
            <a:ext uri="{FF2B5EF4-FFF2-40B4-BE49-F238E27FC236}">
              <a16:creationId xmlns:a16="http://schemas.microsoft.com/office/drawing/2014/main" xmlns="" id="{81757DBB-CAD7-4AC2-A44F-91F3FDCFA50E}"/>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a:extLst>
            <a:ext uri="{FF2B5EF4-FFF2-40B4-BE49-F238E27FC236}">
              <a16:creationId xmlns:a16="http://schemas.microsoft.com/office/drawing/2014/main" xmlns="" id="{9FBF297C-A1E2-49A7-80FA-C1A20491EDC5}"/>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a:extLst>
            <a:ext uri="{FF2B5EF4-FFF2-40B4-BE49-F238E27FC236}">
              <a16:creationId xmlns:a16="http://schemas.microsoft.com/office/drawing/2014/main" xmlns="" id="{9D285F0A-000D-4AD0-8BC4-ACD7717BBC9B}"/>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0" name="有形固定資産減価償却率平均値テキスト">
          <a:extLst>
            <a:ext uri="{FF2B5EF4-FFF2-40B4-BE49-F238E27FC236}">
              <a16:creationId xmlns:a16="http://schemas.microsoft.com/office/drawing/2014/main" xmlns="" id="{7BB9CE19-B837-404D-B1F0-1552B1269903}"/>
            </a:ext>
          </a:extLst>
        </xdr:cNvPr>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a:extLst>
            <a:ext uri="{FF2B5EF4-FFF2-40B4-BE49-F238E27FC236}">
              <a16:creationId xmlns:a16="http://schemas.microsoft.com/office/drawing/2014/main" xmlns="" id="{182C89F7-DBF5-46AA-B32C-DFF694C82BDC}"/>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a:extLst>
            <a:ext uri="{FF2B5EF4-FFF2-40B4-BE49-F238E27FC236}">
              <a16:creationId xmlns:a16="http://schemas.microsoft.com/office/drawing/2014/main" xmlns="" id="{17685436-9CFA-4D5F-ACE8-D6E4767C52D1}"/>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xmlns="" id="{9A88424D-75F9-40FD-9359-69793917DA84}"/>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a:extLst>
            <a:ext uri="{FF2B5EF4-FFF2-40B4-BE49-F238E27FC236}">
              <a16:creationId xmlns:a16="http://schemas.microsoft.com/office/drawing/2014/main" xmlns="" id="{C0A70AB3-7D8B-4321-B5E5-F476238785C8}"/>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a:extLst>
            <a:ext uri="{FF2B5EF4-FFF2-40B4-BE49-F238E27FC236}">
              <a16:creationId xmlns:a16="http://schemas.microsoft.com/office/drawing/2014/main" xmlns="" id="{18E42584-00C2-44EB-A4D5-A820561A8DE8}"/>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49438E13-46B3-4647-8724-600D7D85152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CADB0AD1-4B24-4655-8BCD-8DB1E19B3C3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3261A204-752B-4542-A5C1-193FFDD324A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B720FAD1-E52F-4102-A9CC-577E06487D5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35BD4FCA-45DB-4FE4-85E5-FC9C9155B42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33232</xdr:rowOff>
    </xdr:from>
    <xdr:to>
      <xdr:col>23</xdr:col>
      <xdr:colOff>136525</xdr:colOff>
      <xdr:row>32</xdr:row>
      <xdr:rowOff>134832</xdr:rowOff>
    </xdr:to>
    <xdr:sp macro="" textlink="">
      <xdr:nvSpPr>
        <xdr:cNvPr id="91" name="楕円 90">
          <a:extLst>
            <a:ext uri="{FF2B5EF4-FFF2-40B4-BE49-F238E27FC236}">
              <a16:creationId xmlns:a16="http://schemas.microsoft.com/office/drawing/2014/main" xmlns="" id="{C8FBF223-DF17-4B9C-B070-9CB476566529}"/>
            </a:ext>
          </a:extLst>
        </xdr:cNvPr>
        <xdr:cNvSpPr/>
      </xdr:nvSpPr>
      <xdr:spPr>
        <a:xfrm>
          <a:off x="47117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11659</xdr:rowOff>
    </xdr:from>
    <xdr:ext cx="405111" cy="259045"/>
    <xdr:sp macro="" textlink="">
      <xdr:nvSpPr>
        <xdr:cNvPr id="92" name="有形固定資産減価償却率該当値テキスト">
          <a:extLst>
            <a:ext uri="{FF2B5EF4-FFF2-40B4-BE49-F238E27FC236}">
              <a16:creationId xmlns:a16="http://schemas.microsoft.com/office/drawing/2014/main" xmlns="" id="{E04BDD92-1040-4BB2-A2B5-DF10532249F6}"/>
            </a:ext>
          </a:extLst>
        </xdr:cNvPr>
        <xdr:cNvSpPr txBox="1"/>
      </xdr:nvSpPr>
      <xdr:spPr>
        <a:xfrm>
          <a:off x="4813300" y="626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36830</xdr:rowOff>
    </xdr:from>
    <xdr:to>
      <xdr:col>19</xdr:col>
      <xdr:colOff>187325</xdr:colOff>
      <xdr:row>32</xdr:row>
      <xdr:rowOff>138430</xdr:rowOff>
    </xdr:to>
    <xdr:sp macro="" textlink="">
      <xdr:nvSpPr>
        <xdr:cNvPr id="93" name="楕円 92">
          <a:extLst>
            <a:ext uri="{FF2B5EF4-FFF2-40B4-BE49-F238E27FC236}">
              <a16:creationId xmlns:a16="http://schemas.microsoft.com/office/drawing/2014/main" xmlns="" id="{BC3858C0-6EB5-4087-935A-5774E85B6DD6}"/>
            </a:ext>
          </a:extLst>
        </xdr:cNvPr>
        <xdr:cNvSpPr/>
      </xdr:nvSpPr>
      <xdr:spPr>
        <a:xfrm>
          <a:off x="400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84032</xdr:rowOff>
    </xdr:from>
    <xdr:to>
      <xdr:col>23</xdr:col>
      <xdr:colOff>85725</xdr:colOff>
      <xdr:row>32</xdr:row>
      <xdr:rowOff>87630</xdr:rowOff>
    </xdr:to>
    <xdr:cxnSp macro="">
      <xdr:nvCxnSpPr>
        <xdr:cNvPr id="94" name="直線コネクタ 93">
          <a:extLst>
            <a:ext uri="{FF2B5EF4-FFF2-40B4-BE49-F238E27FC236}">
              <a16:creationId xmlns:a16="http://schemas.microsoft.com/office/drawing/2014/main" xmlns="" id="{8F42AF82-86B4-4A4C-A1F2-D59F226C12A8}"/>
            </a:ext>
          </a:extLst>
        </xdr:cNvPr>
        <xdr:cNvCxnSpPr/>
      </xdr:nvCxnSpPr>
      <xdr:spPr>
        <a:xfrm flipV="1">
          <a:off x="4051300" y="6341957"/>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33232</xdr:rowOff>
    </xdr:from>
    <xdr:to>
      <xdr:col>15</xdr:col>
      <xdr:colOff>187325</xdr:colOff>
      <xdr:row>32</xdr:row>
      <xdr:rowOff>134832</xdr:rowOff>
    </xdr:to>
    <xdr:sp macro="" textlink="">
      <xdr:nvSpPr>
        <xdr:cNvPr id="95" name="楕円 94">
          <a:extLst>
            <a:ext uri="{FF2B5EF4-FFF2-40B4-BE49-F238E27FC236}">
              <a16:creationId xmlns:a16="http://schemas.microsoft.com/office/drawing/2014/main" xmlns="" id="{26A42557-895A-445C-80F0-891ABFF04F1C}"/>
            </a:ext>
          </a:extLst>
        </xdr:cNvPr>
        <xdr:cNvSpPr/>
      </xdr:nvSpPr>
      <xdr:spPr>
        <a:xfrm>
          <a:off x="32385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84032</xdr:rowOff>
    </xdr:from>
    <xdr:to>
      <xdr:col>19</xdr:col>
      <xdr:colOff>136525</xdr:colOff>
      <xdr:row>32</xdr:row>
      <xdr:rowOff>87630</xdr:rowOff>
    </xdr:to>
    <xdr:cxnSp macro="">
      <xdr:nvCxnSpPr>
        <xdr:cNvPr id="96" name="直線コネクタ 95">
          <a:extLst>
            <a:ext uri="{FF2B5EF4-FFF2-40B4-BE49-F238E27FC236}">
              <a16:creationId xmlns:a16="http://schemas.microsoft.com/office/drawing/2014/main" xmlns="" id="{3E38D788-2B99-4471-8744-E54ABA3050CF}"/>
            </a:ext>
          </a:extLst>
        </xdr:cNvPr>
        <xdr:cNvCxnSpPr/>
      </xdr:nvCxnSpPr>
      <xdr:spPr>
        <a:xfrm>
          <a:off x="3289300" y="634195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45826</xdr:rowOff>
    </xdr:from>
    <xdr:to>
      <xdr:col>11</xdr:col>
      <xdr:colOff>187325</xdr:colOff>
      <xdr:row>32</xdr:row>
      <xdr:rowOff>147426</xdr:rowOff>
    </xdr:to>
    <xdr:sp macro="" textlink="">
      <xdr:nvSpPr>
        <xdr:cNvPr id="97" name="楕円 96">
          <a:extLst>
            <a:ext uri="{FF2B5EF4-FFF2-40B4-BE49-F238E27FC236}">
              <a16:creationId xmlns:a16="http://schemas.microsoft.com/office/drawing/2014/main" xmlns="" id="{C0BBBB3F-5E80-4780-A9D2-2B52F3FD9EB8}"/>
            </a:ext>
          </a:extLst>
        </xdr:cNvPr>
        <xdr:cNvSpPr/>
      </xdr:nvSpPr>
      <xdr:spPr>
        <a:xfrm>
          <a:off x="2476500" y="63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84032</xdr:rowOff>
    </xdr:from>
    <xdr:to>
      <xdr:col>15</xdr:col>
      <xdr:colOff>136525</xdr:colOff>
      <xdr:row>32</xdr:row>
      <xdr:rowOff>96626</xdr:rowOff>
    </xdr:to>
    <xdr:cxnSp macro="">
      <xdr:nvCxnSpPr>
        <xdr:cNvPr id="98" name="直線コネクタ 97">
          <a:extLst>
            <a:ext uri="{FF2B5EF4-FFF2-40B4-BE49-F238E27FC236}">
              <a16:creationId xmlns:a16="http://schemas.microsoft.com/office/drawing/2014/main" xmlns="" id="{8914A139-536B-4A30-8BB6-B22461EAFA35}"/>
            </a:ext>
          </a:extLst>
        </xdr:cNvPr>
        <xdr:cNvCxnSpPr/>
      </xdr:nvCxnSpPr>
      <xdr:spPr>
        <a:xfrm flipV="1">
          <a:off x="2527300" y="6341957"/>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33232</xdr:rowOff>
    </xdr:from>
    <xdr:to>
      <xdr:col>7</xdr:col>
      <xdr:colOff>187325</xdr:colOff>
      <xdr:row>32</xdr:row>
      <xdr:rowOff>134832</xdr:rowOff>
    </xdr:to>
    <xdr:sp macro="" textlink="">
      <xdr:nvSpPr>
        <xdr:cNvPr id="99" name="楕円 98">
          <a:extLst>
            <a:ext uri="{FF2B5EF4-FFF2-40B4-BE49-F238E27FC236}">
              <a16:creationId xmlns:a16="http://schemas.microsoft.com/office/drawing/2014/main" xmlns="" id="{B0627178-29E3-4445-9E8E-385284B10582}"/>
            </a:ext>
          </a:extLst>
        </xdr:cNvPr>
        <xdr:cNvSpPr/>
      </xdr:nvSpPr>
      <xdr:spPr>
        <a:xfrm>
          <a:off x="17145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84032</xdr:rowOff>
    </xdr:from>
    <xdr:to>
      <xdr:col>11</xdr:col>
      <xdr:colOff>136525</xdr:colOff>
      <xdr:row>32</xdr:row>
      <xdr:rowOff>96626</xdr:rowOff>
    </xdr:to>
    <xdr:cxnSp macro="">
      <xdr:nvCxnSpPr>
        <xdr:cNvPr id="100" name="直線コネクタ 99">
          <a:extLst>
            <a:ext uri="{FF2B5EF4-FFF2-40B4-BE49-F238E27FC236}">
              <a16:creationId xmlns:a16="http://schemas.microsoft.com/office/drawing/2014/main" xmlns="" id="{07A7D91F-4849-4FC2-BA35-56A29411678A}"/>
            </a:ext>
          </a:extLst>
        </xdr:cNvPr>
        <xdr:cNvCxnSpPr/>
      </xdr:nvCxnSpPr>
      <xdr:spPr>
        <a:xfrm>
          <a:off x="1765300" y="6341957"/>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101" name="n_1aveValue有形固定資産減価償却率">
          <a:extLst>
            <a:ext uri="{FF2B5EF4-FFF2-40B4-BE49-F238E27FC236}">
              <a16:creationId xmlns:a16="http://schemas.microsoft.com/office/drawing/2014/main" xmlns="" id="{B0DED321-A425-4DEE-9C1F-B0CC36B0068D}"/>
            </a:ext>
          </a:extLst>
        </xdr:cNvPr>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a:extLst>
            <a:ext uri="{FF2B5EF4-FFF2-40B4-BE49-F238E27FC236}">
              <a16:creationId xmlns:a16="http://schemas.microsoft.com/office/drawing/2014/main" xmlns="" id="{7D34E5EA-FE87-4CB6-95FF-BF132B3DA79F}"/>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103" name="n_3aveValue有形固定資産減価償却率">
          <a:extLst>
            <a:ext uri="{FF2B5EF4-FFF2-40B4-BE49-F238E27FC236}">
              <a16:creationId xmlns:a16="http://schemas.microsoft.com/office/drawing/2014/main" xmlns="" id="{D8A3598B-2ECB-4A51-BA76-78D4F0E7D94B}"/>
            </a:ext>
          </a:extLst>
        </xdr:cNvPr>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4" name="n_4aveValue有形固定資産減価償却率">
          <a:extLst>
            <a:ext uri="{FF2B5EF4-FFF2-40B4-BE49-F238E27FC236}">
              <a16:creationId xmlns:a16="http://schemas.microsoft.com/office/drawing/2014/main" xmlns="" id="{2ADFCDF9-DDD4-4F41-AB28-2E5B3B4A4544}"/>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129557</xdr:rowOff>
    </xdr:from>
    <xdr:ext cx="405111" cy="259045"/>
    <xdr:sp macro="" textlink="">
      <xdr:nvSpPr>
        <xdr:cNvPr id="105" name="n_1mainValue有形固定資産減価償却率">
          <a:extLst>
            <a:ext uri="{FF2B5EF4-FFF2-40B4-BE49-F238E27FC236}">
              <a16:creationId xmlns:a16="http://schemas.microsoft.com/office/drawing/2014/main" xmlns="" id="{FED7A4FA-4E6E-47E5-A5FC-D7A13DCB43F8}"/>
            </a:ext>
          </a:extLst>
        </xdr:cNvPr>
        <xdr:cNvSpPr txBox="1"/>
      </xdr:nvSpPr>
      <xdr:spPr>
        <a:xfrm>
          <a:off x="383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125959</xdr:rowOff>
    </xdr:from>
    <xdr:ext cx="405111" cy="259045"/>
    <xdr:sp macro="" textlink="">
      <xdr:nvSpPr>
        <xdr:cNvPr id="106" name="n_2mainValue有形固定資産減価償却率">
          <a:extLst>
            <a:ext uri="{FF2B5EF4-FFF2-40B4-BE49-F238E27FC236}">
              <a16:creationId xmlns:a16="http://schemas.microsoft.com/office/drawing/2014/main" xmlns="" id="{0AE8DD78-E63B-4A00-99B6-68F72F5AF451}"/>
            </a:ext>
          </a:extLst>
        </xdr:cNvPr>
        <xdr:cNvSpPr txBox="1"/>
      </xdr:nvSpPr>
      <xdr:spPr>
        <a:xfrm>
          <a:off x="3086744"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138553</xdr:rowOff>
    </xdr:from>
    <xdr:ext cx="405111" cy="259045"/>
    <xdr:sp macro="" textlink="">
      <xdr:nvSpPr>
        <xdr:cNvPr id="107" name="n_3mainValue有形固定資産減価償却率">
          <a:extLst>
            <a:ext uri="{FF2B5EF4-FFF2-40B4-BE49-F238E27FC236}">
              <a16:creationId xmlns:a16="http://schemas.microsoft.com/office/drawing/2014/main" xmlns="" id="{1CBEF39D-87D4-4882-A907-8E5187F568B7}"/>
            </a:ext>
          </a:extLst>
        </xdr:cNvPr>
        <xdr:cNvSpPr txBox="1"/>
      </xdr:nvSpPr>
      <xdr:spPr>
        <a:xfrm>
          <a:off x="2324744" y="63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125959</xdr:rowOff>
    </xdr:from>
    <xdr:ext cx="405111" cy="259045"/>
    <xdr:sp macro="" textlink="">
      <xdr:nvSpPr>
        <xdr:cNvPr id="108" name="n_4mainValue有形固定資産減価償却率">
          <a:extLst>
            <a:ext uri="{FF2B5EF4-FFF2-40B4-BE49-F238E27FC236}">
              <a16:creationId xmlns:a16="http://schemas.microsoft.com/office/drawing/2014/main" xmlns="" id="{D3A2EED8-3C61-4FDB-B340-DEA35A04D7CD}"/>
            </a:ext>
          </a:extLst>
        </xdr:cNvPr>
        <xdr:cNvSpPr txBox="1"/>
      </xdr:nvSpPr>
      <xdr:spPr>
        <a:xfrm>
          <a:off x="1562744"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xmlns="" id="{37A654A9-897D-4A0F-909B-EEC5E7C7C71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xmlns="" id="{F4A0D409-61A0-47F9-9391-A1EAA8AD097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xmlns="" id="{EB472687-5A14-46B5-A4AB-D5C985B852C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xmlns="" id="{9811CB33-2940-4CA3-B5ED-BE6BC70AECC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xmlns="" id="{FFCF8877-51E4-4BEB-8747-3454A43A802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xmlns="" id="{A657C6D5-99CD-479C-A9B6-FC7E5C772C5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xmlns="" id="{8652580C-595E-47BE-9F1F-78108BCA489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xmlns="" id="{CBDE8BE9-487A-46CC-ACFE-29DA583593E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xmlns="" id="{39DB7745-2023-4EE5-9C9F-FCA80384C1D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xmlns="" id="{29E8A9EF-C8A7-426D-9CE1-5FDE90C9FCB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xmlns="" id="{962CDC16-A0C3-4BAC-9803-1D9B1149384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xmlns="" id="{E383E2D0-761B-4170-991F-BD06F8D4059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xmlns="" id="{486090CC-2AF8-4BC9-B5B6-B500E2D2FB6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主な要因として、充当可能基金の増額や合併時に実施した事業の償還が終了しつつあること等が挙げられる。しかしながら、新生涯学習センター（るり色ふるさと館）や公営住宅建設事業の償還、各施設の老朽化対策等による将来の負担増も懸念され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xmlns="" id="{0B75CE7A-754E-4E24-9541-5E420F20734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xmlns="" id="{0C3C758E-A001-43D3-BC4D-764CB6EE8B8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xmlns="" id="{860C11BD-C601-4178-A8DF-D914953A287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xmlns="" id="{7206D878-E263-477A-9623-B3A5C230D1E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xmlns="" id="{0AC0EDAD-EB9B-40BB-BFBE-26059227330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xmlns="" id="{F03C39C3-0F95-488A-A603-5FA522C358A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xmlns="" id="{2689870B-2FC4-40E5-94B4-8F7DCE443F1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xmlns="" id="{2A48C54E-8562-4E2B-B348-3EB61021DA8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xmlns="" id="{211250D8-107C-4177-B8A6-D5BD3294BCF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xmlns="" id="{9F75EE31-F846-4477-8967-43C3C4E3E7F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xmlns="" id="{ED66749B-3A26-4407-ACCF-5E2ACC1B271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xmlns="" id="{9684EB3D-C598-448C-BE75-E0F3FCE9E63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xmlns="" id="{539BC467-2C3A-44AB-B724-594279A9D69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xmlns="" id="{4D6A2046-36AF-4774-9822-7C300361DC8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xmlns="" id="{77A5DC90-FF08-4915-B0A9-DD00FEA4F63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8D6658DA-35CF-42DA-8BDF-A0C1D096759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906B9298-7868-4B45-9C0E-8BA803E4814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a:extLst>
            <a:ext uri="{FF2B5EF4-FFF2-40B4-BE49-F238E27FC236}">
              <a16:creationId xmlns:a16="http://schemas.microsoft.com/office/drawing/2014/main" xmlns="" id="{4D891BE2-83EE-4A1F-A67B-E24D52D8D8F1}"/>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a:extLst>
            <a:ext uri="{FF2B5EF4-FFF2-40B4-BE49-F238E27FC236}">
              <a16:creationId xmlns:a16="http://schemas.microsoft.com/office/drawing/2014/main" xmlns="" id="{D02157C9-4011-4397-8CD6-205D7984D732}"/>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a:extLst>
            <a:ext uri="{FF2B5EF4-FFF2-40B4-BE49-F238E27FC236}">
              <a16:creationId xmlns:a16="http://schemas.microsoft.com/office/drawing/2014/main" xmlns="" id="{A27871AE-4002-46B0-92B5-DCB3F226E196}"/>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a:extLst>
            <a:ext uri="{FF2B5EF4-FFF2-40B4-BE49-F238E27FC236}">
              <a16:creationId xmlns:a16="http://schemas.microsoft.com/office/drawing/2014/main" xmlns="" id="{F0165970-123E-44C2-B07B-843A8114A229}"/>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a:extLst>
            <a:ext uri="{FF2B5EF4-FFF2-40B4-BE49-F238E27FC236}">
              <a16:creationId xmlns:a16="http://schemas.microsoft.com/office/drawing/2014/main" xmlns="" id="{D5ADB895-90CA-4C59-BA6E-6449617A5BBE}"/>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a:extLst>
            <a:ext uri="{FF2B5EF4-FFF2-40B4-BE49-F238E27FC236}">
              <a16:creationId xmlns:a16="http://schemas.microsoft.com/office/drawing/2014/main" xmlns="" id="{95E0D4A1-5FA1-42A6-ADE7-F32CD3C7E2E2}"/>
            </a:ext>
          </a:extLst>
        </xdr:cNvPr>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a:extLst>
            <a:ext uri="{FF2B5EF4-FFF2-40B4-BE49-F238E27FC236}">
              <a16:creationId xmlns:a16="http://schemas.microsoft.com/office/drawing/2014/main" xmlns="" id="{6D0DDD84-C66E-4D22-984A-C2909BBAC3E0}"/>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a:extLst>
            <a:ext uri="{FF2B5EF4-FFF2-40B4-BE49-F238E27FC236}">
              <a16:creationId xmlns:a16="http://schemas.microsoft.com/office/drawing/2014/main" xmlns="" id="{5957FE9E-4609-4A7E-BE82-167FD7A387BD}"/>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7" name="フローチャート: 判断 146">
          <a:extLst>
            <a:ext uri="{FF2B5EF4-FFF2-40B4-BE49-F238E27FC236}">
              <a16:creationId xmlns:a16="http://schemas.microsoft.com/office/drawing/2014/main" xmlns="" id="{AB0F041F-9BF2-4FA8-B292-FA879847F71B}"/>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8" name="フローチャート: 判断 147">
          <a:extLst>
            <a:ext uri="{FF2B5EF4-FFF2-40B4-BE49-F238E27FC236}">
              <a16:creationId xmlns:a16="http://schemas.microsoft.com/office/drawing/2014/main" xmlns="" id="{27986C2E-A949-49FB-999F-A88D63B05405}"/>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フローチャート: 判断 148">
          <a:extLst>
            <a:ext uri="{FF2B5EF4-FFF2-40B4-BE49-F238E27FC236}">
              <a16:creationId xmlns:a16="http://schemas.microsoft.com/office/drawing/2014/main" xmlns="" id="{50F996B2-73BF-4E4C-ADFA-F4300F385976}"/>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64798311-3334-4B30-A632-7E9C80FB883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B72322F3-7F1A-4C7F-B7FF-B7F917AFA35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4485FD11-ADCB-42CA-8A1B-75C9633F29E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A7BCABC0-6026-4813-8045-D0EB26CC85C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B39A6AAD-7D52-477B-BC75-6543EE0DA11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19876</xdr:rowOff>
    </xdr:from>
    <xdr:to>
      <xdr:col>76</xdr:col>
      <xdr:colOff>73025</xdr:colOff>
      <xdr:row>28</xdr:row>
      <xdr:rowOff>121476</xdr:rowOff>
    </xdr:to>
    <xdr:sp macro="" textlink="">
      <xdr:nvSpPr>
        <xdr:cNvPr id="155" name="楕円 154">
          <a:extLst>
            <a:ext uri="{FF2B5EF4-FFF2-40B4-BE49-F238E27FC236}">
              <a16:creationId xmlns:a16="http://schemas.microsoft.com/office/drawing/2014/main" xmlns="" id="{DBF310DB-5C0F-4115-8405-EC63F8B594A0}"/>
            </a:ext>
          </a:extLst>
        </xdr:cNvPr>
        <xdr:cNvSpPr/>
      </xdr:nvSpPr>
      <xdr:spPr>
        <a:xfrm>
          <a:off x="14744700" y="559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42753</xdr:rowOff>
    </xdr:from>
    <xdr:ext cx="469744" cy="259045"/>
    <xdr:sp macro="" textlink="">
      <xdr:nvSpPr>
        <xdr:cNvPr id="156" name="債務償還比率該当値テキスト">
          <a:extLst>
            <a:ext uri="{FF2B5EF4-FFF2-40B4-BE49-F238E27FC236}">
              <a16:creationId xmlns:a16="http://schemas.microsoft.com/office/drawing/2014/main" xmlns="" id="{0DE79908-D2C1-4E42-B4FE-555F12F82F3E}"/>
            </a:ext>
          </a:extLst>
        </xdr:cNvPr>
        <xdr:cNvSpPr txBox="1"/>
      </xdr:nvSpPr>
      <xdr:spPr>
        <a:xfrm>
          <a:off x="14846300" y="544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131871</xdr:rowOff>
    </xdr:from>
    <xdr:to>
      <xdr:col>72</xdr:col>
      <xdr:colOff>123825</xdr:colOff>
      <xdr:row>30</xdr:row>
      <xdr:rowOff>62021</xdr:rowOff>
    </xdr:to>
    <xdr:sp macro="" textlink="">
      <xdr:nvSpPr>
        <xdr:cNvPr id="157" name="楕円 156">
          <a:extLst>
            <a:ext uri="{FF2B5EF4-FFF2-40B4-BE49-F238E27FC236}">
              <a16:creationId xmlns:a16="http://schemas.microsoft.com/office/drawing/2014/main" xmlns="" id="{42E31007-6B0F-477B-B818-9DEB529E93EA}"/>
            </a:ext>
          </a:extLst>
        </xdr:cNvPr>
        <xdr:cNvSpPr/>
      </xdr:nvSpPr>
      <xdr:spPr>
        <a:xfrm>
          <a:off x="14033500" y="58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70676</xdr:rowOff>
    </xdr:from>
    <xdr:to>
      <xdr:col>76</xdr:col>
      <xdr:colOff>22225</xdr:colOff>
      <xdr:row>30</xdr:row>
      <xdr:rowOff>11221</xdr:rowOff>
    </xdr:to>
    <xdr:cxnSp macro="">
      <xdr:nvCxnSpPr>
        <xdr:cNvPr id="158" name="直線コネクタ 157">
          <a:extLst>
            <a:ext uri="{FF2B5EF4-FFF2-40B4-BE49-F238E27FC236}">
              <a16:creationId xmlns:a16="http://schemas.microsoft.com/office/drawing/2014/main" xmlns="" id="{481328F7-5564-4FCE-A074-BD9B91F16D9D}"/>
            </a:ext>
          </a:extLst>
        </xdr:cNvPr>
        <xdr:cNvCxnSpPr/>
      </xdr:nvCxnSpPr>
      <xdr:spPr>
        <a:xfrm flipV="1">
          <a:off x="14084300" y="5642801"/>
          <a:ext cx="711200" cy="28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61586</xdr:rowOff>
    </xdr:from>
    <xdr:to>
      <xdr:col>68</xdr:col>
      <xdr:colOff>123825</xdr:colOff>
      <xdr:row>30</xdr:row>
      <xdr:rowOff>163186</xdr:rowOff>
    </xdr:to>
    <xdr:sp macro="" textlink="">
      <xdr:nvSpPr>
        <xdr:cNvPr id="159" name="楕円 158">
          <a:extLst>
            <a:ext uri="{FF2B5EF4-FFF2-40B4-BE49-F238E27FC236}">
              <a16:creationId xmlns:a16="http://schemas.microsoft.com/office/drawing/2014/main" xmlns="" id="{AD2E9B67-BD5D-47C6-82A0-53A48AAF2FD0}"/>
            </a:ext>
          </a:extLst>
        </xdr:cNvPr>
        <xdr:cNvSpPr/>
      </xdr:nvSpPr>
      <xdr:spPr>
        <a:xfrm>
          <a:off x="13271500" y="597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11221</xdr:rowOff>
    </xdr:from>
    <xdr:to>
      <xdr:col>72</xdr:col>
      <xdr:colOff>73025</xdr:colOff>
      <xdr:row>30</xdr:row>
      <xdr:rowOff>112386</xdr:rowOff>
    </xdr:to>
    <xdr:cxnSp macro="">
      <xdr:nvCxnSpPr>
        <xdr:cNvPr id="160" name="直線コネクタ 159">
          <a:extLst>
            <a:ext uri="{FF2B5EF4-FFF2-40B4-BE49-F238E27FC236}">
              <a16:creationId xmlns:a16="http://schemas.microsoft.com/office/drawing/2014/main" xmlns="" id="{1B0E289F-C358-49EA-A4D5-AA6F50FCA480}"/>
            </a:ext>
          </a:extLst>
        </xdr:cNvPr>
        <xdr:cNvCxnSpPr/>
      </xdr:nvCxnSpPr>
      <xdr:spPr>
        <a:xfrm flipV="1">
          <a:off x="13322300" y="5926246"/>
          <a:ext cx="762000" cy="10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131717</xdr:rowOff>
    </xdr:from>
    <xdr:to>
      <xdr:col>64</xdr:col>
      <xdr:colOff>123825</xdr:colOff>
      <xdr:row>30</xdr:row>
      <xdr:rowOff>61867</xdr:rowOff>
    </xdr:to>
    <xdr:sp macro="" textlink="">
      <xdr:nvSpPr>
        <xdr:cNvPr id="161" name="楕円 160">
          <a:extLst>
            <a:ext uri="{FF2B5EF4-FFF2-40B4-BE49-F238E27FC236}">
              <a16:creationId xmlns:a16="http://schemas.microsoft.com/office/drawing/2014/main" xmlns="" id="{D3140F04-F097-4463-803B-4E95721AB1BE}"/>
            </a:ext>
          </a:extLst>
        </xdr:cNvPr>
        <xdr:cNvSpPr/>
      </xdr:nvSpPr>
      <xdr:spPr>
        <a:xfrm>
          <a:off x="12509500" y="58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11067</xdr:rowOff>
    </xdr:from>
    <xdr:to>
      <xdr:col>68</xdr:col>
      <xdr:colOff>73025</xdr:colOff>
      <xdr:row>30</xdr:row>
      <xdr:rowOff>112386</xdr:rowOff>
    </xdr:to>
    <xdr:cxnSp macro="">
      <xdr:nvCxnSpPr>
        <xdr:cNvPr id="162" name="直線コネクタ 161">
          <a:extLst>
            <a:ext uri="{FF2B5EF4-FFF2-40B4-BE49-F238E27FC236}">
              <a16:creationId xmlns:a16="http://schemas.microsoft.com/office/drawing/2014/main" xmlns="" id="{20622405-14B2-439C-A335-2BE7EF3F5D19}"/>
            </a:ext>
          </a:extLst>
        </xdr:cNvPr>
        <xdr:cNvCxnSpPr/>
      </xdr:nvCxnSpPr>
      <xdr:spPr>
        <a:xfrm>
          <a:off x="12560300" y="5926092"/>
          <a:ext cx="762000" cy="1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170116</xdr:rowOff>
    </xdr:from>
    <xdr:to>
      <xdr:col>60</xdr:col>
      <xdr:colOff>123825</xdr:colOff>
      <xdr:row>30</xdr:row>
      <xdr:rowOff>100266</xdr:rowOff>
    </xdr:to>
    <xdr:sp macro="" textlink="">
      <xdr:nvSpPr>
        <xdr:cNvPr id="163" name="楕円 162">
          <a:extLst>
            <a:ext uri="{FF2B5EF4-FFF2-40B4-BE49-F238E27FC236}">
              <a16:creationId xmlns:a16="http://schemas.microsoft.com/office/drawing/2014/main" xmlns="" id="{BD9B33FE-F099-4027-A439-9BAB8E336124}"/>
            </a:ext>
          </a:extLst>
        </xdr:cNvPr>
        <xdr:cNvSpPr/>
      </xdr:nvSpPr>
      <xdr:spPr>
        <a:xfrm>
          <a:off x="11747500" y="59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11067</xdr:rowOff>
    </xdr:from>
    <xdr:to>
      <xdr:col>64</xdr:col>
      <xdr:colOff>73025</xdr:colOff>
      <xdr:row>30</xdr:row>
      <xdr:rowOff>49466</xdr:rowOff>
    </xdr:to>
    <xdr:cxnSp macro="">
      <xdr:nvCxnSpPr>
        <xdr:cNvPr id="164" name="直線コネクタ 163">
          <a:extLst>
            <a:ext uri="{FF2B5EF4-FFF2-40B4-BE49-F238E27FC236}">
              <a16:creationId xmlns:a16="http://schemas.microsoft.com/office/drawing/2014/main" xmlns="" id="{566BD6E6-FEDE-4BBE-8817-662FE4C69A77}"/>
            </a:ext>
          </a:extLst>
        </xdr:cNvPr>
        <xdr:cNvCxnSpPr/>
      </xdr:nvCxnSpPr>
      <xdr:spPr>
        <a:xfrm flipV="1">
          <a:off x="11798300" y="5926092"/>
          <a:ext cx="762000" cy="3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a:extLst>
            <a:ext uri="{FF2B5EF4-FFF2-40B4-BE49-F238E27FC236}">
              <a16:creationId xmlns:a16="http://schemas.microsoft.com/office/drawing/2014/main" xmlns="" id="{2B8D2719-E720-416C-97C2-DAAC6E8CAD03}"/>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6" name="n_2aveValue債務償還比率">
          <a:extLst>
            <a:ext uri="{FF2B5EF4-FFF2-40B4-BE49-F238E27FC236}">
              <a16:creationId xmlns:a16="http://schemas.microsoft.com/office/drawing/2014/main" xmlns="" id="{AEB9893D-945C-4D98-B382-484AC9F9CEA5}"/>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7" name="n_3aveValue債務償還比率">
          <a:extLst>
            <a:ext uri="{FF2B5EF4-FFF2-40B4-BE49-F238E27FC236}">
              <a16:creationId xmlns:a16="http://schemas.microsoft.com/office/drawing/2014/main" xmlns="" id="{03EEF7FB-B206-4E5C-ACB5-22CBEE5A9364}"/>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8" name="n_4aveValue債務償還比率">
          <a:extLst>
            <a:ext uri="{FF2B5EF4-FFF2-40B4-BE49-F238E27FC236}">
              <a16:creationId xmlns:a16="http://schemas.microsoft.com/office/drawing/2014/main" xmlns="" id="{32BF4472-D436-4260-8CFA-CEE7B7F3842E}"/>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78548</xdr:rowOff>
    </xdr:from>
    <xdr:ext cx="469744" cy="259045"/>
    <xdr:sp macro="" textlink="">
      <xdr:nvSpPr>
        <xdr:cNvPr id="169" name="n_1mainValue債務償還比率">
          <a:extLst>
            <a:ext uri="{FF2B5EF4-FFF2-40B4-BE49-F238E27FC236}">
              <a16:creationId xmlns:a16="http://schemas.microsoft.com/office/drawing/2014/main" xmlns="" id="{2689609B-B1A1-4FF5-8C61-DDDAA380607F}"/>
            </a:ext>
          </a:extLst>
        </xdr:cNvPr>
        <xdr:cNvSpPr txBox="1"/>
      </xdr:nvSpPr>
      <xdr:spPr>
        <a:xfrm>
          <a:off x="13836727" y="565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8263</xdr:rowOff>
    </xdr:from>
    <xdr:ext cx="469744" cy="259045"/>
    <xdr:sp macro="" textlink="">
      <xdr:nvSpPr>
        <xdr:cNvPr id="170" name="n_2mainValue債務償還比率">
          <a:extLst>
            <a:ext uri="{FF2B5EF4-FFF2-40B4-BE49-F238E27FC236}">
              <a16:creationId xmlns:a16="http://schemas.microsoft.com/office/drawing/2014/main" xmlns="" id="{0A33B306-AA18-47CD-BD8E-6E1E130D4AC4}"/>
            </a:ext>
          </a:extLst>
        </xdr:cNvPr>
        <xdr:cNvSpPr txBox="1"/>
      </xdr:nvSpPr>
      <xdr:spPr>
        <a:xfrm>
          <a:off x="13087427" y="57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78394</xdr:rowOff>
    </xdr:from>
    <xdr:ext cx="469744" cy="259045"/>
    <xdr:sp macro="" textlink="">
      <xdr:nvSpPr>
        <xdr:cNvPr id="171" name="n_3mainValue債務償還比率">
          <a:extLst>
            <a:ext uri="{FF2B5EF4-FFF2-40B4-BE49-F238E27FC236}">
              <a16:creationId xmlns:a16="http://schemas.microsoft.com/office/drawing/2014/main" xmlns="" id="{3A45AD91-B22C-4D20-80ED-67F6ACC11B55}"/>
            </a:ext>
          </a:extLst>
        </xdr:cNvPr>
        <xdr:cNvSpPr txBox="1"/>
      </xdr:nvSpPr>
      <xdr:spPr>
        <a:xfrm>
          <a:off x="12325427" y="56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116793</xdr:rowOff>
    </xdr:from>
    <xdr:ext cx="469744" cy="259045"/>
    <xdr:sp macro="" textlink="">
      <xdr:nvSpPr>
        <xdr:cNvPr id="172" name="n_4mainValue債務償還比率">
          <a:extLst>
            <a:ext uri="{FF2B5EF4-FFF2-40B4-BE49-F238E27FC236}">
              <a16:creationId xmlns:a16="http://schemas.microsoft.com/office/drawing/2014/main" xmlns="" id="{AD4302E0-C8AC-4A9E-8183-575AC27FF5F0}"/>
            </a:ext>
          </a:extLst>
        </xdr:cNvPr>
        <xdr:cNvSpPr txBox="1"/>
      </xdr:nvSpPr>
      <xdr:spPr>
        <a:xfrm>
          <a:off x="11563427" y="568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0FE77646-7D26-4FAD-A122-7297B993AC1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888BD48A-04CA-4B23-96E8-B2CFBA1D353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17A01EF7-EB75-445D-8535-113C8B20FF1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CE7B3AE9-4BC7-41F3-90FE-18A0879ACC5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F712E897-E55D-4015-9324-291A0822941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F3F2AE37-21B8-45C6-8FD6-A179D922E46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15938C3-A4C9-4E69-8872-5161B9E6D8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8F606C22-E166-4DBA-9E61-6F305CD971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D5F6B7C-2C50-42FC-B4DD-C3B0F755A8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C4269C7-94B1-46B6-90F5-C114295810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F4632F4-39FC-49BF-ABD1-BF4F072BC4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9E30272-A5F1-4A5B-B2CC-F5A2029BE4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F191DFD-ECBB-4D6D-B472-EF27F59F34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EF2987A-6092-4139-9F97-5C529496FF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8147A1E-B367-47AA-B597-7EB68C8F25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B58E896-33EE-4037-8185-36E87E088A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28,564
28,280
117.46
18,721,121
17,693,579
889,636
9,153,648
12,206,481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640CD71-9FD7-4709-987B-AA84C0F042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557FB920-47AB-4D18-B292-13EE46265B8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DC46C467-3A47-446C-8CF4-B395B56EED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217D36D-4B5E-4F5F-89E8-A9AC64F0D78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06277C0-DBAB-4E19-B0D8-9B9E80487B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B320622B-C4F0-43AE-B692-677E0919F8A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CE4D204-2842-4589-9B0B-532CE841812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1B9DA0F-1248-4669-A8E8-540B1866CB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D8DAF98-CEF8-40B9-BC21-EBA6541D3B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F25947A-EC90-4C37-9701-8CEDE49749E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D29C5AF-A530-4532-84AA-7F6E13B1C9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BE9BC7B-3DB9-4605-BB55-9BD5283985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69C34A6-66A2-4069-A6CA-CFC413DCB77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6CBB99DB-C340-4289-9CD0-B611D619B5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588BB38-2EDF-430A-B4BD-9EB462FF943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A4CB15B-26DC-4E5E-91CB-C637A2C036D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324D6FC-20AE-4EF6-95B6-010A34178C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BE357441-58F7-4A6C-A41E-ED5AB3057D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82385B4-AE87-443D-B548-3FC87BAA13D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D6F9966-AF64-4000-AA88-586E0AD6EBD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1C07C626-F31B-4C75-855C-082A0E9F4EC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32080350-90EA-4D92-9B25-8CD7B3138B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4E21CCD2-758D-4539-9467-52609AE583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A9E184DD-7053-430B-9C2F-B2C0046E909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42561F4-934C-4877-841E-BD12229C3F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3DE10F0-F409-426A-B268-8421E43426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BC88733-1FC5-4DE4-B182-F82D817A407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553F044-A3FB-43EA-B51B-3E0D03CC227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DF979F8F-7850-436F-9D45-3BF0283DEA1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3FACFF67-FE9B-4BBB-A0DA-82810CD32E6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87888AC-6795-4B13-AF5C-1080B72EDAD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8FB80909-785A-4208-BE04-4482FE6E589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B69E6503-3694-4A8D-BBF5-94A181CBF27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B4A138AA-4CA3-45E4-8036-546216FB1E2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810B9C24-3C94-4763-B941-A096FE23439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8B245BB6-1349-44C7-B14E-ACBC561923D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4218ED1B-0A9B-43FF-9283-20A944CDCBC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F5F18D11-B0B7-4381-AD12-22CFC07093D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F835E17C-0169-496B-9B7B-119CC9B6D24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36F9735-0363-4F35-9FF4-47268889672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C9BC5E15-511D-4558-9963-D1B4D9E62E9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904D675E-B083-4FE3-A0AE-E2E163802F7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B22F293E-3E9D-4718-9E64-CE9CD9D6329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A0009756-F4DF-42B7-87A7-7FF8145ABCB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C71EC245-BC58-4559-9C04-00C62034C7F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xmlns="" id="{8905BDC4-F470-4C27-9112-F2EDB0095D8D}"/>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58DDDFC7-8B25-4490-8324-65448CDB93EC}"/>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xmlns="" id="{29645E98-4F88-4D91-ADCC-D871D41B388D}"/>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B108E767-912E-4E51-A13E-67FB4AB85C16}"/>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xmlns="" id="{1351C999-CBBF-4526-BB4F-B89AFA3922A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FDFA04ED-8152-4EAD-949D-B3B180D30F26}"/>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xmlns="" id="{3A151281-2849-4AD4-BAC3-19D41B56B8ED}"/>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xmlns="" id="{7A8AAC27-0E39-458B-9598-6CA6D56C1F3C}"/>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xmlns="" id="{88F7103E-2D04-4F2D-8437-596EE4830028}"/>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xmlns="" id="{B6FB6E8D-76ED-4A27-B852-0681762CD5E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xmlns="" id="{D012F89D-BDC2-44E4-8B4C-9D45E51ED8EB}"/>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FFDB586-8665-4E2C-9CC4-74505B2FE97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2878090-5C0B-4649-A44F-AFA52B65762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C6F1916A-DB75-49DC-98D2-943549467C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AC8C3387-3764-4A0D-92EA-99680CEA8A2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79EF7F55-DCF0-4A9F-BD9F-DC802EE558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164465</xdr:rowOff>
    </xdr:from>
    <xdr:to>
      <xdr:col>24</xdr:col>
      <xdr:colOff>114300</xdr:colOff>
      <xdr:row>41</xdr:row>
      <xdr:rowOff>94615</xdr:rowOff>
    </xdr:to>
    <xdr:sp macro="" textlink="">
      <xdr:nvSpPr>
        <xdr:cNvPr id="73" name="楕円 72">
          <a:extLst>
            <a:ext uri="{FF2B5EF4-FFF2-40B4-BE49-F238E27FC236}">
              <a16:creationId xmlns:a16="http://schemas.microsoft.com/office/drawing/2014/main" xmlns="" id="{4F5D029E-F83C-478A-9870-4A893F591328}"/>
            </a:ext>
          </a:extLst>
        </xdr:cNvPr>
        <xdr:cNvSpPr/>
      </xdr:nvSpPr>
      <xdr:spPr>
        <a:xfrm>
          <a:off x="45847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142892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1BC0E75A-0BBD-4CA4-A2D0-AD7DFBB6EF67}"/>
            </a:ext>
          </a:extLst>
        </xdr:cNvPr>
        <xdr:cNvSpPr txBox="1"/>
      </xdr:nvSpPr>
      <xdr:spPr>
        <a:xfrm>
          <a:off x="4673600"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168275</xdr:rowOff>
    </xdr:from>
    <xdr:to>
      <xdr:col>20</xdr:col>
      <xdr:colOff>38100</xdr:colOff>
      <xdr:row>41</xdr:row>
      <xdr:rowOff>98425</xdr:rowOff>
    </xdr:to>
    <xdr:sp macro="" textlink="">
      <xdr:nvSpPr>
        <xdr:cNvPr id="75" name="楕円 74">
          <a:extLst>
            <a:ext uri="{FF2B5EF4-FFF2-40B4-BE49-F238E27FC236}">
              <a16:creationId xmlns:a16="http://schemas.microsoft.com/office/drawing/2014/main" xmlns="" id="{539C0C9C-B34A-402E-AA69-B3936E45DA12}"/>
            </a:ext>
          </a:extLst>
        </xdr:cNvPr>
        <xdr:cNvSpPr/>
      </xdr:nvSpPr>
      <xdr:spPr>
        <a:xfrm>
          <a:off x="3746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43815</xdr:rowOff>
    </xdr:from>
    <xdr:to>
      <xdr:col>24</xdr:col>
      <xdr:colOff>63500</xdr:colOff>
      <xdr:row>41</xdr:row>
      <xdr:rowOff>47625</xdr:rowOff>
    </xdr:to>
    <xdr:cxnSp macro="">
      <xdr:nvCxnSpPr>
        <xdr:cNvPr id="76" name="直線コネクタ 75">
          <a:extLst>
            <a:ext uri="{FF2B5EF4-FFF2-40B4-BE49-F238E27FC236}">
              <a16:creationId xmlns:a16="http://schemas.microsoft.com/office/drawing/2014/main" xmlns="" id="{D4543CFD-1384-49CD-9E6A-797FF4107CF3}"/>
            </a:ext>
          </a:extLst>
        </xdr:cNvPr>
        <xdr:cNvCxnSpPr/>
      </xdr:nvCxnSpPr>
      <xdr:spPr>
        <a:xfrm flipV="1">
          <a:off x="3797300" y="70732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170180</xdr:rowOff>
    </xdr:from>
    <xdr:to>
      <xdr:col>15</xdr:col>
      <xdr:colOff>101600</xdr:colOff>
      <xdr:row>41</xdr:row>
      <xdr:rowOff>100330</xdr:rowOff>
    </xdr:to>
    <xdr:sp macro="" textlink="">
      <xdr:nvSpPr>
        <xdr:cNvPr id="77" name="楕円 76">
          <a:extLst>
            <a:ext uri="{FF2B5EF4-FFF2-40B4-BE49-F238E27FC236}">
              <a16:creationId xmlns:a16="http://schemas.microsoft.com/office/drawing/2014/main" xmlns="" id="{E0C827A7-C8FF-4A3D-9CCD-6C6CE92CCFED}"/>
            </a:ext>
          </a:extLst>
        </xdr:cNvPr>
        <xdr:cNvSpPr/>
      </xdr:nvSpPr>
      <xdr:spPr>
        <a:xfrm>
          <a:off x="2857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47625</xdr:rowOff>
    </xdr:from>
    <xdr:to>
      <xdr:col>19</xdr:col>
      <xdr:colOff>177800</xdr:colOff>
      <xdr:row>41</xdr:row>
      <xdr:rowOff>49530</xdr:rowOff>
    </xdr:to>
    <xdr:cxnSp macro="">
      <xdr:nvCxnSpPr>
        <xdr:cNvPr id="78" name="直線コネクタ 77">
          <a:extLst>
            <a:ext uri="{FF2B5EF4-FFF2-40B4-BE49-F238E27FC236}">
              <a16:creationId xmlns:a16="http://schemas.microsoft.com/office/drawing/2014/main" xmlns="" id="{ED7FFCDE-E4F0-4517-8810-A5EB07494CB5}"/>
            </a:ext>
          </a:extLst>
        </xdr:cNvPr>
        <xdr:cNvCxnSpPr/>
      </xdr:nvCxnSpPr>
      <xdr:spPr>
        <a:xfrm flipV="1">
          <a:off x="2908300" y="7077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2540</xdr:rowOff>
    </xdr:from>
    <xdr:to>
      <xdr:col>10</xdr:col>
      <xdr:colOff>165100</xdr:colOff>
      <xdr:row>41</xdr:row>
      <xdr:rowOff>104140</xdr:rowOff>
    </xdr:to>
    <xdr:sp macro="" textlink="">
      <xdr:nvSpPr>
        <xdr:cNvPr id="79" name="楕円 78">
          <a:extLst>
            <a:ext uri="{FF2B5EF4-FFF2-40B4-BE49-F238E27FC236}">
              <a16:creationId xmlns:a16="http://schemas.microsoft.com/office/drawing/2014/main" xmlns="" id="{F07C3D4F-4E64-4FD2-B7F9-1B7BD9F2C472}"/>
            </a:ext>
          </a:extLst>
        </xdr:cNvPr>
        <xdr:cNvSpPr/>
      </xdr:nvSpPr>
      <xdr:spPr>
        <a:xfrm>
          <a:off x="1968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49530</xdr:rowOff>
    </xdr:from>
    <xdr:to>
      <xdr:col>15</xdr:col>
      <xdr:colOff>50800</xdr:colOff>
      <xdr:row>41</xdr:row>
      <xdr:rowOff>53340</xdr:rowOff>
    </xdr:to>
    <xdr:cxnSp macro="">
      <xdr:nvCxnSpPr>
        <xdr:cNvPr id="80" name="直線コネクタ 79">
          <a:extLst>
            <a:ext uri="{FF2B5EF4-FFF2-40B4-BE49-F238E27FC236}">
              <a16:creationId xmlns:a16="http://schemas.microsoft.com/office/drawing/2014/main" xmlns="" id="{64E7ADB1-C5F4-4C77-9F76-F99DFAF4F448}"/>
            </a:ext>
          </a:extLst>
        </xdr:cNvPr>
        <xdr:cNvCxnSpPr/>
      </xdr:nvCxnSpPr>
      <xdr:spPr>
        <a:xfrm flipV="1">
          <a:off x="2019300" y="7078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6350</xdr:rowOff>
    </xdr:from>
    <xdr:to>
      <xdr:col>6</xdr:col>
      <xdr:colOff>38100</xdr:colOff>
      <xdr:row>41</xdr:row>
      <xdr:rowOff>107950</xdr:rowOff>
    </xdr:to>
    <xdr:sp macro="" textlink="">
      <xdr:nvSpPr>
        <xdr:cNvPr id="81" name="楕円 80">
          <a:extLst>
            <a:ext uri="{FF2B5EF4-FFF2-40B4-BE49-F238E27FC236}">
              <a16:creationId xmlns:a16="http://schemas.microsoft.com/office/drawing/2014/main" xmlns="" id="{3D74F179-CEE5-4971-B57A-AD2F770D7FEE}"/>
            </a:ext>
          </a:extLst>
        </xdr:cNvPr>
        <xdr:cNvSpPr/>
      </xdr:nvSpPr>
      <xdr:spPr>
        <a:xfrm>
          <a:off x="107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53340</xdr:rowOff>
    </xdr:from>
    <xdr:to>
      <xdr:col>10</xdr:col>
      <xdr:colOff>114300</xdr:colOff>
      <xdr:row>41</xdr:row>
      <xdr:rowOff>57150</xdr:rowOff>
    </xdr:to>
    <xdr:cxnSp macro="">
      <xdr:nvCxnSpPr>
        <xdr:cNvPr id="82" name="直線コネクタ 81">
          <a:extLst>
            <a:ext uri="{FF2B5EF4-FFF2-40B4-BE49-F238E27FC236}">
              <a16:creationId xmlns:a16="http://schemas.microsoft.com/office/drawing/2014/main" xmlns="" id="{5C8313FD-3313-49DC-AFE2-BC9A96F39C9E}"/>
            </a:ext>
          </a:extLst>
        </xdr:cNvPr>
        <xdr:cNvCxnSpPr/>
      </xdr:nvCxnSpPr>
      <xdr:spPr>
        <a:xfrm flipV="1">
          <a:off x="1130300" y="708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xmlns="" id="{AF118A0B-244E-4DA2-9BCC-820EF890853F}"/>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xmlns="" id="{CC1DBD06-E845-49D9-93AD-C4E962CE77C4}"/>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xmlns="" id="{42BFE87B-7341-4F26-9E8B-FEDF0475AFB7}"/>
            </a:ext>
          </a:extLst>
        </xdr:cNvPr>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xmlns="" id="{4C086355-2677-48D2-A762-B01048352B15}"/>
            </a:ext>
          </a:extLst>
        </xdr:cNvPr>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89552</xdr:rowOff>
    </xdr:from>
    <xdr:ext cx="405111" cy="259045"/>
    <xdr:sp macro="" textlink="">
      <xdr:nvSpPr>
        <xdr:cNvPr id="87" name="n_1mainValue【道路】&#10;有形固定資産減価償却率">
          <a:extLst>
            <a:ext uri="{FF2B5EF4-FFF2-40B4-BE49-F238E27FC236}">
              <a16:creationId xmlns:a16="http://schemas.microsoft.com/office/drawing/2014/main" xmlns="" id="{FF8EBA48-742B-487B-ABE8-E12851817FC7}"/>
            </a:ext>
          </a:extLst>
        </xdr:cNvPr>
        <xdr:cNvSpPr txBox="1"/>
      </xdr:nvSpPr>
      <xdr:spPr>
        <a:xfrm>
          <a:off x="3582044"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91457</xdr:rowOff>
    </xdr:from>
    <xdr:ext cx="405111" cy="259045"/>
    <xdr:sp macro="" textlink="">
      <xdr:nvSpPr>
        <xdr:cNvPr id="88" name="n_2mainValue【道路】&#10;有形固定資産減価償却率">
          <a:extLst>
            <a:ext uri="{FF2B5EF4-FFF2-40B4-BE49-F238E27FC236}">
              <a16:creationId xmlns:a16="http://schemas.microsoft.com/office/drawing/2014/main" xmlns="" id="{22BAD96B-A283-4D68-9047-2E1700BA488D}"/>
            </a:ext>
          </a:extLst>
        </xdr:cNvPr>
        <xdr:cNvSpPr txBox="1"/>
      </xdr:nvSpPr>
      <xdr:spPr>
        <a:xfrm>
          <a:off x="2705744"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95267</xdr:rowOff>
    </xdr:from>
    <xdr:ext cx="405111" cy="259045"/>
    <xdr:sp macro="" textlink="">
      <xdr:nvSpPr>
        <xdr:cNvPr id="89" name="n_3mainValue【道路】&#10;有形固定資産減価償却率">
          <a:extLst>
            <a:ext uri="{FF2B5EF4-FFF2-40B4-BE49-F238E27FC236}">
              <a16:creationId xmlns:a16="http://schemas.microsoft.com/office/drawing/2014/main" xmlns="" id="{E8086FC2-4B15-4DAB-AC90-A4AC3A6CF14A}"/>
            </a:ext>
          </a:extLst>
        </xdr:cNvPr>
        <xdr:cNvSpPr txBox="1"/>
      </xdr:nvSpPr>
      <xdr:spPr>
        <a:xfrm>
          <a:off x="1816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99077</xdr:rowOff>
    </xdr:from>
    <xdr:ext cx="405111" cy="259045"/>
    <xdr:sp macro="" textlink="">
      <xdr:nvSpPr>
        <xdr:cNvPr id="90" name="n_4mainValue【道路】&#10;有形固定資産減価償却率">
          <a:extLst>
            <a:ext uri="{FF2B5EF4-FFF2-40B4-BE49-F238E27FC236}">
              <a16:creationId xmlns:a16="http://schemas.microsoft.com/office/drawing/2014/main" xmlns="" id="{CC237A96-F986-42C7-A2D6-FB20545D9370}"/>
            </a:ext>
          </a:extLst>
        </xdr:cNvPr>
        <xdr:cNvSpPr txBox="1"/>
      </xdr:nvSpPr>
      <xdr:spPr>
        <a:xfrm>
          <a:off x="9277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54A1778F-6DB5-458A-9747-E52E2CC3B99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1966AB4D-DC1E-4AB9-99A3-B2ABCD8D91B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2B9AE6F0-76CC-4372-9463-C364906FFA7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818D78E2-714B-4FA7-B112-3D86EC17E8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506A23E6-6A6D-4266-987B-09F7F84ED5C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E02BF6B4-E42B-4269-8C6F-BBCD38908AC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B7877FF4-534E-4D3C-A88D-76A9A3BC0A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15D08678-BD1C-4C92-9407-18936E2295F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47109521-576F-4BBC-9C78-BF3F25944B9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28C3376D-CEC4-4594-9C14-2D1FA3A40F5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xmlns="" id="{F19B3BA8-0BF3-4DBB-9956-C916EFD8DEC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xmlns="" id="{023E2D78-B29C-497A-B492-1F877E1E4E5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xmlns="" id="{9254BE34-1C1C-46F5-83A0-1D668C3ABD9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xmlns="" id="{F5E69CC9-D83C-438A-9E4A-890D4FE5CF7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xmlns="" id="{FF0EBCF3-FCA4-457D-956D-6911621C62D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xmlns="" id="{4E754F81-C14A-4359-A67F-DC38ADB5C6C1}"/>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xmlns="" id="{1898EF4D-12E6-4109-804E-2838ADBFAA9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xmlns="" id="{1F7516BD-DE67-4309-AB10-4D8F9C3FB714}"/>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3837E1A5-60B1-415B-9566-2325B65E0D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xmlns="" id="{5256BDBC-4BB3-4D44-872F-AA3901D3BAC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2704087B-3FF7-4690-9E2D-5801F1B2278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xmlns="" id="{E3A44E63-F1C9-43F6-AFAC-06A8B30EDA09}"/>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xmlns="" id="{D7C255A6-E89B-4891-80EE-9179A47B10A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xmlns="" id="{44486C23-EB56-45C0-AD57-A245970EB429}"/>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xmlns="" id="{9FEBC680-9C0C-432E-B044-4DA1BD7A617F}"/>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xmlns="" id="{FD614F96-4729-4D97-A7D0-C299847DD97A}"/>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xmlns="" id="{0C4C3218-7B04-4A4E-AF3D-A35987683AF7}"/>
            </a:ext>
          </a:extLst>
        </xdr:cNvPr>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xmlns="" id="{EA3CE8E6-640F-474B-9F2C-5FC7EA242D27}"/>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xmlns="" id="{ED00876A-698D-40C4-8E0B-8BB7C3F2704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xmlns="" id="{78874C68-CA9B-47B6-BB3B-5D2B6E0AD32A}"/>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xmlns="" id="{E52FB48D-1AD8-4BB5-8861-4777E5066B15}"/>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xmlns="" id="{182CCB44-385A-4186-8A12-B9DAF576272C}"/>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F205C058-910C-495A-8524-353359F1623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8EC3DBAB-9912-426D-8C77-691F7C7DEA4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2846A2B7-B980-444F-9714-C8750D019B5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7700081-E21C-487B-8D8C-132E2F06D3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FE924544-9179-4BF4-A517-5F457ECDA7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4305</xdr:rowOff>
    </xdr:from>
    <xdr:to>
      <xdr:col>55</xdr:col>
      <xdr:colOff>50800</xdr:colOff>
      <xdr:row>40</xdr:row>
      <xdr:rowOff>105905</xdr:rowOff>
    </xdr:to>
    <xdr:sp macro="" textlink="">
      <xdr:nvSpPr>
        <xdr:cNvPr id="128" name="楕円 127">
          <a:extLst>
            <a:ext uri="{FF2B5EF4-FFF2-40B4-BE49-F238E27FC236}">
              <a16:creationId xmlns:a16="http://schemas.microsoft.com/office/drawing/2014/main" xmlns="" id="{2482F8F3-CC7A-4912-85D4-3C61EFF9139D}"/>
            </a:ext>
          </a:extLst>
        </xdr:cNvPr>
        <xdr:cNvSpPr/>
      </xdr:nvSpPr>
      <xdr:spPr>
        <a:xfrm>
          <a:off x="10426700" y="68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154182</xdr:rowOff>
    </xdr:from>
    <xdr:ext cx="534377" cy="259045"/>
    <xdr:sp macro="" textlink="">
      <xdr:nvSpPr>
        <xdr:cNvPr id="129" name="【道路】&#10;一人当たり延長該当値テキスト">
          <a:extLst>
            <a:ext uri="{FF2B5EF4-FFF2-40B4-BE49-F238E27FC236}">
              <a16:creationId xmlns:a16="http://schemas.microsoft.com/office/drawing/2014/main" xmlns="" id="{DD9B8C77-064F-409A-BF04-3B201859B08D}"/>
            </a:ext>
          </a:extLst>
        </xdr:cNvPr>
        <xdr:cNvSpPr txBox="1"/>
      </xdr:nvSpPr>
      <xdr:spPr>
        <a:xfrm>
          <a:off x="10515600" y="68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7341</xdr:rowOff>
    </xdr:from>
    <xdr:to>
      <xdr:col>50</xdr:col>
      <xdr:colOff>165100</xdr:colOff>
      <xdr:row>40</xdr:row>
      <xdr:rowOff>108941</xdr:rowOff>
    </xdr:to>
    <xdr:sp macro="" textlink="">
      <xdr:nvSpPr>
        <xdr:cNvPr id="130" name="楕円 129">
          <a:extLst>
            <a:ext uri="{FF2B5EF4-FFF2-40B4-BE49-F238E27FC236}">
              <a16:creationId xmlns:a16="http://schemas.microsoft.com/office/drawing/2014/main" xmlns="" id="{7D81821A-FF30-4C0F-BF37-2713EC3724FA}"/>
            </a:ext>
          </a:extLst>
        </xdr:cNvPr>
        <xdr:cNvSpPr/>
      </xdr:nvSpPr>
      <xdr:spPr>
        <a:xfrm>
          <a:off x="9588500" y="68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55105</xdr:rowOff>
    </xdr:from>
    <xdr:to>
      <xdr:col>55</xdr:col>
      <xdr:colOff>0</xdr:colOff>
      <xdr:row>40</xdr:row>
      <xdr:rowOff>58141</xdr:rowOff>
    </xdr:to>
    <xdr:cxnSp macro="">
      <xdr:nvCxnSpPr>
        <xdr:cNvPr id="131" name="直線コネクタ 130">
          <a:extLst>
            <a:ext uri="{FF2B5EF4-FFF2-40B4-BE49-F238E27FC236}">
              <a16:creationId xmlns:a16="http://schemas.microsoft.com/office/drawing/2014/main" xmlns="" id="{EB87FA17-2667-415A-B607-231D7E3D8654}"/>
            </a:ext>
          </a:extLst>
        </xdr:cNvPr>
        <xdr:cNvCxnSpPr/>
      </xdr:nvCxnSpPr>
      <xdr:spPr>
        <a:xfrm flipV="1">
          <a:off x="9639300" y="6913105"/>
          <a:ext cx="8382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10898</xdr:rowOff>
    </xdr:from>
    <xdr:to>
      <xdr:col>46</xdr:col>
      <xdr:colOff>38100</xdr:colOff>
      <xdr:row>40</xdr:row>
      <xdr:rowOff>112498</xdr:rowOff>
    </xdr:to>
    <xdr:sp macro="" textlink="">
      <xdr:nvSpPr>
        <xdr:cNvPr id="132" name="楕円 131">
          <a:extLst>
            <a:ext uri="{FF2B5EF4-FFF2-40B4-BE49-F238E27FC236}">
              <a16:creationId xmlns:a16="http://schemas.microsoft.com/office/drawing/2014/main" xmlns="" id="{90772029-4897-4740-83F9-36D51DC731B3}"/>
            </a:ext>
          </a:extLst>
        </xdr:cNvPr>
        <xdr:cNvSpPr/>
      </xdr:nvSpPr>
      <xdr:spPr>
        <a:xfrm>
          <a:off x="8699500" y="68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58141</xdr:rowOff>
    </xdr:from>
    <xdr:to>
      <xdr:col>50</xdr:col>
      <xdr:colOff>114300</xdr:colOff>
      <xdr:row>40</xdr:row>
      <xdr:rowOff>61698</xdr:rowOff>
    </xdr:to>
    <xdr:cxnSp macro="">
      <xdr:nvCxnSpPr>
        <xdr:cNvPr id="133" name="直線コネクタ 132">
          <a:extLst>
            <a:ext uri="{FF2B5EF4-FFF2-40B4-BE49-F238E27FC236}">
              <a16:creationId xmlns:a16="http://schemas.microsoft.com/office/drawing/2014/main" xmlns="" id="{F505858A-374C-42FD-B62F-F06168AFDDD2}"/>
            </a:ext>
          </a:extLst>
        </xdr:cNvPr>
        <xdr:cNvCxnSpPr/>
      </xdr:nvCxnSpPr>
      <xdr:spPr>
        <a:xfrm flipV="1">
          <a:off x="8750300" y="6916141"/>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14363</xdr:rowOff>
    </xdr:from>
    <xdr:to>
      <xdr:col>41</xdr:col>
      <xdr:colOff>101600</xdr:colOff>
      <xdr:row>40</xdr:row>
      <xdr:rowOff>115963</xdr:rowOff>
    </xdr:to>
    <xdr:sp macro="" textlink="">
      <xdr:nvSpPr>
        <xdr:cNvPr id="134" name="楕円 133">
          <a:extLst>
            <a:ext uri="{FF2B5EF4-FFF2-40B4-BE49-F238E27FC236}">
              <a16:creationId xmlns:a16="http://schemas.microsoft.com/office/drawing/2014/main" xmlns="" id="{83CFCC55-2F9F-4ADF-9C90-315B38157F44}"/>
            </a:ext>
          </a:extLst>
        </xdr:cNvPr>
        <xdr:cNvSpPr/>
      </xdr:nvSpPr>
      <xdr:spPr>
        <a:xfrm>
          <a:off x="7810500" y="68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61698</xdr:rowOff>
    </xdr:from>
    <xdr:to>
      <xdr:col>45</xdr:col>
      <xdr:colOff>177800</xdr:colOff>
      <xdr:row>40</xdr:row>
      <xdr:rowOff>65163</xdr:rowOff>
    </xdr:to>
    <xdr:cxnSp macro="">
      <xdr:nvCxnSpPr>
        <xdr:cNvPr id="135" name="直線コネクタ 134">
          <a:extLst>
            <a:ext uri="{FF2B5EF4-FFF2-40B4-BE49-F238E27FC236}">
              <a16:creationId xmlns:a16="http://schemas.microsoft.com/office/drawing/2014/main" xmlns="" id="{84C0C4B5-8F6D-4477-B8C0-990799495BF0}"/>
            </a:ext>
          </a:extLst>
        </xdr:cNvPr>
        <xdr:cNvCxnSpPr/>
      </xdr:nvCxnSpPr>
      <xdr:spPr>
        <a:xfrm flipV="1">
          <a:off x="7861300" y="6919698"/>
          <a:ext cx="8890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18606</xdr:rowOff>
    </xdr:from>
    <xdr:to>
      <xdr:col>36</xdr:col>
      <xdr:colOff>165100</xdr:colOff>
      <xdr:row>40</xdr:row>
      <xdr:rowOff>120206</xdr:rowOff>
    </xdr:to>
    <xdr:sp macro="" textlink="">
      <xdr:nvSpPr>
        <xdr:cNvPr id="136" name="楕円 135">
          <a:extLst>
            <a:ext uri="{FF2B5EF4-FFF2-40B4-BE49-F238E27FC236}">
              <a16:creationId xmlns:a16="http://schemas.microsoft.com/office/drawing/2014/main" xmlns="" id="{BE55B744-2A8F-4E4B-AFA5-91ADF1A3EF64}"/>
            </a:ext>
          </a:extLst>
        </xdr:cNvPr>
        <xdr:cNvSpPr/>
      </xdr:nvSpPr>
      <xdr:spPr>
        <a:xfrm>
          <a:off x="6921500" y="68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65163</xdr:rowOff>
    </xdr:from>
    <xdr:to>
      <xdr:col>41</xdr:col>
      <xdr:colOff>50800</xdr:colOff>
      <xdr:row>40</xdr:row>
      <xdr:rowOff>69406</xdr:rowOff>
    </xdr:to>
    <xdr:cxnSp macro="">
      <xdr:nvCxnSpPr>
        <xdr:cNvPr id="137" name="直線コネクタ 136">
          <a:extLst>
            <a:ext uri="{FF2B5EF4-FFF2-40B4-BE49-F238E27FC236}">
              <a16:creationId xmlns:a16="http://schemas.microsoft.com/office/drawing/2014/main" xmlns="" id="{2A122A98-B8BD-4B26-9DBC-88A0457C7FCB}"/>
            </a:ext>
          </a:extLst>
        </xdr:cNvPr>
        <xdr:cNvCxnSpPr/>
      </xdr:nvCxnSpPr>
      <xdr:spPr>
        <a:xfrm flipV="1">
          <a:off x="6972300" y="6923163"/>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xmlns="" id="{71438DF0-E529-47AA-A1DB-1B73EA315282}"/>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xmlns="" id="{7B31F9B8-0436-4A67-8F8A-EA7F3411EA9E}"/>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xmlns="" id="{06105C7D-B303-4A6A-81CE-9D7A4376C29D}"/>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xmlns="" id="{936396DB-D1B3-4629-AD20-85D89D6A6DFF}"/>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125468</xdr:rowOff>
    </xdr:from>
    <xdr:ext cx="534377" cy="259045"/>
    <xdr:sp macro="" textlink="">
      <xdr:nvSpPr>
        <xdr:cNvPr id="142" name="n_1mainValue【道路】&#10;一人当たり延長">
          <a:extLst>
            <a:ext uri="{FF2B5EF4-FFF2-40B4-BE49-F238E27FC236}">
              <a16:creationId xmlns:a16="http://schemas.microsoft.com/office/drawing/2014/main" xmlns="" id="{305F17E8-1854-413B-9793-EEE01428D488}"/>
            </a:ext>
          </a:extLst>
        </xdr:cNvPr>
        <xdr:cNvSpPr txBox="1"/>
      </xdr:nvSpPr>
      <xdr:spPr>
        <a:xfrm>
          <a:off x="9359411" y="66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129025</xdr:rowOff>
    </xdr:from>
    <xdr:ext cx="534377" cy="259045"/>
    <xdr:sp macro="" textlink="">
      <xdr:nvSpPr>
        <xdr:cNvPr id="143" name="n_2mainValue【道路】&#10;一人当たり延長">
          <a:extLst>
            <a:ext uri="{FF2B5EF4-FFF2-40B4-BE49-F238E27FC236}">
              <a16:creationId xmlns:a16="http://schemas.microsoft.com/office/drawing/2014/main" xmlns="" id="{A116A796-29DA-489B-A361-BFBB895DC46B}"/>
            </a:ext>
          </a:extLst>
        </xdr:cNvPr>
        <xdr:cNvSpPr txBox="1"/>
      </xdr:nvSpPr>
      <xdr:spPr>
        <a:xfrm>
          <a:off x="8483111" y="664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132490</xdr:rowOff>
    </xdr:from>
    <xdr:ext cx="534377" cy="259045"/>
    <xdr:sp macro="" textlink="">
      <xdr:nvSpPr>
        <xdr:cNvPr id="144" name="n_3mainValue【道路】&#10;一人当たり延長">
          <a:extLst>
            <a:ext uri="{FF2B5EF4-FFF2-40B4-BE49-F238E27FC236}">
              <a16:creationId xmlns:a16="http://schemas.microsoft.com/office/drawing/2014/main" xmlns="" id="{C466FF16-3B80-4F80-BD2F-11DC2B506B85}"/>
            </a:ext>
          </a:extLst>
        </xdr:cNvPr>
        <xdr:cNvSpPr txBox="1"/>
      </xdr:nvSpPr>
      <xdr:spPr>
        <a:xfrm>
          <a:off x="7594111" y="66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136733</xdr:rowOff>
    </xdr:from>
    <xdr:ext cx="534377" cy="259045"/>
    <xdr:sp macro="" textlink="">
      <xdr:nvSpPr>
        <xdr:cNvPr id="145" name="n_4mainValue【道路】&#10;一人当たり延長">
          <a:extLst>
            <a:ext uri="{FF2B5EF4-FFF2-40B4-BE49-F238E27FC236}">
              <a16:creationId xmlns:a16="http://schemas.microsoft.com/office/drawing/2014/main" xmlns="" id="{891B0DE2-C97D-45D3-831E-93EBFEB465E6}"/>
            </a:ext>
          </a:extLst>
        </xdr:cNvPr>
        <xdr:cNvSpPr txBox="1"/>
      </xdr:nvSpPr>
      <xdr:spPr>
        <a:xfrm>
          <a:off x="6705111" y="66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A0D995C7-F600-4FD4-9910-FA41F56E9C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021AE710-5E55-498A-BEBD-EBC5DF45728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FAF6D474-7F1E-489B-ABCF-7CB55213E8D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257F7A44-C89D-456D-85E8-012835BD058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944D8B89-99C1-4101-8EC7-BAE285FEEA4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97E1A1FC-5426-41FD-B0C7-D204BBC7226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FA53B4D2-AF47-4A90-BD26-E78B9F5590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944B9D57-2602-46DA-96F0-85C4736CE6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9163F224-1FF1-4BEF-A339-68FB791260E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AE140BD3-CDD3-4C97-B284-D37927BED0C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67B6D5D7-D12C-41FB-A496-5F5080245B4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CF0E11E3-579C-43E1-9D7B-DDA4E2FC720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6ACB48FA-999D-47F6-A1AA-09E93E4C141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3BC251A1-5094-4229-87BA-1C5117CD41D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06E57A98-F259-451F-BB96-329E5E5483C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C2335C86-05B0-42E3-A239-DDE3635DED9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94F024F9-8049-4843-8695-355F8B8EFE8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52B762BD-C1F9-4C4A-9500-392C76FE960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64C6F83E-922A-4210-938B-3128E7D399E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90349F2F-2CAC-487A-BDE4-0BB9B3097F5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3CE63F59-7C35-4B67-AC79-7CF91014781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081C23F3-10E4-41CC-8251-89F7AE725A5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2CE48FFE-555D-490E-A183-EF96BC4F36E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2F0C8CAA-AA41-4F38-B845-D7D5431992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985CA8EF-C6A5-436C-B39B-9130C508572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xmlns="" id="{0188ED0B-29A0-4DAD-AC83-03D37489D794}"/>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0F0E7B34-361D-4570-9E4F-11574112D0D9}"/>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xmlns="" id="{948A8449-68C9-4BEC-A3B7-797D82464805}"/>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EE80E833-65E2-4F31-A607-5384DB267542}"/>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xmlns="" id="{71B21299-327E-4903-BC09-32778CAB1D78}"/>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B160B564-907D-45DC-8735-EB8E400C8BA6}"/>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xmlns="" id="{FCFC1891-8942-4AE6-8010-927B9CBC9A87}"/>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xmlns="" id="{25265394-043E-43A0-9CE1-19E7E43AC025}"/>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xmlns="" id="{677D1718-E655-40B9-84C5-B40D11844A0F}"/>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xmlns="" id="{098CC8BD-E13C-4626-8B02-9D35927DCE41}"/>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xmlns="" id="{C484EF23-97D2-4B1F-93BF-6CBB93E2B6B4}"/>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314206F6-58CD-42BF-AAE1-B1181FA84EE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E48BA601-16C3-43C8-A762-3446FD8A5A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B6641B09-E830-4E6F-81D7-80E0E55B258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6BDE941E-026F-4A6C-9BCE-924380E5E52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A438FBC3-320E-4CD2-98D6-A11D38765BA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73297</xdr:rowOff>
    </xdr:from>
    <xdr:to>
      <xdr:col>24</xdr:col>
      <xdr:colOff>114300</xdr:colOff>
      <xdr:row>63</xdr:row>
      <xdr:rowOff>3447</xdr:rowOff>
    </xdr:to>
    <xdr:sp macro="" textlink="">
      <xdr:nvSpPr>
        <xdr:cNvPr id="187" name="楕円 186">
          <a:extLst>
            <a:ext uri="{FF2B5EF4-FFF2-40B4-BE49-F238E27FC236}">
              <a16:creationId xmlns:a16="http://schemas.microsoft.com/office/drawing/2014/main" xmlns="" id="{7F2C04EB-B17C-42EB-BCFD-D902DC580A43}"/>
            </a:ext>
          </a:extLst>
        </xdr:cNvPr>
        <xdr:cNvSpPr/>
      </xdr:nvSpPr>
      <xdr:spPr>
        <a:xfrm>
          <a:off x="45847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51724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1B4E31DB-D3C4-47E4-83D2-2D95B513CD6C}"/>
            </a:ext>
          </a:extLst>
        </xdr:cNvPr>
        <xdr:cNvSpPr txBox="1"/>
      </xdr:nvSpPr>
      <xdr:spPr>
        <a:xfrm>
          <a:off x="4673600"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60234</xdr:rowOff>
    </xdr:from>
    <xdr:to>
      <xdr:col>20</xdr:col>
      <xdr:colOff>38100</xdr:colOff>
      <xdr:row>62</xdr:row>
      <xdr:rowOff>161834</xdr:rowOff>
    </xdr:to>
    <xdr:sp macro="" textlink="">
      <xdr:nvSpPr>
        <xdr:cNvPr id="189" name="楕円 188">
          <a:extLst>
            <a:ext uri="{FF2B5EF4-FFF2-40B4-BE49-F238E27FC236}">
              <a16:creationId xmlns:a16="http://schemas.microsoft.com/office/drawing/2014/main" xmlns="" id="{D3F8536A-9B35-4EAE-9331-E2696DC83850}"/>
            </a:ext>
          </a:extLst>
        </xdr:cNvPr>
        <xdr:cNvSpPr/>
      </xdr:nvSpPr>
      <xdr:spPr>
        <a:xfrm>
          <a:off x="3746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111034</xdr:rowOff>
    </xdr:from>
    <xdr:to>
      <xdr:col>24</xdr:col>
      <xdr:colOff>63500</xdr:colOff>
      <xdr:row>62</xdr:row>
      <xdr:rowOff>124097</xdr:rowOff>
    </xdr:to>
    <xdr:cxnSp macro="">
      <xdr:nvCxnSpPr>
        <xdr:cNvPr id="190" name="直線コネクタ 189">
          <a:extLst>
            <a:ext uri="{FF2B5EF4-FFF2-40B4-BE49-F238E27FC236}">
              <a16:creationId xmlns:a16="http://schemas.microsoft.com/office/drawing/2014/main" xmlns="" id="{8B9BA132-19FF-4CE2-A7A1-ED50040EB304}"/>
            </a:ext>
          </a:extLst>
        </xdr:cNvPr>
        <xdr:cNvCxnSpPr/>
      </xdr:nvCxnSpPr>
      <xdr:spPr>
        <a:xfrm>
          <a:off x="3797300" y="1074093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55335</xdr:rowOff>
    </xdr:from>
    <xdr:to>
      <xdr:col>15</xdr:col>
      <xdr:colOff>101600</xdr:colOff>
      <xdr:row>62</xdr:row>
      <xdr:rowOff>156935</xdr:rowOff>
    </xdr:to>
    <xdr:sp macro="" textlink="">
      <xdr:nvSpPr>
        <xdr:cNvPr id="191" name="楕円 190">
          <a:extLst>
            <a:ext uri="{FF2B5EF4-FFF2-40B4-BE49-F238E27FC236}">
              <a16:creationId xmlns:a16="http://schemas.microsoft.com/office/drawing/2014/main" xmlns="" id="{95640B26-5F51-45B4-8361-90F5ED573A7C}"/>
            </a:ext>
          </a:extLst>
        </xdr:cNvPr>
        <xdr:cNvSpPr/>
      </xdr:nvSpPr>
      <xdr:spPr>
        <a:xfrm>
          <a:off x="2857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106135</xdr:rowOff>
    </xdr:from>
    <xdr:to>
      <xdr:col>19</xdr:col>
      <xdr:colOff>177800</xdr:colOff>
      <xdr:row>62</xdr:row>
      <xdr:rowOff>111034</xdr:rowOff>
    </xdr:to>
    <xdr:cxnSp macro="">
      <xdr:nvCxnSpPr>
        <xdr:cNvPr id="192" name="直線コネクタ 191">
          <a:extLst>
            <a:ext uri="{FF2B5EF4-FFF2-40B4-BE49-F238E27FC236}">
              <a16:creationId xmlns:a16="http://schemas.microsoft.com/office/drawing/2014/main" xmlns="" id="{1BDE86EE-CE8A-44BE-8DEC-614A67636382}"/>
            </a:ext>
          </a:extLst>
        </xdr:cNvPr>
        <xdr:cNvCxnSpPr/>
      </xdr:nvCxnSpPr>
      <xdr:spPr>
        <a:xfrm>
          <a:off x="2908300" y="1073603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193" name="楕円 192">
          <a:extLst>
            <a:ext uri="{FF2B5EF4-FFF2-40B4-BE49-F238E27FC236}">
              <a16:creationId xmlns:a16="http://schemas.microsoft.com/office/drawing/2014/main" xmlns="" id="{D42BFE05-9633-4427-B223-380B46CAAA69}"/>
            </a:ext>
          </a:extLst>
        </xdr:cNvPr>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102870</xdr:rowOff>
    </xdr:from>
    <xdr:to>
      <xdr:col>15</xdr:col>
      <xdr:colOff>50800</xdr:colOff>
      <xdr:row>62</xdr:row>
      <xdr:rowOff>106135</xdr:rowOff>
    </xdr:to>
    <xdr:cxnSp macro="">
      <xdr:nvCxnSpPr>
        <xdr:cNvPr id="194" name="直線コネクタ 193">
          <a:extLst>
            <a:ext uri="{FF2B5EF4-FFF2-40B4-BE49-F238E27FC236}">
              <a16:creationId xmlns:a16="http://schemas.microsoft.com/office/drawing/2014/main" xmlns="" id="{BAE5D819-0F82-440F-8367-6C649BA2BE62}"/>
            </a:ext>
          </a:extLst>
        </xdr:cNvPr>
        <xdr:cNvCxnSpPr/>
      </xdr:nvCxnSpPr>
      <xdr:spPr>
        <a:xfrm>
          <a:off x="2019300" y="1073277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45538</xdr:rowOff>
    </xdr:from>
    <xdr:to>
      <xdr:col>6</xdr:col>
      <xdr:colOff>38100</xdr:colOff>
      <xdr:row>62</xdr:row>
      <xdr:rowOff>147138</xdr:rowOff>
    </xdr:to>
    <xdr:sp macro="" textlink="">
      <xdr:nvSpPr>
        <xdr:cNvPr id="195" name="楕円 194">
          <a:extLst>
            <a:ext uri="{FF2B5EF4-FFF2-40B4-BE49-F238E27FC236}">
              <a16:creationId xmlns:a16="http://schemas.microsoft.com/office/drawing/2014/main" xmlns="" id="{60ED5B40-9C05-44AF-9DA0-EF59E4D5C81B}"/>
            </a:ext>
          </a:extLst>
        </xdr:cNvPr>
        <xdr:cNvSpPr/>
      </xdr:nvSpPr>
      <xdr:spPr>
        <a:xfrm>
          <a:off x="1079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96338</xdr:rowOff>
    </xdr:from>
    <xdr:to>
      <xdr:col>10</xdr:col>
      <xdr:colOff>114300</xdr:colOff>
      <xdr:row>62</xdr:row>
      <xdr:rowOff>102870</xdr:rowOff>
    </xdr:to>
    <xdr:cxnSp macro="">
      <xdr:nvCxnSpPr>
        <xdr:cNvPr id="196" name="直線コネクタ 195">
          <a:extLst>
            <a:ext uri="{FF2B5EF4-FFF2-40B4-BE49-F238E27FC236}">
              <a16:creationId xmlns:a16="http://schemas.microsoft.com/office/drawing/2014/main" xmlns="" id="{DAE61BF5-DCA8-43CF-9E8E-E524E36E96C3}"/>
            </a:ext>
          </a:extLst>
        </xdr:cNvPr>
        <xdr:cNvCxnSpPr/>
      </xdr:nvCxnSpPr>
      <xdr:spPr>
        <a:xfrm>
          <a:off x="1130300" y="107262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207A34E6-9C68-4A4A-A2CB-E30569FB6185}"/>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C97DBC85-E86A-4B49-9824-CEB7C43EB2B9}"/>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E9B81632-6665-4985-ACC4-851E4447E934}"/>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F2BD446F-14F3-4485-86CB-B6B276EE8D81}"/>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152961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0AE875B2-EB79-492D-A597-78A7994F5CD0}"/>
            </a:ext>
          </a:extLst>
        </xdr:cNvPr>
        <xdr:cNvSpPr txBox="1"/>
      </xdr:nvSpPr>
      <xdr:spPr>
        <a:xfrm>
          <a:off x="35820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148062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BF804BA1-AE6E-43E4-8665-1305C7840F36}"/>
            </a:ext>
          </a:extLst>
        </xdr:cNvPr>
        <xdr:cNvSpPr txBox="1"/>
      </xdr:nvSpPr>
      <xdr:spPr>
        <a:xfrm>
          <a:off x="2705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7D1ADE56-5201-4296-912B-830799750D5D}"/>
            </a:ext>
          </a:extLst>
        </xdr:cNvPr>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138265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7DD4BD16-0A89-4A2B-85C4-F59286F1D9E0}"/>
            </a:ext>
          </a:extLst>
        </xdr:cNvPr>
        <xdr:cNvSpPr txBox="1"/>
      </xdr:nvSpPr>
      <xdr:spPr>
        <a:xfrm>
          <a:off x="927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080A90EE-B75F-4ED2-952D-CCBAE07B1DC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C527B24C-1EC9-40DB-B2C5-C228D7AEA7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264F91C7-D5C2-464C-984F-0CBFB1EEAE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3DA0611C-A11A-46D9-9AE5-A12429C9FA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DFF8207D-C189-419F-887D-BD0B071D52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D69C4BF6-4A95-47C2-A501-208AFBB1EB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2F3055DE-F5F5-48D7-B73B-8B8E809225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DE003CED-BA34-4DAB-A32C-A9BF0054F6F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7B02DD56-3D0F-4167-B714-620D4B1906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A626552A-8C0A-42C0-8716-87CDCF0674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C379F83C-9123-47EE-BBF8-0FB1967F8F1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EDA84A3C-1E8F-4687-94B0-C6CD4BB08B5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47403E90-9B71-4F46-ACEA-97F6A6F2D35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xmlns="" id="{4A66B685-EF90-45B8-8FB1-479F32AB43B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81A005C5-C1EE-4AEF-83D0-16A4317AB86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xmlns="" id="{39B2CA3E-06EB-4954-B5E9-724F46B409F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38440653-911B-41F3-93F5-5314668D70A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xmlns="" id="{27613B32-F144-4E3F-8759-75B7B65859D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AF41B695-B7AC-4298-9951-3CF33C661A3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xmlns="" id="{93C7B04B-9922-4AD8-86D6-3B9386E040F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3DD1C5AA-5743-43C0-99D2-8DF6859E47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08331574-F525-4E5D-B6F0-F4235CB1176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727F6FBD-6748-4F6D-8CFD-DD86F4DF4BC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xmlns="" id="{45A5C9EB-4BBE-4E79-B32A-3D5BF5285538}"/>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0E49FE02-E87C-4C4C-81CB-8B3485B05446}"/>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xmlns="" id="{72216FAB-8450-46E3-8B36-5097610C0A7E}"/>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16531CD1-2DEB-457D-BE5A-1B2FC2081AF3}"/>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xmlns="" id="{A365960C-ADD9-4449-B200-0CF60BFF9D31}"/>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C5D72679-9F71-450F-83FF-10AB4758845C}"/>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xmlns="" id="{F3B185D4-BD43-4759-AD22-0A85FDCB2BE9}"/>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xmlns="" id="{25FCC095-0304-4C68-BDE7-0F8F70B3948C}"/>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xmlns="" id="{5C84AB16-272B-40C0-A7B3-BE5EC17202A8}"/>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xmlns="" id="{254DAFE0-984F-4C1B-A598-4FB7FF43D71B}"/>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xmlns="" id="{3F0D5F98-1F73-4062-9961-92BE58445C1D}"/>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A39CA4D7-1E78-4A23-95B2-6BA3EF50F27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9E26ECEB-321F-4FA1-A200-32A01A85650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7359497E-0343-4FE5-94CF-788B869CDA5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D21C84F7-2BFC-478E-9AC3-EE33FECF6E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E711D9EF-8C8E-4C2D-9913-FBB84F2968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106345</xdr:rowOff>
    </xdr:from>
    <xdr:to>
      <xdr:col>55</xdr:col>
      <xdr:colOff>50800</xdr:colOff>
      <xdr:row>63</xdr:row>
      <xdr:rowOff>36495</xdr:rowOff>
    </xdr:to>
    <xdr:sp macro="" textlink="">
      <xdr:nvSpPr>
        <xdr:cNvPr id="244" name="楕円 243">
          <a:extLst>
            <a:ext uri="{FF2B5EF4-FFF2-40B4-BE49-F238E27FC236}">
              <a16:creationId xmlns:a16="http://schemas.microsoft.com/office/drawing/2014/main" xmlns="" id="{65F14691-FE8D-4C76-B638-E9FF1CD46F87}"/>
            </a:ext>
          </a:extLst>
        </xdr:cNvPr>
        <xdr:cNvSpPr/>
      </xdr:nvSpPr>
      <xdr:spPr>
        <a:xfrm>
          <a:off x="10426700" y="107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84772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D27B5D75-4E0F-4174-8444-F6A90481B962}"/>
            </a:ext>
          </a:extLst>
        </xdr:cNvPr>
        <xdr:cNvSpPr txBox="1"/>
      </xdr:nvSpPr>
      <xdr:spPr>
        <a:xfrm>
          <a:off x="10515600" y="1071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109534</xdr:rowOff>
    </xdr:from>
    <xdr:to>
      <xdr:col>50</xdr:col>
      <xdr:colOff>165100</xdr:colOff>
      <xdr:row>63</xdr:row>
      <xdr:rowOff>39684</xdr:rowOff>
    </xdr:to>
    <xdr:sp macro="" textlink="">
      <xdr:nvSpPr>
        <xdr:cNvPr id="246" name="楕円 245">
          <a:extLst>
            <a:ext uri="{FF2B5EF4-FFF2-40B4-BE49-F238E27FC236}">
              <a16:creationId xmlns:a16="http://schemas.microsoft.com/office/drawing/2014/main" xmlns="" id="{9AB94BAA-BC34-4395-B100-97C6E930CCC3}"/>
            </a:ext>
          </a:extLst>
        </xdr:cNvPr>
        <xdr:cNvSpPr/>
      </xdr:nvSpPr>
      <xdr:spPr>
        <a:xfrm>
          <a:off x="9588500" y="107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157145</xdr:rowOff>
    </xdr:from>
    <xdr:to>
      <xdr:col>55</xdr:col>
      <xdr:colOff>0</xdr:colOff>
      <xdr:row>62</xdr:row>
      <xdr:rowOff>160334</xdr:rowOff>
    </xdr:to>
    <xdr:cxnSp macro="">
      <xdr:nvCxnSpPr>
        <xdr:cNvPr id="247" name="直線コネクタ 246">
          <a:extLst>
            <a:ext uri="{FF2B5EF4-FFF2-40B4-BE49-F238E27FC236}">
              <a16:creationId xmlns:a16="http://schemas.microsoft.com/office/drawing/2014/main" xmlns="" id="{134C78AF-50DF-4042-A3A8-13773CEA67FE}"/>
            </a:ext>
          </a:extLst>
        </xdr:cNvPr>
        <xdr:cNvCxnSpPr/>
      </xdr:nvCxnSpPr>
      <xdr:spPr>
        <a:xfrm flipV="1">
          <a:off x="9639300" y="10787045"/>
          <a:ext cx="8382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114846</xdr:rowOff>
    </xdr:from>
    <xdr:to>
      <xdr:col>46</xdr:col>
      <xdr:colOff>38100</xdr:colOff>
      <xdr:row>63</xdr:row>
      <xdr:rowOff>44996</xdr:rowOff>
    </xdr:to>
    <xdr:sp macro="" textlink="">
      <xdr:nvSpPr>
        <xdr:cNvPr id="248" name="楕円 247">
          <a:extLst>
            <a:ext uri="{FF2B5EF4-FFF2-40B4-BE49-F238E27FC236}">
              <a16:creationId xmlns:a16="http://schemas.microsoft.com/office/drawing/2014/main" xmlns="" id="{9A278122-16AB-4810-ABEB-852737D38C69}"/>
            </a:ext>
          </a:extLst>
        </xdr:cNvPr>
        <xdr:cNvSpPr/>
      </xdr:nvSpPr>
      <xdr:spPr>
        <a:xfrm>
          <a:off x="8699500" y="1074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160334</xdr:rowOff>
    </xdr:from>
    <xdr:to>
      <xdr:col>50</xdr:col>
      <xdr:colOff>114300</xdr:colOff>
      <xdr:row>62</xdr:row>
      <xdr:rowOff>165646</xdr:rowOff>
    </xdr:to>
    <xdr:cxnSp macro="">
      <xdr:nvCxnSpPr>
        <xdr:cNvPr id="249" name="直線コネクタ 248">
          <a:extLst>
            <a:ext uri="{FF2B5EF4-FFF2-40B4-BE49-F238E27FC236}">
              <a16:creationId xmlns:a16="http://schemas.microsoft.com/office/drawing/2014/main" xmlns="" id="{E7BC2CE3-E2F2-402A-80A1-BE589EDED40E}"/>
            </a:ext>
          </a:extLst>
        </xdr:cNvPr>
        <xdr:cNvCxnSpPr/>
      </xdr:nvCxnSpPr>
      <xdr:spPr>
        <a:xfrm flipV="1">
          <a:off x="8750300" y="10790234"/>
          <a:ext cx="8890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120424</xdr:rowOff>
    </xdr:from>
    <xdr:to>
      <xdr:col>41</xdr:col>
      <xdr:colOff>101600</xdr:colOff>
      <xdr:row>63</xdr:row>
      <xdr:rowOff>50574</xdr:rowOff>
    </xdr:to>
    <xdr:sp macro="" textlink="">
      <xdr:nvSpPr>
        <xdr:cNvPr id="250" name="楕円 249">
          <a:extLst>
            <a:ext uri="{FF2B5EF4-FFF2-40B4-BE49-F238E27FC236}">
              <a16:creationId xmlns:a16="http://schemas.microsoft.com/office/drawing/2014/main" xmlns="" id="{1E1B7B7C-97E8-48AD-A976-6B8882AF0421}"/>
            </a:ext>
          </a:extLst>
        </xdr:cNvPr>
        <xdr:cNvSpPr/>
      </xdr:nvSpPr>
      <xdr:spPr>
        <a:xfrm>
          <a:off x="7810500" y="1075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165646</xdr:rowOff>
    </xdr:from>
    <xdr:to>
      <xdr:col>45</xdr:col>
      <xdr:colOff>177800</xdr:colOff>
      <xdr:row>62</xdr:row>
      <xdr:rowOff>171224</xdr:rowOff>
    </xdr:to>
    <xdr:cxnSp macro="">
      <xdr:nvCxnSpPr>
        <xdr:cNvPr id="251" name="直線コネクタ 250">
          <a:extLst>
            <a:ext uri="{FF2B5EF4-FFF2-40B4-BE49-F238E27FC236}">
              <a16:creationId xmlns:a16="http://schemas.microsoft.com/office/drawing/2014/main" xmlns="" id="{A3FDB74C-3FA8-495D-9238-313317E87626}"/>
            </a:ext>
          </a:extLst>
        </xdr:cNvPr>
        <xdr:cNvCxnSpPr/>
      </xdr:nvCxnSpPr>
      <xdr:spPr>
        <a:xfrm flipV="1">
          <a:off x="7861300" y="10795546"/>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126026</xdr:rowOff>
    </xdr:from>
    <xdr:to>
      <xdr:col>36</xdr:col>
      <xdr:colOff>165100</xdr:colOff>
      <xdr:row>63</xdr:row>
      <xdr:rowOff>56176</xdr:rowOff>
    </xdr:to>
    <xdr:sp macro="" textlink="">
      <xdr:nvSpPr>
        <xdr:cNvPr id="252" name="楕円 251">
          <a:extLst>
            <a:ext uri="{FF2B5EF4-FFF2-40B4-BE49-F238E27FC236}">
              <a16:creationId xmlns:a16="http://schemas.microsoft.com/office/drawing/2014/main" xmlns="" id="{4EE87E21-17D5-4EC9-85E4-EA1A1B0AC6EE}"/>
            </a:ext>
          </a:extLst>
        </xdr:cNvPr>
        <xdr:cNvSpPr/>
      </xdr:nvSpPr>
      <xdr:spPr>
        <a:xfrm>
          <a:off x="6921500" y="1075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171224</xdr:rowOff>
    </xdr:from>
    <xdr:to>
      <xdr:col>41</xdr:col>
      <xdr:colOff>50800</xdr:colOff>
      <xdr:row>63</xdr:row>
      <xdr:rowOff>5376</xdr:rowOff>
    </xdr:to>
    <xdr:cxnSp macro="">
      <xdr:nvCxnSpPr>
        <xdr:cNvPr id="253" name="直線コネクタ 252">
          <a:extLst>
            <a:ext uri="{FF2B5EF4-FFF2-40B4-BE49-F238E27FC236}">
              <a16:creationId xmlns:a16="http://schemas.microsoft.com/office/drawing/2014/main" xmlns="" id="{10128D82-F811-43E1-B4FE-E7F2DA036240}"/>
            </a:ext>
          </a:extLst>
        </xdr:cNvPr>
        <xdr:cNvCxnSpPr/>
      </xdr:nvCxnSpPr>
      <xdr:spPr>
        <a:xfrm flipV="1">
          <a:off x="6972300" y="10801124"/>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B9D3D82E-5F78-4EFD-A7CB-0BDFEF19C467}"/>
            </a:ext>
          </a:extLst>
        </xdr:cNvPr>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8987BE02-4E33-49E9-AB99-B4C57B256595}"/>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200B5140-52AD-4E4A-971B-0EE351938B69}"/>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8676C322-2A43-4936-950B-B3ED0D8DBCB0}"/>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30811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F7696D15-FBBC-421B-BF1C-0DBF2E9AB003}"/>
            </a:ext>
          </a:extLst>
        </xdr:cNvPr>
        <xdr:cNvSpPr txBox="1"/>
      </xdr:nvSpPr>
      <xdr:spPr>
        <a:xfrm>
          <a:off x="9327095" y="1083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36123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C901049D-09F7-4A01-AD38-580010FBF307}"/>
            </a:ext>
          </a:extLst>
        </xdr:cNvPr>
        <xdr:cNvSpPr txBox="1"/>
      </xdr:nvSpPr>
      <xdr:spPr>
        <a:xfrm>
          <a:off x="8450795" y="1083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41701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ABA4FE8F-0D8E-4AEC-B6A1-C152CF8C98EB}"/>
            </a:ext>
          </a:extLst>
        </xdr:cNvPr>
        <xdr:cNvSpPr txBox="1"/>
      </xdr:nvSpPr>
      <xdr:spPr>
        <a:xfrm>
          <a:off x="7561795" y="1084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47303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89D899D5-0E2A-41C3-95AE-B21B4003B2A5}"/>
            </a:ext>
          </a:extLst>
        </xdr:cNvPr>
        <xdr:cNvSpPr txBox="1"/>
      </xdr:nvSpPr>
      <xdr:spPr>
        <a:xfrm>
          <a:off x="6672795" y="1084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00906B4A-37C1-4D13-87A9-FE211DA6F29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371FCF75-0C1F-4E9F-80CB-573071CCE5C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7397FFDB-4AF6-45D6-B03B-8A1A624B56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3F9D5859-E602-4FE5-B6E9-62EF7ADAEE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C3F9983C-5409-4F9E-9877-FF38AF680B9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DA0043A1-D648-43CE-BC72-9A7F22AD5D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3E72D64A-419B-4748-AA65-AC6B56946C3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CBFAE06E-0674-45AF-A25C-4C1A4C1FC7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785702A9-7C82-4580-9A27-AC5D2E4D07B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4CDAAB1D-42F0-40BA-ADC3-93043840B4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5CB436D6-010C-43B5-82DD-85FD1E3A83F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77392AE4-F9E4-4EDD-93BA-18403AF93A4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4B541EBC-D81C-4671-BFC4-6914D0447E4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55A5C974-724E-4295-A1F3-ACE8836DB85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1ADF05A5-877A-475A-9122-005A1B9405D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FEA95491-2ECA-41F9-B60B-B9AC9BC4C85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96F3F5E7-52E7-47BC-AD67-A5E70E9D0A3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DA19C34F-8045-4701-95C0-1ED032CC514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E5FC6DA2-BAF5-4D63-AD8A-E1289BBD17A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4ADD9B51-7030-46C0-9BA7-D9B4145709F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A7512CEA-E94E-42DE-AB73-FFDB068A8B3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3D09D46C-2CC7-47D7-8C9B-A330338D253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EF58D803-7EA6-4D2C-BBFF-AE11D70E891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xmlns="" id="{4E68BF28-D046-4FB6-A000-340D2457C9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xmlns="" id="{E3E42DA1-CFB8-4BD6-9E18-2601AAE8DA28}"/>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xmlns="" id="{6B16D9A3-95B9-47EC-A538-6551AD341BF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xmlns="" id="{DA8F29EC-CCC8-4944-B5D5-21D05E03982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xmlns="" id="{C06999F1-2CFE-4FE6-BD22-D409EB46FE73}"/>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xmlns="" id="{FD4DADE0-AC97-456C-9073-A6142716F4E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xmlns="" id="{CD9120DC-91B9-4620-8D48-304EF058575F}"/>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xmlns="" id="{74640092-6C3A-4290-8BD4-D9C4FB0294B7}"/>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xmlns="" id="{B1C6994F-528E-4C6A-A221-50D858FA084E}"/>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xmlns="" id="{5776D384-ED65-4755-9C23-06BB5F049124}"/>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xmlns="" id="{41B0917C-8B36-46D7-BE84-74C45093D0AF}"/>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xmlns="" id="{32D5FF0F-4805-4EA5-B320-D6F1F320C3A7}"/>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A049E5E6-5E22-4094-B18E-5549CFDD5AC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D8D89790-DE64-4F9B-BC0E-296764F5CF0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3E3B3CE-1A90-4709-9C5A-8044CF20C63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6B56F346-98D0-417F-9778-A0682C5FC66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60EAB1AD-F57D-4E52-AB06-66A7234EA57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302" name="楕円 301">
          <a:extLst>
            <a:ext uri="{FF2B5EF4-FFF2-40B4-BE49-F238E27FC236}">
              <a16:creationId xmlns:a16="http://schemas.microsoft.com/office/drawing/2014/main" xmlns="" id="{4BF1BA0C-2622-48F4-B84A-32A6FB936732}"/>
            </a:ext>
          </a:extLst>
        </xdr:cNvPr>
        <xdr:cNvSpPr/>
      </xdr:nvSpPr>
      <xdr:spPr>
        <a:xfrm>
          <a:off x="45847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76852</xdr:rowOff>
    </xdr:from>
    <xdr:ext cx="405111" cy="259045"/>
    <xdr:sp macro="" textlink="">
      <xdr:nvSpPr>
        <xdr:cNvPr id="303" name="【公営住宅】&#10;有形固定資産減価償却率該当値テキスト">
          <a:extLst>
            <a:ext uri="{FF2B5EF4-FFF2-40B4-BE49-F238E27FC236}">
              <a16:creationId xmlns:a16="http://schemas.microsoft.com/office/drawing/2014/main" xmlns="" id="{918C8E08-7902-496D-B43A-C82F0C6755E5}"/>
            </a:ext>
          </a:extLst>
        </xdr:cNvPr>
        <xdr:cNvSpPr txBox="1"/>
      </xdr:nvSpPr>
      <xdr:spPr>
        <a:xfrm>
          <a:off x="4673600"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10161</xdr:rowOff>
    </xdr:from>
    <xdr:to>
      <xdr:col>20</xdr:col>
      <xdr:colOff>38100</xdr:colOff>
      <xdr:row>82</xdr:row>
      <xdr:rowOff>111761</xdr:rowOff>
    </xdr:to>
    <xdr:sp macro="" textlink="">
      <xdr:nvSpPr>
        <xdr:cNvPr id="304" name="楕円 303">
          <a:extLst>
            <a:ext uri="{FF2B5EF4-FFF2-40B4-BE49-F238E27FC236}">
              <a16:creationId xmlns:a16="http://schemas.microsoft.com/office/drawing/2014/main" xmlns="" id="{07CBAAD5-5099-48C8-9FF0-1AC37DE2BE54}"/>
            </a:ext>
          </a:extLst>
        </xdr:cNvPr>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60961</xdr:rowOff>
    </xdr:from>
    <xdr:to>
      <xdr:col>24</xdr:col>
      <xdr:colOff>63500</xdr:colOff>
      <xdr:row>82</xdr:row>
      <xdr:rowOff>104775</xdr:rowOff>
    </xdr:to>
    <xdr:cxnSp macro="">
      <xdr:nvCxnSpPr>
        <xdr:cNvPr id="305" name="直線コネクタ 304">
          <a:extLst>
            <a:ext uri="{FF2B5EF4-FFF2-40B4-BE49-F238E27FC236}">
              <a16:creationId xmlns:a16="http://schemas.microsoft.com/office/drawing/2014/main" xmlns="" id="{BF947982-C7EE-4693-83A8-7A0DDC98C98E}"/>
            </a:ext>
          </a:extLst>
        </xdr:cNvPr>
        <xdr:cNvCxnSpPr/>
      </xdr:nvCxnSpPr>
      <xdr:spPr>
        <a:xfrm>
          <a:off x="3797300" y="141198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137795</xdr:rowOff>
    </xdr:from>
    <xdr:to>
      <xdr:col>15</xdr:col>
      <xdr:colOff>101600</xdr:colOff>
      <xdr:row>82</xdr:row>
      <xdr:rowOff>67945</xdr:rowOff>
    </xdr:to>
    <xdr:sp macro="" textlink="">
      <xdr:nvSpPr>
        <xdr:cNvPr id="306" name="楕円 305">
          <a:extLst>
            <a:ext uri="{FF2B5EF4-FFF2-40B4-BE49-F238E27FC236}">
              <a16:creationId xmlns:a16="http://schemas.microsoft.com/office/drawing/2014/main" xmlns="" id="{D91F27A5-DA90-46DA-80BB-A88EFBFB3994}"/>
            </a:ext>
          </a:extLst>
        </xdr:cNvPr>
        <xdr:cNvSpPr/>
      </xdr:nvSpPr>
      <xdr:spPr>
        <a:xfrm>
          <a:off x="2857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17145</xdr:rowOff>
    </xdr:from>
    <xdr:to>
      <xdr:col>19</xdr:col>
      <xdr:colOff>177800</xdr:colOff>
      <xdr:row>82</xdr:row>
      <xdr:rowOff>60961</xdr:rowOff>
    </xdr:to>
    <xdr:cxnSp macro="">
      <xdr:nvCxnSpPr>
        <xdr:cNvPr id="307" name="直線コネクタ 306">
          <a:extLst>
            <a:ext uri="{FF2B5EF4-FFF2-40B4-BE49-F238E27FC236}">
              <a16:creationId xmlns:a16="http://schemas.microsoft.com/office/drawing/2014/main" xmlns="" id="{D22D69C2-600F-4909-B72C-13020DD614E2}"/>
            </a:ext>
          </a:extLst>
        </xdr:cNvPr>
        <xdr:cNvCxnSpPr/>
      </xdr:nvCxnSpPr>
      <xdr:spPr>
        <a:xfrm>
          <a:off x="2908300" y="140760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114936</xdr:rowOff>
    </xdr:from>
    <xdr:to>
      <xdr:col>10</xdr:col>
      <xdr:colOff>165100</xdr:colOff>
      <xdr:row>82</xdr:row>
      <xdr:rowOff>45086</xdr:rowOff>
    </xdr:to>
    <xdr:sp macro="" textlink="">
      <xdr:nvSpPr>
        <xdr:cNvPr id="308" name="楕円 307">
          <a:extLst>
            <a:ext uri="{FF2B5EF4-FFF2-40B4-BE49-F238E27FC236}">
              <a16:creationId xmlns:a16="http://schemas.microsoft.com/office/drawing/2014/main" xmlns="" id="{AC6F6F55-C3D9-4FBD-989E-73BA4A260332}"/>
            </a:ext>
          </a:extLst>
        </xdr:cNvPr>
        <xdr:cNvSpPr/>
      </xdr:nvSpPr>
      <xdr:spPr>
        <a:xfrm>
          <a:off x="1968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165736</xdr:rowOff>
    </xdr:from>
    <xdr:to>
      <xdr:col>15</xdr:col>
      <xdr:colOff>50800</xdr:colOff>
      <xdr:row>82</xdr:row>
      <xdr:rowOff>17145</xdr:rowOff>
    </xdr:to>
    <xdr:cxnSp macro="">
      <xdr:nvCxnSpPr>
        <xdr:cNvPr id="309" name="直線コネクタ 308">
          <a:extLst>
            <a:ext uri="{FF2B5EF4-FFF2-40B4-BE49-F238E27FC236}">
              <a16:creationId xmlns:a16="http://schemas.microsoft.com/office/drawing/2014/main" xmlns="" id="{FEFC9E64-A304-4C1D-A2E0-29F5AD3DF6C8}"/>
            </a:ext>
          </a:extLst>
        </xdr:cNvPr>
        <xdr:cNvCxnSpPr/>
      </xdr:nvCxnSpPr>
      <xdr:spPr>
        <a:xfrm>
          <a:off x="2019300" y="140531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73025</xdr:rowOff>
    </xdr:from>
    <xdr:to>
      <xdr:col>6</xdr:col>
      <xdr:colOff>38100</xdr:colOff>
      <xdr:row>82</xdr:row>
      <xdr:rowOff>3175</xdr:rowOff>
    </xdr:to>
    <xdr:sp macro="" textlink="">
      <xdr:nvSpPr>
        <xdr:cNvPr id="310" name="楕円 309">
          <a:extLst>
            <a:ext uri="{FF2B5EF4-FFF2-40B4-BE49-F238E27FC236}">
              <a16:creationId xmlns:a16="http://schemas.microsoft.com/office/drawing/2014/main" xmlns="" id="{8FCF3076-68F2-41EB-9F6A-BE0918CC47F4}"/>
            </a:ext>
          </a:extLst>
        </xdr:cNvPr>
        <xdr:cNvSpPr/>
      </xdr:nvSpPr>
      <xdr:spPr>
        <a:xfrm>
          <a:off x="107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123825</xdr:rowOff>
    </xdr:from>
    <xdr:to>
      <xdr:col>10</xdr:col>
      <xdr:colOff>114300</xdr:colOff>
      <xdr:row>81</xdr:row>
      <xdr:rowOff>165736</xdr:rowOff>
    </xdr:to>
    <xdr:cxnSp macro="">
      <xdr:nvCxnSpPr>
        <xdr:cNvPr id="311" name="直線コネクタ 310">
          <a:extLst>
            <a:ext uri="{FF2B5EF4-FFF2-40B4-BE49-F238E27FC236}">
              <a16:creationId xmlns:a16="http://schemas.microsoft.com/office/drawing/2014/main" xmlns="" id="{B371D2E5-BD5D-473E-9227-316E34ED0F25}"/>
            </a:ext>
          </a:extLst>
        </xdr:cNvPr>
        <xdr:cNvCxnSpPr/>
      </xdr:nvCxnSpPr>
      <xdr:spPr>
        <a:xfrm>
          <a:off x="1130300" y="140112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xmlns="" id="{BFFF3EB9-689A-4B38-BBB7-042CE60A7DEA}"/>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xmlns="" id="{1A030722-721F-4DAF-B0C2-A4218F46981C}"/>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xmlns="" id="{5FF0F2DF-3EE4-4C02-99F8-D1877AF4DC6B}"/>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xmlns="" id="{C9D11DC2-AF37-4477-A87E-C0C9C5D98C55}"/>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128288</xdr:rowOff>
    </xdr:from>
    <xdr:ext cx="405111" cy="259045"/>
    <xdr:sp macro="" textlink="">
      <xdr:nvSpPr>
        <xdr:cNvPr id="316" name="n_1mainValue【公営住宅】&#10;有形固定資産減価償却率">
          <a:extLst>
            <a:ext uri="{FF2B5EF4-FFF2-40B4-BE49-F238E27FC236}">
              <a16:creationId xmlns:a16="http://schemas.microsoft.com/office/drawing/2014/main" xmlns="" id="{65F648A8-DF2C-42C9-9BC7-4B7469CBE4A5}"/>
            </a:ext>
          </a:extLst>
        </xdr:cNvPr>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317" name="n_2mainValue【公営住宅】&#10;有形固定資産減価償却率">
          <a:extLst>
            <a:ext uri="{FF2B5EF4-FFF2-40B4-BE49-F238E27FC236}">
              <a16:creationId xmlns:a16="http://schemas.microsoft.com/office/drawing/2014/main" xmlns="" id="{32035328-D824-4D27-8920-56510ECA9D96}"/>
            </a:ext>
          </a:extLst>
        </xdr:cNvPr>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8" name="n_3mainValue【公営住宅】&#10;有形固定資産減価償却率">
          <a:extLst>
            <a:ext uri="{FF2B5EF4-FFF2-40B4-BE49-F238E27FC236}">
              <a16:creationId xmlns:a16="http://schemas.microsoft.com/office/drawing/2014/main" xmlns="" id="{2BB585C2-2071-49CB-A6C2-E370FCFB831F}"/>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9" name="n_4mainValue【公営住宅】&#10;有形固定資産減価償却率">
          <a:extLst>
            <a:ext uri="{FF2B5EF4-FFF2-40B4-BE49-F238E27FC236}">
              <a16:creationId xmlns:a16="http://schemas.microsoft.com/office/drawing/2014/main" xmlns="" id="{1C3D8994-0CE9-470A-95CD-B789C77A94DC}"/>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306372BE-C5AE-4760-9831-37986CADB5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9BEE08D3-9C6F-4F19-AF9D-EB3E08E2CC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09069837-AAB5-4466-AFDE-53C2512EE8F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AA524691-475F-4BC9-B415-965D238C6EA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8DFA2482-8BE2-4425-8B0F-0BDCF499BD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3B45F4EB-0718-49FC-AAAC-4B71FEB8248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D6396A72-4AF5-4A0E-B78F-B8005079C49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C7529045-B367-42B6-83E3-B6CFDA785B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1E31F0C5-CEDA-4F37-B7DD-C78C7A3334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F8CC81AB-F7B0-4438-B373-60C469E8A0E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xmlns="" id="{0E5A0694-C0D2-4299-9F5D-78FDB14E080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xmlns="" id="{1AF5F02E-2452-4C87-BD28-951C7C3CA6E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xmlns="" id="{379A86B4-1FE6-4F03-95BA-67A4999C7A8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xmlns="" id="{66A63DA6-9885-495F-A333-8DEE52DAEC55}"/>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xmlns="" id="{55C8DCE7-A645-45D5-AB0C-BAB794F185E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xmlns="" id="{556F1DFA-23AB-4E67-AF0E-4FEF41A2CB89}"/>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xmlns="" id="{EB2EB65A-3172-4A3B-84EC-BB8CF70E58E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xmlns="" id="{1A070AE6-DEF7-42A9-86CB-010842A9B73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xmlns="" id="{27F3F4C1-43F1-4BC1-A72A-D6710D2A34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xmlns="" id="{2E8DCF70-9B2C-467B-9EAD-AB06EA87CC5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xmlns="" id="{81D4D4DD-5A4A-4D73-97E3-DFD71FCEAEC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xmlns="" id="{284BAA82-D0AB-4895-B517-60B6B18DEE61}"/>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xmlns="" id="{F1450616-9F99-4CA5-B8AF-FF4C0F77A60C}"/>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xmlns="" id="{3480360F-3E99-4F93-8614-4C8CAC57ECED}"/>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xmlns="" id="{64B01ED5-A3DE-40CC-84D7-78D6434F65F6}"/>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xmlns="" id="{69F75B65-7A39-4CA9-A952-7D46366B4739}"/>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xmlns="" id="{996C0387-1178-4194-81AE-88615B8F0DF8}"/>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xmlns="" id="{6F295A12-6A6A-4806-9994-DB4414D63AC6}"/>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xmlns="" id="{556A70D4-C084-4DCC-845F-ECFFD9A77B5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xmlns="" id="{63505DCB-602E-424F-BBF9-D07D1C160882}"/>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xmlns="" id="{1E792A30-4BEE-4214-A2E3-EB7560A6968C}"/>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xmlns="" id="{6B3D39B3-066A-421A-9C45-D3C95A37A3BB}"/>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0A9752C0-E671-4295-B047-7E77F0937A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06ECF7B0-E0EB-4C89-A5BE-D265AFFCF6F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D30BAC23-63AA-4F37-8735-37BA1D20CE5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E7225A5A-9FDB-4C5B-9FAD-15358BC06F9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E84A8E67-9F18-4E28-9CCB-0CBCE95619A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117877</xdr:rowOff>
    </xdr:from>
    <xdr:to>
      <xdr:col>55</xdr:col>
      <xdr:colOff>50800</xdr:colOff>
      <xdr:row>86</xdr:row>
      <xdr:rowOff>48027</xdr:rowOff>
    </xdr:to>
    <xdr:sp macro="" textlink="">
      <xdr:nvSpPr>
        <xdr:cNvPr id="357" name="楕円 356">
          <a:extLst>
            <a:ext uri="{FF2B5EF4-FFF2-40B4-BE49-F238E27FC236}">
              <a16:creationId xmlns:a16="http://schemas.microsoft.com/office/drawing/2014/main" xmlns="" id="{8B5FE455-C445-4025-B97B-C0E46D143067}"/>
            </a:ext>
          </a:extLst>
        </xdr:cNvPr>
        <xdr:cNvSpPr/>
      </xdr:nvSpPr>
      <xdr:spPr>
        <a:xfrm>
          <a:off x="10426700" y="146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8" name="【公営住宅】&#10;一人当たり面積該当値テキスト">
          <a:extLst>
            <a:ext uri="{FF2B5EF4-FFF2-40B4-BE49-F238E27FC236}">
              <a16:creationId xmlns:a16="http://schemas.microsoft.com/office/drawing/2014/main" xmlns="" id="{486368F2-08F2-47B9-8215-F620FC70FF9C}"/>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118379</xdr:rowOff>
    </xdr:from>
    <xdr:to>
      <xdr:col>50</xdr:col>
      <xdr:colOff>165100</xdr:colOff>
      <xdr:row>86</xdr:row>
      <xdr:rowOff>48529</xdr:rowOff>
    </xdr:to>
    <xdr:sp macro="" textlink="">
      <xdr:nvSpPr>
        <xdr:cNvPr id="359" name="楕円 358">
          <a:extLst>
            <a:ext uri="{FF2B5EF4-FFF2-40B4-BE49-F238E27FC236}">
              <a16:creationId xmlns:a16="http://schemas.microsoft.com/office/drawing/2014/main" xmlns="" id="{5237BBFC-10EA-4183-9C0A-81D94451E94D}"/>
            </a:ext>
          </a:extLst>
        </xdr:cNvPr>
        <xdr:cNvSpPr/>
      </xdr:nvSpPr>
      <xdr:spPr>
        <a:xfrm>
          <a:off x="9588500" y="146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168677</xdr:rowOff>
    </xdr:from>
    <xdr:to>
      <xdr:col>55</xdr:col>
      <xdr:colOff>0</xdr:colOff>
      <xdr:row>85</xdr:row>
      <xdr:rowOff>169179</xdr:rowOff>
    </xdr:to>
    <xdr:cxnSp macro="">
      <xdr:nvCxnSpPr>
        <xdr:cNvPr id="360" name="直線コネクタ 359">
          <a:extLst>
            <a:ext uri="{FF2B5EF4-FFF2-40B4-BE49-F238E27FC236}">
              <a16:creationId xmlns:a16="http://schemas.microsoft.com/office/drawing/2014/main" xmlns="" id="{FEF420EA-AFB1-42C3-8510-7C38DA24C30D}"/>
            </a:ext>
          </a:extLst>
        </xdr:cNvPr>
        <xdr:cNvCxnSpPr/>
      </xdr:nvCxnSpPr>
      <xdr:spPr>
        <a:xfrm flipV="1">
          <a:off x="9639300" y="14741927"/>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118974</xdr:rowOff>
    </xdr:from>
    <xdr:to>
      <xdr:col>46</xdr:col>
      <xdr:colOff>38100</xdr:colOff>
      <xdr:row>86</xdr:row>
      <xdr:rowOff>49124</xdr:rowOff>
    </xdr:to>
    <xdr:sp macro="" textlink="">
      <xdr:nvSpPr>
        <xdr:cNvPr id="361" name="楕円 360">
          <a:extLst>
            <a:ext uri="{FF2B5EF4-FFF2-40B4-BE49-F238E27FC236}">
              <a16:creationId xmlns:a16="http://schemas.microsoft.com/office/drawing/2014/main" xmlns="" id="{2CB418D0-9002-4653-AED2-7A76AB9D00D8}"/>
            </a:ext>
          </a:extLst>
        </xdr:cNvPr>
        <xdr:cNvSpPr/>
      </xdr:nvSpPr>
      <xdr:spPr>
        <a:xfrm>
          <a:off x="8699500" y="146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169179</xdr:rowOff>
    </xdr:from>
    <xdr:to>
      <xdr:col>50</xdr:col>
      <xdr:colOff>114300</xdr:colOff>
      <xdr:row>85</xdr:row>
      <xdr:rowOff>169774</xdr:rowOff>
    </xdr:to>
    <xdr:cxnSp macro="">
      <xdr:nvCxnSpPr>
        <xdr:cNvPr id="362" name="直線コネクタ 361">
          <a:extLst>
            <a:ext uri="{FF2B5EF4-FFF2-40B4-BE49-F238E27FC236}">
              <a16:creationId xmlns:a16="http://schemas.microsoft.com/office/drawing/2014/main" xmlns="" id="{B603A53F-B9F3-4C5E-9807-69BD4CD46EFB}"/>
            </a:ext>
          </a:extLst>
        </xdr:cNvPr>
        <xdr:cNvCxnSpPr/>
      </xdr:nvCxnSpPr>
      <xdr:spPr>
        <a:xfrm flipV="1">
          <a:off x="8750300" y="14742429"/>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115636</xdr:rowOff>
    </xdr:from>
    <xdr:to>
      <xdr:col>41</xdr:col>
      <xdr:colOff>101600</xdr:colOff>
      <xdr:row>86</xdr:row>
      <xdr:rowOff>45786</xdr:rowOff>
    </xdr:to>
    <xdr:sp macro="" textlink="">
      <xdr:nvSpPr>
        <xdr:cNvPr id="363" name="楕円 362">
          <a:extLst>
            <a:ext uri="{FF2B5EF4-FFF2-40B4-BE49-F238E27FC236}">
              <a16:creationId xmlns:a16="http://schemas.microsoft.com/office/drawing/2014/main" xmlns="" id="{CD8B0BC7-993D-4024-B041-BA66BCF72593}"/>
            </a:ext>
          </a:extLst>
        </xdr:cNvPr>
        <xdr:cNvSpPr/>
      </xdr:nvSpPr>
      <xdr:spPr>
        <a:xfrm>
          <a:off x="7810500" y="146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166436</xdr:rowOff>
    </xdr:from>
    <xdr:to>
      <xdr:col>45</xdr:col>
      <xdr:colOff>177800</xdr:colOff>
      <xdr:row>85</xdr:row>
      <xdr:rowOff>169774</xdr:rowOff>
    </xdr:to>
    <xdr:cxnSp macro="">
      <xdr:nvCxnSpPr>
        <xdr:cNvPr id="364" name="直線コネクタ 363">
          <a:extLst>
            <a:ext uri="{FF2B5EF4-FFF2-40B4-BE49-F238E27FC236}">
              <a16:creationId xmlns:a16="http://schemas.microsoft.com/office/drawing/2014/main" xmlns="" id="{D25108BD-86A5-413F-B009-A81DFF925D87}"/>
            </a:ext>
          </a:extLst>
        </xdr:cNvPr>
        <xdr:cNvCxnSpPr/>
      </xdr:nvCxnSpPr>
      <xdr:spPr>
        <a:xfrm>
          <a:off x="7861300" y="14739686"/>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116413</xdr:rowOff>
    </xdr:from>
    <xdr:to>
      <xdr:col>36</xdr:col>
      <xdr:colOff>165100</xdr:colOff>
      <xdr:row>86</xdr:row>
      <xdr:rowOff>46563</xdr:rowOff>
    </xdr:to>
    <xdr:sp macro="" textlink="">
      <xdr:nvSpPr>
        <xdr:cNvPr id="365" name="楕円 364">
          <a:extLst>
            <a:ext uri="{FF2B5EF4-FFF2-40B4-BE49-F238E27FC236}">
              <a16:creationId xmlns:a16="http://schemas.microsoft.com/office/drawing/2014/main" xmlns="" id="{E4CFA72F-44F1-48C6-BE92-577805E74888}"/>
            </a:ext>
          </a:extLst>
        </xdr:cNvPr>
        <xdr:cNvSpPr/>
      </xdr:nvSpPr>
      <xdr:spPr>
        <a:xfrm>
          <a:off x="6921500" y="146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166436</xdr:rowOff>
    </xdr:from>
    <xdr:to>
      <xdr:col>41</xdr:col>
      <xdr:colOff>50800</xdr:colOff>
      <xdr:row>85</xdr:row>
      <xdr:rowOff>167213</xdr:rowOff>
    </xdr:to>
    <xdr:cxnSp macro="">
      <xdr:nvCxnSpPr>
        <xdr:cNvPr id="366" name="直線コネクタ 365">
          <a:extLst>
            <a:ext uri="{FF2B5EF4-FFF2-40B4-BE49-F238E27FC236}">
              <a16:creationId xmlns:a16="http://schemas.microsoft.com/office/drawing/2014/main" xmlns="" id="{C7A69819-871E-4EF7-A355-85F4937B4201}"/>
            </a:ext>
          </a:extLst>
        </xdr:cNvPr>
        <xdr:cNvCxnSpPr/>
      </xdr:nvCxnSpPr>
      <xdr:spPr>
        <a:xfrm flipV="1">
          <a:off x="6972300" y="14739686"/>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xmlns="" id="{B9793ED2-0F00-47F7-ABCA-F770B62604C7}"/>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xmlns="" id="{9D05FC59-F7B1-4D45-A246-D54BD3958490}"/>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xmlns="" id="{8CDA7996-CAB0-42CF-8ADA-322034ACF190}"/>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xmlns="" id="{BE3CFB4D-5670-418E-861E-FD9FF5E261A7}"/>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39656</xdr:rowOff>
    </xdr:from>
    <xdr:ext cx="469744" cy="259045"/>
    <xdr:sp macro="" textlink="">
      <xdr:nvSpPr>
        <xdr:cNvPr id="371" name="n_1mainValue【公営住宅】&#10;一人当たり面積">
          <a:extLst>
            <a:ext uri="{FF2B5EF4-FFF2-40B4-BE49-F238E27FC236}">
              <a16:creationId xmlns:a16="http://schemas.microsoft.com/office/drawing/2014/main" xmlns="" id="{99BD9AC8-EE05-4C10-A1D5-1E8F71112FE8}"/>
            </a:ext>
          </a:extLst>
        </xdr:cNvPr>
        <xdr:cNvSpPr txBox="1"/>
      </xdr:nvSpPr>
      <xdr:spPr>
        <a:xfrm>
          <a:off x="9391727" y="147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40251</xdr:rowOff>
    </xdr:from>
    <xdr:ext cx="469744" cy="259045"/>
    <xdr:sp macro="" textlink="">
      <xdr:nvSpPr>
        <xdr:cNvPr id="372" name="n_2mainValue【公営住宅】&#10;一人当たり面積">
          <a:extLst>
            <a:ext uri="{FF2B5EF4-FFF2-40B4-BE49-F238E27FC236}">
              <a16:creationId xmlns:a16="http://schemas.microsoft.com/office/drawing/2014/main" xmlns="" id="{087DDB5B-C82B-4BCE-9D7C-4D9956C5AA11}"/>
            </a:ext>
          </a:extLst>
        </xdr:cNvPr>
        <xdr:cNvSpPr txBox="1"/>
      </xdr:nvSpPr>
      <xdr:spPr>
        <a:xfrm>
          <a:off x="8515427" y="147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36913</xdr:rowOff>
    </xdr:from>
    <xdr:ext cx="469744" cy="259045"/>
    <xdr:sp macro="" textlink="">
      <xdr:nvSpPr>
        <xdr:cNvPr id="373" name="n_3mainValue【公営住宅】&#10;一人当たり面積">
          <a:extLst>
            <a:ext uri="{FF2B5EF4-FFF2-40B4-BE49-F238E27FC236}">
              <a16:creationId xmlns:a16="http://schemas.microsoft.com/office/drawing/2014/main" xmlns="" id="{05ACF9B4-2C7F-45A4-A8E5-CAF009E14C09}"/>
            </a:ext>
          </a:extLst>
        </xdr:cNvPr>
        <xdr:cNvSpPr txBox="1"/>
      </xdr:nvSpPr>
      <xdr:spPr>
        <a:xfrm>
          <a:off x="7626427" y="147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37690</xdr:rowOff>
    </xdr:from>
    <xdr:ext cx="469744" cy="259045"/>
    <xdr:sp macro="" textlink="">
      <xdr:nvSpPr>
        <xdr:cNvPr id="374" name="n_4mainValue【公営住宅】&#10;一人当たり面積">
          <a:extLst>
            <a:ext uri="{FF2B5EF4-FFF2-40B4-BE49-F238E27FC236}">
              <a16:creationId xmlns:a16="http://schemas.microsoft.com/office/drawing/2014/main" xmlns="" id="{2422D7BC-A214-4BE1-9F6F-1C38CCCD5780}"/>
            </a:ext>
          </a:extLst>
        </xdr:cNvPr>
        <xdr:cNvSpPr txBox="1"/>
      </xdr:nvSpPr>
      <xdr:spPr>
        <a:xfrm>
          <a:off x="6737427" y="1478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xmlns="" id="{76D239B1-A329-4DFE-816F-BB0C52EA025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xmlns="" id="{491D4E28-3055-4C48-BE0C-C93E2589F8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xmlns="" id="{F8C46DC5-95E3-4B9B-A4AA-CC757306DF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xmlns="" id="{C14B2FE2-DA24-4C51-AD86-0750FB58DC9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xmlns="" id="{2651DAC2-1935-4CC9-8B82-77C06BFA782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xmlns="" id="{DE3F5F9D-32BD-43AE-9764-508E30BD0F9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xmlns="" id="{29C6EBB5-5BC5-4A5E-B465-2295B3B353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xmlns="" id="{D228EC9B-C1E3-4EF2-804B-129F4975A89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xmlns="" id="{371437ED-D89B-4DD0-9396-20E7503632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xmlns="" id="{7CE1C3FC-36D0-4304-90AD-10CE6F60DD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xmlns="" id="{5CDB6A2D-DE9C-4CC6-8108-BFC97E47EC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xmlns="" id="{2315D859-3D69-4F45-8B2E-B7839F2EDCB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xmlns="" id="{6B81294D-CFA7-492F-B095-C704540230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xmlns="" id="{E06831DE-6D07-41B9-AA9D-755F8184C67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xmlns="" id="{A631F3DE-D2A7-47E3-8D56-356815DF92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xmlns="" id="{84AF11EC-7F14-47C4-95EA-962F95BF5A0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xmlns="" id="{5FA0BE9D-6F48-4E0B-91F4-8D1AFE1AD06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xmlns="" id="{C15BB07A-7DCC-42F1-ACEC-C6200B54771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xmlns="" id="{2D9DC530-174E-4086-A3D0-30515574A5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xmlns="" id="{BD96DAAA-C694-4548-BB9D-1BF832E0166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xmlns="" id="{B330D46A-A871-4D44-AF36-388D8318DC3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xmlns="" id="{F22A3AD2-1076-4BF2-AB74-451BC608DCD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xmlns="" id="{B212477E-4A2D-4B05-AF39-945F6710233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xmlns="" id="{E6BA9B59-4564-49FD-B8E9-A5F3762FEC5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xmlns="" id="{41A40695-EA47-4D68-A2A9-C8FC595408B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xmlns="" id="{10418233-D57D-44CF-9D6F-4D824DDC253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xmlns="" id="{879C9B3F-7F4F-40B4-8AE9-5D354D621E6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xmlns="" id="{101A7389-1A1E-4C84-88B0-B16B74C8CD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xmlns="" id="{0096A604-9C48-4C7A-BB0E-4531D304E10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xmlns="" id="{C644BC8B-5137-411D-BDBF-B36A9B03CC9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xmlns="" id="{A36A4B09-D444-4F2B-8652-8076AB2D626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xmlns="" id="{2091B9F6-E090-4235-A208-1F3EA9692BA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xmlns="" id="{70020602-71CA-46D3-97AF-F07D882C156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xmlns="" id="{76A10243-30D2-4FBC-A105-2BD6146B863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xmlns="" id="{B3264627-0DA9-486E-934E-5248581E4F2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xmlns="" id="{E49DF60D-308B-4F11-AB6F-63732EF3DBA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xmlns="" id="{BB820110-28B2-43DB-88B9-941485FB7EC1}"/>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xmlns="" id="{605EDF47-B737-4F8C-9154-E34AEC51CEC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xmlns="" id="{4ABACAA6-A801-4BCA-A837-1A46BB9109C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xmlns="" id="{83D54426-7219-4188-A6D5-C53C1F7C08BC}"/>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xmlns="" id="{1B57F122-2432-41CE-A5B9-D8150F9D9D4E}"/>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xmlns="" id="{DA2DE462-5393-4A35-92E6-D1587A6D9B59}"/>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xmlns="" id="{2D7EA60D-116B-476C-B4DD-E3492321AE07}"/>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xmlns="" id="{82DA515C-FB69-40F5-9603-EAE7E188701C}"/>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xmlns="" id="{818F2930-6B05-48BE-9831-433B219F2E99}"/>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xmlns="" id="{20C45E44-A5F4-4669-BF2F-739C32BADFF7}"/>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xmlns="" id="{CE032AA5-4F02-4426-91EF-E281E09A1585}"/>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xmlns="" id="{BFC9D724-1A34-430A-824E-448D13852381}"/>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xmlns="" id="{B0353F8C-D0A9-4504-9A7A-162730458CE2}"/>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xmlns="" id="{1EBF042B-CC95-4873-902F-DBD32D6035AE}"/>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7C3AA1FC-77E9-463F-95A1-ED3F79C3EDF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5AC7B650-1594-4EF8-B33E-2F15E0FAC31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A941A4D6-F114-4401-B70E-D27008B585A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A49014E4-DA5A-48A5-815A-C5F67829AC3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4F1A1258-1005-437E-A9FA-0D96CFF9C45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156210</xdr:rowOff>
    </xdr:from>
    <xdr:to>
      <xdr:col>85</xdr:col>
      <xdr:colOff>177800</xdr:colOff>
      <xdr:row>39</xdr:row>
      <xdr:rowOff>86360</xdr:rowOff>
    </xdr:to>
    <xdr:sp macro="" textlink="">
      <xdr:nvSpPr>
        <xdr:cNvPr id="430" name="楕円 429">
          <a:extLst>
            <a:ext uri="{FF2B5EF4-FFF2-40B4-BE49-F238E27FC236}">
              <a16:creationId xmlns:a16="http://schemas.microsoft.com/office/drawing/2014/main" xmlns="" id="{B3ED7216-816F-4DB5-93EA-43E84285BC40}"/>
            </a:ext>
          </a:extLst>
        </xdr:cNvPr>
        <xdr:cNvSpPr/>
      </xdr:nvSpPr>
      <xdr:spPr>
        <a:xfrm>
          <a:off x="162687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134637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xmlns="" id="{986B9256-7542-408E-9D1D-02B92D442611}"/>
            </a:ext>
          </a:extLst>
        </xdr:cNvPr>
        <xdr:cNvSpPr txBox="1"/>
      </xdr:nvSpPr>
      <xdr:spPr>
        <a:xfrm>
          <a:off x="16357600" y="664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170180</xdr:rowOff>
    </xdr:from>
    <xdr:to>
      <xdr:col>81</xdr:col>
      <xdr:colOff>101600</xdr:colOff>
      <xdr:row>39</xdr:row>
      <xdr:rowOff>100330</xdr:rowOff>
    </xdr:to>
    <xdr:sp macro="" textlink="">
      <xdr:nvSpPr>
        <xdr:cNvPr id="432" name="楕円 431">
          <a:extLst>
            <a:ext uri="{FF2B5EF4-FFF2-40B4-BE49-F238E27FC236}">
              <a16:creationId xmlns:a16="http://schemas.microsoft.com/office/drawing/2014/main" xmlns="" id="{B6F64222-D50E-4950-91DC-30BD435452CC}"/>
            </a:ext>
          </a:extLst>
        </xdr:cNvPr>
        <xdr:cNvSpPr/>
      </xdr:nvSpPr>
      <xdr:spPr>
        <a:xfrm>
          <a:off x="15430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35560</xdr:rowOff>
    </xdr:from>
    <xdr:to>
      <xdr:col>85</xdr:col>
      <xdr:colOff>127000</xdr:colOff>
      <xdr:row>39</xdr:row>
      <xdr:rowOff>49530</xdr:rowOff>
    </xdr:to>
    <xdr:cxnSp macro="">
      <xdr:nvCxnSpPr>
        <xdr:cNvPr id="433" name="直線コネクタ 432">
          <a:extLst>
            <a:ext uri="{FF2B5EF4-FFF2-40B4-BE49-F238E27FC236}">
              <a16:creationId xmlns:a16="http://schemas.microsoft.com/office/drawing/2014/main" xmlns="" id="{7B4A6D1B-5976-4B7A-9EFD-5C25E127A808}"/>
            </a:ext>
          </a:extLst>
        </xdr:cNvPr>
        <xdr:cNvCxnSpPr/>
      </xdr:nvCxnSpPr>
      <xdr:spPr>
        <a:xfrm flipV="1">
          <a:off x="15481300" y="672211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146050</xdr:rowOff>
    </xdr:from>
    <xdr:to>
      <xdr:col>76</xdr:col>
      <xdr:colOff>165100</xdr:colOff>
      <xdr:row>39</xdr:row>
      <xdr:rowOff>76200</xdr:rowOff>
    </xdr:to>
    <xdr:sp macro="" textlink="">
      <xdr:nvSpPr>
        <xdr:cNvPr id="434" name="楕円 433">
          <a:extLst>
            <a:ext uri="{FF2B5EF4-FFF2-40B4-BE49-F238E27FC236}">
              <a16:creationId xmlns:a16="http://schemas.microsoft.com/office/drawing/2014/main" xmlns="" id="{D883E9B3-D685-4C92-AA7B-8EC86E200571}"/>
            </a:ext>
          </a:extLst>
        </xdr:cNvPr>
        <xdr:cNvSpPr/>
      </xdr:nvSpPr>
      <xdr:spPr>
        <a:xfrm>
          <a:off x="14541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25400</xdr:rowOff>
    </xdr:from>
    <xdr:to>
      <xdr:col>81</xdr:col>
      <xdr:colOff>50800</xdr:colOff>
      <xdr:row>39</xdr:row>
      <xdr:rowOff>49530</xdr:rowOff>
    </xdr:to>
    <xdr:cxnSp macro="">
      <xdr:nvCxnSpPr>
        <xdr:cNvPr id="435" name="直線コネクタ 434">
          <a:extLst>
            <a:ext uri="{FF2B5EF4-FFF2-40B4-BE49-F238E27FC236}">
              <a16:creationId xmlns:a16="http://schemas.microsoft.com/office/drawing/2014/main" xmlns="" id="{28955A3F-864E-4405-89D2-503A2FA51D6C}"/>
            </a:ext>
          </a:extLst>
        </xdr:cNvPr>
        <xdr:cNvCxnSpPr/>
      </xdr:nvCxnSpPr>
      <xdr:spPr>
        <a:xfrm>
          <a:off x="14592300" y="6711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144780</xdr:rowOff>
    </xdr:from>
    <xdr:to>
      <xdr:col>72</xdr:col>
      <xdr:colOff>38100</xdr:colOff>
      <xdr:row>38</xdr:row>
      <xdr:rowOff>74930</xdr:rowOff>
    </xdr:to>
    <xdr:sp macro="" textlink="">
      <xdr:nvSpPr>
        <xdr:cNvPr id="436" name="楕円 435">
          <a:extLst>
            <a:ext uri="{FF2B5EF4-FFF2-40B4-BE49-F238E27FC236}">
              <a16:creationId xmlns:a16="http://schemas.microsoft.com/office/drawing/2014/main" xmlns="" id="{48D98BEB-6A09-4A88-94B0-6836C7092140}"/>
            </a:ext>
          </a:extLst>
        </xdr:cNvPr>
        <xdr:cNvSpPr/>
      </xdr:nvSpPr>
      <xdr:spPr>
        <a:xfrm>
          <a:off x="13652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24130</xdr:rowOff>
    </xdr:from>
    <xdr:to>
      <xdr:col>76</xdr:col>
      <xdr:colOff>114300</xdr:colOff>
      <xdr:row>39</xdr:row>
      <xdr:rowOff>25400</xdr:rowOff>
    </xdr:to>
    <xdr:cxnSp macro="">
      <xdr:nvCxnSpPr>
        <xdr:cNvPr id="437" name="直線コネクタ 436">
          <a:extLst>
            <a:ext uri="{FF2B5EF4-FFF2-40B4-BE49-F238E27FC236}">
              <a16:creationId xmlns:a16="http://schemas.microsoft.com/office/drawing/2014/main" xmlns="" id="{804A0FDC-A0FB-43B9-BB8C-7659F67651E5}"/>
            </a:ext>
          </a:extLst>
        </xdr:cNvPr>
        <xdr:cNvCxnSpPr/>
      </xdr:nvCxnSpPr>
      <xdr:spPr>
        <a:xfrm>
          <a:off x="13703300" y="6539230"/>
          <a:ext cx="889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120650</xdr:rowOff>
    </xdr:from>
    <xdr:to>
      <xdr:col>67</xdr:col>
      <xdr:colOff>101600</xdr:colOff>
      <xdr:row>38</xdr:row>
      <xdr:rowOff>50800</xdr:rowOff>
    </xdr:to>
    <xdr:sp macro="" textlink="">
      <xdr:nvSpPr>
        <xdr:cNvPr id="438" name="楕円 437">
          <a:extLst>
            <a:ext uri="{FF2B5EF4-FFF2-40B4-BE49-F238E27FC236}">
              <a16:creationId xmlns:a16="http://schemas.microsoft.com/office/drawing/2014/main" xmlns="" id="{80166AD8-35A3-4DDB-8536-56D9E5E12EE8}"/>
            </a:ext>
          </a:extLst>
        </xdr:cNvPr>
        <xdr:cNvSpPr/>
      </xdr:nvSpPr>
      <xdr:spPr>
        <a:xfrm>
          <a:off x="1276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0</xdr:rowOff>
    </xdr:from>
    <xdr:to>
      <xdr:col>71</xdr:col>
      <xdr:colOff>177800</xdr:colOff>
      <xdr:row>38</xdr:row>
      <xdr:rowOff>24130</xdr:rowOff>
    </xdr:to>
    <xdr:cxnSp macro="">
      <xdr:nvCxnSpPr>
        <xdr:cNvPr id="439" name="直線コネクタ 438">
          <a:extLst>
            <a:ext uri="{FF2B5EF4-FFF2-40B4-BE49-F238E27FC236}">
              <a16:creationId xmlns:a16="http://schemas.microsoft.com/office/drawing/2014/main" xmlns="" id="{839FA5A7-D1BD-406C-B371-CE53369E8462}"/>
            </a:ext>
          </a:extLst>
        </xdr:cNvPr>
        <xdr:cNvCxnSpPr/>
      </xdr:nvCxnSpPr>
      <xdr:spPr>
        <a:xfrm>
          <a:off x="12814300" y="65151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xmlns="" id="{71EFAB4C-2762-414F-9606-13B93B8D0B3A}"/>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xmlns="" id="{31930BF9-90BF-4FAE-BDD0-15802930BE03}"/>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xmlns="" id="{AEDD8CEB-AF8B-4609-BD24-A61E2DE66747}"/>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xmlns="" id="{129FADB6-A840-4E60-AA04-E23C5567539D}"/>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91457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xmlns="" id="{CC6D598A-FB88-4D38-8AF3-36E2CDB18975}"/>
            </a:ext>
          </a:extLst>
        </xdr:cNvPr>
        <xdr:cNvSpPr txBox="1"/>
      </xdr:nvSpPr>
      <xdr:spPr>
        <a:xfrm>
          <a:off x="15266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67327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xmlns="" id="{3090E220-4D8D-497F-AE77-7C28B90A9C89}"/>
            </a:ext>
          </a:extLst>
        </xdr:cNvPr>
        <xdr:cNvSpPr txBox="1"/>
      </xdr:nvSpPr>
      <xdr:spPr>
        <a:xfrm>
          <a:off x="143897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66057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xmlns="" id="{6A76EEC8-0C0F-4050-8F6A-244EDE59D195}"/>
            </a:ext>
          </a:extLst>
        </xdr:cNvPr>
        <xdr:cNvSpPr txBox="1"/>
      </xdr:nvSpPr>
      <xdr:spPr>
        <a:xfrm>
          <a:off x="13500744" y="658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41927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xmlns="" id="{42F6F556-63A5-4AF9-98DF-5E1B3B82BA65}"/>
            </a:ext>
          </a:extLst>
        </xdr:cNvPr>
        <xdr:cNvSpPr txBox="1"/>
      </xdr:nvSpPr>
      <xdr:spPr>
        <a:xfrm>
          <a:off x="12611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xmlns="" id="{9E85DFAB-B91C-4AA0-AEE9-A07225731D0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xmlns="" id="{74CD56BD-1ABB-4691-A85A-576431B4BA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xmlns="" id="{9AF6BB5B-26C3-48F5-8709-CD64C17828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xmlns="" id="{AB8F2252-00E6-4097-B190-9EE5E120C33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xmlns="" id="{C5802261-5AF9-439E-A99E-BE5B20AFE74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xmlns="" id="{BF3528F7-E17A-4943-98C0-382B7A94BB4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xmlns="" id="{2C622265-2586-49C1-9819-E047E16EBFF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xmlns="" id="{F14BEF2B-94A0-4A22-A899-5783503281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xmlns="" id="{D5CF48FC-1E95-4CE9-8128-AC5E02E9A59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xmlns="" id="{DDA1F045-EF26-44AB-AE23-E01B576E80C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xmlns="" id="{AAF44FA2-9BC0-4791-931C-CC09EFC6227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xmlns="" id="{815B15FC-D85E-4EFE-B2AC-7DE47367566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xmlns="" id="{3ED76074-984D-409D-8850-2BC5513B111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xmlns="" id="{06FA2739-B388-4B25-A270-649118F54B4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xmlns="" id="{C48EEB98-D294-4760-BE2D-A37CAF2EA49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xmlns="" id="{AB6629D7-909C-4114-BB0F-8D2715F2680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xmlns="" id="{8E7DEF4A-0AFC-4A82-81EA-64CEB0DBAA7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xmlns="" id="{B7F3AA5B-954B-4AB8-BB4E-FE73AAE5A1D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xmlns="" id="{F87BD803-FCB8-4A3F-8A89-B5A4172EA4C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xmlns="" id="{7060DCAF-B786-4C89-A489-5F0C48F2B80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xmlns="" id="{82E06765-6C09-44F0-8BB0-94B510B41D1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xmlns="" id="{CED1C343-C6B7-45B1-B143-9DC11D1A0C98}"/>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xmlns="" id="{1B0C8281-AE52-415E-B46A-B48AD17A7E24}"/>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xmlns="" id="{634B3B8A-CDF4-4615-9E0D-AAC6373B5464}"/>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xmlns="" id="{A0DBF617-2C1B-405F-8E12-133DA2D87C2D}"/>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xmlns="" id="{37F4F15B-135B-4A69-AB6F-AB70524C4BA6}"/>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xmlns="" id="{91C1884B-79FC-46F1-B012-206E987B518A}"/>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xmlns="" id="{F56CC23A-E8F3-4F13-8D63-934F54BE4E5D}"/>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xmlns="" id="{C81A6992-4F8B-4821-BE96-608167DB1066}"/>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xmlns="" id="{CC037D99-F9B6-490B-BC33-CD987B7EB09D}"/>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xmlns="" id="{51D1A253-C09C-4091-BA9D-26C1BBF18A19}"/>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xmlns="" id="{20253065-68A0-4BCF-B19B-9E85BED3379A}"/>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09C20901-9AC1-485D-957D-09F5FABBB25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05FC20FD-27AF-44D3-AC13-4A29C56F5C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74DA2EC3-AE37-46AD-B0C2-A4AFE923576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F20BA3C1-71B2-403E-B4AD-B54EAEB462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B97034EC-01BA-496C-946F-0C7065DBF80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167132</xdr:rowOff>
    </xdr:from>
    <xdr:to>
      <xdr:col>116</xdr:col>
      <xdr:colOff>114300</xdr:colOff>
      <xdr:row>40</xdr:row>
      <xdr:rowOff>97282</xdr:rowOff>
    </xdr:to>
    <xdr:sp macro="" textlink="">
      <xdr:nvSpPr>
        <xdr:cNvPr id="485" name="楕円 484">
          <a:extLst>
            <a:ext uri="{FF2B5EF4-FFF2-40B4-BE49-F238E27FC236}">
              <a16:creationId xmlns:a16="http://schemas.microsoft.com/office/drawing/2014/main" xmlns="" id="{548CA8DE-B31D-402F-90B3-07AF7B069663}"/>
            </a:ext>
          </a:extLst>
        </xdr:cNvPr>
        <xdr:cNvSpPr/>
      </xdr:nvSpPr>
      <xdr:spPr>
        <a:xfrm>
          <a:off x="221107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145559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xmlns="" id="{AAFC475D-A81E-467B-AA81-698967BE5273}"/>
            </a:ext>
          </a:extLst>
        </xdr:cNvPr>
        <xdr:cNvSpPr txBox="1"/>
      </xdr:nvSpPr>
      <xdr:spPr>
        <a:xfrm>
          <a:off x="22199600" y="683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87" name="楕円 486">
          <a:extLst>
            <a:ext uri="{FF2B5EF4-FFF2-40B4-BE49-F238E27FC236}">
              <a16:creationId xmlns:a16="http://schemas.microsoft.com/office/drawing/2014/main" xmlns="" id="{C78DCADF-B061-40FD-B894-D7D43A41313D}"/>
            </a:ext>
          </a:extLst>
        </xdr:cNvPr>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46482</xdr:rowOff>
    </xdr:from>
    <xdr:to>
      <xdr:col>116</xdr:col>
      <xdr:colOff>63500</xdr:colOff>
      <xdr:row>40</xdr:row>
      <xdr:rowOff>48768</xdr:rowOff>
    </xdr:to>
    <xdr:cxnSp macro="">
      <xdr:nvCxnSpPr>
        <xdr:cNvPr id="488" name="直線コネクタ 487">
          <a:extLst>
            <a:ext uri="{FF2B5EF4-FFF2-40B4-BE49-F238E27FC236}">
              <a16:creationId xmlns:a16="http://schemas.microsoft.com/office/drawing/2014/main" xmlns="" id="{C4B89A31-87B4-4DE2-9B8B-8FF236983273}"/>
            </a:ext>
          </a:extLst>
        </xdr:cNvPr>
        <xdr:cNvCxnSpPr/>
      </xdr:nvCxnSpPr>
      <xdr:spPr>
        <a:xfrm flipV="1">
          <a:off x="21323300" y="69044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89" name="楕円 488">
          <a:extLst>
            <a:ext uri="{FF2B5EF4-FFF2-40B4-BE49-F238E27FC236}">
              <a16:creationId xmlns:a16="http://schemas.microsoft.com/office/drawing/2014/main" xmlns="" id="{DE0039A2-9494-41FC-8C53-62E831B19E61}"/>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53340</xdr:rowOff>
    </xdr:to>
    <xdr:cxnSp macro="">
      <xdr:nvCxnSpPr>
        <xdr:cNvPr id="490" name="直線コネクタ 489">
          <a:extLst>
            <a:ext uri="{FF2B5EF4-FFF2-40B4-BE49-F238E27FC236}">
              <a16:creationId xmlns:a16="http://schemas.microsoft.com/office/drawing/2014/main" xmlns="" id="{5C3AE345-4533-45E8-8044-52F7251BB2FC}"/>
            </a:ext>
          </a:extLst>
        </xdr:cNvPr>
        <xdr:cNvCxnSpPr/>
      </xdr:nvCxnSpPr>
      <xdr:spPr>
        <a:xfrm flipV="1">
          <a:off x="20434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91" name="楕円 490">
          <a:extLst>
            <a:ext uri="{FF2B5EF4-FFF2-40B4-BE49-F238E27FC236}">
              <a16:creationId xmlns:a16="http://schemas.microsoft.com/office/drawing/2014/main" xmlns="" id="{C267C84C-3B70-4F2F-8C96-F78F89719234}"/>
            </a:ext>
          </a:extLst>
        </xdr:cNvPr>
        <xdr:cNvSpPr/>
      </xdr:nvSpPr>
      <xdr:spPr>
        <a:xfrm>
          <a:off x="19494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128778</xdr:rowOff>
    </xdr:from>
    <xdr:to>
      <xdr:col>107</xdr:col>
      <xdr:colOff>50800</xdr:colOff>
      <xdr:row>40</xdr:row>
      <xdr:rowOff>53340</xdr:rowOff>
    </xdr:to>
    <xdr:cxnSp macro="">
      <xdr:nvCxnSpPr>
        <xdr:cNvPr id="492" name="直線コネクタ 491">
          <a:extLst>
            <a:ext uri="{FF2B5EF4-FFF2-40B4-BE49-F238E27FC236}">
              <a16:creationId xmlns:a16="http://schemas.microsoft.com/office/drawing/2014/main" xmlns="" id="{0FC0E6F6-49C0-41B8-B42F-CC5476FF5B9D}"/>
            </a:ext>
          </a:extLst>
        </xdr:cNvPr>
        <xdr:cNvCxnSpPr/>
      </xdr:nvCxnSpPr>
      <xdr:spPr>
        <a:xfrm>
          <a:off x="19545300" y="68153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84836</xdr:rowOff>
    </xdr:from>
    <xdr:to>
      <xdr:col>98</xdr:col>
      <xdr:colOff>38100</xdr:colOff>
      <xdr:row>40</xdr:row>
      <xdr:rowOff>14986</xdr:rowOff>
    </xdr:to>
    <xdr:sp macro="" textlink="">
      <xdr:nvSpPr>
        <xdr:cNvPr id="493" name="楕円 492">
          <a:extLst>
            <a:ext uri="{FF2B5EF4-FFF2-40B4-BE49-F238E27FC236}">
              <a16:creationId xmlns:a16="http://schemas.microsoft.com/office/drawing/2014/main" xmlns="" id="{87E63F45-E558-4025-A602-FA3ABC22CF30}"/>
            </a:ext>
          </a:extLst>
        </xdr:cNvPr>
        <xdr:cNvSpPr/>
      </xdr:nvSpPr>
      <xdr:spPr>
        <a:xfrm>
          <a:off x="18605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128778</xdr:rowOff>
    </xdr:from>
    <xdr:to>
      <xdr:col>102</xdr:col>
      <xdr:colOff>114300</xdr:colOff>
      <xdr:row>39</xdr:row>
      <xdr:rowOff>135636</xdr:rowOff>
    </xdr:to>
    <xdr:cxnSp macro="">
      <xdr:nvCxnSpPr>
        <xdr:cNvPr id="494" name="直線コネクタ 493">
          <a:extLst>
            <a:ext uri="{FF2B5EF4-FFF2-40B4-BE49-F238E27FC236}">
              <a16:creationId xmlns:a16="http://schemas.microsoft.com/office/drawing/2014/main" xmlns="" id="{361BD325-5BF7-4159-81F7-D1C29E65A1FE}"/>
            </a:ext>
          </a:extLst>
        </xdr:cNvPr>
        <xdr:cNvCxnSpPr/>
      </xdr:nvCxnSpPr>
      <xdr:spPr>
        <a:xfrm flipV="1">
          <a:off x="18656300" y="68153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xmlns="" id="{17DAAD20-0BCD-49B5-B9FA-7A4E156DA2AD}"/>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xmlns="" id="{F0AFBDF8-6839-4DD7-A730-994F4FC9776B}"/>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xmlns="" id="{9B187484-7A37-4142-B310-707B63D1696C}"/>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xmlns="" id="{93532232-5C3E-415E-8C65-48427C86E28C}"/>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xmlns="" id="{A286E026-5D6B-4B77-AFB3-09B39F68D585}"/>
            </a:ext>
          </a:extLst>
        </xdr:cNvPr>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xmlns="" id="{9FE338E1-C154-40A1-A266-E90EF8BC6D48}"/>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xmlns="" id="{22DDF4BF-FE75-4EC6-BC71-12FFC3EAED95}"/>
            </a:ext>
          </a:extLst>
        </xdr:cNvPr>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6113</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xmlns="" id="{DABB71A7-8D61-4E5A-90CD-8A8D97B64E38}"/>
            </a:ext>
          </a:extLst>
        </xdr:cNvPr>
        <xdr:cNvSpPr txBox="1"/>
      </xdr:nvSpPr>
      <xdr:spPr>
        <a:xfrm>
          <a:off x="184214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xmlns="" id="{89A72DA6-ADA9-4501-A748-69593AA1B5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xmlns="" id="{F272084A-A021-4421-9695-93CAA6B86AE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xmlns="" id="{7439E530-6C37-42C7-B093-D8652577DB6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xmlns="" id="{966F0D06-28C4-42F0-8C4B-1158B82BA5F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xmlns="" id="{E8C5A121-B558-436F-AF5B-996B1FEEAD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xmlns="" id="{144254CC-6BD2-42BD-8859-6D8B8275C7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xmlns="" id="{03AFF8B8-F320-45F0-A50E-2A0CD270F73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xmlns="" id="{AC505780-3FA2-4AE8-8418-C835A9913C9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xmlns="" id="{48BEE79C-6F33-4E97-9F17-8D77258EC22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xmlns="" id="{28D8D338-BF7C-46E2-A581-1C3FFD3223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xmlns="" id="{9D2C86D1-465B-477E-8901-C048E4C3444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xmlns="" id="{1CE48465-E44B-405B-B48A-64F14ACF428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xmlns="" id="{0B022451-7811-4370-983F-E65DF64A8918}"/>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xmlns="" id="{F24B65BE-7730-4296-867D-B0AF34BB7B7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xmlns="" id="{966D4FCD-EF89-4208-B09F-146F4ED4955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xmlns="" id="{77DA414F-CFFA-4F91-A561-42E408E2BA3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xmlns="" id="{9818E8D8-A500-4B7D-B0DE-880C6C1DDDE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xmlns="" id="{9F5BA980-2A9C-4DBD-8721-8FC6F18220C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xmlns="" id="{6B0D84CD-0F10-4BD8-A2B9-652F1C02F83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xmlns="" id="{E65AF018-F875-4C34-9604-B26C2901059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xmlns="" id="{5D5B86AA-3E2C-44A2-90C9-A3F5FDBD3A2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xmlns="" id="{1DBBF2E8-9E16-4194-B826-0E03012599D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xmlns="" id="{411AF22E-531B-40EB-9155-3A2570248143}"/>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xmlns="" id="{52456449-485A-419D-84B0-AA018C78F879}"/>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xmlns="" id="{B01655A3-D385-489C-882C-39EF5A83BFB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xmlns="" id="{8E42111D-3DA2-486A-AF85-E4473608DB84}"/>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xmlns="" id="{034FE76B-F332-45F2-922A-443C0F3AE772}"/>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a:extLst>
            <a:ext uri="{FF2B5EF4-FFF2-40B4-BE49-F238E27FC236}">
              <a16:creationId xmlns:a16="http://schemas.microsoft.com/office/drawing/2014/main" xmlns="" id="{5AD3805F-7D68-4FE4-8AFF-D18F0FA155A8}"/>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xmlns="" id="{C4E39FF0-5BFC-4A4C-BEB5-6A59FC0EE917}"/>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xmlns="" id="{B7DCD69F-4983-4F34-A120-24FCC443C51F}"/>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xmlns="" id="{5C04DAE6-AB68-4388-AD5B-8F02A8A8D2A2}"/>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xmlns="" id="{967875D5-69B3-46F4-9B8C-0ED75D3829A9}"/>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xmlns="" id="{324E94D6-6899-47F2-A015-C2B5DA90707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D6C6A5E1-F98D-4E90-9762-B8076720861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E6974E0E-B8B1-43B0-87ED-08F15DF0A6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E110E848-C858-4738-AE8E-4014C9FAD46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70C3D401-EA3F-433C-B095-37F72059DAA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D9A3CD43-735D-4F51-BBDF-95E7A0AE00D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41" name="楕円 540">
          <a:extLst>
            <a:ext uri="{FF2B5EF4-FFF2-40B4-BE49-F238E27FC236}">
              <a16:creationId xmlns:a16="http://schemas.microsoft.com/office/drawing/2014/main" xmlns="" id="{1F032902-5FEC-4962-8353-0C56197D28F6}"/>
            </a:ext>
          </a:extLst>
        </xdr:cNvPr>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41927</xdr:rowOff>
    </xdr:from>
    <xdr:ext cx="405111" cy="259045"/>
    <xdr:sp macro="" textlink="">
      <xdr:nvSpPr>
        <xdr:cNvPr id="542" name="【学校施設】&#10;有形固定資産減価償却率該当値テキスト">
          <a:extLst>
            <a:ext uri="{FF2B5EF4-FFF2-40B4-BE49-F238E27FC236}">
              <a16:creationId xmlns:a16="http://schemas.microsoft.com/office/drawing/2014/main" xmlns="" id="{73D20B9D-C686-4A01-9700-B9763F0EBE20}"/>
            </a:ext>
          </a:extLst>
        </xdr:cNvPr>
        <xdr:cNvSpPr txBox="1"/>
      </xdr:nvSpPr>
      <xdr:spPr>
        <a:xfrm>
          <a:off x="163576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20066</xdr:rowOff>
    </xdr:from>
    <xdr:to>
      <xdr:col>81</xdr:col>
      <xdr:colOff>101600</xdr:colOff>
      <xdr:row>59</xdr:row>
      <xdr:rowOff>121666</xdr:rowOff>
    </xdr:to>
    <xdr:sp macro="" textlink="">
      <xdr:nvSpPr>
        <xdr:cNvPr id="543" name="楕円 542">
          <a:extLst>
            <a:ext uri="{FF2B5EF4-FFF2-40B4-BE49-F238E27FC236}">
              <a16:creationId xmlns:a16="http://schemas.microsoft.com/office/drawing/2014/main" xmlns="" id="{FEEDC468-388A-4BEA-A9E6-3D495CFBB02B}"/>
            </a:ext>
          </a:extLst>
        </xdr:cNvPr>
        <xdr:cNvSpPr/>
      </xdr:nvSpPr>
      <xdr:spPr>
        <a:xfrm>
          <a:off x="15430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70866</xdr:rowOff>
    </xdr:from>
    <xdr:to>
      <xdr:col>85</xdr:col>
      <xdr:colOff>127000</xdr:colOff>
      <xdr:row>59</xdr:row>
      <xdr:rowOff>114300</xdr:rowOff>
    </xdr:to>
    <xdr:cxnSp macro="">
      <xdr:nvCxnSpPr>
        <xdr:cNvPr id="544" name="直線コネクタ 543">
          <a:extLst>
            <a:ext uri="{FF2B5EF4-FFF2-40B4-BE49-F238E27FC236}">
              <a16:creationId xmlns:a16="http://schemas.microsoft.com/office/drawing/2014/main" xmlns="" id="{DD1C4ED0-0623-43B2-A7F7-747E80EEC9CC}"/>
            </a:ext>
          </a:extLst>
        </xdr:cNvPr>
        <xdr:cNvCxnSpPr/>
      </xdr:nvCxnSpPr>
      <xdr:spPr>
        <a:xfrm>
          <a:off x="15481300" y="1018641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545" name="楕円 544">
          <a:extLst>
            <a:ext uri="{FF2B5EF4-FFF2-40B4-BE49-F238E27FC236}">
              <a16:creationId xmlns:a16="http://schemas.microsoft.com/office/drawing/2014/main" xmlns="" id="{F298288B-430A-40AE-A9F6-26C1D19B146F}"/>
            </a:ext>
          </a:extLst>
        </xdr:cNvPr>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70866</xdr:rowOff>
    </xdr:to>
    <xdr:cxnSp macro="">
      <xdr:nvCxnSpPr>
        <xdr:cNvPr id="546" name="直線コネクタ 545">
          <a:extLst>
            <a:ext uri="{FF2B5EF4-FFF2-40B4-BE49-F238E27FC236}">
              <a16:creationId xmlns:a16="http://schemas.microsoft.com/office/drawing/2014/main" xmlns="" id="{1A988870-E858-4457-AD0A-C2005067D0E8}"/>
            </a:ext>
          </a:extLst>
        </xdr:cNvPr>
        <xdr:cNvCxnSpPr/>
      </xdr:nvCxnSpPr>
      <xdr:spPr>
        <a:xfrm>
          <a:off x="14592300" y="101612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47" name="楕円 546">
          <a:extLst>
            <a:ext uri="{FF2B5EF4-FFF2-40B4-BE49-F238E27FC236}">
              <a16:creationId xmlns:a16="http://schemas.microsoft.com/office/drawing/2014/main" xmlns="" id="{D0103B1E-B9F8-4F44-B570-B7C5C6468E1F}"/>
            </a:ext>
          </a:extLst>
        </xdr:cNvPr>
        <xdr:cNvSpPr/>
      </xdr:nvSpPr>
      <xdr:spPr>
        <a:xfrm>
          <a:off x="13652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45720</xdr:rowOff>
    </xdr:from>
    <xdr:to>
      <xdr:col>76</xdr:col>
      <xdr:colOff>114300</xdr:colOff>
      <xdr:row>59</xdr:row>
      <xdr:rowOff>100584</xdr:rowOff>
    </xdr:to>
    <xdr:cxnSp macro="">
      <xdr:nvCxnSpPr>
        <xdr:cNvPr id="548" name="直線コネクタ 547">
          <a:extLst>
            <a:ext uri="{FF2B5EF4-FFF2-40B4-BE49-F238E27FC236}">
              <a16:creationId xmlns:a16="http://schemas.microsoft.com/office/drawing/2014/main" xmlns="" id="{43265B5A-78F8-4A63-8ED0-BD8D861C881B}"/>
            </a:ext>
          </a:extLst>
        </xdr:cNvPr>
        <xdr:cNvCxnSpPr/>
      </xdr:nvCxnSpPr>
      <xdr:spPr>
        <a:xfrm flipV="1">
          <a:off x="13703300" y="1016127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549" name="楕円 548">
          <a:extLst>
            <a:ext uri="{FF2B5EF4-FFF2-40B4-BE49-F238E27FC236}">
              <a16:creationId xmlns:a16="http://schemas.microsoft.com/office/drawing/2014/main" xmlns="" id="{DCF6857E-952C-459D-94F2-AAA6E1DC9CC2}"/>
            </a:ext>
          </a:extLst>
        </xdr:cNvPr>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59</xdr:row>
      <xdr:rowOff>100584</xdr:rowOff>
    </xdr:to>
    <xdr:cxnSp macro="">
      <xdr:nvCxnSpPr>
        <xdr:cNvPr id="550" name="直線コネクタ 549">
          <a:extLst>
            <a:ext uri="{FF2B5EF4-FFF2-40B4-BE49-F238E27FC236}">
              <a16:creationId xmlns:a16="http://schemas.microsoft.com/office/drawing/2014/main" xmlns="" id="{2A6DF517-2B32-404C-BBD1-F14AD4770263}"/>
            </a:ext>
          </a:extLst>
        </xdr:cNvPr>
        <xdr:cNvCxnSpPr/>
      </xdr:nvCxnSpPr>
      <xdr:spPr>
        <a:xfrm>
          <a:off x="12814300" y="1011555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a:extLst>
            <a:ext uri="{FF2B5EF4-FFF2-40B4-BE49-F238E27FC236}">
              <a16:creationId xmlns:a16="http://schemas.microsoft.com/office/drawing/2014/main" xmlns="" id="{E1E52AB8-DFA8-43F9-B3D4-6848904ECCAA}"/>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a:extLst>
            <a:ext uri="{FF2B5EF4-FFF2-40B4-BE49-F238E27FC236}">
              <a16:creationId xmlns:a16="http://schemas.microsoft.com/office/drawing/2014/main" xmlns="" id="{4F9156B9-7CD8-4301-8429-271306AD1A6A}"/>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a:extLst>
            <a:ext uri="{FF2B5EF4-FFF2-40B4-BE49-F238E27FC236}">
              <a16:creationId xmlns:a16="http://schemas.microsoft.com/office/drawing/2014/main" xmlns="" id="{1A41020D-3716-4BE3-A072-25C4064BDB0C}"/>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a:extLst>
            <a:ext uri="{FF2B5EF4-FFF2-40B4-BE49-F238E27FC236}">
              <a16:creationId xmlns:a16="http://schemas.microsoft.com/office/drawing/2014/main" xmlns="" id="{DC52E734-859D-4DFF-9581-DA1DBFC1EDC1}"/>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112793</xdr:rowOff>
    </xdr:from>
    <xdr:ext cx="405111" cy="259045"/>
    <xdr:sp macro="" textlink="">
      <xdr:nvSpPr>
        <xdr:cNvPr id="555" name="n_1mainValue【学校施設】&#10;有形固定資産減価償却率">
          <a:extLst>
            <a:ext uri="{FF2B5EF4-FFF2-40B4-BE49-F238E27FC236}">
              <a16:creationId xmlns:a16="http://schemas.microsoft.com/office/drawing/2014/main" xmlns="" id="{F08FD001-4322-40EE-A8B9-7D3FAE6C3E7F}"/>
            </a:ext>
          </a:extLst>
        </xdr:cNvPr>
        <xdr:cNvSpPr txBox="1"/>
      </xdr:nvSpPr>
      <xdr:spPr>
        <a:xfrm>
          <a:off x="152660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87647</xdr:rowOff>
    </xdr:from>
    <xdr:ext cx="405111" cy="259045"/>
    <xdr:sp macro="" textlink="">
      <xdr:nvSpPr>
        <xdr:cNvPr id="556" name="n_2mainValue【学校施設】&#10;有形固定資産減価償却率">
          <a:extLst>
            <a:ext uri="{FF2B5EF4-FFF2-40B4-BE49-F238E27FC236}">
              <a16:creationId xmlns:a16="http://schemas.microsoft.com/office/drawing/2014/main" xmlns="" id="{18DAC791-8A67-46F7-98CB-41D3109E296D}"/>
            </a:ext>
          </a:extLst>
        </xdr:cNvPr>
        <xdr:cNvSpPr txBox="1"/>
      </xdr:nvSpPr>
      <xdr:spPr>
        <a:xfrm>
          <a:off x="14389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557" name="n_3mainValue【学校施設】&#10;有形固定資産減価償却率">
          <a:extLst>
            <a:ext uri="{FF2B5EF4-FFF2-40B4-BE49-F238E27FC236}">
              <a16:creationId xmlns:a16="http://schemas.microsoft.com/office/drawing/2014/main" xmlns="" id="{1D4C0A3F-7B6F-4C67-BB13-B3A4527EE75D}"/>
            </a:ext>
          </a:extLst>
        </xdr:cNvPr>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41927</xdr:rowOff>
    </xdr:from>
    <xdr:ext cx="405111" cy="259045"/>
    <xdr:sp macro="" textlink="">
      <xdr:nvSpPr>
        <xdr:cNvPr id="558" name="n_4mainValue【学校施設】&#10;有形固定資産減価償却率">
          <a:extLst>
            <a:ext uri="{FF2B5EF4-FFF2-40B4-BE49-F238E27FC236}">
              <a16:creationId xmlns:a16="http://schemas.microsoft.com/office/drawing/2014/main" xmlns="" id="{B204D268-CDDA-461A-A272-2570BB790147}"/>
            </a:ext>
          </a:extLst>
        </xdr:cNvPr>
        <xdr:cNvSpPr txBox="1"/>
      </xdr:nvSpPr>
      <xdr:spPr>
        <a:xfrm>
          <a:off x="12611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xmlns="" id="{1FEB5006-2365-4195-984B-3657391FAD5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xmlns="" id="{59A6A94B-B161-4D9E-8313-096D97036A9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xmlns="" id="{603FB484-9162-497A-9BD2-78C6878325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xmlns="" id="{510856D2-2651-4728-A07C-09A1F6250D8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xmlns="" id="{DD91A7D5-C8FB-44A2-968F-F251A6A697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xmlns="" id="{B53CD53D-3DE9-4CAA-9B2C-090D1668F3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xmlns="" id="{AFE9ED94-5A89-4CC8-9619-BAB81DBD5BC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xmlns="" id="{FA76CF5C-4D95-416A-A00D-6FF392DDE4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xmlns="" id="{A80842F2-BFD3-4B22-9F0D-8374D5680BB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xmlns="" id="{ACA7CC6E-3A84-4986-BBF7-4E941175D48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xmlns="" id="{6EEF6E5C-376D-40A5-BE38-E9E0488262D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xmlns="" id="{0AD2C80C-A057-44DA-BEDE-C95E126A27A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xmlns="" id="{F265E4B7-7AE1-4411-B0D4-B2141EC311F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xmlns="" id="{E9ECCA7F-7835-4FD7-997B-DEA8B7BB029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xmlns="" id="{96E15B10-79D9-41BA-8E11-7FC45700713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xmlns="" id="{3A267A47-0BAA-40E3-AA15-EC2C8FDF735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xmlns="" id="{806A2CC5-3D72-4498-BABC-990EA55F990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xmlns="" id="{9DFEA036-7752-42D1-A35A-509C5BB89D8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xmlns="" id="{832D34C6-E7D1-428B-B492-42B4C1D5763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xmlns="" id="{FC5E82ED-0F7F-4EE0-98B6-8E14E27F384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xmlns="" id="{CDC4793B-87CC-481C-8450-4E028040E66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xmlns="" id="{22F55EF7-5C1C-4392-B388-EC380BE3DFB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xmlns="" id="{3662E5AA-2D10-4945-987E-78F1702FCB5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xmlns="" id="{1CC04C4C-1D61-4E62-AEB4-CCE9DF31E38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xmlns="" id="{396516D1-4255-481B-ADEA-C4AF003653C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xmlns="" id="{6357B467-2257-455E-B905-313DE569A2BB}"/>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xmlns="" id="{DD3A2F15-9E24-4A42-B1D5-1511C2C4B13A}"/>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xmlns="" id="{C7D00D3A-A696-4271-8E2C-546466D6EB02}"/>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xmlns="" id="{FD410DB5-C988-4C0C-BC1D-E19D7CBEA279}"/>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xmlns="" id="{897C3F30-AF33-48C1-AD3B-66E7D01E7748}"/>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xmlns="" id="{849E037E-B834-4F36-A99D-BB5A62978D95}"/>
            </a:ext>
          </a:extLst>
        </xdr:cNvPr>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xmlns="" id="{FCC97EE2-5181-4883-B5EC-6CF62099CE55}"/>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xmlns="" id="{4452D819-741C-4B7E-93BE-E41C49BFD8C2}"/>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xmlns="" id="{1E84C4E6-6681-4451-ADFF-A56BE2A089F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xmlns="" id="{453A1BDB-654B-4475-893B-DBDA47D61102}"/>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xmlns="" id="{E8C3C421-CD19-482D-8C44-A7DD6A9C3CE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00302D55-8B42-4C21-A949-A9C6713AD12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2383D696-D843-4324-ACC1-7AD5F3F1CA1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E5C43F02-CDCB-45B2-B42F-23711237B88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277F0FA6-D604-43A5-A827-3CE8F1AD0DD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59589092-86C5-4C60-BB50-ED60802BDF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64970</xdr:rowOff>
    </xdr:from>
    <xdr:to>
      <xdr:col>116</xdr:col>
      <xdr:colOff>114300</xdr:colOff>
      <xdr:row>62</xdr:row>
      <xdr:rowOff>166570</xdr:rowOff>
    </xdr:to>
    <xdr:sp macro="" textlink="">
      <xdr:nvSpPr>
        <xdr:cNvPr id="600" name="楕円 599">
          <a:extLst>
            <a:ext uri="{FF2B5EF4-FFF2-40B4-BE49-F238E27FC236}">
              <a16:creationId xmlns:a16="http://schemas.microsoft.com/office/drawing/2014/main" xmlns="" id="{C629D53E-1F45-469C-9EC2-1201B54EFE86}"/>
            </a:ext>
          </a:extLst>
        </xdr:cNvPr>
        <xdr:cNvSpPr/>
      </xdr:nvSpPr>
      <xdr:spPr>
        <a:xfrm>
          <a:off x="22110700" y="106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43397</xdr:rowOff>
    </xdr:from>
    <xdr:ext cx="469744" cy="259045"/>
    <xdr:sp macro="" textlink="">
      <xdr:nvSpPr>
        <xdr:cNvPr id="601" name="【学校施設】&#10;一人当たり面積該当値テキスト">
          <a:extLst>
            <a:ext uri="{FF2B5EF4-FFF2-40B4-BE49-F238E27FC236}">
              <a16:creationId xmlns:a16="http://schemas.microsoft.com/office/drawing/2014/main" xmlns="" id="{CAE190DB-9CCB-407E-A099-B1E96FA8F14E}"/>
            </a:ext>
          </a:extLst>
        </xdr:cNvPr>
        <xdr:cNvSpPr txBox="1"/>
      </xdr:nvSpPr>
      <xdr:spPr>
        <a:xfrm>
          <a:off x="22199600" y="1067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70848</xdr:rowOff>
    </xdr:from>
    <xdr:to>
      <xdr:col>112</xdr:col>
      <xdr:colOff>38100</xdr:colOff>
      <xdr:row>63</xdr:row>
      <xdr:rowOff>998</xdr:rowOff>
    </xdr:to>
    <xdr:sp macro="" textlink="">
      <xdr:nvSpPr>
        <xdr:cNvPr id="602" name="楕円 601">
          <a:extLst>
            <a:ext uri="{FF2B5EF4-FFF2-40B4-BE49-F238E27FC236}">
              <a16:creationId xmlns:a16="http://schemas.microsoft.com/office/drawing/2014/main" xmlns="" id="{E259EBB3-7FF5-4C96-B4BA-692CFC59D22A}"/>
            </a:ext>
          </a:extLst>
        </xdr:cNvPr>
        <xdr:cNvSpPr/>
      </xdr:nvSpPr>
      <xdr:spPr>
        <a:xfrm>
          <a:off x="21272500" y="107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115770</xdr:rowOff>
    </xdr:from>
    <xdr:to>
      <xdr:col>116</xdr:col>
      <xdr:colOff>63500</xdr:colOff>
      <xdr:row>62</xdr:row>
      <xdr:rowOff>121648</xdr:rowOff>
    </xdr:to>
    <xdr:cxnSp macro="">
      <xdr:nvCxnSpPr>
        <xdr:cNvPr id="603" name="直線コネクタ 602">
          <a:extLst>
            <a:ext uri="{FF2B5EF4-FFF2-40B4-BE49-F238E27FC236}">
              <a16:creationId xmlns:a16="http://schemas.microsoft.com/office/drawing/2014/main" xmlns="" id="{07175D07-B8E9-4A26-83F7-CEB50A701594}"/>
            </a:ext>
          </a:extLst>
        </xdr:cNvPr>
        <xdr:cNvCxnSpPr/>
      </xdr:nvCxnSpPr>
      <xdr:spPr>
        <a:xfrm flipV="1">
          <a:off x="21323300" y="10745670"/>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76889</xdr:rowOff>
    </xdr:from>
    <xdr:to>
      <xdr:col>107</xdr:col>
      <xdr:colOff>101600</xdr:colOff>
      <xdr:row>63</xdr:row>
      <xdr:rowOff>7039</xdr:rowOff>
    </xdr:to>
    <xdr:sp macro="" textlink="">
      <xdr:nvSpPr>
        <xdr:cNvPr id="604" name="楕円 603">
          <a:extLst>
            <a:ext uri="{FF2B5EF4-FFF2-40B4-BE49-F238E27FC236}">
              <a16:creationId xmlns:a16="http://schemas.microsoft.com/office/drawing/2014/main" xmlns="" id="{C15C0260-2078-4BF2-8177-9227D0ECBB9A}"/>
            </a:ext>
          </a:extLst>
        </xdr:cNvPr>
        <xdr:cNvSpPr/>
      </xdr:nvSpPr>
      <xdr:spPr>
        <a:xfrm>
          <a:off x="20383500" y="107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121648</xdr:rowOff>
    </xdr:from>
    <xdr:to>
      <xdr:col>111</xdr:col>
      <xdr:colOff>177800</xdr:colOff>
      <xdr:row>62</xdr:row>
      <xdr:rowOff>127689</xdr:rowOff>
    </xdr:to>
    <xdr:cxnSp macro="">
      <xdr:nvCxnSpPr>
        <xdr:cNvPr id="605" name="直線コネクタ 604">
          <a:extLst>
            <a:ext uri="{FF2B5EF4-FFF2-40B4-BE49-F238E27FC236}">
              <a16:creationId xmlns:a16="http://schemas.microsoft.com/office/drawing/2014/main" xmlns="" id="{74AA65FB-5298-4072-95AB-A619F29D69C4}"/>
            </a:ext>
          </a:extLst>
        </xdr:cNvPr>
        <xdr:cNvCxnSpPr/>
      </xdr:nvCxnSpPr>
      <xdr:spPr>
        <a:xfrm flipV="1">
          <a:off x="20434300" y="10751548"/>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80808</xdr:rowOff>
    </xdr:from>
    <xdr:to>
      <xdr:col>102</xdr:col>
      <xdr:colOff>165100</xdr:colOff>
      <xdr:row>63</xdr:row>
      <xdr:rowOff>10958</xdr:rowOff>
    </xdr:to>
    <xdr:sp macro="" textlink="">
      <xdr:nvSpPr>
        <xdr:cNvPr id="606" name="楕円 605">
          <a:extLst>
            <a:ext uri="{FF2B5EF4-FFF2-40B4-BE49-F238E27FC236}">
              <a16:creationId xmlns:a16="http://schemas.microsoft.com/office/drawing/2014/main" xmlns="" id="{A779BDD7-6FBA-467C-8C81-8F14B8EF6C73}"/>
            </a:ext>
          </a:extLst>
        </xdr:cNvPr>
        <xdr:cNvSpPr/>
      </xdr:nvSpPr>
      <xdr:spPr>
        <a:xfrm>
          <a:off x="19494500" y="107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127689</xdr:rowOff>
    </xdr:from>
    <xdr:to>
      <xdr:col>107</xdr:col>
      <xdr:colOff>50800</xdr:colOff>
      <xdr:row>62</xdr:row>
      <xdr:rowOff>131608</xdr:rowOff>
    </xdr:to>
    <xdr:cxnSp macro="">
      <xdr:nvCxnSpPr>
        <xdr:cNvPr id="607" name="直線コネクタ 606">
          <a:extLst>
            <a:ext uri="{FF2B5EF4-FFF2-40B4-BE49-F238E27FC236}">
              <a16:creationId xmlns:a16="http://schemas.microsoft.com/office/drawing/2014/main" xmlns="" id="{4A884CC4-8AE3-4DDF-9995-5FED13AB61DA}"/>
            </a:ext>
          </a:extLst>
        </xdr:cNvPr>
        <xdr:cNvCxnSpPr/>
      </xdr:nvCxnSpPr>
      <xdr:spPr>
        <a:xfrm flipV="1">
          <a:off x="19545300" y="1075758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87013</xdr:rowOff>
    </xdr:from>
    <xdr:to>
      <xdr:col>98</xdr:col>
      <xdr:colOff>38100</xdr:colOff>
      <xdr:row>63</xdr:row>
      <xdr:rowOff>17163</xdr:rowOff>
    </xdr:to>
    <xdr:sp macro="" textlink="">
      <xdr:nvSpPr>
        <xdr:cNvPr id="608" name="楕円 607">
          <a:extLst>
            <a:ext uri="{FF2B5EF4-FFF2-40B4-BE49-F238E27FC236}">
              <a16:creationId xmlns:a16="http://schemas.microsoft.com/office/drawing/2014/main" xmlns="" id="{B32545C2-A70D-4B60-851C-120A5E0E5253}"/>
            </a:ext>
          </a:extLst>
        </xdr:cNvPr>
        <xdr:cNvSpPr/>
      </xdr:nvSpPr>
      <xdr:spPr>
        <a:xfrm>
          <a:off x="18605500" y="10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131608</xdr:rowOff>
    </xdr:from>
    <xdr:to>
      <xdr:col>102</xdr:col>
      <xdr:colOff>114300</xdr:colOff>
      <xdr:row>62</xdr:row>
      <xdr:rowOff>137813</xdr:rowOff>
    </xdr:to>
    <xdr:cxnSp macro="">
      <xdr:nvCxnSpPr>
        <xdr:cNvPr id="609" name="直線コネクタ 608">
          <a:extLst>
            <a:ext uri="{FF2B5EF4-FFF2-40B4-BE49-F238E27FC236}">
              <a16:creationId xmlns:a16="http://schemas.microsoft.com/office/drawing/2014/main" xmlns="" id="{E9566399-CBC7-4D72-A995-5F3736BBAA39}"/>
            </a:ext>
          </a:extLst>
        </xdr:cNvPr>
        <xdr:cNvCxnSpPr/>
      </xdr:nvCxnSpPr>
      <xdr:spPr>
        <a:xfrm flipV="1">
          <a:off x="18656300" y="1076150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a:extLst>
            <a:ext uri="{FF2B5EF4-FFF2-40B4-BE49-F238E27FC236}">
              <a16:creationId xmlns:a16="http://schemas.microsoft.com/office/drawing/2014/main" xmlns="" id="{214E47E6-7A28-455C-843C-E96CA1D0FDAA}"/>
            </a:ext>
          </a:extLst>
        </xdr:cNvPr>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a:extLst>
            <a:ext uri="{FF2B5EF4-FFF2-40B4-BE49-F238E27FC236}">
              <a16:creationId xmlns:a16="http://schemas.microsoft.com/office/drawing/2014/main" xmlns="" id="{139CC3B6-5895-42ED-8694-B3FA8C4B65AC}"/>
            </a:ext>
          </a:extLst>
        </xdr:cNvPr>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a:extLst>
            <a:ext uri="{FF2B5EF4-FFF2-40B4-BE49-F238E27FC236}">
              <a16:creationId xmlns:a16="http://schemas.microsoft.com/office/drawing/2014/main" xmlns="" id="{37B4032C-F761-473C-9EF3-F179F04AC93E}"/>
            </a:ext>
          </a:extLst>
        </xdr:cNvPr>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a:extLst>
            <a:ext uri="{FF2B5EF4-FFF2-40B4-BE49-F238E27FC236}">
              <a16:creationId xmlns:a16="http://schemas.microsoft.com/office/drawing/2014/main" xmlns="" id="{BEF2C912-654F-47D4-A086-B78E51DFD304}"/>
            </a:ext>
          </a:extLst>
        </xdr:cNvPr>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163575</xdr:rowOff>
    </xdr:from>
    <xdr:ext cx="469744" cy="259045"/>
    <xdr:sp macro="" textlink="">
      <xdr:nvSpPr>
        <xdr:cNvPr id="614" name="n_1mainValue【学校施設】&#10;一人当たり面積">
          <a:extLst>
            <a:ext uri="{FF2B5EF4-FFF2-40B4-BE49-F238E27FC236}">
              <a16:creationId xmlns:a16="http://schemas.microsoft.com/office/drawing/2014/main" xmlns="" id="{F1917759-206E-439B-BDED-E898F1BA7827}"/>
            </a:ext>
          </a:extLst>
        </xdr:cNvPr>
        <xdr:cNvSpPr txBox="1"/>
      </xdr:nvSpPr>
      <xdr:spPr>
        <a:xfrm>
          <a:off x="21075727" y="107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169616</xdr:rowOff>
    </xdr:from>
    <xdr:ext cx="469744" cy="259045"/>
    <xdr:sp macro="" textlink="">
      <xdr:nvSpPr>
        <xdr:cNvPr id="615" name="n_2mainValue【学校施設】&#10;一人当たり面積">
          <a:extLst>
            <a:ext uri="{FF2B5EF4-FFF2-40B4-BE49-F238E27FC236}">
              <a16:creationId xmlns:a16="http://schemas.microsoft.com/office/drawing/2014/main" xmlns="" id="{E96067B8-00E3-46A0-8C1B-39160C1D2935}"/>
            </a:ext>
          </a:extLst>
        </xdr:cNvPr>
        <xdr:cNvSpPr txBox="1"/>
      </xdr:nvSpPr>
      <xdr:spPr>
        <a:xfrm>
          <a:off x="20199427" y="1079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2085</xdr:rowOff>
    </xdr:from>
    <xdr:ext cx="469744" cy="259045"/>
    <xdr:sp macro="" textlink="">
      <xdr:nvSpPr>
        <xdr:cNvPr id="616" name="n_3mainValue【学校施設】&#10;一人当たり面積">
          <a:extLst>
            <a:ext uri="{FF2B5EF4-FFF2-40B4-BE49-F238E27FC236}">
              <a16:creationId xmlns:a16="http://schemas.microsoft.com/office/drawing/2014/main" xmlns="" id="{A1BCDE0C-8FFA-4612-8978-A6B223401D59}"/>
            </a:ext>
          </a:extLst>
        </xdr:cNvPr>
        <xdr:cNvSpPr txBox="1"/>
      </xdr:nvSpPr>
      <xdr:spPr>
        <a:xfrm>
          <a:off x="19310427" y="1080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8290</xdr:rowOff>
    </xdr:from>
    <xdr:ext cx="469744" cy="259045"/>
    <xdr:sp macro="" textlink="">
      <xdr:nvSpPr>
        <xdr:cNvPr id="617" name="n_4mainValue【学校施設】&#10;一人当たり面積">
          <a:extLst>
            <a:ext uri="{FF2B5EF4-FFF2-40B4-BE49-F238E27FC236}">
              <a16:creationId xmlns:a16="http://schemas.microsoft.com/office/drawing/2014/main" xmlns="" id="{EAF891ED-1DB0-4809-A4B8-71CB8D99DE07}"/>
            </a:ext>
          </a:extLst>
        </xdr:cNvPr>
        <xdr:cNvSpPr txBox="1"/>
      </xdr:nvSpPr>
      <xdr:spPr>
        <a:xfrm>
          <a:off x="18421427" y="10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xmlns="" id="{8DB94466-532B-4CD8-BE0A-32E794F9665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xmlns="" id="{EAF54F03-2B8F-426A-AF67-830AFEE9F0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xmlns="" id="{AE341BAE-B0C0-4315-AC5D-DE12DD93B23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xmlns="" id="{EEE0C5C3-8DB2-4352-98A3-92B9D0BE62B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xmlns="" id="{0E372076-C565-4402-8458-E208DBA235C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xmlns="" id="{F943F1D3-5251-4AF2-BC20-F029E87B67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xmlns="" id="{A72456F9-549C-4AEA-9BD9-A6704A34FB6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xmlns="" id="{6E26E4E8-CA52-42C7-86C6-4EC01573365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xmlns="" id="{BFE6633B-2CF3-406C-A5CD-FEB05C54E1E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xmlns="" id="{58835A46-65F8-46DC-83DF-35E7833F647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xmlns="" id="{DAAF451C-E3D8-458A-A90F-7AD432A5E39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xmlns="" id="{7110239C-75F2-463C-8BFB-48B3ACE726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xmlns="" id="{3CF7D75D-3AD5-4837-ADDF-600A2707B51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xmlns="" id="{E19A32C4-67D5-472D-A883-705AACF27D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xmlns="" id="{E786049D-CD1D-4EAD-93F2-6D64B51474B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xmlns="" id="{4B6D248F-BBA3-48B9-A1B7-5CCDA3C723E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xmlns="" id="{7EA83BE2-4CA3-4118-BF1B-E94E00D24E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xmlns="" id="{011795CD-30B1-4EAB-9DB8-900D8C0E2B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xmlns="" id="{53F37807-21A1-4BF4-99B8-B0D094BA20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xmlns="" id="{60BBB898-0F1D-42CA-8228-D6A0997B784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xmlns="" id="{555A1CB9-CDBB-43D9-B75E-1CA904F66BF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xmlns="" id="{9069EB6B-5859-418D-B5A9-80BEEA685ED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xmlns="" id="{FCCD6625-FE78-4CD5-8BCF-5425F037D07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xmlns="" id="{8E1F34CA-FBB8-489D-BEC0-24505C6DD78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a:extLst>
            <a:ext uri="{FF2B5EF4-FFF2-40B4-BE49-F238E27FC236}">
              <a16:creationId xmlns:a16="http://schemas.microsoft.com/office/drawing/2014/main" xmlns="" id="{4C9BBDB0-370F-4F84-9E49-FF63C2DEA0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a:extLst>
            <a:ext uri="{FF2B5EF4-FFF2-40B4-BE49-F238E27FC236}">
              <a16:creationId xmlns:a16="http://schemas.microsoft.com/office/drawing/2014/main" xmlns="" id="{9B459A95-4B87-47DC-90E7-E9DC51FB4D8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a:extLst>
            <a:ext uri="{FF2B5EF4-FFF2-40B4-BE49-F238E27FC236}">
              <a16:creationId xmlns:a16="http://schemas.microsoft.com/office/drawing/2014/main" xmlns="" id="{1BC70C05-E8E4-4682-B9E3-03E3771996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a:extLst>
            <a:ext uri="{FF2B5EF4-FFF2-40B4-BE49-F238E27FC236}">
              <a16:creationId xmlns:a16="http://schemas.microsoft.com/office/drawing/2014/main" xmlns="" id="{D332F99F-2219-41D9-A87F-6A72F4B63F9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a:extLst>
            <a:ext uri="{FF2B5EF4-FFF2-40B4-BE49-F238E27FC236}">
              <a16:creationId xmlns:a16="http://schemas.microsoft.com/office/drawing/2014/main" xmlns="" id="{C9D1E0C9-478B-4F1B-95BB-D629BBC144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a:extLst>
            <a:ext uri="{FF2B5EF4-FFF2-40B4-BE49-F238E27FC236}">
              <a16:creationId xmlns:a16="http://schemas.microsoft.com/office/drawing/2014/main" xmlns="" id="{9AE61767-974E-4C53-B908-CAE6898467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a:extLst>
            <a:ext uri="{FF2B5EF4-FFF2-40B4-BE49-F238E27FC236}">
              <a16:creationId xmlns:a16="http://schemas.microsoft.com/office/drawing/2014/main" xmlns="" id="{0F8493DD-92C2-4A98-87FC-D7E9D3E9726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a:extLst>
            <a:ext uri="{FF2B5EF4-FFF2-40B4-BE49-F238E27FC236}">
              <a16:creationId xmlns:a16="http://schemas.microsoft.com/office/drawing/2014/main" xmlns="" id="{6B4382D1-C0DD-4827-81CD-1B168FDC3A51}"/>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a:extLst>
            <a:ext uri="{FF2B5EF4-FFF2-40B4-BE49-F238E27FC236}">
              <a16:creationId xmlns:a16="http://schemas.microsoft.com/office/drawing/2014/main" xmlns="" id="{D533144F-28D3-4F7F-82A4-EB9E61C56FD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a:extLst>
            <a:ext uri="{FF2B5EF4-FFF2-40B4-BE49-F238E27FC236}">
              <a16:creationId xmlns:a16="http://schemas.microsoft.com/office/drawing/2014/main" xmlns="" id="{AD91EB56-B9A7-454D-9C5E-6D718AA1EED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a:extLst>
            <a:ext uri="{FF2B5EF4-FFF2-40B4-BE49-F238E27FC236}">
              <a16:creationId xmlns:a16="http://schemas.microsoft.com/office/drawing/2014/main" xmlns="" id="{EBF3BF81-9327-43B3-AD9D-5EF20623CCF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較して、道路の有形固定資産減価償却率が平均を大きく上回っており、老朽化が進んでいる。交通量が少なく実際の状況は数値ほど悪化していないが、公共施設等適正管理推進事業債等を活用しつつ、老朽化対策の優先度を踏まえた施設の長寿命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D59441B-F06F-4623-B2D6-D7BA3E793E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0D91137-6399-4838-A4A7-A5BCAB911E0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B61C6A0-8213-4566-BDB4-1CA2450DFA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B0D2675-131B-46EA-90C2-AF69FDE551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1FFBC2B-9CEC-4922-B6BB-B8D95452BAD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CB781F1-0C67-4467-995D-DB2C811713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BC40E5D-727C-4065-945F-42F1D76A5F8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EA7AF3E-4FED-4C77-BD39-DBA3D1514C9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7C5AB7B-969E-439C-BBE2-CD5D88334F0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F7461A4-EC81-4933-A85A-6F0767AF465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28,564
28,280
117.46
18,721,121
17,693,579
889,636
9,153,648
12,206,481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286FC56-E400-4C85-81E0-B95F0F6411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D424C33-CA74-440E-AA72-F2848F7B81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169B881-E980-455B-9552-01D0826CF2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6978B71-4566-47BF-8011-6BA712FEB1F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FD2F1E2-13DB-4C34-9654-A9C33567D9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C23D146D-14F2-4A8E-AF8C-6CAC4373FC5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3401B1E-2284-4A04-8A63-3D259D2D5E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3219906-2FBA-47B0-B724-B08EEFD4DEC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3EDD1D5-F14A-4CC9-BEF2-E0EBB7C6BE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827996B-4A93-409C-BC78-16C67B3013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BD2B5BA-63FC-4843-8F0E-03CFA229176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6BA822E-C717-4164-9F80-9689F71903D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9530127-6339-485B-8D31-76153D9F7A8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3F328CA-8418-49C0-8819-75CBFE3946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BED89D8-7D6C-4CD9-A4BF-58A52C69B73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B199AF8-C67E-4BFF-A3C2-5825B5FA0EF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C33A6B0-412D-41B8-AFC8-0A26C19570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9BCFB90-EFB6-4F49-852D-185D6A7B8C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2DEBE84-0E9C-4650-BF56-6657C4B4F10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4EB61EE1-29E0-454D-9E3A-B5587AD59D6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108ADD4-11DE-4F5F-B28A-22091BC3187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D114CA1-D455-4A13-87A4-0B1D1969CA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E01D2C5-257E-4DF3-90C6-9D1DA8CE26D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DEC1BDCB-4BE5-4F26-952B-4085BA287CE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8F39D020-31BF-4526-814F-BA481E3F698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9EC530B7-A7BF-4AD2-B7B4-C33884CEFA6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BF8B17D-C1FE-4125-97BE-7CAB0534A9E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579222B-301E-4867-B85B-C9C8FF0B5F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A9085C4-01D1-496E-B25E-44DF921084B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B9498CD7-A006-4AF4-988A-E638B5CC05C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69840735-46E9-482B-8BC1-82FCD909B46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31041F53-6A53-44D3-9EFD-FAE27332F05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B3725A37-99AE-4DFE-BE2D-87708874F94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762FD7BC-D45F-4835-8C40-C94DE3C9C1F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F68EEC7C-428A-4BB3-A07C-322D41C6DCE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8FBD52B2-FEF7-4D7F-922B-A69D73FA7A7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89133C40-5CD7-4690-8FFB-2046109CE98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443D713A-36B8-4C7A-B6C9-EB05302DA4E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9371D960-2657-4EB5-9426-A928DC129ED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E783B3DD-AE6C-4D56-84F6-E3E4C61EF6B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C32501AB-ED60-4883-BA58-C7C3B7C2E00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418675DC-083F-4D1C-91A6-F707E06ED97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AFC10FA9-7AA6-4D86-9E3B-24E508E9612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C18C880D-D622-4671-ACBF-0848DAC4142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7F40BFB4-E127-44C7-ABC9-8782E65B7FD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3464ED35-7B0B-478A-B59C-545D43B2EBC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0F1B936C-A1F6-4BD4-8B2B-175728C215CA}"/>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F12D9FFB-72DE-4AB9-8D03-9CC9B9E94029}"/>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BFA04306-14C3-4520-9E4A-DBF1579AF20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8E9E2EAF-3831-41C3-9D84-BB3DC03677D8}"/>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xmlns="" id="{C3F6C638-0D08-4AC5-B261-5C24D0C199B9}"/>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CAAEDE84-F7E6-4C1B-8C7B-1EA78CC8B898}"/>
            </a:ext>
          </a:extLst>
        </xdr:cNvPr>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xmlns="" id="{F6D578A2-E6C0-4185-8943-CE4E9D334734}"/>
            </a:ext>
          </a:extLst>
        </xdr:cNvPr>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xmlns="" id="{8BFE617A-D93F-410A-A672-91CBDE78F738}"/>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xmlns="" id="{268C6F9D-8CB4-408F-8C3A-468C69598B09}"/>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xmlns="" id="{2F71207C-C97D-4706-8D7F-0469A27A7E3B}"/>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xmlns="" id="{B7228D02-8194-4596-8A7C-1DD7A1ED5811}"/>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8E22702-0C36-49E1-AD47-2B8E2E619A9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59CED55-D051-4314-8486-0B56F621497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59DF8C0-E31C-4DBC-97C6-2AF5CD13209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DA00F36-BB85-49A6-B88D-6BEDB3A6A8B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4E727A4F-4FA7-443D-9449-9D24F5B6675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4" name="楕円 73">
          <a:extLst>
            <a:ext uri="{FF2B5EF4-FFF2-40B4-BE49-F238E27FC236}">
              <a16:creationId xmlns:a16="http://schemas.microsoft.com/office/drawing/2014/main" xmlns="" id="{072E052C-FA3C-4FC9-BED9-864DB6BAE25F}"/>
            </a:ext>
          </a:extLst>
        </xdr:cNvPr>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E542663F-B63E-4F03-8E3E-FB8FF94A7280}"/>
            </a:ext>
          </a:extLst>
        </xdr:cNvPr>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a:extLst>
            <a:ext uri="{FF2B5EF4-FFF2-40B4-BE49-F238E27FC236}">
              <a16:creationId xmlns:a16="http://schemas.microsoft.com/office/drawing/2014/main" xmlns="" id="{0E0E30CD-E326-493F-9E5A-9DC705FC05EF}"/>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51707</xdr:rowOff>
    </xdr:to>
    <xdr:cxnSp macro="">
      <xdr:nvCxnSpPr>
        <xdr:cNvPr id="77" name="直線コネクタ 76">
          <a:extLst>
            <a:ext uri="{FF2B5EF4-FFF2-40B4-BE49-F238E27FC236}">
              <a16:creationId xmlns:a16="http://schemas.microsoft.com/office/drawing/2014/main" xmlns="" id="{406303C1-2B58-4A1D-A1F7-9BB85394C6D7}"/>
            </a:ext>
          </a:extLst>
        </xdr:cNvPr>
        <xdr:cNvCxnSpPr/>
      </xdr:nvCxnSpPr>
      <xdr:spPr>
        <a:xfrm>
          <a:off x="3797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a:extLst>
            <a:ext uri="{FF2B5EF4-FFF2-40B4-BE49-F238E27FC236}">
              <a16:creationId xmlns:a16="http://schemas.microsoft.com/office/drawing/2014/main" xmlns="" id="{0A5ED9CC-0B58-43C0-8A1B-F8AE18701FBD}"/>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9" name="直線コネクタ 78">
          <a:extLst>
            <a:ext uri="{FF2B5EF4-FFF2-40B4-BE49-F238E27FC236}">
              <a16:creationId xmlns:a16="http://schemas.microsoft.com/office/drawing/2014/main" xmlns="" id="{C851CC1E-1BF6-4844-AF9C-3CBAD6707A8B}"/>
            </a:ext>
          </a:extLst>
        </xdr:cNvPr>
        <xdr:cNvCxnSpPr/>
      </xdr:nvCxnSpPr>
      <xdr:spPr>
        <a:xfrm>
          <a:off x="2908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a:extLst>
            <a:ext uri="{FF2B5EF4-FFF2-40B4-BE49-F238E27FC236}">
              <a16:creationId xmlns:a16="http://schemas.microsoft.com/office/drawing/2014/main" xmlns="" id="{7C4D14E5-0B35-45CF-AC13-FC43D6DC1707}"/>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157843</xdr:rowOff>
    </xdr:to>
    <xdr:cxnSp macro="">
      <xdr:nvCxnSpPr>
        <xdr:cNvPr id="81" name="直線コネクタ 80">
          <a:extLst>
            <a:ext uri="{FF2B5EF4-FFF2-40B4-BE49-F238E27FC236}">
              <a16:creationId xmlns:a16="http://schemas.microsoft.com/office/drawing/2014/main" xmlns="" id="{032EC52F-8D50-44BB-AD82-749776241A20}"/>
            </a:ext>
          </a:extLst>
        </xdr:cNvPr>
        <xdr:cNvCxnSpPr/>
      </xdr:nvCxnSpPr>
      <xdr:spPr>
        <a:xfrm>
          <a:off x="2019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a:extLst>
            <a:ext uri="{FF2B5EF4-FFF2-40B4-BE49-F238E27FC236}">
              <a16:creationId xmlns:a16="http://schemas.microsoft.com/office/drawing/2014/main" xmlns="" id="{FD5D67B5-F6D0-49A0-AD3B-E33A0E544B9D}"/>
            </a:ext>
          </a:extLst>
        </xdr:cNvPr>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125185</xdr:rowOff>
    </xdr:to>
    <xdr:cxnSp macro="">
      <xdr:nvCxnSpPr>
        <xdr:cNvPr id="83" name="直線コネクタ 82">
          <a:extLst>
            <a:ext uri="{FF2B5EF4-FFF2-40B4-BE49-F238E27FC236}">
              <a16:creationId xmlns:a16="http://schemas.microsoft.com/office/drawing/2014/main" xmlns="" id="{5CCE33E7-DD3C-404C-B507-EF22B4B766FA}"/>
            </a:ext>
          </a:extLst>
        </xdr:cNvPr>
        <xdr:cNvCxnSpPr/>
      </xdr:nvCxnSpPr>
      <xdr:spPr>
        <a:xfrm>
          <a:off x="1130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xmlns="" id="{CA7AED37-0184-43AB-A057-03C179A3E360}"/>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xmlns="" id="{EA659BBB-2EE2-45F6-BBCD-7E7592E364BB}"/>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xmlns="" id="{63649DF9-093B-4212-84E3-8596B9B2277E}"/>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xmlns="" id="{DF068E54-1055-4918-91FB-ADA34DFB1373}"/>
            </a:ext>
          </a:extLst>
        </xdr:cNvPr>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8" name="n_1mainValue【図書館】&#10;有形固定資産減価償却率">
          <a:extLst>
            <a:ext uri="{FF2B5EF4-FFF2-40B4-BE49-F238E27FC236}">
              <a16:creationId xmlns:a16="http://schemas.microsoft.com/office/drawing/2014/main" xmlns="" id="{C8501BA5-589E-4948-99A4-5DEB9D56C335}"/>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a:extLst>
            <a:ext uri="{FF2B5EF4-FFF2-40B4-BE49-F238E27FC236}">
              <a16:creationId xmlns:a16="http://schemas.microsoft.com/office/drawing/2014/main" xmlns="" id="{B3646686-F8C8-47ED-B7A1-D7BEFB596582}"/>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a:extLst>
            <a:ext uri="{FF2B5EF4-FFF2-40B4-BE49-F238E27FC236}">
              <a16:creationId xmlns:a16="http://schemas.microsoft.com/office/drawing/2014/main" xmlns="" id="{F6743EC8-A275-4532-B1DB-D15984205FEB}"/>
            </a:ext>
          </a:extLst>
        </xdr:cNvPr>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図書館】&#10;有形固定資産減価償却率">
          <a:extLst>
            <a:ext uri="{FF2B5EF4-FFF2-40B4-BE49-F238E27FC236}">
              <a16:creationId xmlns:a16="http://schemas.microsoft.com/office/drawing/2014/main" xmlns="" id="{3043137F-D17E-4B69-97AD-68B067D14BE9}"/>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A4AF7E76-BB32-4C4D-8219-720C20B614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B736F24C-614F-4F48-B72E-FD6807BBDFB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F9255055-AF8F-4229-8A2A-890056A2B8B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BB048FED-C569-4590-99E7-AEF5C62E7A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4AFC39F8-7DD3-4AAE-BEA8-2E6070E7F8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65E62D58-FDE6-4956-8D39-AE433D19D2F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9FE37BC5-F1F7-453D-B567-C80993EBCE8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8D7FDACA-0235-43B1-891B-74ECE9C93B7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1E39FFF7-8B26-4357-B52B-226D4660751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4B199150-41B2-4E80-B9D9-919C5C2C8E9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8F579484-C9C9-4C72-B842-9B6A5E85C85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7627E7E5-8F71-4758-810F-5B6127D7370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EDAD9AF6-E60D-4F73-8860-7AB5D07F910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6BF182E7-F93D-433F-8AA3-1B7D878118B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E048F09D-2BF8-4381-BBFF-4124765E990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44513366-AC01-439A-866D-2D62D967513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5F27DA8F-26C6-4B4F-95F9-AF32B29FE5B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C77DC69F-DE8D-4C5C-80FD-78BBF22B174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4EA13CDC-5BF6-4995-9E23-4FBD00ED946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BD0D3C08-75DE-49DB-A33C-3E10EBBE230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1E55E2CA-D7E3-4F99-82B6-9F4EDB16250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AF1207C1-5D5B-4B76-88BB-245569A799A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8D6039D1-429A-4A1F-B3AA-9AC91329AA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xmlns="" id="{E743AD64-5255-4D8A-BCA7-471046C7862C}"/>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xmlns="" id="{CA620C0D-5EFC-4153-8BAF-E5006DE37937}"/>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xmlns="" id="{435C071C-FBAF-4777-AFD3-60EAC8DEF01A}"/>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xmlns="" id="{A3F3FF6D-FFDF-47C7-B93D-2B2139F70EDB}"/>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xmlns="" id="{C2A37B44-6247-4187-B108-969654855B78}"/>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xmlns="" id="{61B22EFC-66AE-4FE7-9862-B220D2D584D8}"/>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xmlns="" id="{635486EE-88E8-4999-912C-6EF6981A276B}"/>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xmlns="" id="{D7D365F5-693F-4F1A-BB18-2D3F175DA061}"/>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xmlns="" id="{EBA01740-A3EB-4E81-8E4B-B61720A0EB04}"/>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xmlns="" id="{7B23F62F-758A-4C81-818B-79F29E86FAEA}"/>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xmlns="" id="{FB889FA7-D194-495D-8879-7431B1CB1E14}"/>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A803227C-7FDC-4A49-A9E5-FE03B61063C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2DDB96B2-5FAC-4EC9-A87A-4B8909A9658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807B03C-0910-4433-97B6-C39B331F8E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C537CAE5-B576-4F77-B144-99AE94477BA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A2729889-56CE-4576-BAFF-64AEDB92766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93980</xdr:rowOff>
    </xdr:from>
    <xdr:to>
      <xdr:col>55</xdr:col>
      <xdr:colOff>50800</xdr:colOff>
      <xdr:row>40</xdr:row>
      <xdr:rowOff>24130</xdr:rowOff>
    </xdr:to>
    <xdr:sp macro="" textlink="">
      <xdr:nvSpPr>
        <xdr:cNvPr id="131" name="楕円 130">
          <a:extLst>
            <a:ext uri="{FF2B5EF4-FFF2-40B4-BE49-F238E27FC236}">
              <a16:creationId xmlns:a16="http://schemas.microsoft.com/office/drawing/2014/main" xmlns="" id="{65C08335-62CD-4C24-9FCF-0C5E8CA9BBE8}"/>
            </a:ext>
          </a:extLst>
        </xdr:cNvPr>
        <xdr:cNvSpPr/>
      </xdr:nvSpPr>
      <xdr:spPr>
        <a:xfrm>
          <a:off x="10426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116857</xdr:rowOff>
    </xdr:from>
    <xdr:ext cx="469744" cy="259045"/>
    <xdr:sp macro="" textlink="">
      <xdr:nvSpPr>
        <xdr:cNvPr id="132" name="【図書館】&#10;一人当たり面積該当値テキスト">
          <a:extLst>
            <a:ext uri="{FF2B5EF4-FFF2-40B4-BE49-F238E27FC236}">
              <a16:creationId xmlns:a16="http://schemas.microsoft.com/office/drawing/2014/main" xmlns="" id="{C94FA275-BC96-4F98-B2C3-8116A165192A}"/>
            </a:ext>
          </a:extLst>
        </xdr:cNvPr>
        <xdr:cNvSpPr txBox="1"/>
      </xdr:nvSpPr>
      <xdr:spPr>
        <a:xfrm>
          <a:off x="10515600"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a:extLst>
            <a:ext uri="{FF2B5EF4-FFF2-40B4-BE49-F238E27FC236}">
              <a16:creationId xmlns:a16="http://schemas.microsoft.com/office/drawing/2014/main" xmlns="" id="{ED74060F-65B4-4F3F-8098-76028B57CDA5}"/>
            </a:ext>
          </a:extLst>
        </xdr:cNvPr>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144780</xdr:rowOff>
    </xdr:from>
    <xdr:to>
      <xdr:col>55</xdr:col>
      <xdr:colOff>0</xdr:colOff>
      <xdr:row>39</xdr:row>
      <xdr:rowOff>148590</xdr:rowOff>
    </xdr:to>
    <xdr:cxnSp macro="">
      <xdr:nvCxnSpPr>
        <xdr:cNvPr id="134" name="直線コネクタ 133">
          <a:extLst>
            <a:ext uri="{FF2B5EF4-FFF2-40B4-BE49-F238E27FC236}">
              <a16:creationId xmlns:a16="http://schemas.microsoft.com/office/drawing/2014/main" xmlns="" id="{2417690E-E0E1-4865-A079-C160D8738B38}"/>
            </a:ext>
          </a:extLst>
        </xdr:cNvPr>
        <xdr:cNvCxnSpPr/>
      </xdr:nvCxnSpPr>
      <xdr:spPr>
        <a:xfrm flipV="1">
          <a:off x="9639300" y="68313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5" name="楕円 134">
          <a:extLst>
            <a:ext uri="{FF2B5EF4-FFF2-40B4-BE49-F238E27FC236}">
              <a16:creationId xmlns:a16="http://schemas.microsoft.com/office/drawing/2014/main" xmlns="" id="{050708D5-16AB-4747-A367-2B1E36F4C63A}"/>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156210</xdr:rowOff>
    </xdr:to>
    <xdr:cxnSp macro="">
      <xdr:nvCxnSpPr>
        <xdr:cNvPr id="136" name="直線コネクタ 135">
          <a:extLst>
            <a:ext uri="{FF2B5EF4-FFF2-40B4-BE49-F238E27FC236}">
              <a16:creationId xmlns:a16="http://schemas.microsoft.com/office/drawing/2014/main" xmlns="" id="{DAB3D3DA-2D88-41D1-8E2E-C330FC1679BF}"/>
            </a:ext>
          </a:extLst>
        </xdr:cNvPr>
        <xdr:cNvCxnSpPr/>
      </xdr:nvCxnSpPr>
      <xdr:spPr>
        <a:xfrm flipV="1">
          <a:off x="8750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109220</xdr:rowOff>
    </xdr:from>
    <xdr:to>
      <xdr:col>41</xdr:col>
      <xdr:colOff>101600</xdr:colOff>
      <xdr:row>40</xdr:row>
      <xdr:rowOff>39370</xdr:rowOff>
    </xdr:to>
    <xdr:sp macro="" textlink="">
      <xdr:nvSpPr>
        <xdr:cNvPr id="137" name="楕円 136">
          <a:extLst>
            <a:ext uri="{FF2B5EF4-FFF2-40B4-BE49-F238E27FC236}">
              <a16:creationId xmlns:a16="http://schemas.microsoft.com/office/drawing/2014/main" xmlns="" id="{4E85BC4E-C014-4B80-B397-6426EA9CD78F}"/>
            </a:ext>
          </a:extLst>
        </xdr:cNvPr>
        <xdr:cNvSpPr/>
      </xdr:nvSpPr>
      <xdr:spPr>
        <a:xfrm>
          <a:off x="7810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160020</xdr:rowOff>
    </xdr:to>
    <xdr:cxnSp macro="">
      <xdr:nvCxnSpPr>
        <xdr:cNvPr id="138" name="直線コネクタ 137">
          <a:extLst>
            <a:ext uri="{FF2B5EF4-FFF2-40B4-BE49-F238E27FC236}">
              <a16:creationId xmlns:a16="http://schemas.microsoft.com/office/drawing/2014/main" xmlns="" id="{B9B6D98A-B24B-430E-9BE2-70D0F0ABBABA}"/>
            </a:ext>
          </a:extLst>
        </xdr:cNvPr>
        <xdr:cNvCxnSpPr/>
      </xdr:nvCxnSpPr>
      <xdr:spPr>
        <a:xfrm flipV="1">
          <a:off x="7861300" y="684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39" name="楕円 138">
          <a:extLst>
            <a:ext uri="{FF2B5EF4-FFF2-40B4-BE49-F238E27FC236}">
              <a16:creationId xmlns:a16="http://schemas.microsoft.com/office/drawing/2014/main" xmlns="" id="{F9F562CB-A0AE-4901-B22A-549F701CFDAA}"/>
            </a:ext>
          </a:extLst>
        </xdr:cNvPr>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160020</xdr:rowOff>
    </xdr:from>
    <xdr:to>
      <xdr:col>41</xdr:col>
      <xdr:colOff>50800</xdr:colOff>
      <xdr:row>39</xdr:row>
      <xdr:rowOff>167640</xdr:rowOff>
    </xdr:to>
    <xdr:cxnSp macro="">
      <xdr:nvCxnSpPr>
        <xdr:cNvPr id="140" name="直線コネクタ 139">
          <a:extLst>
            <a:ext uri="{FF2B5EF4-FFF2-40B4-BE49-F238E27FC236}">
              <a16:creationId xmlns:a16="http://schemas.microsoft.com/office/drawing/2014/main" xmlns="" id="{63B2AB08-B7E6-4D3F-9EAC-ED486DF75F61}"/>
            </a:ext>
          </a:extLst>
        </xdr:cNvPr>
        <xdr:cNvCxnSpPr/>
      </xdr:nvCxnSpPr>
      <xdr:spPr>
        <a:xfrm flipV="1">
          <a:off x="6972300" y="6846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xmlns="" id="{92C9BE4E-739C-45BC-B72D-77288BD75EB8}"/>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xmlns="" id="{4A8D5EB0-3909-4E54-A233-681DF789435B}"/>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xmlns="" id="{26B97631-AE25-42F9-8EB4-DD311F4E1411}"/>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xmlns="" id="{FB03CB20-8AA3-472E-94CD-B95693F9D390}"/>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44467</xdr:rowOff>
    </xdr:from>
    <xdr:ext cx="469744" cy="259045"/>
    <xdr:sp macro="" textlink="">
      <xdr:nvSpPr>
        <xdr:cNvPr id="145" name="n_1mainValue【図書館】&#10;一人当たり面積">
          <a:extLst>
            <a:ext uri="{FF2B5EF4-FFF2-40B4-BE49-F238E27FC236}">
              <a16:creationId xmlns:a16="http://schemas.microsoft.com/office/drawing/2014/main" xmlns="" id="{D20011FC-E604-433E-81B5-83C002A3ACE9}"/>
            </a:ext>
          </a:extLst>
        </xdr:cNvPr>
        <xdr:cNvSpPr txBox="1"/>
      </xdr:nvSpPr>
      <xdr:spPr>
        <a:xfrm>
          <a:off x="93917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46" name="n_2mainValue【図書館】&#10;一人当たり面積">
          <a:extLst>
            <a:ext uri="{FF2B5EF4-FFF2-40B4-BE49-F238E27FC236}">
              <a16:creationId xmlns:a16="http://schemas.microsoft.com/office/drawing/2014/main" xmlns="" id="{7FFBE09F-131C-43AC-8BB1-53AF907C73FC}"/>
            </a:ext>
          </a:extLst>
        </xdr:cNvPr>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55897</xdr:rowOff>
    </xdr:from>
    <xdr:ext cx="469744" cy="259045"/>
    <xdr:sp macro="" textlink="">
      <xdr:nvSpPr>
        <xdr:cNvPr id="147" name="n_3mainValue【図書館】&#10;一人当たり面積">
          <a:extLst>
            <a:ext uri="{FF2B5EF4-FFF2-40B4-BE49-F238E27FC236}">
              <a16:creationId xmlns:a16="http://schemas.microsoft.com/office/drawing/2014/main" xmlns="" id="{364E5451-A7D2-468A-84DA-EB3D8B170656}"/>
            </a:ext>
          </a:extLst>
        </xdr:cNvPr>
        <xdr:cNvSpPr txBox="1"/>
      </xdr:nvSpPr>
      <xdr:spPr>
        <a:xfrm>
          <a:off x="76264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8" name="n_4mainValue【図書館】&#10;一人当たり面積">
          <a:extLst>
            <a:ext uri="{FF2B5EF4-FFF2-40B4-BE49-F238E27FC236}">
              <a16:creationId xmlns:a16="http://schemas.microsoft.com/office/drawing/2014/main" xmlns="" id="{567DB9B5-BF9E-4710-A9C6-0BDF9102B7CA}"/>
            </a:ext>
          </a:extLst>
        </xdr:cNvPr>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270DF4D4-F9A4-49EA-8DF5-6AABACF8DF2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8631CABC-01A9-4D05-B316-3EB7AAC5DB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D3998F1D-65E9-4179-B0BE-3D23A798ED2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A1FD68CD-8B62-494F-B182-365BF660A9A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1DAEE2E8-451D-42F0-B459-F650E349E82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4AC0F47D-1355-4564-8BC8-A0072DB9841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3083D0A0-99EC-4746-828B-77709623E8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F08EBA2A-3D16-471B-A863-3BF6BD479BB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407892E5-DE26-4E05-9C0F-39A624F48C3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F556FB32-4048-47CC-95E0-F87E7093CA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C7FF7D8E-8244-4441-991E-5ABB30BE879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2560504D-578A-4652-8906-E7407A1AC57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CDC3CC3B-7D23-4D91-A5F2-A1FC7025808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10C5F34F-EFA9-42F5-A712-9A453795604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3B2924F3-A7D6-487F-85D3-ACAD79EF464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79F37A12-B4F9-4698-89E2-DC44A70A912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94D61DAE-1239-4909-BC11-E647CCA81E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661694A5-056A-4982-85FB-7A228880E66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656831BD-D511-4C79-A314-EAA5E71934D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6314B701-B015-4C31-BCA8-5E8003F6FB2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48E69C3A-49F8-42A2-B33F-D4F3FCBA17A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E18DEB3B-5132-4045-A60F-BED559259D1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C6DADB53-EBA5-4ECE-9590-102A157C40D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97C1F48E-79FB-4EFA-8922-D4251929572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9172CED7-662A-4663-92CA-ED4A13E8C09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E0407D5C-8540-4BB0-B5CF-8A10EABC478B}"/>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B30C2595-5A98-41D1-8EBE-9DC1EACDA7B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51F7E083-869D-428B-B6C9-4E5016B6F33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xmlns="" id="{F2021EF5-7E15-46C6-9C76-A5374FE4DC56}"/>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xmlns="" id="{1978EC32-3130-47F3-A024-B2AF6079D5EF}"/>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1DF0AD92-A69B-45D8-A7FD-560532290FCF}"/>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xmlns="" id="{AE009B2A-D53B-4DA6-BD50-CBE9016A0226}"/>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xmlns="" id="{3C10436E-C3A4-4537-AA73-8A63397323CB}"/>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xmlns="" id="{56597905-11F9-4AF6-A8B6-3E00D4CDD2C7}"/>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xmlns="" id="{DCDA9870-FDFD-4689-83F9-E235C89E93CB}"/>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xmlns="" id="{2176CFF3-DBC5-4E88-9F3A-392F0968A52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A32D193-5F9B-466B-B01E-2DAB71CCC9A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B7DE60FA-1984-4020-82B7-15BB66C8CB4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41B13F6-EE13-4D60-9A73-ECA83CCC64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6C9A5AB5-B02C-4581-B4E3-EEB551F6E2E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5DA1220B-A026-47C8-910E-8CE62899A16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47172</xdr:rowOff>
    </xdr:from>
    <xdr:to>
      <xdr:col>24</xdr:col>
      <xdr:colOff>114300</xdr:colOff>
      <xdr:row>58</xdr:row>
      <xdr:rowOff>148772</xdr:rowOff>
    </xdr:to>
    <xdr:sp macro="" textlink="">
      <xdr:nvSpPr>
        <xdr:cNvPr id="190" name="楕円 189">
          <a:extLst>
            <a:ext uri="{FF2B5EF4-FFF2-40B4-BE49-F238E27FC236}">
              <a16:creationId xmlns:a16="http://schemas.microsoft.com/office/drawing/2014/main" xmlns="" id="{8F973DAE-837E-4987-A939-0D50C846A6A8}"/>
            </a:ext>
          </a:extLst>
        </xdr:cNvPr>
        <xdr:cNvSpPr/>
      </xdr:nvSpPr>
      <xdr:spPr>
        <a:xfrm>
          <a:off x="4584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70049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E2DFC9AD-37DC-450F-9E85-CB04A9992CC6}"/>
            </a:ext>
          </a:extLst>
        </xdr:cNvPr>
        <xdr:cNvSpPr txBox="1"/>
      </xdr:nvSpPr>
      <xdr:spPr>
        <a:xfrm>
          <a:off x="4673600" y="984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11249</xdr:rowOff>
    </xdr:from>
    <xdr:to>
      <xdr:col>20</xdr:col>
      <xdr:colOff>38100</xdr:colOff>
      <xdr:row>58</xdr:row>
      <xdr:rowOff>112849</xdr:rowOff>
    </xdr:to>
    <xdr:sp macro="" textlink="">
      <xdr:nvSpPr>
        <xdr:cNvPr id="192" name="楕円 191">
          <a:extLst>
            <a:ext uri="{FF2B5EF4-FFF2-40B4-BE49-F238E27FC236}">
              <a16:creationId xmlns:a16="http://schemas.microsoft.com/office/drawing/2014/main" xmlns="" id="{59A8AC5D-97EC-47A5-AE1F-B051AA33327A}"/>
            </a:ext>
          </a:extLst>
        </xdr:cNvPr>
        <xdr:cNvSpPr/>
      </xdr:nvSpPr>
      <xdr:spPr>
        <a:xfrm>
          <a:off x="3746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62049</xdr:rowOff>
    </xdr:from>
    <xdr:to>
      <xdr:col>24</xdr:col>
      <xdr:colOff>63500</xdr:colOff>
      <xdr:row>58</xdr:row>
      <xdr:rowOff>97972</xdr:rowOff>
    </xdr:to>
    <xdr:cxnSp macro="">
      <xdr:nvCxnSpPr>
        <xdr:cNvPr id="193" name="直線コネクタ 192">
          <a:extLst>
            <a:ext uri="{FF2B5EF4-FFF2-40B4-BE49-F238E27FC236}">
              <a16:creationId xmlns:a16="http://schemas.microsoft.com/office/drawing/2014/main" xmlns="" id="{C1AE11B4-1813-4D11-8809-2279BCD13D9D}"/>
            </a:ext>
          </a:extLst>
        </xdr:cNvPr>
        <xdr:cNvCxnSpPr/>
      </xdr:nvCxnSpPr>
      <xdr:spPr>
        <a:xfrm>
          <a:off x="3797300" y="100061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145143</xdr:rowOff>
    </xdr:from>
    <xdr:to>
      <xdr:col>15</xdr:col>
      <xdr:colOff>101600</xdr:colOff>
      <xdr:row>58</xdr:row>
      <xdr:rowOff>75293</xdr:rowOff>
    </xdr:to>
    <xdr:sp macro="" textlink="">
      <xdr:nvSpPr>
        <xdr:cNvPr id="194" name="楕円 193">
          <a:extLst>
            <a:ext uri="{FF2B5EF4-FFF2-40B4-BE49-F238E27FC236}">
              <a16:creationId xmlns:a16="http://schemas.microsoft.com/office/drawing/2014/main" xmlns="" id="{7CFE57C8-C828-4CCB-8B67-AB8A4E3FFDBE}"/>
            </a:ext>
          </a:extLst>
        </xdr:cNvPr>
        <xdr:cNvSpPr/>
      </xdr:nvSpPr>
      <xdr:spPr>
        <a:xfrm>
          <a:off x="2857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24493</xdr:rowOff>
    </xdr:from>
    <xdr:to>
      <xdr:col>19</xdr:col>
      <xdr:colOff>177800</xdr:colOff>
      <xdr:row>58</xdr:row>
      <xdr:rowOff>62049</xdr:rowOff>
    </xdr:to>
    <xdr:cxnSp macro="">
      <xdr:nvCxnSpPr>
        <xdr:cNvPr id="195" name="直線コネクタ 194">
          <a:extLst>
            <a:ext uri="{FF2B5EF4-FFF2-40B4-BE49-F238E27FC236}">
              <a16:creationId xmlns:a16="http://schemas.microsoft.com/office/drawing/2014/main" xmlns="" id="{7B7533A9-F826-4611-AEFE-0A235675E232}"/>
            </a:ext>
          </a:extLst>
        </xdr:cNvPr>
        <xdr:cNvCxnSpPr/>
      </xdr:nvCxnSpPr>
      <xdr:spPr>
        <a:xfrm>
          <a:off x="2908300" y="99685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109220</xdr:rowOff>
    </xdr:from>
    <xdr:to>
      <xdr:col>10</xdr:col>
      <xdr:colOff>165100</xdr:colOff>
      <xdr:row>58</xdr:row>
      <xdr:rowOff>39370</xdr:rowOff>
    </xdr:to>
    <xdr:sp macro="" textlink="">
      <xdr:nvSpPr>
        <xdr:cNvPr id="196" name="楕円 195">
          <a:extLst>
            <a:ext uri="{FF2B5EF4-FFF2-40B4-BE49-F238E27FC236}">
              <a16:creationId xmlns:a16="http://schemas.microsoft.com/office/drawing/2014/main" xmlns="" id="{ECCBE8C8-C8D8-4758-B8E9-03E7C4F4B492}"/>
            </a:ext>
          </a:extLst>
        </xdr:cNvPr>
        <xdr:cNvSpPr/>
      </xdr:nvSpPr>
      <xdr:spPr>
        <a:xfrm>
          <a:off x="1968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160020</xdr:rowOff>
    </xdr:from>
    <xdr:to>
      <xdr:col>15</xdr:col>
      <xdr:colOff>50800</xdr:colOff>
      <xdr:row>58</xdr:row>
      <xdr:rowOff>24493</xdr:rowOff>
    </xdr:to>
    <xdr:cxnSp macro="">
      <xdr:nvCxnSpPr>
        <xdr:cNvPr id="197" name="直線コネクタ 196">
          <a:extLst>
            <a:ext uri="{FF2B5EF4-FFF2-40B4-BE49-F238E27FC236}">
              <a16:creationId xmlns:a16="http://schemas.microsoft.com/office/drawing/2014/main" xmlns="" id="{8A372D4E-3C05-4B00-9F66-8CF843C40366}"/>
            </a:ext>
          </a:extLst>
        </xdr:cNvPr>
        <xdr:cNvCxnSpPr/>
      </xdr:nvCxnSpPr>
      <xdr:spPr>
        <a:xfrm>
          <a:off x="2019300" y="99326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73297</xdr:rowOff>
    </xdr:from>
    <xdr:to>
      <xdr:col>6</xdr:col>
      <xdr:colOff>38100</xdr:colOff>
      <xdr:row>58</xdr:row>
      <xdr:rowOff>3447</xdr:rowOff>
    </xdr:to>
    <xdr:sp macro="" textlink="">
      <xdr:nvSpPr>
        <xdr:cNvPr id="198" name="楕円 197">
          <a:extLst>
            <a:ext uri="{FF2B5EF4-FFF2-40B4-BE49-F238E27FC236}">
              <a16:creationId xmlns:a16="http://schemas.microsoft.com/office/drawing/2014/main" xmlns="" id="{93A24DAA-EF37-4088-B26E-DF2161A2C078}"/>
            </a:ext>
          </a:extLst>
        </xdr:cNvPr>
        <xdr:cNvSpPr/>
      </xdr:nvSpPr>
      <xdr:spPr>
        <a:xfrm>
          <a:off x="1079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124097</xdr:rowOff>
    </xdr:from>
    <xdr:to>
      <xdr:col>10</xdr:col>
      <xdr:colOff>114300</xdr:colOff>
      <xdr:row>57</xdr:row>
      <xdr:rowOff>160020</xdr:rowOff>
    </xdr:to>
    <xdr:cxnSp macro="">
      <xdr:nvCxnSpPr>
        <xdr:cNvPr id="199" name="直線コネクタ 198">
          <a:extLst>
            <a:ext uri="{FF2B5EF4-FFF2-40B4-BE49-F238E27FC236}">
              <a16:creationId xmlns:a16="http://schemas.microsoft.com/office/drawing/2014/main" xmlns="" id="{2F466BB6-85F4-4B45-B179-1C3623D590C0}"/>
            </a:ext>
          </a:extLst>
        </xdr:cNvPr>
        <xdr:cNvCxnSpPr/>
      </xdr:nvCxnSpPr>
      <xdr:spPr>
        <a:xfrm>
          <a:off x="1130300" y="98967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672405D2-93E1-4520-AA72-83EB8241216B}"/>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0CD5EC97-A97B-4F64-97E8-36E630E76136}"/>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5F99FA83-2560-44C2-8BB8-20EE228C6CC6}"/>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271C526F-F651-4C51-90CF-39E83E644FF0}"/>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129376</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F6C2FB52-A5EF-4D87-B5B9-25035D91A300}"/>
            </a:ext>
          </a:extLst>
        </xdr:cNvPr>
        <xdr:cNvSpPr txBox="1"/>
      </xdr:nvSpPr>
      <xdr:spPr>
        <a:xfrm>
          <a:off x="35820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91820</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3904C139-7D24-4487-A96A-E23C7610186B}"/>
            </a:ext>
          </a:extLst>
        </xdr:cNvPr>
        <xdr:cNvSpPr txBox="1"/>
      </xdr:nvSpPr>
      <xdr:spPr>
        <a:xfrm>
          <a:off x="27057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55897</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A3A4E453-427A-4345-8E79-5C0470D95CBE}"/>
            </a:ext>
          </a:extLst>
        </xdr:cNvPr>
        <xdr:cNvSpPr txBox="1"/>
      </xdr:nvSpPr>
      <xdr:spPr>
        <a:xfrm>
          <a:off x="1816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19974</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0ED88A7A-D97A-40B1-BF03-E6C01A48C238}"/>
            </a:ext>
          </a:extLst>
        </xdr:cNvPr>
        <xdr:cNvSpPr txBox="1"/>
      </xdr:nvSpPr>
      <xdr:spPr>
        <a:xfrm>
          <a:off x="9277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8CAE988D-01A3-4DE8-896B-5499F761B4C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B594C52C-AB8C-482F-9EAA-16329B6993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0002FF68-9FBF-4DDD-B744-2DC79F9AEC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6F03A27A-ADFE-48FA-8E28-92D30C6E034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C4EC67A2-9695-4574-98C4-47EC4F9E17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58A9101B-BF63-4BFE-9122-4649028A72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01F0EEF3-A540-48DC-A8C9-A36407755D6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9EA2C25B-A29C-44DA-9AB8-E81156A9BB8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750820D7-6FFF-4539-B758-7500007CD9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E72062F6-910D-451E-BDF1-0B2C1EDAD2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E7B1486E-8318-47CB-9C93-791C2315163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3FA2C0DF-2818-4244-87A4-4FA872A9D54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59F8F551-4068-4084-B8F2-9D00B854568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BD63F0E2-DBD3-4DF2-AF45-A63C714A23B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A9EF8DF8-0542-42D0-ACD5-D29EAA6E9A1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CBB2C0A3-9B59-47ED-95AE-00EB2CDDDEA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6D13B2C1-083C-44EE-A114-FF649E18B2D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0D37D5BB-2070-4E06-899D-124558C52ED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B414BED0-80BB-43AB-B804-BA23D5A69CD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84C756F2-55C4-4580-80F4-991D125851D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8E8D9DF5-7239-4435-8C57-C44118877F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53492B49-3899-493D-B98B-573104F22D6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53981A79-943E-435E-A674-F712BC682B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xmlns="" id="{B140768F-FAD7-4B6A-B58D-F3CA7F0E2B3F}"/>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550EBAB8-4254-42E8-9CD6-1E1689518C48}"/>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xmlns="" id="{507F41D7-0780-4835-875F-E061AEF15D8C}"/>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9CDE4159-D51B-4C9A-B292-C7A9E9E27505}"/>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xmlns="" id="{CD3EFA98-C1AC-4702-8723-CE4C9D617955}"/>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A53A9453-2A4F-4C42-BF8B-4BA99E30BC2C}"/>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xmlns="" id="{E06C855E-F3E8-4B16-A8AC-1BFB6084CC31}"/>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xmlns="" id="{219E6AC4-A2CD-49A3-B85A-E95E44EBBD5D}"/>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xmlns="" id="{F119D83D-E97E-46B8-BA3A-7225D5AF7669}"/>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xmlns="" id="{62C6D840-9487-42BA-9038-98B4AE5042A7}"/>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xmlns="" id="{2CC104C5-5AFC-4B2A-B107-AE88FD228578}"/>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BBB6CC0E-600C-427A-BDDC-2D03542C5B5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9CE91920-D7F3-49D4-B83B-C2EA6AA2347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A3813E85-66FD-43CD-80AE-316703FA71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42FB45C9-C305-4C49-A8C3-EEEED0EB9E2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7758774C-7537-4924-A82B-F80E1622A98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80264</xdr:rowOff>
    </xdr:from>
    <xdr:to>
      <xdr:col>55</xdr:col>
      <xdr:colOff>50800</xdr:colOff>
      <xdr:row>64</xdr:row>
      <xdr:rowOff>10414</xdr:rowOff>
    </xdr:to>
    <xdr:sp macro="" textlink="">
      <xdr:nvSpPr>
        <xdr:cNvPr id="247" name="楕円 246">
          <a:extLst>
            <a:ext uri="{FF2B5EF4-FFF2-40B4-BE49-F238E27FC236}">
              <a16:creationId xmlns:a16="http://schemas.microsoft.com/office/drawing/2014/main" xmlns="" id="{6593E6BE-D585-4EF1-BC49-7ED80F0EAFF1}"/>
            </a:ext>
          </a:extLst>
        </xdr:cNvPr>
        <xdr:cNvSpPr/>
      </xdr:nvSpPr>
      <xdr:spPr>
        <a:xfrm>
          <a:off x="104267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D4ABC6D4-8147-4F74-A3FB-68093432F126}"/>
            </a:ext>
          </a:extLst>
        </xdr:cNvPr>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81788</xdr:rowOff>
    </xdr:from>
    <xdr:to>
      <xdr:col>50</xdr:col>
      <xdr:colOff>165100</xdr:colOff>
      <xdr:row>64</xdr:row>
      <xdr:rowOff>11938</xdr:rowOff>
    </xdr:to>
    <xdr:sp macro="" textlink="">
      <xdr:nvSpPr>
        <xdr:cNvPr id="249" name="楕円 248">
          <a:extLst>
            <a:ext uri="{FF2B5EF4-FFF2-40B4-BE49-F238E27FC236}">
              <a16:creationId xmlns:a16="http://schemas.microsoft.com/office/drawing/2014/main" xmlns="" id="{3E37B82E-D0A7-44CD-AF0C-095D52ED1360}"/>
            </a:ext>
          </a:extLst>
        </xdr:cNvPr>
        <xdr:cNvSpPr/>
      </xdr:nvSpPr>
      <xdr:spPr>
        <a:xfrm>
          <a:off x="9588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131064</xdr:rowOff>
    </xdr:from>
    <xdr:to>
      <xdr:col>55</xdr:col>
      <xdr:colOff>0</xdr:colOff>
      <xdr:row>63</xdr:row>
      <xdr:rowOff>132588</xdr:rowOff>
    </xdr:to>
    <xdr:cxnSp macro="">
      <xdr:nvCxnSpPr>
        <xdr:cNvPr id="250" name="直線コネクタ 249">
          <a:extLst>
            <a:ext uri="{FF2B5EF4-FFF2-40B4-BE49-F238E27FC236}">
              <a16:creationId xmlns:a16="http://schemas.microsoft.com/office/drawing/2014/main" xmlns="" id="{DA90B44C-299C-4AE1-A0B0-E73245BA78B6}"/>
            </a:ext>
          </a:extLst>
        </xdr:cNvPr>
        <xdr:cNvCxnSpPr/>
      </xdr:nvCxnSpPr>
      <xdr:spPr>
        <a:xfrm flipV="1">
          <a:off x="9639300" y="1093241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83693</xdr:rowOff>
    </xdr:from>
    <xdr:to>
      <xdr:col>46</xdr:col>
      <xdr:colOff>38100</xdr:colOff>
      <xdr:row>64</xdr:row>
      <xdr:rowOff>13843</xdr:rowOff>
    </xdr:to>
    <xdr:sp macro="" textlink="">
      <xdr:nvSpPr>
        <xdr:cNvPr id="251" name="楕円 250">
          <a:extLst>
            <a:ext uri="{FF2B5EF4-FFF2-40B4-BE49-F238E27FC236}">
              <a16:creationId xmlns:a16="http://schemas.microsoft.com/office/drawing/2014/main" xmlns="" id="{444876C5-C122-4076-806B-0CF0501D4742}"/>
            </a:ext>
          </a:extLst>
        </xdr:cNvPr>
        <xdr:cNvSpPr/>
      </xdr:nvSpPr>
      <xdr:spPr>
        <a:xfrm>
          <a:off x="8699500" y="108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132588</xdr:rowOff>
    </xdr:from>
    <xdr:to>
      <xdr:col>50</xdr:col>
      <xdr:colOff>114300</xdr:colOff>
      <xdr:row>63</xdr:row>
      <xdr:rowOff>134493</xdr:rowOff>
    </xdr:to>
    <xdr:cxnSp macro="">
      <xdr:nvCxnSpPr>
        <xdr:cNvPr id="252" name="直線コネクタ 251">
          <a:extLst>
            <a:ext uri="{FF2B5EF4-FFF2-40B4-BE49-F238E27FC236}">
              <a16:creationId xmlns:a16="http://schemas.microsoft.com/office/drawing/2014/main" xmlns="" id="{64CBCA41-B6DF-4CD8-867D-91F2D1194137}"/>
            </a:ext>
          </a:extLst>
        </xdr:cNvPr>
        <xdr:cNvCxnSpPr/>
      </xdr:nvCxnSpPr>
      <xdr:spPr>
        <a:xfrm flipV="1">
          <a:off x="8750300" y="1093393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85217</xdr:rowOff>
    </xdr:from>
    <xdr:to>
      <xdr:col>41</xdr:col>
      <xdr:colOff>101600</xdr:colOff>
      <xdr:row>64</xdr:row>
      <xdr:rowOff>15367</xdr:rowOff>
    </xdr:to>
    <xdr:sp macro="" textlink="">
      <xdr:nvSpPr>
        <xdr:cNvPr id="253" name="楕円 252">
          <a:extLst>
            <a:ext uri="{FF2B5EF4-FFF2-40B4-BE49-F238E27FC236}">
              <a16:creationId xmlns:a16="http://schemas.microsoft.com/office/drawing/2014/main" xmlns="" id="{F12DFFB8-367C-4836-9A42-31B78FBBACD7}"/>
            </a:ext>
          </a:extLst>
        </xdr:cNvPr>
        <xdr:cNvSpPr/>
      </xdr:nvSpPr>
      <xdr:spPr>
        <a:xfrm>
          <a:off x="7810500" y="1088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134493</xdr:rowOff>
    </xdr:from>
    <xdr:to>
      <xdr:col>45</xdr:col>
      <xdr:colOff>177800</xdr:colOff>
      <xdr:row>63</xdr:row>
      <xdr:rowOff>136017</xdr:rowOff>
    </xdr:to>
    <xdr:cxnSp macro="">
      <xdr:nvCxnSpPr>
        <xdr:cNvPr id="254" name="直線コネクタ 253">
          <a:extLst>
            <a:ext uri="{FF2B5EF4-FFF2-40B4-BE49-F238E27FC236}">
              <a16:creationId xmlns:a16="http://schemas.microsoft.com/office/drawing/2014/main" xmlns="" id="{60B455EB-A247-4174-A6A7-A516ADFBEB35}"/>
            </a:ext>
          </a:extLst>
        </xdr:cNvPr>
        <xdr:cNvCxnSpPr/>
      </xdr:nvCxnSpPr>
      <xdr:spPr>
        <a:xfrm flipV="1">
          <a:off x="7861300" y="1093584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87122</xdr:rowOff>
    </xdr:from>
    <xdr:to>
      <xdr:col>36</xdr:col>
      <xdr:colOff>165100</xdr:colOff>
      <xdr:row>64</xdr:row>
      <xdr:rowOff>17272</xdr:rowOff>
    </xdr:to>
    <xdr:sp macro="" textlink="">
      <xdr:nvSpPr>
        <xdr:cNvPr id="255" name="楕円 254">
          <a:extLst>
            <a:ext uri="{FF2B5EF4-FFF2-40B4-BE49-F238E27FC236}">
              <a16:creationId xmlns:a16="http://schemas.microsoft.com/office/drawing/2014/main" xmlns="" id="{8DF814EF-988F-4811-80A9-12ADF58B4E76}"/>
            </a:ext>
          </a:extLst>
        </xdr:cNvPr>
        <xdr:cNvSpPr/>
      </xdr:nvSpPr>
      <xdr:spPr>
        <a:xfrm>
          <a:off x="6921500" y="1088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136017</xdr:rowOff>
    </xdr:from>
    <xdr:to>
      <xdr:col>41</xdr:col>
      <xdr:colOff>50800</xdr:colOff>
      <xdr:row>63</xdr:row>
      <xdr:rowOff>137922</xdr:rowOff>
    </xdr:to>
    <xdr:cxnSp macro="">
      <xdr:nvCxnSpPr>
        <xdr:cNvPr id="256" name="直線コネクタ 255">
          <a:extLst>
            <a:ext uri="{FF2B5EF4-FFF2-40B4-BE49-F238E27FC236}">
              <a16:creationId xmlns:a16="http://schemas.microsoft.com/office/drawing/2014/main" xmlns="" id="{B9561E4B-9524-413D-ACE1-916D2EFD2DF2}"/>
            </a:ext>
          </a:extLst>
        </xdr:cNvPr>
        <xdr:cNvCxnSpPr/>
      </xdr:nvCxnSpPr>
      <xdr:spPr>
        <a:xfrm flipV="1">
          <a:off x="6972300" y="1093736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xmlns="" id="{B1F0EC23-D783-498A-8DE5-E1DDB21C473C}"/>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xmlns="" id="{854A2F48-0878-4371-97EC-2B4C2841F3E5}"/>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xmlns="" id="{EC98E27F-03B8-4565-B9B3-66DB5325ED20}"/>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xmlns="" id="{4563DD26-0187-47D2-9BAC-B71CA1224A4F}"/>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3065</xdr:rowOff>
    </xdr:from>
    <xdr:ext cx="469744" cy="259045"/>
    <xdr:sp macro="" textlink="">
      <xdr:nvSpPr>
        <xdr:cNvPr id="261" name="n_1mainValue【体育館・プール】&#10;一人当たり面積">
          <a:extLst>
            <a:ext uri="{FF2B5EF4-FFF2-40B4-BE49-F238E27FC236}">
              <a16:creationId xmlns:a16="http://schemas.microsoft.com/office/drawing/2014/main" xmlns="" id="{C3E1207F-B4C7-424B-BF23-FC322C642A8B}"/>
            </a:ext>
          </a:extLst>
        </xdr:cNvPr>
        <xdr:cNvSpPr txBox="1"/>
      </xdr:nvSpPr>
      <xdr:spPr>
        <a:xfrm>
          <a:off x="93917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4970</xdr:rowOff>
    </xdr:from>
    <xdr:ext cx="469744" cy="259045"/>
    <xdr:sp macro="" textlink="">
      <xdr:nvSpPr>
        <xdr:cNvPr id="262" name="n_2mainValue【体育館・プール】&#10;一人当たり面積">
          <a:extLst>
            <a:ext uri="{FF2B5EF4-FFF2-40B4-BE49-F238E27FC236}">
              <a16:creationId xmlns:a16="http://schemas.microsoft.com/office/drawing/2014/main" xmlns="" id="{4B495AC9-772D-491C-896A-CA932396F476}"/>
            </a:ext>
          </a:extLst>
        </xdr:cNvPr>
        <xdr:cNvSpPr txBox="1"/>
      </xdr:nvSpPr>
      <xdr:spPr>
        <a:xfrm>
          <a:off x="8515427" y="109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6494</xdr:rowOff>
    </xdr:from>
    <xdr:ext cx="469744" cy="259045"/>
    <xdr:sp macro="" textlink="">
      <xdr:nvSpPr>
        <xdr:cNvPr id="263" name="n_3mainValue【体育館・プール】&#10;一人当たり面積">
          <a:extLst>
            <a:ext uri="{FF2B5EF4-FFF2-40B4-BE49-F238E27FC236}">
              <a16:creationId xmlns:a16="http://schemas.microsoft.com/office/drawing/2014/main" xmlns="" id="{981FC893-7634-4A32-A171-871DC6A5E0F9}"/>
            </a:ext>
          </a:extLst>
        </xdr:cNvPr>
        <xdr:cNvSpPr txBox="1"/>
      </xdr:nvSpPr>
      <xdr:spPr>
        <a:xfrm>
          <a:off x="7626427"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8399</xdr:rowOff>
    </xdr:from>
    <xdr:ext cx="469744" cy="259045"/>
    <xdr:sp macro="" textlink="">
      <xdr:nvSpPr>
        <xdr:cNvPr id="264" name="n_4mainValue【体育館・プール】&#10;一人当たり面積">
          <a:extLst>
            <a:ext uri="{FF2B5EF4-FFF2-40B4-BE49-F238E27FC236}">
              <a16:creationId xmlns:a16="http://schemas.microsoft.com/office/drawing/2014/main" xmlns="" id="{8D49F422-B8AA-4437-A2A9-8AFD65AAA0AC}"/>
            </a:ext>
          </a:extLst>
        </xdr:cNvPr>
        <xdr:cNvSpPr txBox="1"/>
      </xdr:nvSpPr>
      <xdr:spPr>
        <a:xfrm>
          <a:off x="6737427"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22E6F481-2BF0-4569-9627-C0A74D2B50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163E2396-B5B5-4F61-94C7-1B6C65350E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144F9D14-B3BD-480D-B54D-532B5615D3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4950191E-9D73-4AC8-86EE-EA686F7956F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D3505568-ED30-4C1E-8C2B-91927A7919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FB9C3A0A-7B62-4F9D-A7D7-41CE8B11026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8F046F73-27BA-4F83-9FA6-86468C3304A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8C5F6AA3-B587-44AB-BA4E-C183AA070D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9309F6CF-CDC8-46B6-9E02-F0B4342D382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82AADEED-E1A1-4DBA-90FE-20A2E9C78C9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D264FD08-1250-4856-AE1F-19B40B9A299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xmlns="" id="{D9AD3C33-84F3-4936-A46C-67D624DCC31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xmlns="" id="{86C6E75F-F6B2-4FAA-9158-91179D03C5F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xmlns="" id="{6F4D1F46-CA5E-4940-9F9F-CF02E35102C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xmlns="" id="{D2C1DD15-9C3B-4D2A-8C51-4F88F43E5AF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xmlns="" id="{82588220-0388-425A-93A3-9E67621A977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xmlns="" id="{18C05C9C-09E7-4AFB-A018-778015BD34E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xmlns="" id="{4A3852B5-CA68-431B-9F91-FBF37426D9E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xmlns="" id="{6D262991-6CC7-497E-A2DC-752F1F092AE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xmlns="" id="{7E175653-F1A1-435E-9129-B71CD46C69E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xmlns="" id="{8B7C5C26-C8C5-4C64-B5FE-14C716E1BC4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xmlns="" id="{D9C9AAAB-C033-4FC4-8C7C-A0262970338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xmlns="" id="{68483E22-486B-48B7-BFCE-C74067AEED4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77DFFCAC-CAE8-4D4C-AAE2-11DA347BABC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xmlns="" id="{5E5784A6-29AF-4753-94D0-7E73935CDD9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xmlns="" id="{4AFAA2DA-8C2F-4472-88E8-7E1E21C5B461}"/>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xmlns="" id="{F24A4A23-D004-490D-B0C0-F055A023CAF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xmlns="" id="{EB39D6E4-D9C5-41C8-BF10-544EFF224D7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xmlns="" id="{8A2875CB-5334-4898-8E62-F9B61CA413FD}"/>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xmlns="" id="{61163132-2F17-4A7C-85E2-8F3222A610B3}"/>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xmlns="" id="{BA492F5C-B27D-460F-B3A0-A3269B604E2E}"/>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xmlns="" id="{96ECE3E6-E1C1-4E4C-BF26-FDCBD25EBBD7}"/>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xmlns="" id="{C17EE576-D3AB-47E6-947B-D9BB967B40C8}"/>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xmlns="" id="{CC8C35B2-EA0A-4927-A95A-D053D557B37A}"/>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xmlns="" id="{4243FC5D-76C8-463A-B5F4-0EEDD5944E7C}"/>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xmlns="" id="{558C2D9F-A583-41D1-A0E2-0CCA6E56E8CF}"/>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3A30E365-2E47-437C-94EB-AFD319F6E03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50C6FD85-D6E3-4BBC-905D-B9F5AE5A475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12FDAE24-0C7E-43BA-B0BB-38B703AAF50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260B8411-2EF9-417B-97D6-9B3A852D15C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15356C55-7C19-4A12-B9D7-D32D62B7E9F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6" name="楕円 305">
          <a:extLst>
            <a:ext uri="{FF2B5EF4-FFF2-40B4-BE49-F238E27FC236}">
              <a16:creationId xmlns:a16="http://schemas.microsoft.com/office/drawing/2014/main" xmlns="" id="{ED7A8660-02FE-43EE-9649-A440C66E7A42}"/>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7" name="【福祉施設】&#10;有形固定資産減価償却率該当値テキスト">
          <a:extLst>
            <a:ext uri="{FF2B5EF4-FFF2-40B4-BE49-F238E27FC236}">
              <a16:creationId xmlns:a16="http://schemas.microsoft.com/office/drawing/2014/main" xmlns="" id="{F0F2484C-16CF-48DF-A3E2-2E4717FAE702}"/>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8" name="楕円 307">
          <a:extLst>
            <a:ext uri="{FF2B5EF4-FFF2-40B4-BE49-F238E27FC236}">
              <a16:creationId xmlns:a16="http://schemas.microsoft.com/office/drawing/2014/main" xmlns="" id="{F6EDD81F-5045-4512-8747-739F14B9AB82}"/>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9" name="直線コネクタ 308">
          <a:extLst>
            <a:ext uri="{FF2B5EF4-FFF2-40B4-BE49-F238E27FC236}">
              <a16:creationId xmlns:a16="http://schemas.microsoft.com/office/drawing/2014/main" xmlns="" id="{C828F24E-8172-44E1-A531-1A493B387C4E}"/>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0" name="楕円 309">
          <a:extLst>
            <a:ext uri="{FF2B5EF4-FFF2-40B4-BE49-F238E27FC236}">
              <a16:creationId xmlns:a16="http://schemas.microsoft.com/office/drawing/2014/main" xmlns="" id="{9366AC51-424D-4152-BF37-113102F42CC5}"/>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1" name="直線コネクタ 310">
          <a:extLst>
            <a:ext uri="{FF2B5EF4-FFF2-40B4-BE49-F238E27FC236}">
              <a16:creationId xmlns:a16="http://schemas.microsoft.com/office/drawing/2014/main" xmlns="" id="{6BF0CA9F-8F6B-4A6D-92FB-A78301D1E1F7}"/>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85271</xdr:rowOff>
    </xdr:from>
    <xdr:to>
      <xdr:col>10</xdr:col>
      <xdr:colOff>165100</xdr:colOff>
      <xdr:row>87</xdr:row>
      <xdr:rowOff>15421</xdr:rowOff>
    </xdr:to>
    <xdr:sp macro="" textlink="">
      <xdr:nvSpPr>
        <xdr:cNvPr id="312" name="楕円 311">
          <a:extLst>
            <a:ext uri="{FF2B5EF4-FFF2-40B4-BE49-F238E27FC236}">
              <a16:creationId xmlns:a16="http://schemas.microsoft.com/office/drawing/2014/main" xmlns="" id="{1446F2E0-2DC1-4171-B7E7-8B47C5307F2C}"/>
            </a:ext>
          </a:extLst>
        </xdr:cNvPr>
        <xdr:cNvSpPr/>
      </xdr:nvSpPr>
      <xdr:spPr>
        <a:xfrm>
          <a:off x="1968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136071</xdr:rowOff>
    </xdr:from>
    <xdr:to>
      <xdr:col>15</xdr:col>
      <xdr:colOff>50800</xdr:colOff>
      <xdr:row>86</xdr:row>
      <xdr:rowOff>168729</xdr:rowOff>
    </xdr:to>
    <xdr:cxnSp macro="">
      <xdr:nvCxnSpPr>
        <xdr:cNvPr id="313" name="直線コネクタ 312">
          <a:extLst>
            <a:ext uri="{FF2B5EF4-FFF2-40B4-BE49-F238E27FC236}">
              <a16:creationId xmlns:a16="http://schemas.microsoft.com/office/drawing/2014/main" xmlns="" id="{6B90DB53-40F2-40E4-9CC0-B8CC34476E10}"/>
            </a:ext>
          </a:extLst>
        </xdr:cNvPr>
        <xdr:cNvCxnSpPr/>
      </xdr:nvCxnSpPr>
      <xdr:spPr>
        <a:xfrm>
          <a:off x="2019300" y="1488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52614</xdr:rowOff>
    </xdr:from>
    <xdr:to>
      <xdr:col>6</xdr:col>
      <xdr:colOff>38100</xdr:colOff>
      <xdr:row>86</xdr:row>
      <xdr:rowOff>154214</xdr:rowOff>
    </xdr:to>
    <xdr:sp macro="" textlink="">
      <xdr:nvSpPr>
        <xdr:cNvPr id="314" name="楕円 313">
          <a:extLst>
            <a:ext uri="{FF2B5EF4-FFF2-40B4-BE49-F238E27FC236}">
              <a16:creationId xmlns:a16="http://schemas.microsoft.com/office/drawing/2014/main" xmlns="" id="{8BCE5A50-F824-405A-917D-EE26807BE5FE}"/>
            </a:ext>
          </a:extLst>
        </xdr:cNvPr>
        <xdr:cNvSpPr/>
      </xdr:nvSpPr>
      <xdr:spPr>
        <a:xfrm>
          <a:off x="1079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103414</xdr:rowOff>
    </xdr:from>
    <xdr:to>
      <xdr:col>10</xdr:col>
      <xdr:colOff>114300</xdr:colOff>
      <xdr:row>86</xdr:row>
      <xdr:rowOff>136071</xdr:rowOff>
    </xdr:to>
    <xdr:cxnSp macro="">
      <xdr:nvCxnSpPr>
        <xdr:cNvPr id="315" name="直線コネクタ 314">
          <a:extLst>
            <a:ext uri="{FF2B5EF4-FFF2-40B4-BE49-F238E27FC236}">
              <a16:creationId xmlns:a16="http://schemas.microsoft.com/office/drawing/2014/main" xmlns="" id="{E58151AB-DD3D-47E4-BB42-B58B6ABF571E}"/>
            </a:ext>
          </a:extLst>
        </xdr:cNvPr>
        <xdr:cNvCxnSpPr/>
      </xdr:nvCxnSpPr>
      <xdr:spPr>
        <a:xfrm>
          <a:off x="1130300" y="1484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xmlns="" id="{3EA05E1C-6D15-40C7-A210-C543704D83A2}"/>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xmlns="" id="{D80BFDD7-972C-49C2-AD20-9B8497FA42EA}"/>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xmlns="" id="{E270E975-9295-43A4-88C1-2CAE9A4CD5A8}"/>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xmlns="" id="{193D8C69-1D95-42E8-884B-57E301E0D232}"/>
            </a:ext>
          </a:extLst>
        </xdr:cNvPr>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20" name="n_1mainValue【福祉施設】&#10;有形固定資産減価償却率">
          <a:extLst>
            <a:ext uri="{FF2B5EF4-FFF2-40B4-BE49-F238E27FC236}">
              <a16:creationId xmlns:a16="http://schemas.microsoft.com/office/drawing/2014/main" xmlns="" id="{3C73008E-AB07-438D-B8FB-22A6C12EEBA8}"/>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1" name="n_2mainValue【福祉施設】&#10;有形固定資産減価償却率">
          <a:extLst>
            <a:ext uri="{FF2B5EF4-FFF2-40B4-BE49-F238E27FC236}">
              <a16:creationId xmlns:a16="http://schemas.microsoft.com/office/drawing/2014/main" xmlns="" id="{FEEEFD7A-5CD7-4A6D-BD5C-F86E52B830D1}"/>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6548</xdr:rowOff>
    </xdr:from>
    <xdr:ext cx="405111" cy="259045"/>
    <xdr:sp macro="" textlink="">
      <xdr:nvSpPr>
        <xdr:cNvPr id="322" name="n_3mainValue【福祉施設】&#10;有形固定資産減価償却率">
          <a:extLst>
            <a:ext uri="{FF2B5EF4-FFF2-40B4-BE49-F238E27FC236}">
              <a16:creationId xmlns:a16="http://schemas.microsoft.com/office/drawing/2014/main" xmlns="" id="{B0F2EFA0-EB60-432B-AFAC-B086EC337194}"/>
            </a:ext>
          </a:extLst>
        </xdr:cNvPr>
        <xdr:cNvSpPr txBox="1"/>
      </xdr:nvSpPr>
      <xdr:spPr>
        <a:xfrm>
          <a:off x="18167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145341</xdr:rowOff>
    </xdr:from>
    <xdr:ext cx="405111" cy="259045"/>
    <xdr:sp macro="" textlink="">
      <xdr:nvSpPr>
        <xdr:cNvPr id="323" name="n_4mainValue【福祉施設】&#10;有形固定資産減価償却率">
          <a:extLst>
            <a:ext uri="{FF2B5EF4-FFF2-40B4-BE49-F238E27FC236}">
              <a16:creationId xmlns:a16="http://schemas.microsoft.com/office/drawing/2014/main" xmlns="" id="{5C151FF9-6F93-4090-ACE9-BC00C025B5D9}"/>
            </a:ext>
          </a:extLst>
        </xdr:cNvPr>
        <xdr:cNvSpPr txBox="1"/>
      </xdr:nvSpPr>
      <xdr:spPr>
        <a:xfrm>
          <a:off x="927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xmlns="" id="{2464DD7F-319A-420E-A999-9CAB0481C0C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xmlns="" id="{665AD647-55C0-49A8-BB63-4F668A342A1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xmlns="" id="{7EABCF3E-780C-47F3-8915-BE468E5F2C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xmlns="" id="{147996F4-30FB-4C00-A8ED-5D6C143CDD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xmlns="" id="{221C9DC6-8D68-4C94-903D-5C842277D8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xmlns="" id="{93DA7C9C-3B17-4C01-A2D7-7122A813D55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xmlns="" id="{BF9CF270-81DA-4E54-A84F-384175F9FEA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xmlns="" id="{13C697BD-42D6-4740-9B03-74A53D15502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xmlns="" id="{F5E80B33-562D-4318-B4F5-88DC1506646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xmlns="" id="{208FA8AC-37D9-4454-AECA-F6454EED51D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xmlns="" id="{B28317A7-C695-4BC1-A2E5-A1C020D3CAF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xmlns="" id="{11888A88-7427-4654-B3C8-105B9813657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xmlns="" id="{856268FD-EAAB-4F61-AFFC-E5D2D36C747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xmlns="" id="{A20F4187-041B-4F7D-B3CE-80C9E73DB6F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xmlns="" id="{FE293CE8-390D-4022-B5EB-021CB370DAC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xmlns="" id="{6E506DD0-F0B1-4BCC-A0EC-82F07218EEA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xmlns="" id="{B27F97B9-53A2-4DC4-814D-469A149762C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xmlns="" id="{8ECACBEC-D8EC-4639-A8FD-2AF8D59F38D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B670F231-F122-48C0-9AA0-5640B8C2F38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AB41DBBA-C9A6-4F6A-B713-AB68CC1A1F2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1D0EBBEF-B388-4B35-B4FA-A3A49CFFDD7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xmlns="" id="{4C8CC5F0-1BA6-4FE5-B15B-A0E5BCEF4A14}"/>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xmlns="" id="{78670320-492E-4507-81C2-DEB7EC817176}"/>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xmlns="" id="{39E7D7F2-A16A-4EEE-BC2F-51C062BF2B28}"/>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xmlns="" id="{29977B24-7B34-4E50-B979-8274C5DEA89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xmlns="" id="{6BD1B7C4-CAD6-4F6B-ADFF-E47497151D47}"/>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xmlns="" id="{E81CA862-FA87-4E48-AF9A-89835992A943}"/>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xmlns="" id="{920E2118-EDC1-4815-9F90-9249F8FD576C}"/>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xmlns="" id="{C7FA8071-939C-4594-8D3F-46DBF93F904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xmlns="" id="{16A7C26B-3CE5-4912-A4A5-0D96966414FA}"/>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xmlns="" id="{D1A9DBAC-B806-4B1B-A8F6-E129936BC0E3}"/>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xmlns="" id="{6D63C63F-DBAA-4CCD-8DD5-FB2B0AB40EBB}"/>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46CE6320-6611-4F7E-923D-4EBB01097A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B85AA34B-FF77-499F-B020-F9ED4CBBD07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C1D98CCD-5980-4184-884A-CB618A6E11A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2DF3E423-9CAA-4F91-9EA6-D129823C58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E6D893E0-46B9-4931-AB21-344A7368A83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61" name="楕円 360">
          <a:extLst>
            <a:ext uri="{FF2B5EF4-FFF2-40B4-BE49-F238E27FC236}">
              <a16:creationId xmlns:a16="http://schemas.microsoft.com/office/drawing/2014/main" xmlns="" id="{6DC6F1F3-B4BD-478E-AA23-3A3EA9C178DA}"/>
            </a:ext>
          </a:extLst>
        </xdr:cNvPr>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62" name="【福祉施設】&#10;一人当たり面積該当値テキスト">
          <a:extLst>
            <a:ext uri="{FF2B5EF4-FFF2-40B4-BE49-F238E27FC236}">
              <a16:creationId xmlns:a16="http://schemas.microsoft.com/office/drawing/2014/main" xmlns="" id="{3C9F7C4A-8CF5-40EA-B7E4-52240274FC42}"/>
            </a:ext>
          </a:extLst>
        </xdr:cNvPr>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63" name="楕円 362">
          <a:extLst>
            <a:ext uri="{FF2B5EF4-FFF2-40B4-BE49-F238E27FC236}">
              <a16:creationId xmlns:a16="http://schemas.microsoft.com/office/drawing/2014/main" xmlns="" id="{65304564-4A31-4859-80AA-B4A11D931838}"/>
            </a:ext>
          </a:extLst>
        </xdr:cNvPr>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26670</xdr:rowOff>
    </xdr:to>
    <xdr:cxnSp macro="">
      <xdr:nvCxnSpPr>
        <xdr:cNvPr id="364" name="直線コネクタ 363">
          <a:extLst>
            <a:ext uri="{FF2B5EF4-FFF2-40B4-BE49-F238E27FC236}">
              <a16:creationId xmlns:a16="http://schemas.microsoft.com/office/drawing/2014/main" xmlns="" id="{253EC935-90B2-48BD-A5DF-C29306DAF7FA}"/>
            </a:ext>
          </a:extLst>
        </xdr:cNvPr>
        <xdr:cNvCxnSpPr/>
      </xdr:nvCxnSpPr>
      <xdr:spPr>
        <a:xfrm>
          <a:off x="9639300" y="1477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147320</xdr:rowOff>
    </xdr:from>
    <xdr:to>
      <xdr:col>46</xdr:col>
      <xdr:colOff>38100</xdr:colOff>
      <xdr:row>86</xdr:row>
      <xdr:rowOff>77470</xdr:rowOff>
    </xdr:to>
    <xdr:sp macro="" textlink="">
      <xdr:nvSpPr>
        <xdr:cNvPr id="365" name="楕円 364">
          <a:extLst>
            <a:ext uri="{FF2B5EF4-FFF2-40B4-BE49-F238E27FC236}">
              <a16:creationId xmlns:a16="http://schemas.microsoft.com/office/drawing/2014/main" xmlns="" id="{AAB738DF-D412-4592-BCBB-1C386519912F}"/>
            </a:ext>
          </a:extLst>
        </xdr:cNvPr>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26670</xdr:rowOff>
    </xdr:to>
    <xdr:cxnSp macro="">
      <xdr:nvCxnSpPr>
        <xdr:cNvPr id="366" name="直線コネクタ 365">
          <a:extLst>
            <a:ext uri="{FF2B5EF4-FFF2-40B4-BE49-F238E27FC236}">
              <a16:creationId xmlns:a16="http://schemas.microsoft.com/office/drawing/2014/main" xmlns="" id="{2F511F3D-F48C-48D4-BDBD-4D9B145B635F}"/>
            </a:ext>
          </a:extLst>
        </xdr:cNvPr>
        <xdr:cNvCxnSpPr/>
      </xdr:nvCxnSpPr>
      <xdr:spPr>
        <a:xfrm>
          <a:off x="8750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367" name="楕円 366">
          <a:extLst>
            <a:ext uri="{FF2B5EF4-FFF2-40B4-BE49-F238E27FC236}">
              <a16:creationId xmlns:a16="http://schemas.microsoft.com/office/drawing/2014/main" xmlns="" id="{52C559A8-EFD8-4B52-96E8-57D382B83A76}"/>
            </a:ext>
          </a:extLst>
        </xdr:cNvPr>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26670</xdr:rowOff>
    </xdr:from>
    <xdr:to>
      <xdr:col>45</xdr:col>
      <xdr:colOff>177800</xdr:colOff>
      <xdr:row>86</xdr:row>
      <xdr:rowOff>26670</xdr:rowOff>
    </xdr:to>
    <xdr:cxnSp macro="">
      <xdr:nvCxnSpPr>
        <xdr:cNvPr id="368" name="直線コネクタ 367">
          <a:extLst>
            <a:ext uri="{FF2B5EF4-FFF2-40B4-BE49-F238E27FC236}">
              <a16:creationId xmlns:a16="http://schemas.microsoft.com/office/drawing/2014/main" xmlns="" id="{51886FDF-189C-422E-97D9-13287FA4D014}"/>
            </a:ext>
          </a:extLst>
        </xdr:cNvPr>
        <xdr:cNvCxnSpPr/>
      </xdr:nvCxnSpPr>
      <xdr:spPr>
        <a:xfrm>
          <a:off x="7861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369" name="楕円 368">
          <a:extLst>
            <a:ext uri="{FF2B5EF4-FFF2-40B4-BE49-F238E27FC236}">
              <a16:creationId xmlns:a16="http://schemas.microsoft.com/office/drawing/2014/main" xmlns="" id="{B0745EA6-8AD2-4F9B-8AD3-FFF519E567E7}"/>
            </a:ext>
          </a:extLst>
        </xdr:cNvPr>
        <xdr:cNvSpPr/>
      </xdr:nvSpPr>
      <xdr:spPr>
        <a:xfrm>
          <a:off x="692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26670</xdr:rowOff>
    </xdr:from>
    <xdr:to>
      <xdr:col>41</xdr:col>
      <xdr:colOff>50800</xdr:colOff>
      <xdr:row>86</xdr:row>
      <xdr:rowOff>26670</xdr:rowOff>
    </xdr:to>
    <xdr:cxnSp macro="">
      <xdr:nvCxnSpPr>
        <xdr:cNvPr id="370" name="直線コネクタ 369">
          <a:extLst>
            <a:ext uri="{FF2B5EF4-FFF2-40B4-BE49-F238E27FC236}">
              <a16:creationId xmlns:a16="http://schemas.microsoft.com/office/drawing/2014/main" xmlns="" id="{A136CB88-181B-495F-BFF5-8F35FF8BC028}"/>
            </a:ext>
          </a:extLst>
        </xdr:cNvPr>
        <xdr:cNvCxnSpPr/>
      </xdr:nvCxnSpPr>
      <xdr:spPr>
        <a:xfrm>
          <a:off x="6972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xmlns="" id="{1E0C4AAC-13F8-45DC-A1A3-FFC3268E1CAB}"/>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xmlns="" id="{665BF795-7E96-4D7C-A84B-B5FCA7491C8A}"/>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xmlns="" id="{761CFCFC-0FFC-4DE0-B6C4-EFC44C860C13}"/>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xmlns="" id="{82317130-8F73-497D-B87C-77CEA73FDCCA}"/>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75" name="n_1mainValue【福祉施設】&#10;一人当たり面積">
          <a:extLst>
            <a:ext uri="{FF2B5EF4-FFF2-40B4-BE49-F238E27FC236}">
              <a16:creationId xmlns:a16="http://schemas.microsoft.com/office/drawing/2014/main" xmlns="" id="{9A2530C3-292C-4C40-8E15-6B4AEA1E759F}"/>
            </a:ext>
          </a:extLst>
        </xdr:cNvPr>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376" name="n_2mainValue【福祉施設】&#10;一人当たり面積">
          <a:extLst>
            <a:ext uri="{FF2B5EF4-FFF2-40B4-BE49-F238E27FC236}">
              <a16:creationId xmlns:a16="http://schemas.microsoft.com/office/drawing/2014/main" xmlns="" id="{88690175-3B34-4D0F-A481-24D07E0EF908}"/>
            </a:ext>
          </a:extLst>
        </xdr:cNvPr>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377" name="n_3mainValue【福祉施設】&#10;一人当たり面積">
          <a:extLst>
            <a:ext uri="{FF2B5EF4-FFF2-40B4-BE49-F238E27FC236}">
              <a16:creationId xmlns:a16="http://schemas.microsoft.com/office/drawing/2014/main" xmlns="" id="{5612B1F1-8930-4681-8934-21BF0D4459F0}"/>
            </a:ext>
          </a:extLst>
        </xdr:cNvPr>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378" name="n_4mainValue【福祉施設】&#10;一人当たり面積">
          <a:extLst>
            <a:ext uri="{FF2B5EF4-FFF2-40B4-BE49-F238E27FC236}">
              <a16:creationId xmlns:a16="http://schemas.microsoft.com/office/drawing/2014/main" xmlns="" id="{1305C241-AAFD-48DD-952D-41F5D295D1A7}"/>
            </a:ext>
          </a:extLst>
        </xdr:cNvPr>
        <xdr:cNvSpPr txBox="1"/>
      </xdr:nvSpPr>
      <xdr:spPr>
        <a:xfrm>
          <a:off x="6737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B3519F23-68E4-4B95-9CC8-74F09BACE44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6889D78E-0317-4AF8-9DBA-3FBC3B8C71A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97BBF9E2-B2F5-4F76-BB6E-8368696DCA3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4B7BFAFD-1EB7-4E2C-87ED-DBF5E1767A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731CC4CF-DEA7-400E-B886-E3528FBE560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C7EBAA0C-DE1C-4DD3-90DF-BCABA4072D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B6CD6F4A-7F0F-4B2D-9A88-000928F3926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5D2298C5-E45B-445C-94FD-462FEAB4E28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693530DC-5C17-4955-9438-EE000D15A7A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7C86EC07-A43B-48D2-8B3B-915DC52603B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748B43DB-829D-465D-80BD-D3E8F3E25B3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80F56C27-84AD-4F09-8FE8-0B154256BCE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9A712B68-6B78-4B50-9F56-3DBE839F24E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C084B6FB-B77C-47F3-803C-ECEFF3BCF54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2FEC652B-ACA9-494E-97DC-6C5EC58B827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BE98A67C-6838-40F0-AD32-A0A70288B15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6D516E39-73F0-42C0-9383-0C6905F43B8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7F302D8C-C65D-407F-8673-85644E98C58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6AB38F44-8279-4BAC-A3AC-2CC3FE750CB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1D1F17E1-30E2-4C41-BD7B-FA21718FE58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3901B712-133D-4D07-9D99-0F6131388A3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BCD5240D-CAB5-4670-AA67-E0F257221C4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82E29DC9-78C1-4EB6-9B20-1B0676F5D83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7C9D72EF-5ACC-4055-BD48-D3275028793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8487356A-49AA-48CA-A499-9338743CD1A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xmlns="" id="{A3C720EB-900E-44DA-8B2A-19E989E4410B}"/>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xmlns="" id="{9CCC9B45-1792-4AC6-8D79-D1252C03167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xmlns="" id="{E340E8EC-0959-4B31-9149-C9812B4539A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a:extLst>
            <a:ext uri="{FF2B5EF4-FFF2-40B4-BE49-F238E27FC236}">
              <a16:creationId xmlns:a16="http://schemas.microsoft.com/office/drawing/2014/main" xmlns="" id="{10BA14A2-F1FB-40D1-BA2E-D9DADD7C7EAA}"/>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a:extLst>
            <a:ext uri="{FF2B5EF4-FFF2-40B4-BE49-F238E27FC236}">
              <a16:creationId xmlns:a16="http://schemas.microsoft.com/office/drawing/2014/main" xmlns="" id="{13C2C825-41E4-41A0-A5C8-21DE496B3AAD}"/>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DD83C796-A3DD-4A7F-A84E-3DB3AEF17CCD}"/>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a:extLst>
            <a:ext uri="{FF2B5EF4-FFF2-40B4-BE49-F238E27FC236}">
              <a16:creationId xmlns:a16="http://schemas.microsoft.com/office/drawing/2014/main" xmlns="" id="{06EE14D9-FD65-4628-A810-7CE5A600F401}"/>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a:extLst>
            <a:ext uri="{FF2B5EF4-FFF2-40B4-BE49-F238E27FC236}">
              <a16:creationId xmlns:a16="http://schemas.microsoft.com/office/drawing/2014/main" xmlns="" id="{A1E0F74F-D68C-4EED-A0BD-C58693A7F382}"/>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a:extLst>
            <a:ext uri="{FF2B5EF4-FFF2-40B4-BE49-F238E27FC236}">
              <a16:creationId xmlns:a16="http://schemas.microsoft.com/office/drawing/2014/main" xmlns="" id="{3E4B31AC-175C-498A-A234-5EB6C09E35A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a:extLst>
            <a:ext uri="{FF2B5EF4-FFF2-40B4-BE49-F238E27FC236}">
              <a16:creationId xmlns:a16="http://schemas.microsoft.com/office/drawing/2014/main" xmlns="" id="{35F028AC-1CCB-4B6B-A6AC-3D10919D95A8}"/>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a:extLst>
            <a:ext uri="{FF2B5EF4-FFF2-40B4-BE49-F238E27FC236}">
              <a16:creationId xmlns:a16="http://schemas.microsoft.com/office/drawing/2014/main" xmlns="" id="{71FEF2D1-F0B6-4363-A653-59471C8103B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1D3CBDED-234C-4F2B-BC5B-028B7CE3870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EDDCAD07-F86B-4BA6-9B08-CF07322915E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42F584FF-7BE3-44A9-A638-DDD7CD616A6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A9EF92C4-6E98-4FB9-ACB1-3C8D7C09553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A7EF9BCC-0FEB-43E1-90D7-14015DC5C0C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138068</xdr:rowOff>
    </xdr:from>
    <xdr:to>
      <xdr:col>24</xdr:col>
      <xdr:colOff>114300</xdr:colOff>
      <xdr:row>108</xdr:row>
      <xdr:rowOff>68218</xdr:rowOff>
    </xdr:to>
    <xdr:sp macro="" textlink="">
      <xdr:nvSpPr>
        <xdr:cNvPr id="420" name="楕円 419">
          <a:extLst>
            <a:ext uri="{FF2B5EF4-FFF2-40B4-BE49-F238E27FC236}">
              <a16:creationId xmlns:a16="http://schemas.microsoft.com/office/drawing/2014/main" xmlns="" id="{A1BE9B22-432C-4BDD-852F-87936B405E9B}"/>
            </a:ext>
          </a:extLst>
        </xdr:cNvPr>
        <xdr:cNvSpPr/>
      </xdr:nvSpPr>
      <xdr:spPr>
        <a:xfrm>
          <a:off x="4584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116495</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9A185F8F-FA90-40A1-BE84-087DD71791E9}"/>
            </a:ext>
          </a:extLst>
        </xdr:cNvPr>
        <xdr:cNvSpPr txBox="1"/>
      </xdr:nvSpPr>
      <xdr:spPr>
        <a:xfrm>
          <a:off x="4673600"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126637</xdr:rowOff>
    </xdr:from>
    <xdr:to>
      <xdr:col>20</xdr:col>
      <xdr:colOff>38100</xdr:colOff>
      <xdr:row>108</xdr:row>
      <xdr:rowOff>56787</xdr:rowOff>
    </xdr:to>
    <xdr:sp macro="" textlink="">
      <xdr:nvSpPr>
        <xdr:cNvPr id="422" name="楕円 421">
          <a:extLst>
            <a:ext uri="{FF2B5EF4-FFF2-40B4-BE49-F238E27FC236}">
              <a16:creationId xmlns:a16="http://schemas.microsoft.com/office/drawing/2014/main" xmlns="" id="{E2A757DF-A42C-486A-A57A-EF4CA894F784}"/>
            </a:ext>
          </a:extLst>
        </xdr:cNvPr>
        <xdr:cNvSpPr/>
      </xdr:nvSpPr>
      <xdr:spPr>
        <a:xfrm>
          <a:off x="3746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5987</xdr:rowOff>
    </xdr:from>
    <xdr:to>
      <xdr:col>24</xdr:col>
      <xdr:colOff>63500</xdr:colOff>
      <xdr:row>108</xdr:row>
      <xdr:rowOff>17418</xdr:rowOff>
    </xdr:to>
    <xdr:cxnSp macro="">
      <xdr:nvCxnSpPr>
        <xdr:cNvPr id="423" name="直線コネクタ 422">
          <a:extLst>
            <a:ext uri="{FF2B5EF4-FFF2-40B4-BE49-F238E27FC236}">
              <a16:creationId xmlns:a16="http://schemas.microsoft.com/office/drawing/2014/main" xmlns="" id="{04AC7B96-BEA4-452D-AA67-71B662F03F33}"/>
            </a:ext>
          </a:extLst>
        </xdr:cNvPr>
        <xdr:cNvCxnSpPr/>
      </xdr:nvCxnSpPr>
      <xdr:spPr>
        <a:xfrm>
          <a:off x="3797300" y="1852258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107043</xdr:rowOff>
    </xdr:from>
    <xdr:to>
      <xdr:col>15</xdr:col>
      <xdr:colOff>101600</xdr:colOff>
      <xdr:row>108</xdr:row>
      <xdr:rowOff>37193</xdr:rowOff>
    </xdr:to>
    <xdr:sp macro="" textlink="">
      <xdr:nvSpPr>
        <xdr:cNvPr id="424" name="楕円 423">
          <a:extLst>
            <a:ext uri="{FF2B5EF4-FFF2-40B4-BE49-F238E27FC236}">
              <a16:creationId xmlns:a16="http://schemas.microsoft.com/office/drawing/2014/main" xmlns="" id="{92FA1454-5329-40A7-9DC9-C5AC12CE69E8}"/>
            </a:ext>
          </a:extLst>
        </xdr:cNvPr>
        <xdr:cNvSpPr/>
      </xdr:nvSpPr>
      <xdr:spPr>
        <a:xfrm>
          <a:off x="2857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157843</xdr:rowOff>
    </xdr:from>
    <xdr:to>
      <xdr:col>19</xdr:col>
      <xdr:colOff>177800</xdr:colOff>
      <xdr:row>108</xdr:row>
      <xdr:rowOff>5987</xdr:rowOff>
    </xdr:to>
    <xdr:cxnSp macro="">
      <xdr:nvCxnSpPr>
        <xdr:cNvPr id="425" name="直線コネクタ 424">
          <a:extLst>
            <a:ext uri="{FF2B5EF4-FFF2-40B4-BE49-F238E27FC236}">
              <a16:creationId xmlns:a16="http://schemas.microsoft.com/office/drawing/2014/main" xmlns="" id="{58E9CCF9-CB98-45F6-8E6D-ABA34C31E40B}"/>
            </a:ext>
          </a:extLst>
        </xdr:cNvPr>
        <xdr:cNvCxnSpPr/>
      </xdr:nvCxnSpPr>
      <xdr:spPr>
        <a:xfrm>
          <a:off x="2908300" y="185029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71120</xdr:rowOff>
    </xdr:from>
    <xdr:to>
      <xdr:col>10</xdr:col>
      <xdr:colOff>165100</xdr:colOff>
      <xdr:row>108</xdr:row>
      <xdr:rowOff>1270</xdr:rowOff>
    </xdr:to>
    <xdr:sp macro="" textlink="">
      <xdr:nvSpPr>
        <xdr:cNvPr id="426" name="楕円 425">
          <a:extLst>
            <a:ext uri="{FF2B5EF4-FFF2-40B4-BE49-F238E27FC236}">
              <a16:creationId xmlns:a16="http://schemas.microsoft.com/office/drawing/2014/main" xmlns="" id="{236B5AAD-F1D6-4829-8747-450DAACCBB7A}"/>
            </a:ext>
          </a:extLst>
        </xdr:cNvPr>
        <xdr:cNvSpPr/>
      </xdr:nvSpPr>
      <xdr:spPr>
        <a:xfrm>
          <a:off x="1968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121920</xdr:rowOff>
    </xdr:from>
    <xdr:to>
      <xdr:col>15</xdr:col>
      <xdr:colOff>50800</xdr:colOff>
      <xdr:row>107</xdr:row>
      <xdr:rowOff>157843</xdr:rowOff>
    </xdr:to>
    <xdr:cxnSp macro="">
      <xdr:nvCxnSpPr>
        <xdr:cNvPr id="427" name="直線コネクタ 426">
          <a:extLst>
            <a:ext uri="{FF2B5EF4-FFF2-40B4-BE49-F238E27FC236}">
              <a16:creationId xmlns:a16="http://schemas.microsoft.com/office/drawing/2014/main" xmlns="" id="{6EE9ADC9-487D-47EE-BDDD-7D8427352ECB}"/>
            </a:ext>
          </a:extLst>
        </xdr:cNvPr>
        <xdr:cNvCxnSpPr/>
      </xdr:nvCxnSpPr>
      <xdr:spPr>
        <a:xfrm>
          <a:off x="2019300" y="184670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54792</xdr:rowOff>
    </xdr:from>
    <xdr:to>
      <xdr:col>6</xdr:col>
      <xdr:colOff>38100</xdr:colOff>
      <xdr:row>107</xdr:row>
      <xdr:rowOff>156392</xdr:rowOff>
    </xdr:to>
    <xdr:sp macro="" textlink="">
      <xdr:nvSpPr>
        <xdr:cNvPr id="428" name="楕円 427">
          <a:extLst>
            <a:ext uri="{FF2B5EF4-FFF2-40B4-BE49-F238E27FC236}">
              <a16:creationId xmlns:a16="http://schemas.microsoft.com/office/drawing/2014/main" xmlns="" id="{D69B598D-896D-4495-AC7A-14444164C605}"/>
            </a:ext>
          </a:extLst>
        </xdr:cNvPr>
        <xdr:cNvSpPr/>
      </xdr:nvSpPr>
      <xdr:spPr>
        <a:xfrm>
          <a:off x="1079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105592</xdr:rowOff>
    </xdr:from>
    <xdr:to>
      <xdr:col>10</xdr:col>
      <xdr:colOff>114300</xdr:colOff>
      <xdr:row>107</xdr:row>
      <xdr:rowOff>121920</xdr:rowOff>
    </xdr:to>
    <xdr:cxnSp macro="">
      <xdr:nvCxnSpPr>
        <xdr:cNvPr id="429" name="直線コネクタ 428">
          <a:extLst>
            <a:ext uri="{FF2B5EF4-FFF2-40B4-BE49-F238E27FC236}">
              <a16:creationId xmlns:a16="http://schemas.microsoft.com/office/drawing/2014/main" xmlns="" id="{E35AF33C-6DB1-410A-810A-9E1CEB86DFD3}"/>
            </a:ext>
          </a:extLst>
        </xdr:cNvPr>
        <xdr:cNvCxnSpPr/>
      </xdr:nvCxnSpPr>
      <xdr:spPr>
        <a:xfrm>
          <a:off x="1130300" y="1845074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a:extLst>
            <a:ext uri="{FF2B5EF4-FFF2-40B4-BE49-F238E27FC236}">
              <a16:creationId xmlns:a16="http://schemas.microsoft.com/office/drawing/2014/main" xmlns="" id="{D2ABB882-0B45-4D05-B97B-D05B052E2487}"/>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a:extLst>
            <a:ext uri="{FF2B5EF4-FFF2-40B4-BE49-F238E27FC236}">
              <a16:creationId xmlns:a16="http://schemas.microsoft.com/office/drawing/2014/main" xmlns="" id="{0D8748F0-B7D5-4C70-8AE0-7DCFAA075A8D}"/>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a:extLst>
            <a:ext uri="{FF2B5EF4-FFF2-40B4-BE49-F238E27FC236}">
              <a16:creationId xmlns:a16="http://schemas.microsoft.com/office/drawing/2014/main" xmlns="" id="{6CA657F1-85A6-44C5-B96F-9A794B86E8A7}"/>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a:extLst>
            <a:ext uri="{FF2B5EF4-FFF2-40B4-BE49-F238E27FC236}">
              <a16:creationId xmlns:a16="http://schemas.microsoft.com/office/drawing/2014/main" xmlns="" id="{6249BFE9-0C2E-4335-92E3-121733C3041C}"/>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47914</xdr:rowOff>
    </xdr:from>
    <xdr:ext cx="405111" cy="259045"/>
    <xdr:sp macro="" textlink="">
      <xdr:nvSpPr>
        <xdr:cNvPr id="434" name="n_1mainValue【市民会館】&#10;有形固定資産減価償却率">
          <a:extLst>
            <a:ext uri="{FF2B5EF4-FFF2-40B4-BE49-F238E27FC236}">
              <a16:creationId xmlns:a16="http://schemas.microsoft.com/office/drawing/2014/main" xmlns="" id="{98FD104A-24B0-4495-A55B-A072EE79E9F5}"/>
            </a:ext>
          </a:extLst>
        </xdr:cNvPr>
        <xdr:cNvSpPr txBox="1"/>
      </xdr:nvSpPr>
      <xdr:spPr>
        <a:xfrm>
          <a:off x="35820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28320</xdr:rowOff>
    </xdr:from>
    <xdr:ext cx="405111" cy="259045"/>
    <xdr:sp macro="" textlink="">
      <xdr:nvSpPr>
        <xdr:cNvPr id="435" name="n_2mainValue【市民会館】&#10;有形固定資産減価償却率">
          <a:extLst>
            <a:ext uri="{FF2B5EF4-FFF2-40B4-BE49-F238E27FC236}">
              <a16:creationId xmlns:a16="http://schemas.microsoft.com/office/drawing/2014/main" xmlns="" id="{60753546-07BA-432B-B962-6F719A7ADFCC}"/>
            </a:ext>
          </a:extLst>
        </xdr:cNvPr>
        <xdr:cNvSpPr txBox="1"/>
      </xdr:nvSpPr>
      <xdr:spPr>
        <a:xfrm>
          <a:off x="2705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163847</xdr:rowOff>
    </xdr:from>
    <xdr:ext cx="405111" cy="259045"/>
    <xdr:sp macro="" textlink="">
      <xdr:nvSpPr>
        <xdr:cNvPr id="436" name="n_3mainValue【市民会館】&#10;有形固定資産減価償却率">
          <a:extLst>
            <a:ext uri="{FF2B5EF4-FFF2-40B4-BE49-F238E27FC236}">
              <a16:creationId xmlns:a16="http://schemas.microsoft.com/office/drawing/2014/main" xmlns="" id="{DF18F611-C609-4AD9-978B-E114F5E5622B}"/>
            </a:ext>
          </a:extLst>
        </xdr:cNvPr>
        <xdr:cNvSpPr txBox="1"/>
      </xdr:nvSpPr>
      <xdr:spPr>
        <a:xfrm>
          <a:off x="1816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147519</xdr:rowOff>
    </xdr:from>
    <xdr:ext cx="405111" cy="259045"/>
    <xdr:sp macro="" textlink="">
      <xdr:nvSpPr>
        <xdr:cNvPr id="437" name="n_4mainValue【市民会館】&#10;有形固定資産減価償却率">
          <a:extLst>
            <a:ext uri="{FF2B5EF4-FFF2-40B4-BE49-F238E27FC236}">
              <a16:creationId xmlns:a16="http://schemas.microsoft.com/office/drawing/2014/main" xmlns="" id="{854F74AB-66E6-4C98-9905-494924570116}"/>
            </a:ext>
          </a:extLst>
        </xdr:cNvPr>
        <xdr:cNvSpPr txBox="1"/>
      </xdr:nvSpPr>
      <xdr:spPr>
        <a:xfrm>
          <a:off x="9277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2A72B548-D0F2-4363-945F-D066C97FC0F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3ADC31BA-6FDD-49A1-88CF-6E4B5766097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2C997F19-90D1-4C3C-8D0E-C54EFB7A5C5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4AEA0C01-B116-452B-B456-150A1169904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E91F862D-FC3F-4311-B04B-A9884E460E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F6B2800C-5EAD-4143-839D-1E5160DF15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CC5503A1-7167-41EB-97D7-AD1F4D3653D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9DC87B1D-8575-45CB-974C-056DC98A4CE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AF112E56-EBF8-459C-81E7-B8F384E036E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C960B9C2-17AB-4C9A-BF5D-A2615F9B16E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xmlns="" id="{07FCEA31-AA03-4B38-A54F-A1BCD756378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xmlns="" id="{79F8F52E-ED35-481D-BA72-02F9E4A1441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xmlns="" id="{A30FDCA2-0DA4-469B-AE7A-4136D2B4895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xmlns="" id="{76081FE7-1C07-4C21-897B-63BACA92D4C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xmlns="" id="{F1666214-36F2-4C44-83E2-13A79A9F48D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xmlns="" id="{00C85E47-3826-4204-BF81-A2D280FF71E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xmlns="" id="{95573194-B596-4A56-B9AE-EB9A4F6295B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xmlns="" id="{643AC8E6-B893-421D-9B48-00EC616604A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xmlns="" id="{95E8ED8F-57DF-421A-B3D6-3D3CA34BF5E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xmlns="" id="{CF73F5AD-421B-4A0A-8C8B-18EB052EF3E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3E900BC2-DAA9-4127-A3C0-5A3B9573C1D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DBF03C17-7A37-4669-8352-2F33508D1E7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B77D2DC1-5568-46F0-8E8A-3D395DCFC8F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a:extLst>
            <a:ext uri="{FF2B5EF4-FFF2-40B4-BE49-F238E27FC236}">
              <a16:creationId xmlns:a16="http://schemas.microsoft.com/office/drawing/2014/main" xmlns="" id="{B0586365-C548-4199-BF67-EFCBC26BB55E}"/>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a:extLst>
            <a:ext uri="{FF2B5EF4-FFF2-40B4-BE49-F238E27FC236}">
              <a16:creationId xmlns:a16="http://schemas.microsoft.com/office/drawing/2014/main" xmlns="" id="{9A18E086-B2B9-4784-B563-82EFF9B77EB5}"/>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a:extLst>
            <a:ext uri="{FF2B5EF4-FFF2-40B4-BE49-F238E27FC236}">
              <a16:creationId xmlns:a16="http://schemas.microsoft.com/office/drawing/2014/main" xmlns="" id="{F5E5B518-A628-4941-BACF-1105CB7E2B08}"/>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xmlns="" id="{B104BFF6-84D9-49B8-AC4A-610DD568157A}"/>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a:extLst>
            <a:ext uri="{FF2B5EF4-FFF2-40B4-BE49-F238E27FC236}">
              <a16:creationId xmlns:a16="http://schemas.microsoft.com/office/drawing/2014/main" xmlns="" id="{B49F1D10-D53B-4D10-AF6A-E9C918D9BAFB}"/>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a:extLst>
            <a:ext uri="{FF2B5EF4-FFF2-40B4-BE49-F238E27FC236}">
              <a16:creationId xmlns:a16="http://schemas.microsoft.com/office/drawing/2014/main" xmlns="" id="{E65B17D6-2B2B-4DE0-AA50-92BF340CAF4D}"/>
            </a:ext>
          </a:extLst>
        </xdr:cNvPr>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a:extLst>
            <a:ext uri="{FF2B5EF4-FFF2-40B4-BE49-F238E27FC236}">
              <a16:creationId xmlns:a16="http://schemas.microsoft.com/office/drawing/2014/main" xmlns="" id="{4E6E2D98-F837-4C35-B3B3-9B8C5427A90C}"/>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a:extLst>
            <a:ext uri="{FF2B5EF4-FFF2-40B4-BE49-F238E27FC236}">
              <a16:creationId xmlns:a16="http://schemas.microsoft.com/office/drawing/2014/main" xmlns="" id="{6B9695AF-259B-4515-9832-43E7C8F24A3F}"/>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xmlns="" id="{3479C04C-72D2-4CED-A33B-BEB6CB764C7D}"/>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a:extLst>
            <a:ext uri="{FF2B5EF4-FFF2-40B4-BE49-F238E27FC236}">
              <a16:creationId xmlns:a16="http://schemas.microsoft.com/office/drawing/2014/main" xmlns="" id="{90430465-9C43-4961-8EEB-94088B1620C5}"/>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a:extLst>
            <a:ext uri="{FF2B5EF4-FFF2-40B4-BE49-F238E27FC236}">
              <a16:creationId xmlns:a16="http://schemas.microsoft.com/office/drawing/2014/main" xmlns="" id="{E4EC86C2-9723-4CDF-A5BC-BA8AC4C0EC11}"/>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EE4911CE-FC35-4907-8FF4-62DDEEB4B48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1684D3EA-C9FD-4E02-9B07-B1DB4189C77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AB9BDD70-8DB7-4E27-B152-15D65BFF22C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2DC63AFF-DC98-42A8-8260-6A01403AF70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5BAE1CC7-C3BD-4BA4-AE58-5601D71CAA0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80645</xdr:rowOff>
    </xdr:from>
    <xdr:to>
      <xdr:col>55</xdr:col>
      <xdr:colOff>50800</xdr:colOff>
      <xdr:row>107</xdr:row>
      <xdr:rowOff>10795</xdr:rowOff>
    </xdr:to>
    <xdr:sp macro="" textlink="">
      <xdr:nvSpPr>
        <xdr:cNvPr id="477" name="楕円 476">
          <a:extLst>
            <a:ext uri="{FF2B5EF4-FFF2-40B4-BE49-F238E27FC236}">
              <a16:creationId xmlns:a16="http://schemas.microsoft.com/office/drawing/2014/main" xmlns="" id="{53456897-ACA1-4343-8446-351AC8886883}"/>
            </a:ext>
          </a:extLst>
        </xdr:cNvPr>
        <xdr:cNvSpPr/>
      </xdr:nvSpPr>
      <xdr:spPr>
        <a:xfrm>
          <a:off x="104267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59072</xdr:rowOff>
    </xdr:from>
    <xdr:ext cx="469744" cy="259045"/>
    <xdr:sp macro="" textlink="">
      <xdr:nvSpPr>
        <xdr:cNvPr id="478" name="【市民会館】&#10;一人当たり面積該当値テキスト">
          <a:extLst>
            <a:ext uri="{FF2B5EF4-FFF2-40B4-BE49-F238E27FC236}">
              <a16:creationId xmlns:a16="http://schemas.microsoft.com/office/drawing/2014/main" xmlns="" id="{3584E437-ADBB-46D7-BEDF-DE1948442185}"/>
            </a:ext>
          </a:extLst>
        </xdr:cNvPr>
        <xdr:cNvSpPr txBox="1"/>
      </xdr:nvSpPr>
      <xdr:spPr>
        <a:xfrm>
          <a:off x="10515600" y="182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84455</xdr:rowOff>
    </xdr:from>
    <xdr:to>
      <xdr:col>50</xdr:col>
      <xdr:colOff>165100</xdr:colOff>
      <xdr:row>107</xdr:row>
      <xdr:rowOff>14605</xdr:rowOff>
    </xdr:to>
    <xdr:sp macro="" textlink="">
      <xdr:nvSpPr>
        <xdr:cNvPr id="479" name="楕円 478">
          <a:extLst>
            <a:ext uri="{FF2B5EF4-FFF2-40B4-BE49-F238E27FC236}">
              <a16:creationId xmlns:a16="http://schemas.microsoft.com/office/drawing/2014/main" xmlns="" id="{557B19EC-F5B2-46C7-AA85-C73E62500A8F}"/>
            </a:ext>
          </a:extLst>
        </xdr:cNvPr>
        <xdr:cNvSpPr/>
      </xdr:nvSpPr>
      <xdr:spPr>
        <a:xfrm>
          <a:off x="9588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131445</xdr:rowOff>
    </xdr:from>
    <xdr:to>
      <xdr:col>55</xdr:col>
      <xdr:colOff>0</xdr:colOff>
      <xdr:row>106</xdr:row>
      <xdr:rowOff>135255</xdr:rowOff>
    </xdr:to>
    <xdr:cxnSp macro="">
      <xdr:nvCxnSpPr>
        <xdr:cNvPr id="480" name="直線コネクタ 479">
          <a:extLst>
            <a:ext uri="{FF2B5EF4-FFF2-40B4-BE49-F238E27FC236}">
              <a16:creationId xmlns:a16="http://schemas.microsoft.com/office/drawing/2014/main" xmlns="" id="{96905369-896B-4A21-A6F3-303B4D9C63D9}"/>
            </a:ext>
          </a:extLst>
        </xdr:cNvPr>
        <xdr:cNvCxnSpPr/>
      </xdr:nvCxnSpPr>
      <xdr:spPr>
        <a:xfrm flipV="1">
          <a:off x="9639300" y="183051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81" name="楕円 480">
          <a:extLst>
            <a:ext uri="{FF2B5EF4-FFF2-40B4-BE49-F238E27FC236}">
              <a16:creationId xmlns:a16="http://schemas.microsoft.com/office/drawing/2014/main" xmlns="" id="{4BEB2850-BFEB-4E2D-8C75-D3AD9D0433C3}"/>
            </a:ext>
          </a:extLst>
        </xdr:cNvPr>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135255</xdr:rowOff>
    </xdr:from>
    <xdr:to>
      <xdr:col>50</xdr:col>
      <xdr:colOff>114300</xdr:colOff>
      <xdr:row>106</xdr:row>
      <xdr:rowOff>140970</xdr:rowOff>
    </xdr:to>
    <xdr:cxnSp macro="">
      <xdr:nvCxnSpPr>
        <xdr:cNvPr id="482" name="直線コネクタ 481">
          <a:extLst>
            <a:ext uri="{FF2B5EF4-FFF2-40B4-BE49-F238E27FC236}">
              <a16:creationId xmlns:a16="http://schemas.microsoft.com/office/drawing/2014/main" xmlns="" id="{0FE900EC-3509-496C-A71C-123FB208CDB9}"/>
            </a:ext>
          </a:extLst>
        </xdr:cNvPr>
        <xdr:cNvCxnSpPr/>
      </xdr:nvCxnSpPr>
      <xdr:spPr>
        <a:xfrm flipV="1">
          <a:off x="8750300" y="183089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483" name="楕円 482">
          <a:extLst>
            <a:ext uri="{FF2B5EF4-FFF2-40B4-BE49-F238E27FC236}">
              <a16:creationId xmlns:a16="http://schemas.microsoft.com/office/drawing/2014/main" xmlns="" id="{FF8E4CF1-4A54-4964-A427-8B149FB0BACF}"/>
            </a:ext>
          </a:extLst>
        </xdr:cNvPr>
        <xdr:cNvSpPr/>
      </xdr:nvSpPr>
      <xdr:spPr>
        <a:xfrm>
          <a:off x="781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106</xdr:row>
      <xdr:rowOff>144780</xdr:rowOff>
    </xdr:to>
    <xdr:cxnSp macro="">
      <xdr:nvCxnSpPr>
        <xdr:cNvPr id="484" name="直線コネクタ 483">
          <a:extLst>
            <a:ext uri="{FF2B5EF4-FFF2-40B4-BE49-F238E27FC236}">
              <a16:creationId xmlns:a16="http://schemas.microsoft.com/office/drawing/2014/main" xmlns="" id="{C7817B7D-0694-4636-BC72-7272D5BE32AE}"/>
            </a:ext>
          </a:extLst>
        </xdr:cNvPr>
        <xdr:cNvCxnSpPr/>
      </xdr:nvCxnSpPr>
      <xdr:spPr>
        <a:xfrm flipV="1">
          <a:off x="7861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101600</xdr:rowOff>
    </xdr:from>
    <xdr:to>
      <xdr:col>36</xdr:col>
      <xdr:colOff>165100</xdr:colOff>
      <xdr:row>107</xdr:row>
      <xdr:rowOff>31750</xdr:rowOff>
    </xdr:to>
    <xdr:sp macro="" textlink="">
      <xdr:nvSpPr>
        <xdr:cNvPr id="485" name="楕円 484">
          <a:extLst>
            <a:ext uri="{FF2B5EF4-FFF2-40B4-BE49-F238E27FC236}">
              <a16:creationId xmlns:a16="http://schemas.microsoft.com/office/drawing/2014/main" xmlns="" id="{781473C6-642C-411E-B268-B553574EBC7C}"/>
            </a:ext>
          </a:extLst>
        </xdr:cNvPr>
        <xdr:cNvSpPr/>
      </xdr:nvSpPr>
      <xdr:spPr>
        <a:xfrm>
          <a:off x="6921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144780</xdr:rowOff>
    </xdr:from>
    <xdr:to>
      <xdr:col>41</xdr:col>
      <xdr:colOff>50800</xdr:colOff>
      <xdr:row>106</xdr:row>
      <xdr:rowOff>152400</xdr:rowOff>
    </xdr:to>
    <xdr:cxnSp macro="">
      <xdr:nvCxnSpPr>
        <xdr:cNvPr id="486" name="直線コネクタ 485">
          <a:extLst>
            <a:ext uri="{FF2B5EF4-FFF2-40B4-BE49-F238E27FC236}">
              <a16:creationId xmlns:a16="http://schemas.microsoft.com/office/drawing/2014/main" xmlns="" id="{34C068A1-9896-41CB-81DB-600D9B4ACB0E}"/>
            </a:ext>
          </a:extLst>
        </xdr:cNvPr>
        <xdr:cNvCxnSpPr/>
      </xdr:nvCxnSpPr>
      <xdr:spPr>
        <a:xfrm flipV="1">
          <a:off x="6972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a:extLst>
            <a:ext uri="{FF2B5EF4-FFF2-40B4-BE49-F238E27FC236}">
              <a16:creationId xmlns:a16="http://schemas.microsoft.com/office/drawing/2014/main" xmlns="" id="{DA0C2E66-2522-4FB8-90A7-A5B4439978D8}"/>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xmlns="" id="{54CD7F67-59C0-4EFC-856F-3807EC1666C5}"/>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a:extLst>
            <a:ext uri="{FF2B5EF4-FFF2-40B4-BE49-F238E27FC236}">
              <a16:creationId xmlns:a16="http://schemas.microsoft.com/office/drawing/2014/main" xmlns="" id="{B336AEDE-DE1C-401D-843A-DCC5DFD9454F}"/>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a:extLst>
            <a:ext uri="{FF2B5EF4-FFF2-40B4-BE49-F238E27FC236}">
              <a16:creationId xmlns:a16="http://schemas.microsoft.com/office/drawing/2014/main" xmlns="" id="{448FA4EF-6502-49F0-B725-B6A3949ADB3A}"/>
            </a:ext>
          </a:extLst>
        </xdr:cNvPr>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31132</xdr:rowOff>
    </xdr:from>
    <xdr:ext cx="469744" cy="259045"/>
    <xdr:sp macro="" textlink="">
      <xdr:nvSpPr>
        <xdr:cNvPr id="491" name="n_1mainValue【市民会館】&#10;一人当たり面積">
          <a:extLst>
            <a:ext uri="{FF2B5EF4-FFF2-40B4-BE49-F238E27FC236}">
              <a16:creationId xmlns:a16="http://schemas.microsoft.com/office/drawing/2014/main" xmlns="" id="{63A22C6C-3A96-404F-8B55-0F2B4F564832}"/>
            </a:ext>
          </a:extLst>
        </xdr:cNvPr>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36847</xdr:rowOff>
    </xdr:from>
    <xdr:ext cx="469744" cy="259045"/>
    <xdr:sp macro="" textlink="">
      <xdr:nvSpPr>
        <xdr:cNvPr id="492" name="n_2mainValue【市民会館】&#10;一人当たり面積">
          <a:extLst>
            <a:ext uri="{FF2B5EF4-FFF2-40B4-BE49-F238E27FC236}">
              <a16:creationId xmlns:a16="http://schemas.microsoft.com/office/drawing/2014/main" xmlns="" id="{A9417392-7571-43FF-A4C7-1EF6075D98B4}"/>
            </a:ext>
          </a:extLst>
        </xdr:cNvPr>
        <xdr:cNvSpPr txBox="1"/>
      </xdr:nvSpPr>
      <xdr:spPr>
        <a:xfrm>
          <a:off x="8515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40657</xdr:rowOff>
    </xdr:from>
    <xdr:ext cx="469744" cy="259045"/>
    <xdr:sp macro="" textlink="">
      <xdr:nvSpPr>
        <xdr:cNvPr id="493" name="n_3mainValue【市民会館】&#10;一人当たり面積">
          <a:extLst>
            <a:ext uri="{FF2B5EF4-FFF2-40B4-BE49-F238E27FC236}">
              <a16:creationId xmlns:a16="http://schemas.microsoft.com/office/drawing/2014/main" xmlns="" id="{7DE8631D-2BDC-41FC-BC8B-561137E79D7E}"/>
            </a:ext>
          </a:extLst>
        </xdr:cNvPr>
        <xdr:cNvSpPr txBox="1"/>
      </xdr:nvSpPr>
      <xdr:spPr>
        <a:xfrm>
          <a:off x="7626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48277</xdr:rowOff>
    </xdr:from>
    <xdr:ext cx="469744" cy="259045"/>
    <xdr:sp macro="" textlink="">
      <xdr:nvSpPr>
        <xdr:cNvPr id="494" name="n_4mainValue【市民会館】&#10;一人当たり面積">
          <a:extLst>
            <a:ext uri="{FF2B5EF4-FFF2-40B4-BE49-F238E27FC236}">
              <a16:creationId xmlns:a16="http://schemas.microsoft.com/office/drawing/2014/main" xmlns="" id="{D39505B5-B090-4BF5-BCCA-F2C2DA37FBCD}"/>
            </a:ext>
          </a:extLst>
        </xdr:cNvPr>
        <xdr:cNvSpPr txBox="1"/>
      </xdr:nvSpPr>
      <xdr:spPr>
        <a:xfrm>
          <a:off x="6737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03F8DAEF-BD49-4B81-8A17-1A1E97E8228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FF6BFE79-CC77-4AA3-A138-5FF85E68731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FCEB7C74-C95F-42E3-A33C-504877E50A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2FA5099C-00A4-477E-BDAC-779A0B2F2F9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B4D0CC6B-8E67-4A4A-8517-8201687761C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4AC404DC-2C07-404B-8E19-BF3668E392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1D2BB4FE-743C-4CB1-A7E2-83F3DD486A6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19700B8B-6724-497C-B18B-4297138A733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xmlns="" id="{E0FC20B1-1FE9-4354-8178-467820C0CD4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xmlns="" id="{A666DADA-3160-4755-B5BA-6374E03C4A3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xmlns="" id="{1A981F4B-25F7-4118-8981-CF11C265391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xmlns="" id="{7B8FF9AD-AD63-4ACB-862A-1486C8A34D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xmlns="" id="{B26565C6-655D-44F4-B34C-AE554EEB56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xmlns="" id="{4412308C-8081-4BBB-A347-FFB8F5A4B0B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xmlns="" id="{A330A929-5FEF-4130-ADF5-26A72BC22F2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xmlns="" id="{605F620B-B627-4A1E-BF74-9E83185AC0E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xmlns="" id="{BE9EBEFD-B29D-45BF-8EA7-634CDD0754E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xmlns="" id="{C7CC84AB-D57B-4DB7-86B4-0697547212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xmlns="" id="{875513A7-477C-4CFF-A8DC-CDD4FE5CABF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xmlns="" id="{1A05FD51-20A6-422E-B03E-2E659220FCF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xmlns="" id="{85E55513-0476-40BA-8166-B21C761C4F9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xmlns="" id="{637590F0-0222-4DE8-B552-0A4DF4F715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xmlns="" id="{E78A7058-D098-40A6-BC94-75E9861FA7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xmlns="" id="{A3007AB2-0290-4C29-895D-C8B0D7584CA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xmlns="" id="{164C29A6-896C-4F99-8B44-53D6CD7EEBB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xmlns="" id="{90C81DA3-240B-4074-A082-890D221E913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xmlns="" id="{556BAC51-F8B6-4AFB-8503-9D1A6CA1BF2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xmlns="" id="{72582FE6-01E6-4F26-8418-3FDB1480290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xmlns="" id="{7089ADE8-75BC-47BA-883D-A9E12F6A2C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xmlns="" id="{E9D4356C-3BA7-4FA9-9BB4-D7EB4134A9C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xmlns="" id="{FD97A1ED-BE6D-4CC0-A01F-0DD0E631C0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xmlns="" id="{98386620-F507-421E-A19C-0B98AEE6485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xmlns="" id="{10B688EB-0BA8-4267-A8C1-05108EE279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xmlns="" id="{68BE7811-6142-49F7-8A5E-6FE8D9F9A2F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xmlns="" id="{44AC5507-88A2-479F-B054-A69058C76A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xmlns="" id="{A136341D-CEBD-457D-BC92-8810F6203AC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xmlns="" id="{91D6542E-01AB-4B0F-ADBB-6F8EB90DC3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xmlns="" id="{2C928EAA-F479-464A-B8D9-B6D124F9A77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xmlns="" id="{925747A6-2278-4BCE-AC68-13EA05C2A79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xmlns="" id="{2961361A-41C3-47A9-B256-4316E51832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xmlns="" id="{647F9F03-242E-4536-90EE-DC22404AD98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xmlns="" id="{69327379-A958-4165-AD0D-EFB6B8A8E33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xmlns="" id="{EF764E2D-86EF-4645-8F35-358B4BE4A1B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a:extLst>
            <a:ext uri="{FF2B5EF4-FFF2-40B4-BE49-F238E27FC236}">
              <a16:creationId xmlns:a16="http://schemas.microsoft.com/office/drawing/2014/main" xmlns="" id="{352DC094-2D6A-4AB9-A693-7369A75D481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9" name="テキスト ボックス 538">
          <a:extLst>
            <a:ext uri="{FF2B5EF4-FFF2-40B4-BE49-F238E27FC236}">
              <a16:creationId xmlns:a16="http://schemas.microsoft.com/office/drawing/2014/main" xmlns="" id="{C7EAE3F8-5B51-404A-8B0F-40C082BF81B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a:extLst>
            <a:ext uri="{FF2B5EF4-FFF2-40B4-BE49-F238E27FC236}">
              <a16:creationId xmlns:a16="http://schemas.microsoft.com/office/drawing/2014/main" xmlns="" id="{FD06E578-310C-4C83-8370-86F75BE365D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a:extLst>
            <a:ext uri="{FF2B5EF4-FFF2-40B4-BE49-F238E27FC236}">
              <a16:creationId xmlns:a16="http://schemas.microsoft.com/office/drawing/2014/main" xmlns="" id="{FBFDC731-2715-4B36-87A9-41BF77F4527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a:extLst>
            <a:ext uri="{FF2B5EF4-FFF2-40B4-BE49-F238E27FC236}">
              <a16:creationId xmlns:a16="http://schemas.microsoft.com/office/drawing/2014/main" xmlns="" id="{7297B69E-1F6D-4818-9E96-F7C5D0BC5CE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a:extLst>
            <a:ext uri="{FF2B5EF4-FFF2-40B4-BE49-F238E27FC236}">
              <a16:creationId xmlns:a16="http://schemas.microsoft.com/office/drawing/2014/main" xmlns="" id="{677A6891-1AF6-484E-B9C7-7C2B9C6D6CD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a:extLst>
            <a:ext uri="{FF2B5EF4-FFF2-40B4-BE49-F238E27FC236}">
              <a16:creationId xmlns:a16="http://schemas.microsoft.com/office/drawing/2014/main" xmlns="" id="{26F52C6F-3B0B-44CB-BECC-F545F3FBB70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a:extLst>
            <a:ext uri="{FF2B5EF4-FFF2-40B4-BE49-F238E27FC236}">
              <a16:creationId xmlns:a16="http://schemas.microsoft.com/office/drawing/2014/main" xmlns="" id="{E41A963D-99CC-4737-9F6A-FD10141D2CB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a:extLst>
            <a:ext uri="{FF2B5EF4-FFF2-40B4-BE49-F238E27FC236}">
              <a16:creationId xmlns:a16="http://schemas.microsoft.com/office/drawing/2014/main" xmlns="" id="{BB5E8CF6-2F01-40A0-9D48-936A591DD2C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7" name="テキスト ボックス 546">
          <a:extLst>
            <a:ext uri="{FF2B5EF4-FFF2-40B4-BE49-F238E27FC236}">
              <a16:creationId xmlns:a16="http://schemas.microsoft.com/office/drawing/2014/main" xmlns="" id="{F91D3B44-962F-42A4-A85E-02214430B5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xmlns="" id="{9672DEE5-B58D-4EF9-A060-4AC08154BA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a:extLst>
            <a:ext uri="{FF2B5EF4-FFF2-40B4-BE49-F238E27FC236}">
              <a16:creationId xmlns:a16="http://schemas.microsoft.com/office/drawing/2014/main" xmlns="" id="{D2F6A48F-9675-49BE-9425-5AC64C6C5C6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0" name="直線コネクタ 549">
          <a:extLst>
            <a:ext uri="{FF2B5EF4-FFF2-40B4-BE49-F238E27FC236}">
              <a16:creationId xmlns:a16="http://schemas.microsoft.com/office/drawing/2014/main" xmlns="" id="{AE721CEB-0223-4089-9741-206987E96249}"/>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1" name="【消防施設】&#10;有形固定資産減価償却率最小値テキスト">
          <a:extLst>
            <a:ext uri="{FF2B5EF4-FFF2-40B4-BE49-F238E27FC236}">
              <a16:creationId xmlns:a16="http://schemas.microsoft.com/office/drawing/2014/main" xmlns="" id="{BF7D236C-0627-4D26-944C-C6ABB58B34A4}"/>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2" name="直線コネクタ 551">
          <a:extLst>
            <a:ext uri="{FF2B5EF4-FFF2-40B4-BE49-F238E27FC236}">
              <a16:creationId xmlns:a16="http://schemas.microsoft.com/office/drawing/2014/main" xmlns="" id="{2465DE16-26E1-4B52-A417-7E828D3FA91F}"/>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3" name="【消防施設】&#10;有形固定資産減価償却率最大値テキスト">
          <a:extLst>
            <a:ext uri="{FF2B5EF4-FFF2-40B4-BE49-F238E27FC236}">
              <a16:creationId xmlns:a16="http://schemas.microsoft.com/office/drawing/2014/main" xmlns="" id="{300E07CA-91CB-4753-ABA6-9E4AFA4FBBB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4" name="直線コネクタ 553">
          <a:extLst>
            <a:ext uri="{FF2B5EF4-FFF2-40B4-BE49-F238E27FC236}">
              <a16:creationId xmlns:a16="http://schemas.microsoft.com/office/drawing/2014/main" xmlns="" id="{3C011DF8-BE88-4A9D-B2CC-FC1F3D4BB37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555" name="【消防施設】&#10;有形固定資産減価償却率平均値テキスト">
          <a:extLst>
            <a:ext uri="{FF2B5EF4-FFF2-40B4-BE49-F238E27FC236}">
              <a16:creationId xmlns:a16="http://schemas.microsoft.com/office/drawing/2014/main" xmlns="" id="{ACD30336-F82A-44C6-8031-D122DD6D7872}"/>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56" name="フローチャート: 判断 555">
          <a:extLst>
            <a:ext uri="{FF2B5EF4-FFF2-40B4-BE49-F238E27FC236}">
              <a16:creationId xmlns:a16="http://schemas.microsoft.com/office/drawing/2014/main" xmlns="" id="{E56BE189-EC22-419F-91EF-43444D8A3437}"/>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557" name="フローチャート: 判断 556">
          <a:extLst>
            <a:ext uri="{FF2B5EF4-FFF2-40B4-BE49-F238E27FC236}">
              <a16:creationId xmlns:a16="http://schemas.microsoft.com/office/drawing/2014/main" xmlns="" id="{6F1B438C-40AC-47A0-94D2-227D13FA05CF}"/>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558" name="フローチャート: 判断 557">
          <a:extLst>
            <a:ext uri="{FF2B5EF4-FFF2-40B4-BE49-F238E27FC236}">
              <a16:creationId xmlns:a16="http://schemas.microsoft.com/office/drawing/2014/main" xmlns="" id="{2C341A2D-1DC6-432C-813C-4BDE95398737}"/>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559" name="フローチャート: 判断 558">
          <a:extLst>
            <a:ext uri="{FF2B5EF4-FFF2-40B4-BE49-F238E27FC236}">
              <a16:creationId xmlns:a16="http://schemas.microsoft.com/office/drawing/2014/main" xmlns="" id="{151ABE88-F9F0-4A04-9387-52752773777A}"/>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560" name="フローチャート: 判断 559">
          <a:extLst>
            <a:ext uri="{FF2B5EF4-FFF2-40B4-BE49-F238E27FC236}">
              <a16:creationId xmlns:a16="http://schemas.microsoft.com/office/drawing/2014/main" xmlns="" id="{4FB12B35-F3BB-405E-BA04-D1195F524741}"/>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05EF7AF1-8898-4E18-9032-313C558426A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2FA0C652-620D-466C-9037-4A71DB555A4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24EA95D2-423A-428C-8068-5753C162329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4AB54D1A-7124-42E7-9379-7440BF7142F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xmlns="" id="{D27830C7-A537-49B7-AB9C-2A71061B745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22861</xdr:rowOff>
    </xdr:from>
    <xdr:to>
      <xdr:col>85</xdr:col>
      <xdr:colOff>177800</xdr:colOff>
      <xdr:row>81</xdr:row>
      <xdr:rowOff>124461</xdr:rowOff>
    </xdr:to>
    <xdr:sp macro="" textlink="">
      <xdr:nvSpPr>
        <xdr:cNvPr id="566" name="楕円 565">
          <a:extLst>
            <a:ext uri="{FF2B5EF4-FFF2-40B4-BE49-F238E27FC236}">
              <a16:creationId xmlns:a16="http://schemas.microsoft.com/office/drawing/2014/main" xmlns="" id="{71928AAE-04A2-4539-879A-39C824975BF9}"/>
            </a:ext>
          </a:extLst>
        </xdr:cNvPr>
        <xdr:cNvSpPr/>
      </xdr:nvSpPr>
      <xdr:spPr>
        <a:xfrm>
          <a:off x="16268700" y="13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45738</xdr:rowOff>
    </xdr:from>
    <xdr:ext cx="405111" cy="259045"/>
    <xdr:sp macro="" textlink="">
      <xdr:nvSpPr>
        <xdr:cNvPr id="567" name="【消防施設】&#10;有形固定資産減価償却率該当値テキスト">
          <a:extLst>
            <a:ext uri="{FF2B5EF4-FFF2-40B4-BE49-F238E27FC236}">
              <a16:creationId xmlns:a16="http://schemas.microsoft.com/office/drawing/2014/main" xmlns="" id="{C6A2564D-A507-4D2B-A775-5EA9E3D5AE96}"/>
            </a:ext>
          </a:extLst>
        </xdr:cNvPr>
        <xdr:cNvSpPr txBox="1"/>
      </xdr:nvSpPr>
      <xdr:spPr>
        <a:xfrm>
          <a:off x="16357600" y="1376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161289</xdr:rowOff>
    </xdr:from>
    <xdr:to>
      <xdr:col>81</xdr:col>
      <xdr:colOff>101600</xdr:colOff>
      <xdr:row>81</xdr:row>
      <xdr:rowOff>91439</xdr:rowOff>
    </xdr:to>
    <xdr:sp macro="" textlink="">
      <xdr:nvSpPr>
        <xdr:cNvPr id="568" name="楕円 567">
          <a:extLst>
            <a:ext uri="{FF2B5EF4-FFF2-40B4-BE49-F238E27FC236}">
              <a16:creationId xmlns:a16="http://schemas.microsoft.com/office/drawing/2014/main" xmlns="" id="{2802A82C-9333-4D5E-89AF-BC4A5C3B09F0}"/>
            </a:ext>
          </a:extLst>
        </xdr:cNvPr>
        <xdr:cNvSpPr/>
      </xdr:nvSpPr>
      <xdr:spPr>
        <a:xfrm>
          <a:off x="15430500" y="138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40639</xdr:rowOff>
    </xdr:from>
    <xdr:to>
      <xdr:col>85</xdr:col>
      <xdr:colOff>127000</xdr:colOff>
      <xdr:row>81</xdr:row>
      <xdr:rowOff>73661</xdr:rowOff>
    </xdr:to>
    <xdr:cxnSp macro="">
      <xdr:nvCxnSpPr>
        <xdr:cNvPr id="569" name="直線コネクタ 568">
          <a:extLst>
            <a:ext uri="{FF2B5EF4-FFF2-40B4-BE49-F238E27FC236}">
              <a16:creationId xmlns:a16="http://schemas.microsoft.com/office/drawing/2014/main" xmlns="" id="{5DDC8C68-A4BA-41A0-8227-CC6C3B1A4A9B}"/>
            </a:ext>
          </a:extLst>
        </xdr:cNvPr>
        <xdr:cNvCxnSpPr/>
      </xdr:nvCxnSpPr>
      <xdr:spPr>
        <a:xfrm>
          <a:off x="15481300" y="13928089"/>
          <a:ext cx="8382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135889</xdr:rowOff>
    </xdr:from>
    <xdr:to>
      <xdr:col>76</xdr:col>
      <xdr:colOff>165100</xdr:colOff>
      <xdr:row>81</xdr:row>
      <xdr:rowOff>66039</xdr:rowOff>
    </xdr:to>
    <xdr:sp macro="" textlink="">
      <xdr:nvSpPr>
        <xdr:cNvPr id="570" name="楕円 569">
          <a:extLst>
            <a:ext uri="{FF2B5EF4-FFF2-40B4-BE49-F238E27FC236}">
              <a16:creationId xmlns:a16="http://schemas.microsoft.com/office/drawing/2014/main" xmlns="" id="{26B25AA7-A0F9-4596-B57A-050D9B04C0A1}"/>
            </a:ext>
          </a:extLst>
        </xdr:cNvPr>
        <xdr:cNvSpPr/>
      </xdr:nvSpPr>
      <xdr:spPr>
        <a:xfrm>
          <a:off x="14541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15239</xdr:rowOff>
    </xdr:from>
    <xdr:to>
      <xdr:col>81</xdr:col>
      <xdr:colOff>50800</xdr:colOff>
      <xdr:row>81</xdr:row>
      <xdr:rowOff>40639</xdr:rowOff>
    </xdr:to>
    <xdr:cxnSp macro="">
      <xdr:nvCxnSpPr>
        <xdr:cNvPr id="571" name="直線コネクタ 570">
          <a:extLst>
            <a:ext uri="{FF2B5EF4-FFF2-40B4-BE49-F238E27FC236}">
              <a16:creationId xmlns:a16="http://schemas.microsoft.com/office/drawing/2014/main" xmlns="" id="{05FC95A4-62D6-408D-BC2B-F3E649AEEFB3}"/>
            </a:ext>
          </a:extLst>
        </xdr:cNvPr>
        <xdr:cNvCxnSpPr/>
      </xdr:nvCxnSpPr>
      <xdr:spPr>
        <a:xfrm>
          <a:off x="14592300" y="139026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6350</xdr:rowOff>
    </xdr:from>
    <xdr:to>
      <xdr:col>72</xdr:col>
      <xdr:colOff>38100</xdr:colOff>
      <xdr:row>80</xdr:row>
      <xdr:rowOff>107950</xdr:rowOff>
    </xdr:to>
    <xdr:sp macro="" textlink="">
      <xdr:nvSpPr>
        <xdr:cNvPr id="572" name="楕円 571">
          <a:extLst>
            <a:ext uri="{FF2B5EF4-FFF2-40B4-BE49-F238E27FC236}">
              <a16:creationId xmlns:a16="http://schemas.microsoft.com/office/drawing/2014/main" xmlns="" id="{53938235-22DB-4F32-B62B-2D1314D3AE79}"/>
            </a:ext>
          </a:extLst>
        </xdr:cNvPr>
        <xdr:cNvSpPr/>
      </xdr:nvSpPr>
      <xdr:spPr>
        <a:xfrm>
          <a:off x="13652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57150</xdr:rowOff>
    </xdr:from>
    <xdr:to>
      <xdr:col>76</xdr:col>
      <xdr:colOff>114300</xdr:colOff>
      <xdr:row>81</xdr:row>
      <xdr:rowOff>15239</xdr:rowOff>
    </xdr:to>
    <xdr:cxnSp macro="">
      <xdr:nvCxnSpPr>
        <xdr:cNvPr id="573" name="直線コネクタ 572">
          <a:extLst>
            <a:ext uri="{FF2B5EF4-FFF2-40B4-BE49-F238E27FC236}">
              <a16:creationId xmlns:a16="http://schemas.microsoft.com/office/drawing/2014/main" xmlns="" id="{17BC2C8D-6F21-492C-9175-B794C93C67BF}"/>
            </a:ext>
          </a:extLst>
        </xdr:cNvPr>
        <xdr:cNvCxnSpPr/>
      </xdr:nvCxnSpPr>
      <xdr:spPr>
        <a:xfrm>
          <a:off x="13703300" y="137731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162561</xdr:rowOff>
    </xdr:from>
    <xdr:to>
      <xdr:col>67</xdr:col>
      <xdr:colOff>101600</xdr:colOff>
      <xdr:row>80</xdr:row>
      <xdr:rowOff>92711</xdr:rowOff>
    </xdr:to>
    <xdr:sp macro="" textlink="">
      <xdr:nvSpPr>
        <xdr:cNvPr id="574" name="楕円 573">
          <a:extLst>
            <a:ext uri="{FF2B5EF4-FFF2-40B4-BE49-F238E27FC236}">
              <a16:creationId xmlns:a16="http://schemas.microsoft.com/office/drawing/2014/main" xmlns="" id="{54064563-F466-4AFA-A6C9-C20E9F20C517}"/>
            </a:ext>
          </a:extLst>
        </xdr:cNvPr>
        <xdr:cNvSpPr/>
      </xdr:nvSpPr>
      <xdr:spPr>
        <a:xfrm>
          <a:off x="12763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41911</xdr:rowOff>
    </xdr:from>
    <xdr:to>
      <xdr:col>71</xdr:col>
      <xdr:colOff>177800</xdr:colOff>
      <xdr:row>80</xdr:row>
      <xdr:rowOff>57150</xdr:rowOff>
    </xdr:to>
    <xdr:cxnSp macro="">
      <xdr:nvCxnSpPr>
        <xdr:cNvPr id="575" name="直線コネクタ 574">
          <a:extLst>
            <a:ext uri="{FF2B5EF4-FFF2-40B4-BE49-F238E27FC236}">
              <a16:creationId xmlns:a16="http://schemas.microsoft.com/office/drawing/2014/main" xmlns="" id="{6B4AAC37-81B4-48F5-93D3-41830F507E45}"/>
            </a:ext>
          </a:extLst>
        </xdr:cNvPr>
        <xdr:cNvCxnSpPr/>
      </xdr:nvCxnSpPr>
      <xdr:spPr>
        <a:xfrm>
          <a:off x="12814300" y="137579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576" name="n_1aveValue【消防施設】&#10;有形固定資産減価償却率">
          <a:extLst>
            <a:ext uri="{FF2B5EF4-FFF2-40B4-BE49-F238E27FC236}">
              <a16:creationId xmlns:a16="http://schemas.microsoft.com/office/drawing/2014/main" xmlns="" id="{783BC495-15A1-40CC-B0C6-A6B0B7BDC75B}"/>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577" name="n_2aveValue【消防施設】&#10;有形固定資産減価償却率">
          <a:extLst>
            <a:ext uri="{FF2B5EF4-FFF2-40B4-BE49-F238E27FC236}">
              <a16:creationId xmlns:a16="http://schemas.microsoft.com/office/drawing/2014/main" xmlns="" id="{792FA1CD-A26C-44EE-B33C-EEA65DED171D}"/>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578" name="n_3aveValue【消防施設】&#10;有形固定資産減価償却率">
          <a:extLst>
            <a:ext uri="{FF2B5EF4-FFF2-40B4-BE49-F238E27FC236}">
              <a16:creationId xmlns:a16="http://schemas.microsoft.com/office/drawing/2014/main" xmlns="" id="{774BEF33-AD38-4258-A0A4-8D05A0B331C1}"/>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579" name="n_4aveValue【消防施設】&#10;有形固定資産減価償却率">
          <a:extLst>
            <a:ext uri="{FF2B5EF4-FFF2-40B4-BE49-F238E27FC236}">
              <a16:creationId xmlns:a16="http://schemas.microsoft.com/office/drawing/2014/main" xmlns="" id="{E00F597F-5428-47AA-8B94-C61DD3D2D8DA}"/>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107966</xdr:rowOff>
    </xdr:from>
    <xdr:ext cx="405111" cy="259045"/>
    <xdr:sp macro="" textlink="">
      <xdr:nvSpPr>
        <xdr:cNvPr id="580" name="n_1mainValue【消防施設】&#10;有形固定資産減価償却率">
          <a:extLst>
            <a:ext uri="{FF2B5EF4-FFF2-40B4-BE49-F238E27FC236}">
              <a16:creationId xmlns:a16="http://schemas.microsoft.com/office/drawing/2014/main" xmlns="" id="{E46881DD-3ED6-42BA-B8E9-EF43B28387E4}"/>
            </a:ext>
          </a:extLst>
        </xdr:cNvPr>
        <xdr:cNvSpPr txBox="1"/>
      </xdr:nvSpPr>
      <xdr:spPr>
        <a:xfrm>
          <a:off x="152660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82566</xdr:rowOff>
    </xdr:from>
    <xdr:ext cx="405111" cy="259045"/>
    <xdr:sp macro="" textlink="">
      <xdr:nvSpPr>
        <xdr:cNvPr id="581" name="n_2mainValue【消防施設】&#10;有形固定資産減価償却率">
          <a:extLst>
            <a:ext uri="{FF2B5EF4-FFF2-40B4-BE49-F238E27FC236}">
              <a16:creationId xmlns:a16="http://schemas.microsoft.com/office/drawing/2014/main" xmlns="" id="{204E16BC-E4F6-4AF5-8B24-467BFF3CB709}"/>
            </a:ext>
          </a:extLst>
        </xdr:cNvPr>
        <xdr:cNvSpPr txBox="1"/>
      </xdr:nvSpPr>
      <xdr:spPr>
        <a:xfrm>
          <a:off x="14389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124477</xdr:rowOff>
    </xdr:from>
    <xdr:ext cx="405111" cy="259045"/>
    <xdr:sp macro="" textlink="">
      <xdr:nvSpPr>
        <xdr:cNvPr id="582" name="n_3mainValue【消防施設】&#10;有形固定資産減価償却率">
          <a:extLst>
            <a:ext uri="{FF2B5EF4-FFF2-40B4-BE49-F238E27FC236}">
              <a16:creationId xmlns:a16="http://schemas.microsoft.com/office/drawing/2014/main" xmlns="" id="{BA55BA6F-57A0-4406-AD49-507BD5BD1DF9}"/>
            </a:ext>
          </a:extLst>
        </xdr:cNvPr>
        <xdr:cNvSpPr txBox="1"/>
      </xdr:nvSpPr>
      <xdr:spPr>
        <a:xfrm>
          <a:off x="13500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109238</xdr:rowOff>
    </xdr:from>
    <xdr:ext cx="405111" cy="259045"/>
    <xdr:sp macro="" textlink="">
      <xdr:nvSpPr>
        <xdr:cNvPr id="583" name="n_4mainValue【消防施設】&#10;有形固定資産減価償却率">
          <a:extLst>
            <a:ext uri="{FF2B5EF4-FFF2-40B4-BE49-F238E27FC236}">
              <a16:creationId xmlns:a16="http://schemas.microsoft.com/office/drawing/2014/main" xmlns="" id="{62D4CE44-2D3D-47A0-98B8-9306EE40D315}"/>
            </a:ext>
          </a:extLst>
        </xdr:cNvPr>
        <xdr:cNvSpPr txBox="1"/>
      </xdr:nvSpPr>
      <xdr:spPr>
        <a:xfrm>
          <a:off x="12611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xmlns="" id="{D9935520-BC1D-4DAA-B111-44157D7BA5A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xmlns="" id="{B9B3E9F5-677C-4177-B294-DE88EF0C1E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xmlns="" id="{AC070EB5-EA9E-469F-BE4E-492F9202A9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xmlns="" id="{4E3CC5A9-E2B0-4E27-B539-AF996D3836E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xmlns="" id="{AE1187CA-B42D-430B-9F07-8736745B265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xmlns="" id="{6E089C25-13FE-4E1B-870E-8169E4899F7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xmlns="" id="{E9159200-76AE-40CB-9683-1EE25FCAF4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xmlns="" id="{ADF461F9-D7AA-4E59-98BB-7F08165368C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xmlns="" id="{A58ECD5F-968E-469A-9779-9BC31C94011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xmlns="" id="{05FA27D8-7629-42DC-8EEB-86527F3520D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a:extLst>
            <a:ext uri="{FF2B5EF4-FFF2-40B4-BE49-F238E27FC236}">
              <a16:creationId xmlns:a16="http://schemas.microsoft.com/office/drawing/2014/main" xmlns="" id="{462C6621-2617-4D75-9FC2-943DFD9F774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a:extLst>
            <a:ext uri="{FF2B5EF4-FFF2-40B4-BE49-F238E27FC236}">
              <a16:creationId xmlns:a16="http://schemas.microsoft.com/office/drawing/2014/main" xmlns="" id="{06BD8CC2-3805-4BE7-9968-5AB9E1CAF77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a:extLst>
            <a:ext uri="{FF2B5EF4-FFF2-40B4-BE49-F238E27FC236}">
              <a16:creationId xmlns:a16="http://schemas.microsoft.com/office/drawing/2014/main" xmlns="" id="{E38BD6B4-5813-4AD7-994B-0F5E07BA6D4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597" name="テキスト ボックス 596">
          <a:extLst>
            <a:ext uri="{FF2B5EF4-FFF2-40B4-BE49-F238E27FC236}">
              <a16:creationId xmlns:a16="http://schemas.microsoft.com/office/drawing/2014/main" xmlns="" id="{6A7855D3-BE42-4F85-93F8-AEED8FD005DA}"/>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xmlns="" id="{3ACD7107-4646-458A-BDD4-D22E6457A08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599" name="テキスト ボックス 598">
          <a:extLst>
            <a:ext uri="{FF2B5EF4-FFF2-40B4-BE49-F238E27FC236}">
              <a16:creationId xmlns:a16="http://schemas.microsoft.com/office/drawing/2014/main" xmlns="" id="{46483728-7335-4E39-9C03-4F3A99558A9A}"/>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a:extLst>
            <a:ext uri="{FF2B5EF4-FFF2-40B4-BE49-F238E27FC236}">
              <a16:creationId xmlns:a16="http://schemas.microsoft.com/office/drawing/2014/main" xmlns="" id="{35B0E546-AFA5-4A13-8F52-399397E4B86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01" name="テキスト ボックス 600">
          <a:extLst>
            <a:ext uri="{FF2B5EF4-FFF2-40B4-BE49-F238E27FC236}">
              <a16:creationId xmlns:a16="http://schemas.microsoft.com/office/drawing/2014/main" xmlns="" id="{39D406BF-57AC-41CC-999A-EF2F2784B0BD}"/>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a:extLst>
            <a:ext uri="{FF2B5EF4-FFF2-40B4-BE49-F238E27FC236}">
              <a16:creationId xmlns:a16="http://schemas.microsoft.com/office/drawing/2014/main" xmlns="" id="{6FC74E3C-5F5F-4093-B8E6-4DF63AB2EF6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03" name="テキスト ボックス 602">
          <a:extLst>
            <a:ext uri="{FF2B5EF4-FFF2-40B4-BE49-F238E27FC236}">
              <a16:creationId xmlns:a16="http://schemas.microsoft.com/office/drawing/2014/main" xmlns="" id="{F3DD3E00-3783-444D-80AF-07CCFA97AE8C}"/>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xmlns="" id="{6A9DB82A-873A-4181-8ABE-C2A2B79415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05" name="テキスト ボックス 604">
          <a:extLst>
            <a:ext uri="{FF2B5EF4-FFF2-40B4-BE49-F238E27FC236}">
              <a16:creationId xmlns:a16="http://schemas.microsoft.com/office/drawing/2014/main" xmlns="" id="{2543D42F-F582-4967-BECA-A4334F5371A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a:extLst>
            <a:ext uri="{FF2B5EF4-FFF2-40B4-BE49-F238E27FC236}">
              <a16:creationId xmlns:a16="http://schemas.microsoft.com/office/drawing/2014/main" xmlns="" id="{5591CB76-9D93-4E12-BCED-489B8333F18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607" name="直線コネクタ 606">
          <a:extLst>
            <a:ext uri="{FF2B5EF4-FFF2-40B4-BE49-F238E27FC236}">
              <a16:creationId xmlns:a16="http://schemas.microsoft.com/office/drawing/2014/main" xmlns="" id="{BFB9B83E-82C9-4F4C-BC65-59A49B3001DE}"/>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608" name="【消防施設】&#10;一人当たり面積最小値テキスト">
          <a:extLst>
            <a:ext uri="{FF2B5EF4-FFF2-40B4-BE49-F238E27FC236}">
              <a16:creationId xmlns:a16="http://schemas.microsoft.com/office/drawing/2014/main" xmlns="" id="{BDC121C5-B167-4013-8A95-8A0D10ED5B49}"/>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09" name="直線コネクタ 608">
          <a:extLst>
            <a:ext uri="{FF2B5EF4-FFF2-40B4-BE49-F238E27FC236}">
              <a16:creationId xmlns:a16="http://schemas.microsoft.com/office/drawing/2014/main" xmlns="" id="{3C1EFECB-754B-4F6D-AF8C-8804CDE2C54E}"/>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610" name="【消防施設】&#10;一人当たり面積最大値テキスト">
          <a:extLst>
            <a:ext uri="{FF2B5EF4-FFF2-40B4-BE49-F238E27FC236}">
              <a16:creationId xmlns:a16="http://schemas.microsoft.com/office/drawing/2014/main" xmlns="" id="{9FBF8EBD-B9B3-49CE-88F9-1D0DFB82758F}"/>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611" name="直線コネクタ 610">
          <a:extLst>
            <a:ext uri="{FF2B5EF4-FFF2-40B4-BE49-F238E27FC236}">
              <a16:creationId xmlns:a16="http://schemas.microsoft.com/office/drawing/2014/main" xmlns="" id="{BB4AEFB6-EFD1-43D4-A5C8-F7069395ABAA}"/>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612" name="【消防施設】&#10;一人当たり面積平均値テキスト">
          <a:extLst>
            <a:ext uri="{FF2B5EF4-FFF2-40B4-BE49-F238E27FC236}">
              <a16:creationId xmlns:a16="http://schemas.microsoft.com/office/drawing/2014/main" xmlns="" id="{A997E530-9525-401A-958E-E4B411FBBA91}"/>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613" name="フローチャート: 判断 612">
          <a:extLst>
            <a:ext uri="{FF2B5EF4-FFF2-40B4-BE49-F238E27FC236}">
              <a16:creationId xmlns:a16="http://schemas.microsoft.com/office/drawing/2014/main" xmlns="" id="{1356A6B1-3B72-45BD-9989-18F083AF4F22}"/>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614" name="フローチャート: 判断 613">
          <a:extLst>
            <a:ext uri="{FF2B5EF4-FFF2-40B4-BE49-F238E27FC236}">
              <a16:creationId xmlns:a16="http://schemas.microsoft.com/office/drawing/2014/main" xmlns="" id="{9115EC93-E94E-4499-96DA-FE49DE7DEC5E}"/>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615" name="フローチャート: 判断 614">
          <a:extLst>
            <a:ext uri="{FF2B5EF4-FFF2-40B4-BE49-F238E27FC236}">
              <a16:creationId xmlns:a16="http://schemas.microsoft.com/office/drawing/2014/main" xmlns="" id="{7532DDA7-0E9D-4056-BE60-AAAC8E39397B}"/>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616" name="フローチャート: 判断 615">
          <a:extLst>
            <a:ext uri="{FF2B5EF4-FFF2-40B4-BE49-F238E27FC236}">
              <a16:creationId xmlns:a16="http://schemas.microsoft.com/office/drawing/2014/main" xmlns="" id="{36232304-F233-4E5B-A5B8-9BD30E234E21}"/>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617" name="フローチャート: 判断 616">
          <a:extLst>
            <a:ext uri="{FF2B5EF4-FFF2-40B4-BE49-F238E27FC236}">
              <a16:creationId xmlns:a16="http://schemas.microsoft.com/office/drawing/2014/main" xmlns="" id="{CC0CAA93-6C66-4CFB-A129-BE370854BE33}"/>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1FCAB957-058F-4099-BF79-28055F1361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2DC3C3B2-C7B2-46BC-859E-862A3786A52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xmlns="" id="{6D9BCFF0-DDCF-4215-8916-82BC8ECBAA6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xmlns="" id="{9C543FF3-F8C8-42CB-81F2-5812F712ED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xmlns="" id="{EE84DDF7-3B06-48F7-940C-314BB3007A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63095</xdr:rowOff>
    </xdr:from>
    <xdr:to>
      <xdr:col>116</xdr:col>
      <xdr:colOff>114300</xdr:colOff>
      <xdr:row>86</xdr:row>
      <xdr:rowOff>164695</xdr:rowOff>
    </xdr:to>
    <xdr:sp macro="" textlink="">
      <xdr:nvSpPr>
        <xdr:cNvPr id="623" name="楕円 622">
          <a:extLst>
            <a:ext uri="{FF2B5EF4-FFF2-40B4-BE49-F238E27FC236}">
              <a16:creationId xmlns:a16="http://schemas.microsoft.com/office/drawing/2014/main" xmlns="" id="{67D6C1AC-E808-4CE9-A831-3D3D6618CB44}"/>
            </a:ext>
          </a:extLst>
        </xdr:cNvPr>
        <xdr:cNvSpPr/>
      </xdr:nvSpPr>
      <xdr:spPr>
        <a:xfrm>
          <a:off x="22110700" y="1480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34146</xdr:rowOff>
    </xdr:from>
    <xdr:ext cx="469744" cy="259045"/>
    <xdr:sp macro="" textlink="">
      <xdr:nvSpPr>
        <xdr:cNvPr id="624" name="【消防施設】&#10;一人当たり面積該当値テキスト">
          <a:extLst>
            <a:ext uri="{FF2B5EF4-FFF2-40B4-BE49-F238E27FC236}">
              <a16:creationId xmlns:a16="http://schemas.microsoft.com/office/drawing/2014/main" xmlns="" id="{84D3CD1A-0DB9-4F01-A287-537D2EFC3E29}"/>
            </a:ext>
          </a:extLst>
        </xdr:cNvPr>
        <xdr:cNvSpPr txBox="1"/>
      </xdr:nvSpPr>
      <xdr:spPr>
        <a:xfrm>
          <a:off x="22199600" y="147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63103</xdr:rowOff>
    </xdr:from>
    <xdr:to>
      <xdr:col>112</xdr:col>
      <xdr:colOff>38100</xdr:colOff>
      <xdr:row>86</xdr:row>
      <xdr:rowOff>164703</xdr:rowOff>
    </xdr:to>
    <xdr:sp macro="" textlink="">
      <xdr:nvSpPr>
        <xdr:cNvPr id="625" name="楕円 624">
          <a:extLst>
            <a:ext uri="{FF2B5EF4-FFF2-40B4-BE49-F238E27FC236}">
              <a16:creationId xmlns:a16="http://schemas.microsoft.com/office/drawing/2014/main" xmlns="" id="{5817B80D-5BEA-4422-8331-6A61B84D4582}"/>
            </a:ext>
          </a:extLst>
        </xdr:cNvPr>
        <xdr:cNvSpPr/>
      </xdr:nvSpPr>
      <xdr:spPr>
        <a:xfrm>
          <a:off x="21272500" y="1480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113895</xdr:rowOff>
    </xdr:from>
    <xdr:to>
      <xdr:col>116</xdr:col>
      <xdr:colOff>63500</xdr:colOff>
      <xdr:row>86</xdr:row>
      <xdr:rowOff>113903</xdr:rowOff>
    </xdr:to>
    <xdr:cxnSp macro="">
      <xdr:nvCxnSpPr>
        <xdr:cNvPr id="626" name="直線コネクタ 625">
          <a:extLst>
            <a:ext uri="{FF2B5EF4-FFF2-40B4-BE49-F238E27FC236}">
              <a16:creationId xmlns:a16="http://schemas.microsoft.com/office/drawing/2014/main" xmlns="" id="{7AA67FBA-89C1-43D5-A5AC-8016D4C81043}"/>
            </a:ext>
          </a:extLst>
        </xdr:cNvPr>
        <xdr:cNvCxnSpPr/>
      </xdr:nvCxnSpPr>
      <xdr:spPr>
        <a:xfrm flipV="1">
          <a:off x="21323300" y="14858595"/>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63134</xdr:rowOff>
    </xdr:from>
    <xdr:to>
      <xdr:col>107</xdr:col>
      <xdr:colOff>101600</xdr:colOff>
      <xdr:row>86</xdr:row>
      <xdr:rowOff>164734</xdr:rowOff>
    </xdr:to>
    <xdr:sp macro="" textlink="">
      <xdr:nvSpPr>
        <xdr:cNvPr id="627" name="楕円 626">
          <a:extLst>
            <a:ext uri="{FF2B5EF4-FFF2-40B4-BE49-F238E27FC236}">
              <a16:creationId xmlns:a16="http://schemas.microsoft.com/office/drawing/2014/main" xmlns="" id="{9F0D1F10-84CE-4BE2-8DC3-CD0820FC9091}"/>
            </a:ext>
          </a:extLst>
        </xdr:cNvPr>
        <xdr:cNvSpPr/>
      </xdr:nvSpPr>
      <xdr:spPr>
        <a:xfrm>
          <a:off x="20383500" y="148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113903</xdr:rowOff>
    </xdr:from>
    <xdr:to>
      <xdr:col>111</xdr:col>
      <xdr:colOff>177800</xdr:colOff>
      <xdr:row>86</xdr:row>
      <xdr:rowOff>113934</xdr:rowOff>
    </xdr:to>
    <xdr:cxnSp macro="">
      <xdr:nvCxnSpPr>
        <xdr:cNvPr id="628" name="直線コネクタ 627">
          <a:extLst>
            <a:ext uri="{FF2B5EF4-FFF2-40B4-BE49-F238E27FC236}">
              <a16:creationId xmlns:a16="http://schemas.microsoft.com/office/drawing/2014/main" xmlns="" id="{4CA5F859-1C60-43AA-8E2A-C36D342D98DD}"/>
            </a:ext>
          </a:extLst>
        </xdr:cNvPr>
        <xdr:cNvCxnSpPr/>
      </xdr:nvCxnSpPr>
      <xdr:spPr>
        <a:xfrm flipV="1">
          <a:off x="20434300" y="14858603"/>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63116</xdr:rowOff>
    </xdr:from>
    <xdr:to>
      <xdr:col>102</xdr:col>
      <xdr:colOff>165100</xdr:colOff>
      <xdr:row>86</xdr:row>
      <xdr:rowOff>164716</xdr:rowOff>
    </xdr:to>
    <xdr:sp macro="" textlink="">
      <xdr:nvSpPr>
        <xdr:cNvPr id="629" name="楕円 628">
          <a:extLst>
            <a:ext uri="{FF2B5EF4-FFF2-40B4-BE49-F238E27FC236}">
              <a16:creationId xmlns:a16="http://schemas.microsoft.com/office/drawing/2014/main" xmlns="" id="{560F1B7A-50DB-4072-8B33-E7F290D24DDD}"/>
            </a:ext>
          </a:extLst>
        </xdr:cNvPr>
        <xdr:cNvSpPr/>
      </xdr:nvSpPr>
      <xdr:spPr>
        <a:xfrm>
          <a:off x="19494500" y="148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113916</xdr:rowOff>
    </xdr:from>
    <xdr:to>
      <xdr:col>107</xdr:col>
      <xdr:colOff>50800</xdr:colOff>
      <xdr:row>86</xdr:row>
      <xdr:rowOff>113934</xdr:rowOff>
    </xdr:to>
    <xdr:cxnSp macro="">
      <xdr:nvCxnSpPr>
        <xdr:cNvPr id="630" name="直線コネクタ 629">
          <a:extLst>
            <a:ext uri="{FF2B5EF4-FFF2-40B4-BE49-F238E27FC236}">
              <a16:creationId xmlns:a16="http://schemas.microsoft.com/office/drawing/2014/main" xmlns="" id="{CD41BECC-22BB-4CED-9CEF-55EC6B7A61B0}"/>
            </a:ext>
          </a:extLst>
        </xdr:cNvPr>
        <xdr:cNvCxnSpPr/>
      </xdr:nvCxnSpPr>
      <xdr:spPr>
        <a:xfrm>
          <a:off x="19545300" y="14858616"/>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63126</xdr:rowOff>
    </xdr:from>
    <xdr:to>
      <xdr:col>98</xdr:col>
      <xdr:colOff>38100</xdr:colOff>
      <xdr:row>86</xdr:row>
      <xdr:rowOff>164726</xdr:rowOff>
    </xdr:to>
    <xdr:sp macro="" textlink="">
      <xdr:nvSpPr>
        <xdr:cNvPr id="631" name="楕円 630">
          <a:extLst>
            <a:ext uri="{FF2B5EF4-FFF2-40B4-BE49-F238E27FC236}">
              <a16:creationId xmlns:a16="http://schemas.microsoft.com/office/drawing/2014/main" xmlns="" id="{08DB826C-C8FD-4FB2-8010-217B47DBD7E0}"/>
            </a:ext>
          </a:extLst>
        </xdr:cNvPr>
        <xdr:cNvSpPr/>
      </xdr:nvSpPr>
      <xdr:spPr>
        <a:xfrm>
          <a:off x="18605500" y="148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113916</xdr:rowOff>
    </xdr:from>
    <xdr:to>
      <xdr:col>102</xdr:col>
      <xdr:colOff>114300</xdr:colOff>
      <xdr:row>86</xdr:row>
      <xdr:rowOff>113926</xdr:rowOff>
    </xdr:to>
    <xdr:cxnSp macro="">
      <xdr:nvCxnSpPr>
        <xdr:cNvPr id="632" name="直線コネクタ 631">
          <a:extLst>
            <a:ext uri="{FF2B5EF4-FFF2-40B4-BE49-F238E27FC236}">
              <a16:creationId xmlns:a16="http://schemas.microsoft.com/office/drawing/2014/main" xmlns="" id="{937721F8-637D-4363-9DA9-46ED81A0581A}"/>
            </a:ext>
          </a:extLst>
        </xdr:cNvPr>
        <xdr:cNvCxnSpPr/>
      </xdr:nvCxnSpPr>
      <xdr:spPr>
        <a:xfrm flipV="1">
          <a:off x="18656300" y="14858616"/>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633" name="n_1aveValue【消防施設】&#10;一人当たり面積">
          <a:extLst>
            <a:ext uri="{FF2B5EF4-FFF2-40B4-BE49-F238E27FC236}">
              <a16:creationId xmlns:a16="http://schemas.microsoft.com/office/drawing/2014/main" xmlns="" id="{F5BEE33A-35A0-4FE6-A30B-0B09EBED4DDD}"/>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634" name="n_2aveValue【消防施設】&#10;一人当たり面積">
          <a:extLst>
            <a:ext uri="{FF2B5EF4-FFF2-40B4-BE49-F238E27FC236}">
              <a16:creationId xmlns:a16="http://schemas.microsoft.com/office/drawing/2014/main" xmlns="" id="{FD597C3D-5865-4F6E-AB8B-9A43926C2EE3}"/>
            </a:ext>
          </a:extLst>
        </xdr:cNvPr>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635" name="n_3aveValue【消防施設】&#10;一人当たり面積">
          <a:extLst>
            <a:ext uri="{FF2B5EF4-FFF2-40B4-BE49-F238E27FC236}">
              <a16:creationId xmlns:a16="http://schemas.microsoft.com/office/drawing/2014/main" xmlns="" id="{B29AA83C-4C40-4AA1-97F3-F08835A59A8F}"/>
            </a:ext>
          </a:extLst>
        </xdr:cNvPr>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636" name="n_4aveValue【消防施設】&#10;一人当たり面積">
          <a:extLst>
            <a:ext uri="{FF2B5EF4-FFF2-40B4-BE49-F238E27FC236}">
              <a16:creationId xmlns:a16="http://schemas.microsoft.com/office/drawing/2014/main" xmlns="" id="{1D596204-8F40-48FD-8C72-1E3A6517F094}"/>
            </a:ext>
          </a:extLst>
        </xdr:cNvPr>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155830</xdr:rowOff>
    </xdr:from>
    <xdr:ext cx="469744" cy="259045"/>
    <xdr:sp macro="" textlink="">
      <xdr:nvSpPr>
        <xdr:cNvPr id="637" name="n_1mainValue【消防施設】&#10;一人当たり面積">
          <a:extLst>
            <a:ext uri="{FF2B5EF4-FFF2-40B4-BE49-F238E27FC236}">
              <a16:creationId xmlns:a16="http://schemas.microsoft.com/office/drawing/2014/main" xmlns="" id="{96F3BA8F-1ED3-452A-8985-FC8F012EBF0F}"/>
            </a:ext>
          </a:extLst>
        </xdr:cNvPr>
        <xdr:cNvSpPr txBox="1"/>
      </xdr:nvSpPr>
      <xdr:spPr>
        <a:xfrm>
          <a:off x="210757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155861</xdr:rowOff>
    </xdr:from>
    <xdr:ext cx="469744" cy="259045"/>
    <xdr:sp macro="" textlink="">
      <xdr:nvSpPr>
        <xdr:cNvPr id="638" name="n_2mainValue【消防施設】&#10;一人当たり面積">
          <a:extLst>
            <a:ext uri="{FF2B5EF4-FFF2-40B4-BE49-F238E27FC236}">
              <a16:creationId xmlns:a16="http://schemas.microsoft.com/office/drawing/2014/main" xmlns="" id="{55E51937-2032-4C3F-A9EF-5FFB41B2C20B}"/>
            </a:ext>
          </a:extLst>
        </xdr:cNvPr>
        <xdr:cNvSpPr txBox="1"/>
      </xdr:nvSpPr>
      <xdr:spPr>
        <a:xfrm>
          <a:off x="20199427" y="1490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155843</xdr:rowOff>
    </xdr:from>
    <xdr:ext cx="469744" cy="259045"/>
    <xdr:sp macro="" textlink="">
      <xdr:nvSpPr>
        <xdr:cNvPr id="639" name="n_3mainValue【消防施設】&#10;一人当たり面積">
          <a:extLst>
            <a:ext uri="{FF2B5EF4-FFF2-40B4-BE49-F238E27FC236}">
              <a16:creationId xmlns:a16="http://schemas.microsoft.com/office/drawing/2014/main" xmlns="" id="{F5FC7D17-41E3-4218-8C25-1FB765B63ECA}"/>
            </a:ext>
          </a:extLst>
        </xdr:cNvPr>
        <xdr:cNvSpPr txBox="1"/>
      </xdr:nvSpPr>
      <xdr:spPr>
        <a:xfrm>
          <a:off x="1931042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155853</xdr:rowOff>
    </xdr:from>
    <xdr:ext cx="469744" cy="259045"/>
    <xdr:sp macro="" textlink="">
      <xdr:nvSpPr>
        <xdr:cNvPr id="640" name="n_4mainValue【消防施設】&#10;一人当たり面積">
          <a:extLst>
            <a:ext uri="{FF2B5EF4-FFF2-40B4-BE49-F238E27FC236}">
              <a16:creationId xmlns:a16="http://schemas.microsoft.com/office/drawing/2014/main" xmlns="" id="{967C82B9-3640-49B9-BACA-C887A73733E6}"/>
            </a:ext>
          </a:extLst>
        </xdr:cNvPr>
        <xdr:cNvSpPr txBox="1"/>
      </xdr:nvSpPr>
      <xdr:spPr>
        <a:xfrm>
          <a:off x="18421427" y="1490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xmlns="" id="{C90424E4-50A8-49A4-97E1-3F98954471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xmlns="" id="{08FEDBDF-07AB-4786-8246-BF6E83F12C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xmlns="" id="{A78E15E3-2A37-4D84-BEB3-2EF6781ABF8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xmlns="" id="{CD5454A7-F559-40F3-A43B-5194869B81D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xmlns="" id="{3F2BC744-3010-489E-B51F-2FAFE3BFBE6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xmlns="" id="{1EA6B29B-E813-46A0-AD35-785F9F74A4E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xmlns="" id="{3836FC53-7217-4EF2-84FD-824A4A1A09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xmlns="" id="{CC17EB4B-6E48-41D6-AC80-A7FCDEF971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xmlns="" id="{FC7C9066-3EFD-4575-B6A5-526EB9B946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xmlns="" id="{CBF20EB5-76BD-4899-93E2-26DE6B20E74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xmlns="" id="{75DE8ED3-3A27-4FFE-9B66-B03A21B4D30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xmlns="" id="{6AA5EA6B-7892-4A82-9A0B-33E6DB35EF3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xmlns="" id="{140565CE-9CBE-4E89-8BAB-230550DEC87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xmlns="" id="{1DE25C84-40E4-4484-8C61-99FCDC077AF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xmlns="" id="{484D5E46-B510-4E29-A4CB-65EA71A5FB9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xmlns="" id="{52530DAA-3D3E-4CF3-9D62-D9C77C52AF0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xmlns="" id="{BDC7F7DF-00B7-4230-BB9A-020EA0CB971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xmlns="" id="{1D1E24DC-BE30-4326-9381-086C8040CBA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xmlns="" id="{8466D7ED-D731-48E1-A99C-9289CD0E20B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xmlns="" id="{11EF7246-5A98-4402-908A-8502021FC39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xmlns="" id="{DF5BC4A9-C841-4C35-985E-1D8550D8DDD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xmlns="" id="{E3EE9759-414F-4311-AFE2-22181F4556A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xmlns="" id="{E2ECA487-2A28-4330-9311-A8E0801811C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xmlns="" id="{A6F25515-622E-4C93-A953-63D1141599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xmlns="" id="{847880FD-8892-4BE4-A459-7FAFF3F0D54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666" name="直線コネクタ 665">
          <a:extLst>
            <a:ext uri="{FF2B5EF4-FFF2-40B4-BE49-F238E27FC236}">
              <a16:creationId xmlns:a16="http://schemas.microsoft.com/office/drawing/2014/main" xmlns="" id="{156E2DA0-7D79-4CD0-809D-717E17A9123C}"/>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庁舎】&#10;有形固定資産減価償却率最小値テキスト">
          <a:extLst>
            <a:ext uri="{FF2B5EF4-FFF2-40B4-BE49-F238E27FC236}">
              <a16:creationId xmlns:a16="http://schemas.microsoft.com/office/drawing/2014/main" xmlns="" id="{D62434D1-46CC-48F7-846F-9CEDCA515A4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a:extLst>
            <a:ext uri="{FF2B5EF4-FFF2-40B4-BE49-F238E27FC236}">
              <a16:creationId xmlns:a16="http://schemas.microsoft.com/office/drawing/2014/main" xmlns="" id="{8B092C14-0856-4B35-976E-A91A0BA027D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669" name="【庁舎】&#10;有形固定資産減価償却率最大値テキスト">
          <a:extLst>
            <a:ext uri="{FF2B5EF4-FFF2-40B4-BE49-F238E27FC236}">
              <a16:creationId xmlns:a16="http://schemas.microsoft.com/office/drawing/2014/main" xmlns="" id="{70AEEDF9-3D0B-47B0-A304-385629209263}"/>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670" name="直線コネクタ 669">
          <a:extLst>
            <a:ext uri="{FF2B5EF4-FFF2-40B4-BE49-F238E27FC236}">
              <a16:creationId xmlns:a16="http://schemas.microsoft.com/office/drawing/2014/main" xmlns="" id="{22CB2757-CCB6-4B1B-A853-ABD56CCFB1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671" name="【庁舎】&#10;有形固定資産減価償却率平均値テキスト">
          <a:extLst>
            <a:ext uri="{FF2B5EF4-FFF2-40B4-BE49-F238E27FC236}">
              <a16:creationId xmlns:a16="http://schemas.microsoft.com/office/drawing/2014/main" xmlns="" id="{3AD6DCFB-473A-400C-927F-63469D77A6E5}"/>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72" name="フローチャート: 判断 671">
          <a:extLst>
            <a:ext uri="{FF2B5EF4-FFF2-40B4-BE49-F238E27FC236}">
              <a16:creationId xmlns:a16="http://schemas.microsoft.com/office/drawing/2014/main" xmlns="" id="{94F019DD-FF2A-491C-9CDF-1DC395E7CE51}"/>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673" name="フローチャート: 判断 672">
          <a:extLst>
            <a:ext uri="{FF2B5EF4-FFF2-40B4-BE49-F238E27FC236}">
              <a16:creationId xmlns:a16="http://schemas.microsoft.com/office/drawing/2014/main" xmlns="" id="{70EE522A-FCD0-445E-B473-A9EF6D909C39}"/>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74" name="フローチャート: 判断 673">
          <a:extLst>
            <a:ext uri="{FF2B5EF4-FFF2-40B4-BE49-F238E27FC236}">
              <a16:creationId xmlns:a16="http://schemas.microsoft.com/office/drawing/2014/main" xmlns="" id="{EB2D16A1-DA17-46DB-9B03-AA32DCF158CA}"/>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675" name="フローチャート: 判断 674">
          <a:extLst>
            <a:ext uri="{FF2B5EF4-FFF2-40B4-BE49-F238E27FC236}">
              <a16:creationId xmlns:a16="http://schemas.microsoft.com/office/drawing/2014/main" xmlns="" id="{5CA05CB9-C7DC-4F81-8140-01E941A9C2B3}"/>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676" name="フローチャート: 判断 675">
          <a:extLst>
            <a:ext uri="{FF2B5EF4-FFF2-40B4-BE49-F238E27FC236}">
              <a16:creationId xmlns:a16="http://schemas.microsoft.com/office/drawing/2014/main" xmlns="" id="{CBF30A91-004E-467C-A792-2E740D5892DC}"/>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B59C2C17-975E-4E4C-903C-A2DC4762A6A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9AF487FE-5660-490E-A621-A950B0C3BF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6FA549BE-D33E-4827-B561-6E98C641B03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D8F73F7C-0160-4D3D-AF8A-A2B686B263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06AD04DC-3E0C-4580-9589-1ED91549181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31931</xdr:rowOff>
    </xdr:from>
    <xdr:to>
      <xdr:col>85</xdr:col>
      <xdr:colOff>177800</xdr:colOff>
      <xdr:row>105</xdr:row>
      <xdr:rowOff>133531</xdr:rowOff>
    </xdr:to>
    <xdr:sp macro="" textlink="">
      <xdr:nvSpPr>
        <xdr:cNvPr id="682" name="楕円 681">
          <a:extLst>
            <a:ext uri="{FF2B5EF4-FFF2-40B4-BE49-F238E27FC236}">
              <a16:creationId xmlns:a16="http://schemas.microsoft.com/office/drawing/2014/main" xmlns="" id="{D88810EB-6F54-473A-8AA8-F3F6EACA8855}"/>
            </a:ext>
          </a:extLst>
        </xdr:cNvPr>
        <xdr:cNvSpPr/>
      </xdr:nvSpPr>
      <xdr:spPr>
        <a:xfrm>
          <a:off x="16268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10358</xdr:rowOff>
    </xdr:from>
    <xdr:ext cx="405111" cy="259045"/>
    <xdr:sp macro="" textlink="">
      <xdr:nvSpPr>
        <xdr:cNvPr id="683" name="【庁舎】&#10;有形固定資産減価償却率該当値テキスト">
          <a:extLst>
            <a:ext uri="{FF2B5EF4-FFF2-40B4-BE49-F238E27FC236}">
              <a16:creationId xmlns:a16="http://schemas.microsoft.com/office/drawing/2014/main" xmlns="" id="{95C54A0A-83C7-4028-8092-2EBCB97F994E}"/>
            </a:ext>
          </a:extLst>
        </xdr:cNvPr>
        <xdr:cNvSpPr txBox="1"/>
      </xdr:nvSpPr>
      <xdr:spPr>
        <a:xfrm>
          <a:off x="16357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xdr:rowOff>
    </xdr:from>
    <xdr:to>
      <xdr:col>81</xdr:col>
      <xdr:colOff>101600</xdr:colOff>
      <xdr:row>105</xdr:row>
      <xdr:rowOff>113937</xdr:rowOff>
    </xdr:to>
    <xdr:sp macro="" textlink="">
      <xdr:nvSpPr>
        <xdr:cNvPr id="684" name="楕円 683">
          <a:extLst>
            <a:ext uri="{FF2B5EF4-FFF2-40B4-BE49-F238E27FC236}">
              <a16:creationId xmlns:a16="http://schemas.microsoft.com/office/drawing/2014/main" xmlns="" id="{F7B65BD1-3E6D-4266-AA8B-6468E5ABF9BA}"/>
            </a:ext>
          </a:extLst>
        </xdr:cNvPr>
        <xdr:cNvSpPr/>
      </xdr:nvSpPr>
      <xdr:spPr>
        <a:xfrm>
          <a:off x="15430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63137</xdr:rowOff>
    </xdr:from>
    <xdr:to>
      <xdr:col>85</xdr:col>
      <xdr:colOff>127000</xdr:colOff>
      <xdr:row>105</xdr:row>
      <xdr:rowOff>82731</xdr:rowOff>
    </xdr:to>
    <xdr:cxnSp macro="">
      <xdr:nvCxnSpPr>
        <xdr:cNvPr id="685" name="直線コネクタ 684">
          <a:extLst>
            <a:ext uri="{FF2B5EF4-FFF2-40B4-BE49-F238E27FC236}">
              <a16:creationId xmlns:a16="http://schemas.microsoft.com/office/drawing/2014/main" xmlns="" id="{9C7C3200-D3AC-443F-909F-9BB9D8604316}"/>
            </a:ext>
          </a:extLst>
        </xdr:cNvPr>
        <xdr:cNvCxnSpPr/>
      </xdr:nvCxnSpPr>
      <xdr:spPr>
        <a:xfrm>
          <a:off x="15481300" y="1806538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686" name="楕円 685">
          <a:extLst>
            <a:ext uri="{FF2B5EF4-FFF2-40B4-BE49-F238E27FC236}">
              <a16:creationId xmlns:a16="http://schemas.microsoft.com/office/drawing/2014/main" xmlns="" id="{14203192-C6B6-483D-83F2-93E7BC977CED}"/>
            </a:ext>
          </a:extLst>
        </xdr:cNvPr>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63137</xdr:rowOff>
    </xdr:to>
    <xdr:cxnSp macro="">
      <xdr:nvCxnSpPr>
        <xdr:cNvPr id="687" name="直線コネクタ 686">
          <a:extLst>
            <a:ext uri="{FF2B5EF4-FFF2-40B4-BE49-F238E27FC236}">
              <a16:creationId xmlns:a16="http://schemas.microsoft.com/office/drawing/2014/main" xmlns="" id="{2B33C458-A8E7-4B37-BDF4-858F1F3FB78F}"/>
            </a:ext>
          </a:extLst>
        </xdr:cNvPr>
        <xdr:cNvCxnSpPr/>
      </xdr:nvCxnSpPr>
      <xdr:spPr>
        <a:xfrm>
          <a:off x="14592300" y="1803762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126637</xdr:rowOff>
    </xdr:from>
    <xdr:to>
      <xdr:col>72</xdr:col>
      <xdr:colOff>38100</xdr:colOff>
      <xdr:row>105</xdr:row>
      <xdr:rowOff>56787</xdr:rowOff>
    </xdr:to>
    <xdr:sp macro="" textlink="">
      <xdr:nvSpPr>
        <xdr:cNvPr id="688" name="楕円 687">
          <a:extLst>
            <a:ext uri="{FF2B5EF4-FFF2-40B4-BE49-F238E27FC236}">
              <a16:creationId xmlns:a16="http://schemas.microsoft.com/office/drawing/2014/main" xmlns="" id="{99C6D376-00D8-423C-9D37-E95AD704E611}"/>
            </a:ext>
          </a:extLst>
        </xdr:cNvPr>
        <xdr:cNvSpPr/>
      </xdr:nvSpPr>
      <xdr:spPr>
        <a:xfrm>
          <a:off x="13652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xdr:rowOff>
    </xdr:from>
    <xdr:to>
      <xdr:col>76</xdr:col>
      <xdr:colOff>114300</xdr:colOff>
      <xdr:row>105</xdr:row>
      <xdr:rowOff>35379</xdr:rowOff>
    </xdr:to>
    <xdr:cxnSp macro="">
      <xdr:nvCxnSpPr>
        <xdr:cNvPr id="689" name="直線コネクタ 688">
          <a:extLst>
            <a:ext uri="{FF2B5EF4-FFF2-40B4-BE49-F238E27FC236}">
              <a16:creationId xmlns:a16="http://schemas.microsoft.com/office/drawing/2014/main" xmlns="" id="{B09ACD59-45D0-4E84-9D6C-8BAB2494EDA9}"/>
            </a:ext>
          </a:extLst>
        </xdr:cNvPr>
        <xdr:cNvCxnSpPr/>
      </xdr:nvCxnSpPr>
      <xdr:spPr>
        <a:xfrm>
          <a:off x="13703300" y="180082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690" name="楕円 689">
          <a:extLst>
            <a:ext uri="{FF2B5EF4-FFF2-40B4-BE49-F238E27FC236}">
              <a16:creationId xmlns:a16="http://schemas.microsoft.com/office/drawing/2014/main" xmlns="" id="{C33C07C7-6836-44D9-9479-9355ABB13D1F}"/>
            </a:ext>
          </a:extLst>
        </xdr:cNvPr>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144780</xdr:rowOff>
    </xdr:from>
    <xdr:to>
      <xdr:col>71</xdr:col>
      <xdr:colOff>177800</xdr:colOff>
      <xdr:row>105</xdr:row>
      <xdr:rowOff>5987</xdr:rowOff>
    </xdr:to>
    <xdr:cxnSp macro="">
      <xdr:nvCxnSpPr>
        <xdr:cNvPr id="691" name="直線コネクタ 690">
          <a:extLst>
            <a:ext uri="{FF2B5EF4-FFF2-40B4-BE49-F238E27FC236}">
              <a16:creationId xmlns:a16="http://schemas.microsoft.com/office/drawing/2014/main" xmlns="" id="{36DAE9EB-C242-4298-9B62-BAFF542DBC60}"/>
            </a:ext>
          </a:extLst>
        </xdr:cNvPr>
        <xdr:cNvCxnSpPr/>
      </xdr:nvCxnSpPr>
      <xdr:spPr>
        <a:xfrm>
          <a:off x="12814300" y="17975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692" name="n_1aveValue【庁舎】&#10;有形固定資産減価償却率">
          <a:extLst>
            <a:ext uri="{FF2B5EF4-FFF2-40B4-BE49-F238E27FC236}">
              <a16:creationId xmlns:a16="http://schemas.microsoft.com/office/drawing/2014/main" xmlns="" id="{4E63EB7B-D28A-453F-8D28-B0FD5CC75A52}"/>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93" name="n_2aveValue【庁舎】&#10;有形固定資産減価償却率">
          <a:extLst>
            <a:ext uri="{FF2B5EF4-FFF2-40B4-BE49-F238E27FC236}">
              <a16:creationId xmlns:a16="http://schemas.microsoft.com/office/drawing/2014/main" xmlns="" id="{5AE5DCDA-98E4-44FC-829E-D204992921F6}"/>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694" name="n_3aveValue【庁舎】&#10;有形固定資産減価償却率">
          <a:extLst>
            <a:ext uri="{FF2B5EF4-FFF2-40B4-BE49-F238E27FC236}">
              <a16:creationId xmlns:a16="http://schemas.microsoft.com/office/drawing/2014/main" xmlns="" id="{5FE61BA2-0A0C-4E34-BB3D-FC4C6CF664D3}"/>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695" name="n_4aveValue【庁舎】&#10;有形固定資産減価償却率">
          <a:extLst>
            <a:ext uri="{FF2B5EF4-FFF2-40B4-BE49-F238E27FC236}">
              <a16:creationId xmlns:a16="http://schemas.microsoft.com/office/drawing/2014/main" xmlns="" id="{02FAF7A3-25DD-4AA6-BA5F-B30D9B1096DD}"/>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105064</xdr:rowOff>
    </xdr:from>
    <xdr:ext cx="405111" cy="259045"/>
    <xdr:sp macro="" textlink="">
      <xdr:nvSpPr>
        <xdr:cNvPr id="696" name="n_1mainValue【庁舎】&#10;有形固定資産減価償却率">
          <a:extLst>
            <a:ext uri="{FF2B5EF4-FFF2-40B4-BE49-F238E27FC236}">
              <a16:creationId xmlns:a16="http://schemas.microsoft.com/office/drawing/2014/main" xmlns="" id="{7E9E0C57-30DC-4DE6-B144-D878DBB5D6CA}"/>
            </a:ext>
          </a:extLst>
        </xdr:cNvPr>
        <xdr:cNvSpPr txBox="1"/>
      </xdr:nvSpPr>
      <xdr:spPr>
        <a:xfrm>
          <a:off x="152660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697" name="n_2mainValue【庁舎】&#10;有形固定資産減価償却率">
          <a:extLst>
            <a:ext uri="{FF2B5EF4-FFF2-40B4-BE49-F238E27FC236}">
              <a16:creationId xmlns:a16="http://schemas.microsoft.com/office/drawing/2014/main" xmlns="" id="{D50EF012-B391-438B-8BE3-5E5D228F5C24}"/>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47914</xdr:rowOff>
    </xdr:from>
    <xdr:ext cx="405111" cy="259045"/>
    <xdr:sp macro="" textlink="">
      <xdr:nvSpPr>
        <xdr:cNvPr id="698" name="n_3mainValue【庁舎】&#10;有形固定資産減価償却率">
          <a:extLst>
            <a:ext uri="{FF2B5EF4-FFF2-40B4-BE49-F238E27FC236}">
              <a16:creationId xmlns:a16="http://schemas.microsoft.com/office/drawing/2014/main" xmlns="" id="{BAEC7814-0B56-4282-B7E2-5F595663E249}"/>
            </a:ext>
          </a:extLst>
        </xdr:cNvPr>
        <xdr:cNvSpPr txBox="1"/>
      </xdr:nvSpPr>
      <xdr:spPr>
        <a:xfrm>
          <a:off x="13500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99" name="n_4mainValue【庁舎】&#10;有形固定資産減価償却率">
          <a:extLst>
            <a:ext uri="{FF2B5EF4-FFF2-40B4-BE49-F238E27FC236}">
              <a16:creationId xmlns:a16="http://schemas.microsoft.com/office/drawing/2014/main" xmlns="" id="{B858EFA5-2E4E-46C8-914A-737BC32F2731}"/>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xmlns="" id="{373A9FA8-ED6C-4A54-AFFF-CBF07F13B2E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xmlns="" id="{8E8D73A0-85A1-4C6A-839C-25598D773E7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xmlns="" id="{8CB8EA96-C892-495E-9494-9932F2DE80B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xmlns="" id="{AB4EC2DB-7CF8-4547-91EA-D9EFE7ABC13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xmlns="" id="{BBE8C0DD-826C-4E28-B423-B89D82FAB8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xmlns="" id="{4A814E1C-E386-4A79-A38D-B0B677359DD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xmlns="" id="{A5C404AC-787C-4C43-AEF6-321CF08A7F6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xmlns="" id="{A1A19169-1D25-4F38-9055-521EA7282F4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xmlns="" id="{709E73B3-D7C7-42C7-A6CF-4C3E104D09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xmlns="" id="{70D232FF-ECD5-4D7C-AEDD-444A6B7C0ED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xmlns="" id="{D2634F1C-DA4C-4989-B4C8-0167A607296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xmlns="" id="{0659D2FF-5D37-4022-83C4-5D874A2951B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xmlns="" id="{B89A39F5-E161-4D0A-8927-67C194C9A11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xmlns="" id="{E519E84F-599D-4F11-9671-B7A81CBBC88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xmlns="" id="{B8D27245-B4B3-4A67-A112-A5F53B6206F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xmlns="" id="{AD0613E7-C0D1-4836-92BB-75B178B7BEE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xmlns="" id="{04D724A2-30AA-40D1-8927-1FDFC66DE11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xmlns="" id="{57FABEDB-2294-4EFD-9E1D-6D923139996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xmlns="" id="{CED7BF29-ACB0-462C-A621-13BF3C26BCF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xmlns="" id="{9F10F48F-3B64-4D2A-9F2B-A7E4200FBEC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xmlns="" id="{2E8B7264-8570-451E-8935-5520CDA319E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xmlns="" id="{7D516C16-F95B-4589-A886-FE5A782ECCC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xmlns="" id="{97F4B4A4-988C-4A23-B56D-7196CA0355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xmlns="" id="{D15B0F77-5694-4E6A-850B-ACBEEA64B14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xmlns="" id="{75B476DB-67AA-437F-85BB-9DAF4EBF774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725" name="直線コネクタ 724">
          <a:extLst>
            <a:ext uri="{FF2B5EF4-FFF2-40B4-BE49-F238E27FC236}">
              <a16:creationId xmlns:a16="http://schemas.microsoft.com/office/drawing/2014/main" xmlns="" id="{3ECE43F0-EF13-4949-8B08-D8B60A66DF36}"/>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26" name="【庁舎】&#10;一人当たり面積最小値テキスト">
          <a:extLst>
            <a:ext uri="{FF2B5EF4-FFF2-40B4-BE49-F238E27FC236}">
              <a16:creationId xmlns:a16="http://schemas.microsoft.com/office/drawing/2014/main" xmlns="" id="{06AFF7E8-3DC4-43B3-B26B-7A557567AD77}"/>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27" name="直線コネクタ 726">
          <a:extLst>
            <a:ext uri="{FF2B5EF4-FFF2-40B4-BE49-F238E27FC236}">
              <a16:creationId xmlns:a16="http://schemas.microsoft.com/office/drawing/2014/main" xmlns="" id="{6D64EB50-69FD-4BDA-BB6D-0842FAE22AD3}"/>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728" name="【庁舎】&#10;一人当たり面積最大値テキスト">
          <a:extLst>
            <a:ext uri="{FF2B5EF4-FFF2-40B4-BE49-F238E27FC236}">
              <a16:creationId xmlns:a16="http://schemas.microsoft.com/office/drawing/2014/main" xmlns="" id="{C066ACC8-7297-4E79-8B11-692ED0828B79}"/>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729" name="直線コネクタ 728">
          <a:extLst>
            <a:ext uri="{FF2B5EF4-FFF2-40B4-BE49-F238E27FC236}">
              <a16:creationId xmlns:a16="http://schemas.microsoft.com/office/drawing/2014/main" xmlns="" id="{F10C1287-04EF-44A7-990D-CC3BC586DBC6}"/>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730" name="【庁舎】&#10;一人当たり面積平均値テキスト">
          <a:extLst>
            <a:ext uri="{FF2B5EF4-FFF2-40B4-BE49-F238E27FC236}">
              <a16:creationId xmlns:a16="http://schemas.microsoft.com/office/drawing/2014/main" xmlns="" id="{D0363B00-56B8-4683-8018-5074CACF889B}"/>
            </a:ext>
          </a:extLst>
        </xdr:cNvPr>
        <xdr:cNvSpPr txBox="1"/>
      </xdr:nvSpPr>
      <xdr:spPr>
        <a:xfrm>
          <a:off x="221996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731" name="フローチャート: 判断 730">
          <a:extLst>
            <a:ext uri="{FF2B5EF4-FFF2-40B4-BE49-F238E27FC236}">
              <a16:creationId xmlns:a16="http://schemas.microsoft.com/office/drawing/2014/main" xmlns="" id="{BBC75D1F-7A12-4B48-8D69-AA6B56D19DF3}"/>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732" name="フローチャート: 判断 731">
          <a:extLst>
            <a:ext uri="{FF2B5EF4-FFF2-40B4-BE49-F238E27FC236}">
              <a16:creationId xmlns:a16="http://schemas.microsoft.com/office/drawing/2014/main" xmlns="" id="{A858E3F8-55DE-49D2-A36E-92573CF3D658}"/>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33" name="フローチャート: 判断 732">
          <a:extLst>
            <a:ext uri="{FF2B5EF4-FFF2-40B4-BE49-F238E27FC236}">
              <a16:creationId xmlns:a16="http://schemas.microsoft.com/office/drawing/2014/main" xmlns="" id="{B9FF9837-0BD7-4B20-9E60-BF54B536484F}"/>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734" name="フローチャート: 判断 733">
          <a:extLst>
            <a:ext uri="{FF2B5EF4-FFF2-40B4-BE49-F238E27FC236}">
              <a16:creationId xmlns:a16="http://schemas.microsoft.com/office/drawing/2014/main" xmlns="" id="{A398EDC2-C20E-470E-A15E-ECF5E2BC6B96}"/>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735" name="フローチャート: 判断 734">
          <a:extLst>
            <a:ext uri="{FF2B5EF4-FFF2-40B4-BE49-F238E27FC236}">
              <a16:creationId xmlns:a16="http://schemas.microsoft.com/office/drawing/2014/main" xmlns="" id="{940F80E5-41E0-4AE9-B74D-3B7204923C2A}"/>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FACDB62E-4738-42B1-A6D6-A6EBEA5DF1E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BE8419B7-16F9-443F-99A6-4B7BAE58C4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F346BD6A-F0F2-4300-BCFD-D7E96861D5C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907A8CC0-FD74-478D-B4AB-9C2D1966E72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C4A68E3B-47E5-45BE-93E4-B86AFE5E058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4173</xdr:rowOff>
    </xdr:from>
    <xdr:to>
      <xdr:col>116</xdr:col>
      <xdr:colOff>114300</xdr:colOff>
      <xdr:row>106</xdr:row>
      <xdr:rowOff>105773</xdr:rowOff>
    </xdr:to>
    <xdr:sp macro="" textlink="">
      <xdr:nvSpPr>
        <xdr:cNvPr id="741" name="楕円 740">
          <a:extLst>
            <a:ext uri="{FF2B5EF4-FFF2-40B4-BE49-F238E27FC236}">
              <a16:creationId xmlns:a16="http://schemas.microsoft.com/office/drawing/2014/main" xmlns="" id="{381AA1BB-DF12-4723-B403-2B8EFD676DBC}"/>
            </a:ext>
          </a:extLst>
        </xdr:cNvPr>
        <xdr:cNvSpPr/>
      </xdr:nvSpPr>
      <xdr:spPr>
        <a:xfrm>
          <a:off x="22110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154050</xdr:rowOff>
    </xdr:from>
    <xdr:ext cx="469744" cy="259045"/>
    <xdr:sp macro="" textlink="">
      <xdr:nvSpPr>
        <xdr:cNvPr id="742" name="【庁舎】&#10;一人当たり面積該当値テキスト">
          <a:extLst>
            <a:ext uri="{FF2B5EF4-FFF2-40B4-BE49-F238E27FC236}">
              <a16:creationId xmlns:a16="http://schemas.microsoft.com/office/drawing/2014/main" xmlns="" id="{B514EAC7-35F6-4377-AC5E-1B8C99A5D622}"/>
            </a:ext>
          </a:extLst>
        </xdr:cNvPr>
        <xdr:cNvSpPr txBox="1"/>
      </xdr:nvSpPr>
      <xdr:spPr>
        <a:xfrm>
          <a:off x="22199600"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xdr:rowOff>
    </xdr:from>
    <xdr:to>
      <xdr:col>112</xdr:col>
      <xdr:colOff>38100</xdr:colOff>
      <xdr:row>106</xdr:row>
      <xdr:rowOff>110671</xdr:rowOff>
    </xdr:to>
    <xdr:sp macro="" textlink="">
      <xdr:nvSpPr>
        <xdr:cNvPr id="743" name="楕円 742">
          <a:extLst>
            <a:ext uri="{FF2B5EF4-FFF2-40B4-BE49-F238E27FC236}">
              <a16:creationId xmlns:a16="http://schemas.microsoft.com/office/drawing/2014/main" xmlns="" id="{2A112692-5B12-446A-A98D-C9BAED5D721E}"/>
            </a:ext>
          </a:extLst>
        </xdr:cNvPr>
        <xdr:cNvSpPr/>
      </xdr:nvSpPr>
      <xdr:spPr>
        <a:xfrm>
          <a:off x="2127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54973</xdr:rowOff>
    </xdr:from>
    <xdr:to>
      <xdr:col>116</xdr:col>
      <xdr:colOff>63500</xdr:colOff>
      <xdr:row>106</xdr:row>
      <xdr:rowOff>59871</xdr:rowOff>
    </xdr:to>
    <xdr:cxnSp macro="">
      <xdr:nvCxnSpPr>
        <xdr:cNvPr id="744" name="直線コネクタ 743">
          <a:extLst>
            <a:ext uri="{FF2B5EF4-FFF2-40B4-BE49-F238E27FC236}">
              <a16:creationId xmlns:a16="http://schemas.microsoft.com/office/drawing/2014/main" xmlns="" id="{A25046AA-1C14-4BE4-A2C5-8ACC5078D1A2}"/>
            </a:ext>
          </a:extLst>
        </xdr:cNvPr>
        <xdr:cNvCxnSpPr/>
      </xdr:nvCxnSpPr>
      <xdr:spPr>
        <a:xfrm flipV="1">
          <a:off x="21323300" y="1822867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17236</xdr:rowOff>
    </xdr:from>
    <xdr:to>
      <xdr:col>107</xdr:col>
      <xdr:colOff>101600</xdr:colOff>
      <xdr:row>106</xdr:row>
      <xdr:rowOff>118836</xdr:rowOff>
    </xdr:to>
    <xdr:sp macro="" textlink="">
      <xdr:nvSpPr>
        <xdr:cNvPr id="745" name="楕円 744">
          <a:extLst>
            <a:ext uri="{FF2B5EF4-FFF2-40B4-BE49-F238E27FC236}">
              <a16:creationId xmlns:a16="http://schemas.microsoft.com/office/drawing/2014/main" xmlns="" id="{EA79A3F6-C4B1-47D1-ADF2-FE6DD97670BC}"/>
            </a:ext>
          </a:extLst>
        </xdr:cNvPr>
        <xdr:cNvSpPr/>
      </xdr:nvSpPr>
      <xdr:spPr>
        <a:xfrm>
          <a:off x="20383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68036</xdr:rowOff>
    </xdr:to>
    <xdr:cxnSp macro="">
      <xdr:nvCxnSpPr>
        <xdr:cNvPr id="746" name="直線コネクタ 745">
          <a:extLst>
            <a:ext uri="{FF2B5EF4-FFF2-40B4-BE49-F238E27FC236}">
              <a16:creationId xmlns:a16="http://schemas.microsoft.com/office/drawing/2014/main" xmlns="" id="{ECB4C3E8-6167-44E7-A7DC-E5DFF50103FE}"/>
            </a:ext>
          </a:extLst>
        </xdr:cNvPr>
        <xdr:cNvCxnSpPr/>
      </xdr:nvCxnSpPr>
      <xdr:spPr>
        <a:xfrm flipV="1">
          <a:off x="20434300" y="1823357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23768</xdr:rowOff>
    </xdr:from>
    <xdr:to>
      <xdr:col>102</xdr:col>
      <xdr:colOff>165100</xdr:colOff>
      <xdr:row>106</xdr:row>
      <xdr:rowOff>125368</xdr:rowOff>
    </xdr:to>
    <xdr:sp macro="" textlink="">
      <xdr:nvSpPr>
        <xdr:cNvPr id="747" name="楕円 746">
          <a:extLst>
            <a:ext uri="{FF2B5EF4-FFF2-40B4-BE49-F238E27FC236}">
              <a16:creationId xmlns:a16="http://schemas.microsoft.com/office/drawing/2014/main" xmlns="" id="{879A97F0-7C5E-4304-92CC-90BF77E5CFC4}"/>
            </a:ext>
          </a:extLst>
        </xdr:cNvPr>
        <xdr:cNvSpPr/>
      </xdr:nvSpPr>
      <xdr:spPr>
        <a:xfrm>
          <a:off x="19494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68036</xdr:rowOff>
    </xdr:from>
    <xdr:to>
      <xdr:col>107</xdr:col>
      <xdr:colOff>50800</xdr:colOff>
      <xdr:row>106</xdr:row>
      <xdr:rowOff>74568</xdr:rowOff>
    </xdr:to>
    <xdr:cxnSp macro="">
      <xdr:nvCxnSpPr>
        <xdr:cNvPr id="748" name="直線コネクタ 747">
          <a:extLst>
            <a:ext uri="{FF2B5EF4-FFF2-40B4-BE49-F238E27FC236}">
              <a16:creationId xmlns:a16="http://schemas.microsoft.com/office/drawing/2014/main" xmlns="" id="{D7122680-48C7-4746-8CB0-A279D32ED9D6}"/>
            </a:ext>
          </a:extLst>
        </xdr:cNvPr>
        <xdr:cNvCxnSpPr/>
      </xdr:nvCxnSpPr>
      <xdr:spPr>
        <a:xfrm flipV="1">
          <a:off x="19545300" y="1824173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31931</xdr:rowOff>
    </xdr:from>
    <xdr:to>
      <xdr:col>98</xdr:col>
      <xdr:colOff>38100</xdr:colOff>
      <xdr:row>106</xdr:row>
      <xdr:rowOff>133531</xdr:rowOff>
    </xdr:to>
    <xdr:sp macro="" textlink="">
      <xdr:nvSpPr>
        <xdr:cNvPr id="749" name="楕円 748">
          <a:extLst>
            <a:ext uri="{FF2B5EF4-FFF2-40B4-BE49-F238E27FC236}">
              <a16:creationId xmlns:a16="http://schemas.microsoft.com/office/drawing/2014/main" xmlns="" id="{812AFC98-8F7F-49AD-A607-B9EA83EDF713}"/>
            </a:ext>
          </a:extLst>
        </xdr:cNvPr>
        <xdr:cNvSpPr/>
      </xdr:nvSpPr>
      <xdr:spPr>
        <a:xfrm>
          <a:off x="18605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74568</xdr:rowOff>
    </xdr:from>
    <xdr:to>
      <xdr:col>102</xdr:col>
      <xdr:colOff>114300</xdr:colOff>
      <xdr:row>106</xdr:row>
      <xdr:rowOff>82731</xdr:rowOff>
    </xdr:to>
    <xdr:cxnSp macro="">
      <xdr:nvCxnSpPr>
        <xdr:cNvPr id="750" name="直線コネクタ 749">
          <a:extLst>
            <a:ext uri="{FF2B5EF4-FFF2-40B4-BE49-F238E27FC236}">
              <a16:creationId xmlns:a16="http://schemas.microsoft.com/office/drawing/2014/main" xmlns="" id="{CF5EE6D5-E1BE-4C72-AA71-F048B78F4923}"/>
            </a:ext>
          </a:extLst>
        </xdr:cNvPr>
        <xdr:cNvCxnSpPr/>
      </xdr:nvCxnSpPr>
      <xdr:spPr>
        <a:xfrm flipV="1">
          <a:off x="18656300" y="1824826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751" name="n_1aveValue【庁舎】&#10;一人当たり面積">
          <a:extLst>
            <a:ext uri="{FF2B5EF4-FFF2-40B4-BE49-F238E27FC236}">
              <a16:creationId xmlns:a16="http://schemas.microsoft.com/office/drawing/2014/main" xmlns="" id="{4591DA63-BDF8-47E0-919A-672EC590D48B}"/>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52" name="n_2aveValue【庁舎】&#10;一人当たり面積">
          <a:extLst>
            <a:ext uri="{FF2B5EF4-FFF2-40B4-BE49-F238E27FC236}">
              <a16:creationId xmlns:a16="http://schemas.microsoft.com/office/drawing/2014/main" xmlns="" id="{269C2678-B20F-48E0-9652-720A1A6BCB4E}"/>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753" name="n_3aveValue【庁舎】&#10;一人当たり面積">
          <a:extLst>
            <a:ext uri="{FF2B5EF4-FFF2-40B4-BE49-F238E27FC236}">
              <a16:creationId xmlns:a16="http://schemas.microsoft.com/office/drawing/2014/main" xmlns="" id="{3568E7E1-FB65-4DCE-AE33-BE8AF31A7A44}"/>
            </a:ext>
          </a:extLst>
        </xdr:cNvPr>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754" name="n_4aveValue【庁舎】&#10;一人当たり面積">
          <a:extLst>
            <a:ext uri="{FF2B5EF4-FFF2-40B4-BE49-F238E27FC236}">
              <a16:creationId xmlns:a16="http://schemas.microsoft.com/office/drawing/2014/main" xmlns="" id="{C72508C7-664E-49FB-85D2-7468DD6037A0}"/>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101798</xdr:rowOff>
    </xdr:from>
    <xdr:ext cx="469744" cy="259045"/>
    <xdr:sp macro="" textlink="">
      <xdr:nvSpPr>
        <xdr:cNvPr id="755" name="n_1mainValue【庁舎】&#10;一人当たり面積">
          <a:extLst>
            <a:ext uri="{FF2B5EF4-FFF2-40B4-BE49-F238E27FC236}">
              <a16:creationId xmlns:a16="http://schemas.microsoft.com/office/drawing/2014/main" xmlns="" id="{90BBF98B-4434-4772-8662-E4349A3F9033}"/>
            </a:ext>
          </a:extLst>
        </xdr:cNvPr>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109963</xdr:rowOff>
    </xdr:from>
    <xdr:ext cx="469744" cy="259045"/>
    <xdr:sp macro="" textlink="">
      <xdr:nvSpPr>
        <xdr:cNvPr id="756" name="n_2mainValue【庁舎】&#10;一人当たり面積">
          <a:extLst>
            <a:ext uri="{FF2B5EF4-FFF2-40B4-BE49-F238E27FC236}">
              <a16:creationId xmlns:a16="http://schemas.microsoft.com/office/drawing/2014/main" xmlns="" id="{E6473A74-E6FC-4B40-BAC9-D77D0D822688}"/>
            </a:ext>
          </a:extLst>
        </xdr:cNvPr>
        <xdr:cNvSpPr txBox="1"/>
      </xdr:nvSpPr>
      <xdr:spPr>
        <a:xfrm>
          <a:off x="20199427" y="182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116495</xdr:rowOff>
    </xdr:from>
    <xdr:ext cx="469744" cy="259045"/>
    <xdr:sp macro="" textlink="">
      <xdr:nvSpPr>
        <xdr:cNvPr id="757" name="n_3mainValue【庁舎】&#10;一人当たり面積">
          <a:extLst>
            <a:ext uri="{FF2B5EF4-FFF2-40B4-BE49-F238E27FC236}">
              <a16:creationId xmlns:a16="http://schemas.microsoft.com/office/drawing/2014/main" xmlns="" id="{053B88BC-212E-4217-9358-F75A0037F8DC}"/>
            </a:ext>
          </a:extLst>
        </xdr:cNvPr>
        <xdr:cNvSpPr txBox="1"/>
      </xdr:nvSpPr>
      <xdr:spPr>
        <a:xfrm>
          <a:off x="19310427" y="1829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124658</xdr:rowOff>
    </xdr:from>
    <xdr:ext cx="469744" cy="259045"/>
    <xdr:sp macro="" textlink="">
      <xdr:nvSpPr>
        <xdr:cNvPr id="758" name="n_4mainValue【庁舎】&#10;一人当たり面積">
          <a:extLst>
            <a:ext uri="{FF2B5EF4-FFF2-40B4-BE49-F238E27FC236}">
              <a16:creationId xmlns:a16="http://schemas.microsoft.com/office/drawing/2014/main" xmlns="" id="{07BD4BF9-12AD-45DE-A05B-A6EB9ADFD2FA}"/>
            </a:ext>
          </a:extLst>
        </xdr:cNvPr>
        <xdr:cNvSpPr txBox="1"/>
      </xdr:nvSpPr>
      <xdr:spPr>
        <a:xfrm>
          <a:off x="18421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xmlns="" id="{C2B4239F-9BB5-47DB-9DA2-8F1D6A3F61A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xmlns="" id="{6CBC9BFC-E455-4F03-B136-D1B7B2A2D1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xmlns="" id="{BFEE18F1-A49F-4BB0-BD25-81DEA8FD79C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福祉施設や市民会館の老朽化が進んでいる。平成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年度策定の公共施設等総合管理計画、令和２年度策定の個別施設計画に基づいて、引き続き、公共施設等の最適な配置と計画的な更新を進めていく。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28,564
28,280
117.46
18,721,121
17,693,579
889,636
9,153,648
12,206,481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）や高齢化率の上昇（平成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等で財政力指数は全国平均より低くなっているが、類似団体と比較すると平均的な数字となっており、ほぼ横ばいで推移している。財政力指数を上げるため、定員管理・給与の適正化並びに投資的経費を抑制する等による歳出削減を図るとともに、企業誘致や移住定住の促進等による税収の増を図り、滞納者への徴収強化等を行い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49530</xdr:rowOff>
    </xdr:from>
    <xdr:to>
      <xdr:col>23</xdr:col>
      <xdr:colOff>133350</xdr:colOff>
      <xdr:row>42</xdr:row>
      <xdr:rowOff>49530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114800" y="7250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xmlns=""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49530</xdr:rowOff>
    </xdr:from>
    <xdr:to>
      <xdr:col>19</xdr:col>
      <xdr:colOff>133350</xdr:colOff>
      <xdr:row>42</xdr:row>
      <xdr:rowOff>73660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3225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73660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2336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97790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1447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170180</xdr:rowOff>
    </xdr:from>
    <xdr:to>
      <xdr:col>23</xdr:col>
      <xdr:colOff>184150</xdr:colOff>
      <xdr:row>42</xdr:row>
      <xdr:rowOff>100330</xdr:rowOff>
    </xdr:to>
    <xdr:sp macro="" textlink="">
      <xdr:nvSpPr>
        <xdr:cNvPr id="86" name="楕円 85">
          <a:extLst>
            <a:ext uri="{FF2B5EF4-FFF2-40B4-BE49-F238E27FC236}">
              <a16:creationId xmlns:a16="http://schemas.microsoft.com/office/drawing/2014/main" xmlns="" id="{00000000-0008-0000-0300-000056000000}"/>
            </a:ext>
          </a:extLst>
        </xdr:cNvPr>
        <xdr:cNvSpPr/>
      </xdr:nvSpPr>
      <xdr:spPr>
        <a:xfrm>
          <a:off x="4902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15257</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170180</xdr:rowOff>
    </xdr:from>
    <xdr:to>
      <xdr:col>19</xdr:col>
      <xdr:colOff>184150</xdr:colOff>
      <xdr:row>42</xdr:row>
      <xdr:rowOff>100330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064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85107</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109237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133367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臨時財政対策債を借り入れず、一般財源が減少したことにより一時的に経常収支比率が上昇したが、令和元年度は臨時経済対策債を借り入れたことで経常収支比率は改善された。令和３年度は図書館人件費への基金繰入及び下水道事業への経常的補助費の減が改善（▲</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ポイント）した要因である。今後も事務事業の見直しを進めるとともに、優先度の低い事務事業については廃止、縮小を進め、経常経費の削減に努める。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18415</xdr:rowOff>
    </xdr:from>
    <xdr:to>
      <xdr:col>23</xdr:col>
      <xdr:colOff>133350</xdr:colOff>
      <xdr:row>60</xdr:row>
      <xdr:rowOff>45508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9962515"/>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45508</xdr:rowOff>
    </xdr:from>
    <xdr:to>
      <xdr:col>19</xdr:col>
      <xdr:colOff>133350</xdr:colOff>
      <xdr:row>61</xdr:row>
      <xdr:rowOff>2752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33250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62</xdr:row>
      <xdr:rowOff>88688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0461202"/>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75142</xdr:rowOff>
    </xdr:from>
    <xdr:to>
      <xdr:col>11</xdr:col>
      <xdr:colOff>31750</xdr:colOff>
      <xdr:row>62</xdr:row>
      <xdr:rowOff>88688</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533592"/>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139065</xdr:rowOff>
    </xdr:from>
    <xdr:to>
      <xdr:col>23</xdr:col>
      <xdr:colOff>184150</xdr:colOff>
      <xdr:row>58</xdr:row>
      <xdr:rowOff>69215</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60342</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983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166158</xdr:rowOff>
    </xdr:from>
    <xdr:to>
      <xdr:col>19</xdr:col>
      <xdr:colOff>184150</xdr:colOff>
      <xdr:row>60</xdr:row>
      <xdr:rowOff>96308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106485</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37888</xdr:rowOff>
    </xdr:from>
    <xdr:to>
      <xdr:col>11</xdr:col>
      <xdr:colOff>82550</xdr:colOff>
      <xdr:row>62</xdr:row>
      <xdr:rowOff>139488</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124265</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24342</xdr:rowOff>
    </xdr:from>
    <xdr:to>
      <xdr:col>7</xdr:col>
      <xdr:colOff>31750</xdr:colOff>
      <xdr:row>61</xdr:row>
      <xdr:rowOff>125942</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110719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年々増加傾向にあるものの、類似団体と比較すると▲</a:t>
          </a:r>
          <a:r>
            <a:rPr kumimoji="1" lang="en-US" altLang="ja-JP" sz="1300">
              <a:latin typeface="ＭＳ Ｐゴシック" panose="020B0600070205080204" pitchFamily="50" charset="-128"/>
              <a:ea typeface="ＭＳ Ｐゴシック" panose="020B0600070205080204" pitchFamily="50" charset="-128"/>
            </a:rPr>
            <a:t>53,740</a:t>
          </a:r>
          <a:r>
            <a:rPr kumimoji="1" lang="ja-JP" altLang="en-US" sz="1300">
              <a:latin typeface="ＭＳ Ｐゴシック" panose="020B0600070205080204" pitchFamily="50" charset="-128"/>
              <a:ea typeface="ＭＳ Ｐゴシック" panose="020B0600070205080204" pitchFamily="50" charset="-128"/>
            </a:rPr>
            <a:t>円少ない状況にある。これは合併による定員管理に加え、ごみ処理業務と消防業務を一部事務組合で運営しているため、経費節減に大きな効果を与えている。今後も適切な定員管理及び施設の民営化や指定管理に移行することでコスト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xmlns=""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xmlns=""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xmlns=""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41294</xdr:rowOff>
    </xdr:from>
    <xdr:to>
      <xdr:col>23</xdr:col>
      <xdr:colOff>133350</xdr:colOff>
      <xdr:row>82</xdr:row>
      <xdr:rowOff>49378</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114800" y="14100194"/>
          <a:ext cx="8382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xmlns=""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xmlns=""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11407</xdr:rowOff>
    </xdr:from>
    <xdr:to>
      <xdr:col>19</xdr:col>
      <xdr:colOff>133350</xdr:colOff>
      <xdr:row>82</xdr:row>
      <xdr:rowOff>41294</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3225800" y="14070307"/>
          <a:ext cx="889000" cy="2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2321</xdr:rowOff>
    </xdr:from>
    <xdr:to>
      <xdr:col>15</xdr:col>
      <xdr:colOff>82550</xdr:colOff>
      <xdr:row>82</xdr:row>
      <xdr:rowOff>11407</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2336800" y="14061221"/>
          <a:ext cx="8890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664</xdr:rowOff>
    </xdr:from>
    <xdr:to>
      <xdr:col>11</xdr:col>
      <xdr:colOff>31750</xdr:colOff>
      <xdr:row>82</xdr:row>
      <xdr:rowOff>2321</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1447800" y="14059564"/>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170028</xdr:rowOff>
    </xdr:from>
    <xdr:to>
      <xdr:col>23</xdr:col>
      <xdr:colOff>184150</xdr:colOff>
      <xdr:row>82</xdr:row>
      <xdr:rowOff>100178</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4902200" y="140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91305</xdr:rowOff>
    </xdr:from>
    <xdr:ext cx="762000" cy="259045"/>
    <xdr:sp macro="" textlink="">
      <xdr:nvSpPr>
        <xdr:cNvPr id="212" name="人件費・物件費等の状況該当値テキスト">
          <a:extLst>
            <a:ext uri="{FF2B5EF4-FFF2-40B4-BE49-F238E27FC236}">
              <a16:creationId xmlns:a16="http://schemas.microsoft.com/office/drawing/2014/main" xmlns="" id="{00000000-0008-0000-0300-0000D4000000}"/>
            </a:ext>
          </a:extLst>
        </xdr:cNvPr>
        <xdr:cNvSpPr txBox="1"/>
      </xdr:nvSpPr>
      <xdr:spPr>
        <a:xfrm>
          <a:off x="5041900" y="1397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161944</xdr:rowOff>
    </xdr:from>
    <xdr:to>
      <xdr:col>19</xdr:col>
      <xdr:colOff>184150</xdr:colOff>
      <xdr:row>82</xdr:row>
      <xdr:rowOff>92094</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064000" y="1404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102271</xdr:rowOff>
    </xdr:from>
    <xdr:ext cx="7366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733800" y="1381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132057</xdr:rowOff>
    </xdr:from>
    <xdr:to>
      <xdr:col>15</xdr:col>
      <xdr:colOff>133350</xdr:colOff>
      <xdr:row>82</xdr:row>
      <xdr:rowOff>62207</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3175000" y="140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72384</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844800" y="1378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122971</xdr:rowOff>
    </xdr:from>
    <xdr:to>
      <xdr:col>11</xdr:col>
      <xdr:colOff>82550</xdr:colOff>
      <xdr:row>82</xdr:row>
      <xdr:rowOff>53121</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2286000" y="1401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63298</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955800" y="1377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121314</xdr:rowOff>
    </xdr:from>
    <xdr:to>
      <xdr:col>7</xdr:col>
      <xdr:colOff>31750</xdr:colOff>
      <xdr:row>82</xdr:row>
      <xdr:rowOff>51464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1397000" y="1400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61641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066800" y="1377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ラスパイレス指数は類似団体平均水準にあるが、人口１，０００人当たり職員数は類似団体よりも少ないため、人件費の抑制につながっている。今後も定員管理と同様、職員給与も適正な管理に努める。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xmlns=""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xmlns=""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xmlns=""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xmlns=""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xmlns=""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141816</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5290800" y="148597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47978</xdr:rowOff>
    </xdr:from>
    <xdr:to>
      <xdr:col>72</xdr:col>
      <xdr:colOff>203200</xdr:colOff>
      <xdr:row>86</xdr:row>
      <xdr:rowOff>115005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4401800" y="1479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88195</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3512800" y="1479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3" name="楕円 272">
          <a:extLst>
            <a:ext uri="{FF2B5EF4-FFF2-40B4-BE49-F238E27FC236}">
              <a16:creationId xmlns:a16="http://schemas.microsoft.com/office/drawing/2014/main" xmlns="" id="{00000000-0008-0000-0300-000011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4" name="給与水準   （国との比較）該当値テキスト">
          <a:extLst>
            <a:ext uri="{FF2B5EF4-FFF2-40B4-BE49-F238E27FC236}">
              <a16:creationId xmlns:a16="http://schemas.microsoft.com/office/drawing/2014/main" xmlns="" id="{00000000-0008-0000-0300-000012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年の合併後から、計画的に適正な定員管理に努めたため、類似団体よりも少ない結果となっている。今後も適正な定員管理に努める。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169514</xdr:rowOff>
    </xdr:from>
    <xdr:to>
      <xdr:col>81</xdr:col>
      <xdr:colOff>44450</xdr:colOff>
      <xdr:row>59</xdr:row>
      <xdr:rowOff>9555</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1136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149981</xdr:rowOff>
    </xdr:from>
    <xdr:to>
      <xdr:col>77</xdr:col>
      <xdr:colOff>44450</xdr:colOff>
      <xdr:row>58</xdr:row>
      <xdr:rowOff>169514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094081"/>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117808</xdr:rowOff>
    </xdr:from>
    <xdr:to>
      <xdr:col>72</xdr:col>
      <xdr:colOff>203200</xdr:colOff>
      <xdr:row>58</xdr:row>
      <xdr:rowOff>149981</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06190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84486</xdr:rowOff>
    </xdr:from>
    <xdr:to>
      <xdr:col>68</xdr:col>
      <xdr:colOff>152400</xdr:colOff>
      <xdr:row>58</xdr:row>
      <xdr:rowOff>117808</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028586"/>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130205</xdr:rowOff>
    </xdr:from>
    <xdr:to>
      <xdr:col>81</xdr:col>
      <xdr:colOff>95250</xdr:colOff>
      <xdr:row>59</xdr:row>
      <xdr:rowOff>60355</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0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146732</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991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118714</xdr:rowOff>
    </xdr:from>
    <xdr:to>
      <xdr:col>77</xdr:col>
      <xdr:colOff>95250</xdr:colOff>
      <xdr:row>59</xdr:row>
      <xdr:rowOff>48864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59041</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983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99181</xdr:rowOff>
    </xdr:from>
    <xdr:to>
      <xdr:col>73</xdr:col>
      <xdr:colOff>44450</xdr:colOff>
      <xdr:row>59</xdr:row>
      <xdr:rowOff>29331</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0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39508</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81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67008</xdr:rowOff>
    </xdr:from>
    <xdr:to>
      <xdr:col>68</xdr:col>
      <xdr:colOff>203200</xdr:colOff>
      <xdr:row>58</xdr:row>
      <xdr:rowOff>168608</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01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7335</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77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33686</xdr:rowOff>
    </xdr:from>
    <xdr:to>
      <xdr:col>64</xdr:col>
      <xdr:colOff>152400</xdr:colOff>
      <xdr:row>58</xdr:row>
      <xdr:rowOff>135286</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997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145463</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74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年度及び令和元年度は類似団体平均水準よりも高い水準となっていた。これは平成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市営住宅の老朽化に伴い、市債償還の財源にあたる住宅使用料を修繕料の財源としたことにより３ヶ年平均が上昇したためであった。しかしながら、令和３年度は上記の影響減少に加え、新生涯学習センター建設にかかる償還額が増加しながらも標準財政規模が増額したことから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ポイントと大きく改善した。国の健全化基準以下で安定的な移行を継続しており、引き続き健全な財政運営を図っていく。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149225</xdr:rowOff>
    </xdr:from>
    <xdr:to>
      <xdr:col>81</xdr:col>
      <xdr:colOff>44450</xdr:colOff>
      <xdr:row>37</xdr:row>
      <xdr:rowOff>20003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32142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20003</xdr:rowOff>
    </xdr:from>
    <xdr:to>
      <xdr:col>77</xdr:col>
      <xdr:colOff>44450</xdr:colOff>
      <xdr:row>37</xdr:row>
      <xdr:rowOff>50165</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36365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50165</xdr:rowOff>
    </xdr:from>
    <xdr:to>
      <xdr:col>72</xdr:col>
      <xdr:colOff>203200</xdr:colOff>
      <xdr:row>37</xdr:row>
      <xdr:rowOff>52176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39381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30057</xdr:rowOff>
    </xdr:from>
    <xdr:to>
      <xdr:col>68</xdr:col>
      <xdr:colOff>152400</xdr:colOff>
      <xdr:row>37</xdr:row>
      <xdr:rowOff>52176</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637370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98425</xdr:rowOff>
    </xdr:from>
    <xdr:to>
      <xdr:col>81</xdr:col>
      <xdr:colOff>95250</xdr:colOff>
      <xdr:row>37</xdr:row>
      <xdr:rowOff>28575</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114952</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1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140653</xdr:rowOff>
    </xdr:from>
    <xdr:to>
      <xdr:col>77</xdr:col>
      <xdr:colOff>95250</xdr:colOff>
      <xdr:row>37</xdr:row>
      <xdr:rowOff>70803</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80980</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08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170815</xdr:rowOff>
    </xdr:from>
    <xdr:to>
      <xdr:col>73</xdr:col>
      <xdr:colOff>44450</xdr:colOff>
      <xdr:row>37</xdr:row>
      <xdr:rowOff>100965</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85742</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1376</xdr:rowOff>
    </xdr:from>
    <xdr:to>
      <xdr:col>68</xdr:col>
      <xdr:colOff>203200</xdr:colOff>
      <xdr:row>37</xdr:row>
      <xdr:rowOff>102976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当年度も合併初期時に発行した地方債の償還完了による地方債現在高の減少等により、将来負担比率改善を図ることができた。今後とも将来に負担が残らないよう財政基盤の適正化に努める。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xmlns=""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28,564
28,280
117.46
18,721,121
17,693,579
889,636
9,153,648
12,206,481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職員数の削減に努めたため、類似団体平均を大きく下回っている。なお、令和２年度が大きく上昇した要因は、会計年度任用職員制度開始によるものである（これまでの物件費から人件費へ移行）。また、令和３年度は人件費に対して基金繰入することで特定財源が増加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ポイント減少した。今後とも事務の効率化を図るなど適正な管理に努める。</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35</xdr:row>
      <xdr:rowOff>77470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5963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35</xdr:row>
      <xdr:rowOff>77470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58877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27940</xdr:rowOff>
    </xdr:from>
    <xdr:to>
      <xdr:col>15</xdr:col>
      <xdr:colOff>98425</xdr:colOff>
      <xdr:row>34</xdr:row>
      <xdr:rowOff>58420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585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34</xdr:row>
      <xdr:rowOff>27940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580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類似団体平均水準に近い位置を維持していて、各種事務事業の見直しを随時行っている。令和３年度は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スクール構想におけるタブレット端末購入が令和２年度で完了したため、減少（▲</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ポイント）している。なお、令和２年度が減少（▲</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ポイント）した要因は、会計年度任用職員制度開始によるものである（これまでの物件費から人件費へ移行）。今後とも事務事業の見直しを進める等により経常経費の削減に努める。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57150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832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19</xdr:row>
      <xdr:rowOff>6350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9718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152400</xdr:rowOff>
    </xdr:from>
    <xdr:to>
      <xdr:col>73</xdr:col>
      <xdr:colOff>180975</xdr:colOff>
      <xdr:row>19</xdr:row>
      <xdr:rowOff>6350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323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76200</xdr:rowOff>
    </xdr:from>
    <xdr:to>
      <xdr:col>69</xdr:col>
      <xdr:colOff>92075</xdr:colOff>
      <xdr:row>18</xdr:row>
      <xdr:rowOff>152400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3162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127000</xdr:rowOff>
    </xdr:from>
    <xdr:to>
      <xdr:col>74</xdr:col>
      <xdr:colOff>31750</xdr:colOff>
      <xdr:row>19</xdr:row>
      <xdr:rowOff>57150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41927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101600</xdr:rowOff>
    </xdr:from>
    <xdr:to>
      <xdr:col>69</xdr:col>
      <xdr:colOff>142875</xdr:colOff>
      <xdr:row>19</xdr:row>
      <xdr:rowOff>31750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）を上回る高齢化率（</a:t>
          </a:r>
          <a:r>
            <a:rPr kumimoji="1" lang="en-US" altLang="ja-JP" sz="1300">
              <a:latin typeface="ＭＳ Ｐゴシック" panose="020B0600070205080204" pitchFamily="50" charset="-128"/>
              <a:ea typeface="ＭＳ Ｐゴシック" panose="020B0600070205080204" pitchFamily="50" charset="-128"/>
            </a:rPr>
            <a:t>34.9%</a:t>
          </a:r>
          <a:r>
            <a:rPr kumimoji="1" lang="ja-JP" altLang="en-US" sz="1300">
              <a:latin typeface="ＭＳ Ｐゴシック" panose="020B0600070205080204" pitchFamily="50" charset="-128"/>
              <a:ea typeface="ＭＳ Ｐゴシック" panose="020B0600070205080204" pitchFamily="50" charset="-128"/>
            </a:rPr>
            <a:t>）や障がい者自立支援事業所の増加等に伴い、令和元年度まで扶助費の割合が年々増加していた。令和２年度は新型コロナウイルス感染症の影響で医療機関への受診控えによる生活保護扶助費が減少（▲６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）したことから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ポイント減少したが、令和３年度も同様の傾向が続き</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ポイント減少した。引き続き各種経費の適正な見直しに努める。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95250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987800" y="9804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59</xdr:row>
      <xdr:rowOff>57150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3098800" y="98679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59</xdr:row>
      <xdr:rowOff>57150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10083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58</xdr:row>
      <xdr:rowOff>139700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998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6350</xdr:rowOff>
    </xdr:from>
    <xdr:to>
      <xdr:col>15</xdr:col>
      <xdr:colOff>149225</xdr:colOff>
      <xdr:row>59</xdr:row>
      <xdr:rowOff>107950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92727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令和２年度と同等の水準を維持している。令和２年度から下水道事業及び簡易水道事業が公営企業会計（法適）へ移行。これに伴い、これまでの繰出金から補助費等へと移ったため、令和元年度と比較して</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ポイント減少している。さらなる経費節減を図り、適切な運営管理に努める。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27396</xdr:rowOff>
    </xdr:from>
    <xdr:to>
      <xdr:col>82</xdr:col>
      <xdr:colOff>107950</xdr:colOff>
      <xdr:row>55</xdr:row>
      <xdr:rowOff>40459</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5671800" y="94571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40459</xdr:rowOff>
    </xdr:from>
    <xdr:to>
      <xdr:col>78</xdr:col>
      <xdr:colOff>69850</xdr:colOff>
      <xdr:row>57</xdr:row>
      <xdr:rowOff>148227</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470209"/>
          <a:ext cx="889000" cy="45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148227</xdr:rowOff>
    </xdr:from>
    <xdr:to>
      <xdr:col>73</xdr:col>
      <xdr:colOff>180975</xdr:colOff>
      <xdr:row>58</xdr:row>
      <xdr:rowOff>42091</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flipV="1">
          <a:off x="13893800" y="992087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58</xdr:row>
      <xdr:rowOff>42091</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8882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148046</xdr:rowOff>
    </xdr:from>
    <xdr:to>
      <xdr:col>82</xdr:col>
      <xdr:colOff>158750</xdr:colOff>
      <xdr:row>55</xdr:row>
      <xdr:rowOff>78196</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164573</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2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161109</xdr:rowOff>
    </xdr:from>
    <xdr:to>
      <xdr:col>78</xdr:col>
      <xdr:colOff>120650</xdr:colOff>
      <xdr:row>55</xdr:row>
      <xdr:rowOff>91259</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101436</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18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97427</xdr:rowOff>
    </xdr:from>
    <xdr:to>
      <xdr:col>74</xdr:col>
      <xdr:colOff>31750</xdr:colOff>
      <xdr:row>58</xdr:row>
      <xdr:rowOff>27577</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162741</xdr:rowOff>
    </xdr:from>
    <xdr:to>
      <xdr:col>69</xdr:col>
      <xdr:colOff>142875</xdr:colOff>
      <xdr:row>58</xdr:row>
      <xdr:rowOff>92891</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77668</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1002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令和３年度は基金繰入による特定財源の増と、下水道事業会計への補助費の一部が出資金へと変わり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減少となった。なお、令和２年度から下水道事業及び簡易水道事業が公営企業会計（法適）へ移行している。これに伴い、これまでの繰出金から補助費等へと移ったため、令和２年度は令和元年度から</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ポイント増加した。類似団体と比較しすると依然高い水準にあるので、各種補助金の徹底した見直し、適正化を進めることにより削減を図っていく。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38</xdr:row>
      <xdr:rowOff>145288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5671800" y="639521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38</xdr:row>
      <xdr:rowOff>145288</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4782800" y="636778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38</xdr:row>
      <xdr:rowOff>17272</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3893800" y="63677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17272</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a:off x="13004800" y="6509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これは、公債費の支出額は増となるも特定財源も合わせて増えたことによるものである。しかし、今後は老朽化した施設等の更新や長寿命化等に伴う事業の増加が見込まれその対応が喫緊の課題である。うきは市公共施設等総合管理計画に基づき施設毎の個別計画を作成し、施設の廃止、統廃合を進める等十分な検討を行った上で、地方債の発行を最小限に止めることで財政健全化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60706</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3987800" y="129171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60706</xdr:rowOff>
    </xdr:from>
    <xdr:to>
      <xdr:col>19</xdr:col>
      <xdr:colOff>187325</xdr:colOff>
      <xdr:row>75</xdr:row>
      <xdr:rowOff>72136</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098800" y="129194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72136</xdr:rowOff>
    </xdr:from>
    <xdr:to>
      <xdr:col>15</xdr:col>
      <xdr:colOff>98425</xdr:colOff>
      <xdr:row>75</xdr:row>
      <xdr:rowOff>143002</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2209800" y="1293088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131572</xdr:rowOff>
    </xdr:from>
    <xdr:to>
      <xdr:col>11</xdr:col>
      <xdr:colOff>9525</xdr:colOff>
      <xdr:row>75</xdr:row>
      <xdr:rowOff>143002</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1320800" y="1299032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xdr:rowOff>
    </xdr:from>
    <xdr:to>
      <xdr:col>24</xdr:col>
      <xdr:colOff>76200</xdr:colOff>
      <xdr:row>75</xdr:row>
      <xdr:rowOff>109220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87647</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277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xdr:rowOff>
    </xdr:from>
    <xdr:to>
      <xdr:col>20</xdr:col>
      <xdr:colOff>38100</xdr:colOff>
      <xdr:row>75</xdr:row>
      <xdr:rowOff>111506</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937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121683</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21336</xdr:rowOff>
    </xdr:from>
    <xdr:to>
      <xdr:col>15</xdr:col>
      <xdr:colOff>149225</xdr:colOff>
      <xdr:row>75</xdr:row>
      <xdr:rowOff>122936</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3048000" y="128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133113</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264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92202</xdr:rowOff>
    </xdr:from>
    <xdr:to>
      <xdr:col>11</xdr:col>
      <xdr:colOff>60325</xdr:colOff>
      <xdr:row>76</xdr:row>
      <xdr:rowOff>22352</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2159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32529</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80772</xdr:rowOff>
    </xdr:from>
    <xdr:to>
      <xdr:col>6</xdr:col>
      <xdr:colOff>171450</xdr:colOff>
      <xdr:row>76</xdr:row>
      <xdr:rowOff>10922</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12700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21099</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270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補助費の減少（▲</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ポイント）、人件費の減少（▲</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ポイント）、物件費の減少（▲</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ポイント）等により、前年度と比較し</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ポイント減少した。類似団体と比較しても▲</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ポイント下回っているため、これを維持できるよう全ての業務において優先順位を厳しく点検し、経費節減に努め、健全な財政運用に努める。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79</xdr:row>
      <xdr:rowOff>133858</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5671800" y="13262356"/>
          <a:ext cx="8382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133858</xdr:rowOff>
    </xdr:from>
    <xdr:to>
      <xdr:col>78</xdr:col>
      <xdr:colOff>69850</xdr:colOff>
      <xdr:row>80</xdr:row>
      <xdr:rowOff>85852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6784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85852</xdr:rowOff>
    </xdr:from>
    <xdr:to>
      <xdr:col>73</xdr:col>
      <xdr:colOff>180975</xdr:colOff>
      <xdr:row>81</xdr:row>
      <xdr:rowOff>65278</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893800" y="138018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49276</xdr:rowOff>
    </xdr:from>
    <xdr:to>
      <xdr:col>69</xdr:col>
      <xdr:colOff>92075</xdr:colOff>
      <xdr:row>81</xdr:row>
      <xdr:rowOff>65278</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76527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26433</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83058</xdr:rowOff>
    </xdr:from>
    <xdr:to>
      <xdr:col>78</xdr:col>
      <xdr:colOff>120650</xdr:colOff>
      <xdr:row>80</xdr:row>
      <xdr:rowOff>13208</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169435</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35052</xdr:rowOff>
    </xdr:from>
    <xdr:to>
      <xdr:col>74</xdr:col>
      <xdr:colOff>31750</xdr:colOff>
      <xdr:row>80</xdr:row>
      <xdr:rowOff>136652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121429</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14478</xdr:rowOff>
    </xdr:from>
    <xdr:to>
      <xdr:col>69</xdr:col>
      <xdr:colOff>142875</xdr:colOff>
      <xdr:row>81</xdr:row>
      <xdr:rowOff>116078</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100855</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98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169926</xdr:rowOff>
    </xdr:from>
    <xdr:to>
      <xdr:col>65</xdr:col>
      <xdr:colOff>53975</xdr:colOff>
      <xdr:row>80</xdr:row>
      <xdr:rowOff>100076</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84853</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27178</xdr:rowOff>
    </xdr:from>
    <xdr:to>
      <xdr:col>29</xdr:col>
      <xdr:colOff>127000</xdr:colOff>
      <xdr:row>18</xdr:row>
      <xdr:rowOff>92989</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160903"/>
          <a:ext cx="647700" cy="6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92989</xdr:rowOff>
    </xdr:from>
    <xdr:to>
      <xdr:col>26</xdr:col>
      <xdr:colOff>50800</xdr:colOff>
      <xdr:row>18</xdr:row>
      <xdr:rowOff>150546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226714"/>
          <a:ext cx="698500" cy="57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145986</xdr:rowOff>
    </xdr:from>
    <xdr:to>
      <xdr:col>22</xdr:col>
      <xdr:colOff>114300</xdr:colOff>
      <xdr:row>18</xdr:row>
      <xdr:rowOff>150546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279711"/>
          <a:ext cx="698500" cy="4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145986</xdr:rowOff>
    </xdr:from>
    <xdr:to>
      <xdr:col>18</xdr:col>
      <xdr:colOff>177800</xdr:colOff>
      <xdr:row>18</xdr:row>
      <xdr:rowOff>153378</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279711"/>
          <a:ext cx="698500" cy="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147828</xdr:rowOff>
    </xdr:from>
    <xdr:to>
      <xdr:col>29</xdr:col>
      <xdr:colOff>177800</xdr:colOff>
      <xdr:row>18</xdr:row>
      <xdr:rowOff>77978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110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119905</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08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42189</xdr:rowOff>
    </xdr:from>
    <xdr:to>
      <xdr:col>26</xdr:col>
      <xdr:colOff>101600</xdr:colOff>
      <xdr:row>18</xdr:row>
      <xdr:rowOff>143790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759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128566</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62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99746</xdr:rowOff>
    </xdr:from>
    <xdr:to>
      <xdr:col>22</xdr:col>
      <xdr:colOff>165100</xdr:colOff>
      <xdr:row>19</xdr:row>
      <xdr:rowOff>29896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23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14673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31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95186</xdr:rowOff>
    </xdr:from>
    <xdr:to>
      <xdr:col>19</xdr:col>
      <xdr:colOff>38100</xdr:colOff>
      <xdr:row>19</xdr:row>
      <xdr:rowOff>25336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228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10113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31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102578</xdr:rowOff>
    </xdr:from>
    <xdr:to>
      <xdr:col>15</xdr:col>
      <xdr:colOff>101600</xdr:colOff>
      <xdr:row>19</xdr:row>
      <xdr:rowOff>32728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23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17505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32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25277</xdr:rowOff>
    </xdr:from>
    <xdr:to>
      <xdr:col>29</xdr:col>
      <xdr:colOff>127000</xdr:colOff>
      <xdr:row>38</xdr:row>
      <xdr:rowOff>25963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492877"/>
          <a:ext cx="6477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9157</xdr:rowOff>
    </xdr:from>
    <xdr:to>
      <xdr:col>26</xdr:col>
      <xdr:colOff>50800</xdr:colOff>
      <xdr:row>38</xdr:row>
      <xdr:rowOff>25277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476757"/>
          <a:ext cx="698500" cy="16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317260</xdr:rowOff>
    </xdr:from>
    <xdr:to>
      <xdr:col>22</xdr:col>
      <xdr:colOff>114300</xdr:colOff>
      <xdr:row>38</xdr:row>
      <xdr:rowOff>9157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441960"/>
          <a:ext cx="698500" cy="34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317260</xdr:rowOff>
    </xdr:from>
    <xdr:to>
      <xdr:col>18</xdr:col>
      <xdr:colOff>177800</xdr:colOff>
      <xdr:row>37</xdr:row>
      <xdr:rowOff>332984</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7441960"/>
          <a:ext cx="698500" cy="15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318063</xdr:rowOff>
    </xdr:from>
    <xdr:to>
      <xdr:col>29</xdr:col>
      <xdr:colOff>177800</xdr:colOff>
      <xdr:row>38</xdr:row>
      <xdr:rowOff>76763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44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238300</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36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317377</xdr:rowOff>
    </xdr:from>
    <xdr:to>
      <xdr:col>26</xdr:col>
      <xdr:colOff>101600</xdr:colOff>
      <xdr:row>38</xdr:row>
      <xdr:rowOff>76077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442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60854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52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301257</xdr:rowOff>
    </xdr:from>
    <xdr:to>
      <xdr:col>22</xdr:col>
      <xdr:colOff>165100</xdr:colOff>
      <xdr:row>38</xdr:row>
      <xdr:rowOff>59957</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425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44734</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51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266460</xdr:rowOff>
    </xdr:from>
    <xdr:to>
      <xdr:col>19</xdr:col>
      <xdr:colOff>38100</xdr:colOff>
      <xdr:row>38</xdr:row>
      <xdr:rowOff>25160</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391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35337</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1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282184</xdr:rowOff>
    </xdr:from>
    <xdr:to>
      <xdr:col>15</xdr:col>
      <xdr:colOff>101600</xdr:colOff>
      <xdr:row>38</xdr:row>
      <xdr:rowOff>40884</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406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25661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49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28,564
28,280
117.46
18,721,121
17,693,579
889,636
9,153,648
12,206,481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121336</xdr:rowOff>
    </xdr:from>
    <xdr:to>
      <xdr:col>24</xdr:col>
      <xdr:colOff>63500</xdr:colOff>
      <xdr:row>37</xdr:row>
      <xdr:rowOff>162204</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64986"/>
          <a:ext cx="8382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162204</xdr:rowOff>
    </xdr:from>
    <xdr:to>
      <xdr:col>19</xdr:col>
      <xdr:colOff>177800</xdr:colOff>
      <xdr:row>39</xdr:row>
      <xdr:rowOff>23546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505854"/>
          <a:ext cx="889000" cy="2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17958</xdr:rowOff>
    </xdr:from>
    <xdr:to>
      <xdr:col>15</xdr:col>
      <xdr:colOff>50800</xdr:colOff>
      <xdr:row>39</xdr:row>
      <xdr:rowOff>23546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704508"/>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17958</xdr:rowOff>
    </xdr:from>
    <xdr:to>
      <xdr:col>10</xdr:col>
      <xdr:colOff>114300</xdr:colOff>
      <xdr:row>39</xdr:row>
      <xdr:rowOff>21349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704508"/>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70536</xdr:rowOff>
    </xdr:from>
    <xdr:to>
      <xdr:col>24</xdr:col>
      <xdr:colOff>114300</xdr:colOff>
      <xdr:row>38</xdr:row>
      <xdr:rowOff>685</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414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48963</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111404</xdr:rowOff>
    </xdr:from>
    <xdr:to>
      <xdr:col>20</xdr:col>
      <xdr:colOff>38100</xdr:colOff>
      <xdr:row>38</xdr:row>
      <xdr:rowOff>41554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32681</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144196</xdr:rowOff>
    </xdr:from>
    <xdr:to>
      <xdr:col>15</xdr:col>
      <xdr:colOff>101600</xdr:colOff>
      <xdr:row>39</xdr:row>
      <xdr:rowOff>74346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6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65473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7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138608</xdr:rowOff>
    </xdr:from>
    <xdr:to>
      <xdr:col>10</xdr:col>
      <xdr:colOff>165100</xdr:colOff>
      <xdr:row>39</xdr:row>
      <xdr:rowOff>68758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6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59885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7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141999</xdr:rowOff>
    </xdr:from>
    <xdr:to>
      <xdr:col>6</xdr:col>
      <xdr:colOff>38100</xdr:colOff>
      <xdr:row>39</xdr:row>
      <xdr:rowOff>72149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6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63276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7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142036</xdr:rowOff>
    </xdr:from>
    <xdr:to>
      <xdr:col>24</xdr:col>
      <xdr:colOff>63500</xdr:colOff>
      <xdr:row>57</xdr:row>
      <xdr:rowOff>142226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914686"/>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142226</xdr:rowOff>
    </xdr:from>
    <xdr:to>
      <xdr:col>19</xdr:col>
      <xdr:colOff>177800</xdr:colOff>
      <xdr:row>57</xdr:row>
      <xdr:rowOff>142242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91487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142242</xdr:rowOff>
    </xdr:from>
    <xdr:to>
      <xdr:col>15</xdr:col>
      <xdr:colOff>50800</xdr:colOff>
      <xdr:row>57</xdr:row>
      <xdr:rowOff>150259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914892"/>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150259</xdr:rowOff>
    </xdr:from>
    <xdr:to>
      <xdr:col>10</xdr:col>
      <xdr:colOff>114300</xdr:colOff>
      <xdr:row>57</xdr:row>
      <xdr:rowOff>151436</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922909"/>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91236</xdr:rowOff>
    </xdr:from>
    <xdr:to>
      <xdr:col>24</xdr:col>
      <xdr:colOff>114300</xdr:colOff>
      <xdr:row>58</xdr:row>
      <xdr:rowOff>21386</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8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91426</xdr:rowOff>
    </xdr:from>
    <xdr:to>
      <xdr:col>20</xdr:col>
      <xdr:colOff>38100</xdr:colOff>
      <xdr:row>58</xdr:row>
      <xdr:rowOff>21576</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8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12703</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95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91442</xdr:rowOff>
    </xdr:from>
    <xdr:to>
      <xdr:col>15</xdr:col>
      <xdr:colOff>101600</xdr:colOff>
      <xdr:row>58</xdr:row>
      <xdr:rowOff>21592</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86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12719</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95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99459</xdr:rowOff>
    </xdr:from>
    <xdr:to>
      <xdr:col>10</xdr:col>
      <xdr:colOff>165100</xdr:colOff>
      <xdr:row>58</xdr:row>
      <xdr:rowOff>29609</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8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20736</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96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100636</xdr:rowOff>
    </xdr:from>
    <xdr:to>
      <xdr:col>6</xdr:col>
      <xdr:colOff>38100</xdr:colOff>
      <xdr:row>58</xdr:row>
      <xdr:rowOff>30786</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8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21913</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9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62531</xdr:rowOff>
    </xdr:from>
    <xdr:to>
      <xdr:col>24</xdr:col>
      <xdr:colOff>63500</xdr:colOff>
      <xdr:row>79</xdr:row>
      <xdr:rowOff>66042</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607081"/>
          <a:ext cx="8382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66042</xdr:rowOff>
    </xdr:from>
    <xdr:to>
      <xdr:col>19</xdr:col>
      <xdr:colOff>177800</xdr:colOff>
      <xdr:row>79</xdr:row>
      <xdr:rowOff>67610</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908300" y="13610592"/>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62694</xdr:rowOff>
    </xdr:from>
    <xdr:to>
      <xdr:col>15</xdr:col>
      <xdr:colOff>50800</xdr:colOff>
      <xdr:row>79</xdr:row>
      <xdr:rowOff>67610</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607244"/>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62694</xdr:rowOff>
    </xdr:from>
    <xdr:to>
      <xdr:col>10</xdr:col>
      <xdr:colOff>114300</xdr:colOff>
      <xdr:row>79</xdr:row>
      <xdr:rowOff>65633</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607244"/>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11731</xdr:rowOff>
    </xdr:from>
    <xdr:to>
      <xdr:col>24</xdr:col>
      <xdr:colOff>114300</xdr:colOff>
      <xdr:row>79</xdr:row>
      <xdr:rowOff>113331</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5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98108</xdr:rowOff>
    </xdr:from>
    <xdr:ext cx="469744"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47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15242</xdr:rowOff>
    </xdr:from>
    <xdr:to>
      <xdr:col>20</xdr:col>
      <xdr:colOff>38100</xdr:colOff>
      <xdr:row>79</xdr:row>
      <xdr:rowOff>116842</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5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107969</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62428" y="136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16810</xdr:rowOff>
    </xdr:from>
    <xdr:to>
      <xdr:col>15</xdr:col>
      <xdr:colOff>101600</xdr:colOff>
      <xdr:row>79</xdr:row>
      <xdr:rowOff>118410</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5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109537</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6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11894</xdr:rowOff>
    </xdr:from>
    <xdr:to>
      <xdr:col>10</xdr:col>
      <xdr:colOff>165100</xdr:colOff>
      <xdr:row>79</xdr:row>
      <xdr:rowOff>113494</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5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104621</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6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14833</xdr:rowOff>
    </xdr:from>
    <xdr:to>
      <xdr:col>6</xdr:col>
      <xdr:colOff>38100</xdr:colOff>
      <xdr:row>79</xdr:row>
      <xdr:rowOff>116433</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5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107560</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95428" y="1365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137071</xdr:rowOff>
    </xdr:from>
    <xdr:to>
      <xdr:col>24</xdr:col>
      <xdr:colOff>63500</xdr:colOff>
      <xdr:row>96</xdr:row>
      <xdr:rowOff>136744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424821"/>
          <a:ext cx="838200" cy="1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136378</xdr:rowOff>
    </xdr:from>
    <xdr:to>
      <xdr:col>19</xdr:col>
      <xdr:colOff>177800</xdr:colOff>
      <xdr:row>96</xdr:row>
      <xdr:rowOff>136744</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2908300" y="1659557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136378</xdr:rowOff>
    </xdr:from>
    <xdr:to>
      <xdr:col>15</xdr:col>
      <xdr:colOff>50800</xdr:colOff>
      <xdr:row>97</xdr:row>
      <xdr:rowOff>39794</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595578"/>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39794</xdr:rowOff>
    </xdr:from>
    <xdr:to>
      <xdr:col>10</xdr:col>
      <xdr:colOff>114300</xdr:colOff>
      <xdr:row>97</xdr:row>
      <xdr:rowOff>47140</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670444"/>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86271</xdr:rowOff>
    </xdr:from>
    <xdr:to>
      <xdr:col>24</xdr:col>
      <xdr:colOff>114300</xdr:colOff>
      <xdr:row>96</xdr:row>
      <xdr:rowOff>16421</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3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109148</xdr:rowOff>
    </xdr:from>
    <xdr:ext cx="599010"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22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85944</xdr:rowOff>
    </xdr:from>
    <xdr:to>
      <xdr:col>20</xdr:col>
      <xdr:colOff>38100</xdr:colOff>
      <xdr:row>97</xdr:row>
      <xdr:rowOff>16094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54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32621</xdr:rowOff>
    </xdr:from>
    <xdr:ext cx="59901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497795" y="163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85578</xdr:rowOff>
    </xdr:from>
    <xdr:to>
      <xdr:col>15</xdr:col>
      <xdr:colOff>101600</xdr:colOff>
      <xdr:row>97</xdr:row>
      <xdr:rowOff>15728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54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32255</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08795" y="1632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160444</xdr:rowOff>
    </xdr:from>
    <xdr:to>
      <xdr:col>10</xdr:col>
      <xdr:colOff>165100</xdr:colOff>
      <xdr:row>97</xdr:row>
      <xdr:rowOff>90594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61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81721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71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167790</xdr:rowOff>
    </xdr:from>
    <xdr:to>
      <xdr:col>6</xdr:col>
      <xdr:colOff>38100</xdr:colOff>
      <xdr:row>97</xdr:row>
      <xdr:rowOff>97940</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6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89067</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71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139959</xdr:rowOff>
    </xdr:from>
    <xdr:to>
      <xdr:col>55</xdr:col>
      <xdr:colOff>0</xdr:colOff>
      <xdr:row>36</xdr:row>
      <xdr:rowOff>164408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5969259"/>
          <a:ext cx="838200" cy="36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139959</xdr:rowOff>
    </xdr:from>
    <xdr:to>
      <xdr:col>50</xdr:col>
      <xdr:colOff>114300</xdr:colOff>
      <xdr:row>37</xdr:row>
      <xdr:rowOff>134351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5969259"/>
          <a:ext cx="889000" cy="50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113712</xdr:rowOff>
    </xdr:from>
    <xdr:to>
      <xdr:col>45</xdr:col>
      <xdr:colOff>177800</xdr:colOff>
      <xdr:row>37</xdr:row>
      <xdr:rowOff>134351</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457362"/>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113712</xdr:rowOff>
    </xdr:from>
    <xdr:to>
      <xdr:col>41</xdr:col>
      <xdr:colOff>50800</xdr:colOff>
      <xdr:row>37</xdr:row>
      <xdr:rowOff>115015</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57362"/>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113608</xdr:rowOff>
    </xdr:from>
    <xdr:to>
      <xdr:col>55</xdr:col>
      <xdr:colOff>50800</xdr:colOff>
      <xdr:row>37</xdr:row>
      <xdr:rowOff>43758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2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136485</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13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89159</xdr:rowOff>
    </xdr:from>
    <xdr:to>
      <xdr:col>50</xdr:col>
      <xdr:colOff>165100</xdr:colOff>
      <xdr:row>35</xdr:row>
      <xdr:rowOff>19309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59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10436</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01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83551</xdr:rowOff>
    </xdr:from>
    <xdr:to>
      <xdr:col>46</xdr:col>
      <xdr:colOff>38100</xdr:colOff>
      <xdr:row>38</xdr:row>
      <xdr:rowOff>13701</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4828</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1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62912</xdr:rowOff>
    </xdr:from>
    <xdr:to>
      <xdr:col>41</xdr:col>
      <xdr:colOff>101600</xdr:colOff>
      <xdr:row>37</xdr:row>
      <xdr:rowOff>164512</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9589</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18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64215</xdr:rowOff>
    </xdr:from>
    <xdr:to>
      <xdr:col>36</xdr:col>
      <xdr:colOff>165100</xdr:colOff>
      <xdr:row>37</xdr:row>
      <xdr:rowOff>165815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10892</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1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39514</xdr:rowOff>
    </xdr:from>
    <xdr:to>
      <xdr:col>55</xdr:col>
      <xdr:colOff>0</xdr:colOff>
      <xdr:row>57</xdr:row>
      <xdr:rowOff>74846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9812164"/>
          <a:ext cx="838200" cy="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31797</xdr:rowOff>
    </xdr:from>
    <xdr:to>
      <xdr:col>50</xdr:col>
      <xdr:colOff>114300</xdr:colOff>
      <xdr:row>57</xdr:row>
      <xdr:rowOff>74846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632997"/>
          <a:ext cx="889000" cy="2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31797</xdr:rowOff>
    </xdr:from>
    <xdr:to>
      <xdr:col>45</xdr:col>
      <xdr:colOff>177800</xdr:colOff>
      <xdr:row>56</xdr:row>
      <xdr:rowOff>153750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632997"/>
          <a:ext cx="889000" cy="12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101336</xdr:rowOff>
    </xdr:from>
    <xdr:to>
      <xdr:col>41</xdr:col>
      <xdr:colOff>50800</xdr:colOff>
      <xdr:row>56</xdr:row>
      <xdr:rowOff>153750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702536"/>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160164</xdr:rowOff>
    </xdr:from>
    <xdr:to>
      <xdr:col>55</xdr:col>
      <xdr:colOff>50800</xdr:colOff>
      <xdr:row>57</xdr:row>
      <xdr:rowOff>90314</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7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138591</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73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24046</xdr:rowOff>
    </xdr:from>
    <xdr:to>
      <xdr:col>50</xdr:col>
      <xdr:colOff>165100</xdr:colOff>
      <xdr:row>57</xdr:row>
      <xdr:rowOff>125646</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7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116773</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98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152447</xdr:rowOff>
    </xdr:from>
    <xdr:to>
      <xdr:col>46</xdr:col>
      <xdr:colOff>38100</xdr:colOff>
      <xdr:row>56</xdr:row>
      <xdr:rowOff>82597</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58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99124</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935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102950</xdr:rowOff>
    </xdr:from>
    <xdr:to>
      <xdr:col>41</xdr:col>
      <xdr:colOff>101600</xdr:colOff>
      <xdr:row>57</xdr:row>
      <xdr:rowOff>33100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7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24227</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979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50536</xdr:rowOff>
    </xdr:from>
    <xdr:to>
      <xdr:col>36</xdr:col>
      <xdr:colOff>165100</xdr:colOff>
      <xdr:row>56</xdr:row>
      <xdr:rowOff>152136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6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143263</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97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xmlns=""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xmlns=""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xmlns=""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57758</xdr:rowOff>
    </xdr:from>
    <xdr:to>
      <xdr:col>55</xdr:col>
      <xdr:colOff>0</xdr:colOff>
      <xdr:row>77</xdr:row>
      <xdr:rowOff>62216</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9639300" y="13259408"/>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xmlns=""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70371</xdr:rowOff>
    </xdr:from>
    <xdr:to>
      <xdr:col>50</xdr:col>
      <xdr:colOff>114300</xdr:colOff>
      <xdr:row>77</xdr:row>
      <xdr:rowOff>57758</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8750300" y="13100571"/>
          <a:ext cx="889000" cy="15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70371</xdr:rowOff>
    </xdr:from>
    <xdr:to>
      <xdr:col>45</xdr:col>
      <xdr:colOff>177800</xdr:colOff>
      <xdr:row>77</xdr:row>
      <xdr:rowOff>14878</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7861300" y="13100571"/>
          <a:ext cx="889000" cy="1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14878</xdr:rowOff>
    </xdr:from>
    <xdr:to>
      <xdr:col>41</xdr:col>
      <xdr:colOff>50800</xdr:colOff>
      <xdr:row>77</xdr:row>
      <xdr:rowOff>111280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6972300" y="13216528"/>
          <a:ext cx="889000" cy="9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11416</xdr:rowOff>
    </xdr:from>
    <xdr:to>
      <xdr:col>55</xdr:col>
      <xdr:colOff>50800</xdr:colOff>
      <xdr:row>77</xdr:row>
      <xdr:rowOff>113016</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10426700" y="132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161293</xdr:rowOff>
    </xdr:from>
    <xdr:ext cx="534377" cy="259045"/>
    <xdr:sp macro="" textlink="">
      <xdr:nvSpPr>
        <xdr:cNvPr id="418" name="普通建設事業費 （ うち新規整備　）該当値テキスト">
          <a:extLst>
            <a:ext uri="{FF2B5EF4-FFF2-40B4-BE49-F238E27FC236}">
              <a16:creationId xmlns:a16="http://schemas.microsoft.com/office/drawing/2014/main" xmlns="" id="{00000000-0008-0000-0600-0000A2010000}"/>
            </a:ext>
          </a:extLst>
        </xdr:cNvPr>
        <xdr:cNvSpPr txBox="1"/>
      </xdr:nvSpPr>
      <xdr:spPr>
        <a:xfrm>
          <a:off x="10528300" y="131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6958</xdr:rowOff>
    </xdr:from>
    <xdr:to>
      <xdr:col>50</xdr:col>
      <xdr:colOff>165100</xdr:colOff>
      <xdr:row>77</xdr:row>
      <xdr:rowOff>108558</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9588500" y="1320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99685</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372111" y="1330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19571</xdr:rowOff>
    </xdr:from>
    <xdr:to>
      <xdr:col>46</xdr:col>
      <xdr:colOff>38100</xdr:colOff>
      <xdr:row>76</xdr:row>
      <xdr:rowOff>121171</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8699500" y="130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137699</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483111" y="128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135528</xdr:rowOff>
    </xdr:from>
    <xdr:to>
      <xdr:col>41</xdr:col>
      <xdr:colOff>101600</xdr:colOff>
      <xdr:row>77</xdr:row>
      <xdr:rowOff>65678</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7810500" y="131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82206</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594111" y="1294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60480</xdr:rowOff>
    </xdr:from>
    <xdr:to>
      <xdr:col>36</xdr:col>
      <xdr:colOff>165100</xdr:colOff>
      <xdr:row>77</xdr:row>
      <xdr:rowOff>162080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6921500" y="132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153207</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05111" y="133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xmlns=""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xmlns=""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13069</xdr:rowOff>
    </xdr:from>
    <xdr:to>
      <xdr:col>55</xdr:col>
      <xdr:colOff>0</xdr:colOff>
      <xdr:row>98</xdr:row>
      <xdr:rowOff>61291</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9639300" y="16815169"/>
          <a:ext cx="838200" cy="4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xmlns=""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50862</xdr:rowOff>
    </xdr:from>
    <xdr:to>
      <xdr:col>50</xdr:col>
      <xdr:colOff>114300</xdr:colOff>
      <xdr:row>98</xdr:row>
      <xdr:rowOff>61291</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8750300" y="16852962"/>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50862</xdr:rowOff>
    </xdr:from>
    <xdr:to>
      <xdr:col>45</xdr:col>
      <xdr:colOff>177800</xdr:colOff>
      <xdr:row>98</xdr:row>
      <xdr:rowOff>63635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7861300" y="16852962"/>
          <a:ext cx="889000" cy="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163150</xdr:rowOff>
    </xdr:from>
    <xdr:to>
      <xdr:col>41</xdr:col>
      <xdr:colOff>50800</xdr:colOff>
      <xdr:row>98</xdr:row>
      <xdr:rowOff>63635</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6972300" y="16793800"/>
          <a:ext cx="889000" cy="7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133719</xdr:rowOff>
    </xdr:from>
    <xdr:to>
      <xdr:col>55</xdr:col>
      <xdr:colOff>50800</xdr:colOff>
      <xdr:row>98</xdr:row>
      <xdr:rowOff>63869</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7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48646</xdr:rowOff>
    </xdr:from>
    <xdr:ext cx="534377"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67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10491</xdr:rowOff>
    </xdr:from>
    <xdr:to>
      <xdr:col>50</xdr:col>
      <xdr:colOff>165100</xdr:colOff>
      <xdr:row>98</xdr:row>
      <xdr:rowOff>112091</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8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103218</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xdr:rowOff>
    </xdr:from>
    <xdr:to>
      <xdr:col>46</xdr:col>
      <xdr:colOff>38100</xdr:colOff>
      <xdr:row>98</xdr:row>
      <xdr:rowOff>101662</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80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92789</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8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12835</xdr:rowOff>
    </xdr:from>
    <xdr:to>
      <xdr:col>41</xdr:col>
      <xdr:colOff>101600</xdr:colOff>
      <xdr:row>98</xdr:row>
      <xdr:rowOff>114435</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105562</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9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112350</xdr:rowOff>
    </xdr:from>
    <xdr:to>
      <xdr:col>36</xdr:col>
      <xdr:colOff>165100</xdr:colOff>
      <xdr:row>98</xdr:row>
      <xdr:rowOff>42500</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6921500" y="167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33627</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05111" y="1683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xmlns=""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xmlns=""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116617</xdr:rowOff>
    </xdr:from>
    <xdr:to>
      <xdr:col>85</xdr:col>
      <xdr:colOff>127000</xdr:colOff>
      <xdr:row>37</xdr:row>
      <xdr:rowOff>126264</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5481300" y="6460267"/>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a:extLst>
            <a:ext uri="{FF2B5EF4-FFF2-40B4-BE49-F238E27FC236}">
              <a16:creationId xmlns:a16="http://schemas.microsoft.com/office/drawing/2014/main" xmlns="" id="{00000000-0008-0000-0600-0000FB010000}"/>
            </a:ext>
          </a:extLst>
        </xdr:cNvPr>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116617</xdr:rowOff>
    </xdr:from>
    <xdr:to>
      <xdr:col>81</xdr:col>
      <xdr:colOff>50800</xdr:colOff>
      <xdr:row>37</xdr:row>
      <xdr:rowOff>164040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4592300" y="6460267"/>
          <a:ext cx="889000" cy="4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164040</xdr:rowOff>
    </xdr:from>
    <xdr:to>
      <xdr:col>76</xdr:col>
      <xdr:colOff>114300</xdr:colOff>
      <xdr:row>37</xdr:row>
      <xdr:rowOff>171304</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3703300" y="6507690"/>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171304</xdr:rowOff>
    </xdr:from>
    <xdr:to>
      <xdr:col>71</xdr:col>
      <xdr:colOff>177800</xdr:colOff>
      <xdr:row>38</xdr:row>
      <xdr:rowOff>14839</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2814300" y="6514954"/>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75464</xdr:rowOff>
    </xdr:from>
    <xdr:to>
      <xdr:col>85</xdr:col>
      <xdr:colOff>177800</xdr:colOff>
      <xdr:row>38</xdr:row>
      <xdr:rowOff>5614</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6268700" y="6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34841</xdr:rowOff>
    </xdr:from>
    <xdr:ext cx="534377" cy="259045"/>
    <xdr:sp macro="" textlink="">
      <xdr:nvSpPr>
        <xdr:cNvPr id="526" name="災害復旧事業費該当値テキスト">
          <a:extLst>
            <a:ext uri="{FF2B5EF4-FFF2-40B4-BE49-F238E27FC236}">
              <a16:creationId xmlns:a16="http://schemas.microsoft.com/office/drawing/2014/main" xmlns="" id="{00000000-0008-0000-0600-00000E020000}"/>
            </a:ext>
          </a:extLst>
        </xdr:cNvPr>
        <xdr:cNvSpPr txBox="1"/>
      </xdr:nvSpPr>
      <xdr:spPr>
        <a:xfrm>
          <a:off x="16370300" y="620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65817</xdr:rowOff>
    </xdr:from>
    <xdr:to>
      <xdr:col>81</xdr:col>
      <xdr:colOff>101600</xdr:colOff>
      <xdr:row>37</xdr:row>
      <xdr:rowOff>167418</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5430500" y="6409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12494</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14111" y="61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113240</xdr:rowOff>
    </xdr:from>
    <xdr:to>
      <xdr:col>76</xdr:col>
      <xdr:colOff>165100</xdr:colOff>
      <xdr:row>38</xdr:row>
      <xdr:rowOff>43390</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4541500" y="64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34517</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357428" y="65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120504</xdr:rowOff>
    </xdr:from>
    <xdr:to>
      <xdr:col>72</xdr:col>
      <xdr:colOff>38100</xdr:colOff>
      <xdr:row>38</xdr:row>
      <xdr:rowOff>50654</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3652500" y="64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41781</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55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135489</xdr:rowOff>
    </xdr:from>
    <xdr:to>
      <xdr:col>67</xdr:col>
      <xdr:colOff>101600</xdr:colOff>
      <xdr:row>38</xdr:row>
      <xdr:rowOff>65639</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2763500" y="647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56766</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79428" y="657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xmlns=""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xmlns=""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xmlns=""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xmlns=""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xmlns=""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108321</xdr:rowOff>
    </xdr:from>
    <xdr:to>
      <xdr:col>85</xdr:col>
      <xdr:colOff>127000</xdr:colOff>
      <xdr:row>78</xdr:row>
      <xdr:rowOff>118663</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5481300" y="1348142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93464</xdr:rowOff>
    </xdr:from>
    <xdr:to>
      <xdr:col>81</xdr:col>
      <xdr:colOff>50800</xdr:colOff>
      <xdr:row>78</xdr:row>
      <xdr:rowOff>118663</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4592300" y="13466564"/>
          <a:ext cx="889000" cy="2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77312</xdr:rowOff>
    </xdr:from>
    <xdr:to>
      <xdr:col>76</xdr:col>
      <xdr:colOff>114300</xdr:colOff>
      <xdr:row>78</xdr:row>
      <xdr:rowOff>93464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3703300" y="13450412"/>
          <a:ext cx="889000" cy="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77312</xdr:rowOff>
    </xdr:from>
    <xdr:to>
      <xdr:col>71</xdr:col>
      <xdr:colOff>177800</xdr:colOff>
      <xdr:row>78</xdr:row>
      <xdr:rowOff>89235</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2814300" y="13450412"/>
          <a:ext cx="889000" cy="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57521</xdr:rowOff>
    </xdr:from>
    <xdr:to>
      <xdr:col>85</xdr:col>
      <xdr:colOff>177800</xdr:colOff>
      <xdr:row>78</xdr:row>
      <xdr:rowOff>159121</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4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143898</xdr:rowOff>
    </xdr:from>
    <xdr:ext cx="534377"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334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67863</xdr:rowOff>
    </xdr:from>
    <xdr:to>
      <xdr:col>81</xdr:col>
      <xdr:colOff>101600</xdr:colOff>
      <xdr:row>78</xdr:row>
      <xdr:rowOff>169463</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4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160590</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14111" y="135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42664</xdr:rowOff>
    </xdr:from>
    <xdr:to>
      <xdr:col>76</xdr:col>
      <xdr:colOff>165100</xdr:colOff>
      <xdr:row>78</xdr:row>
      <xdr:rowOff>144264</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41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135391</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35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26512</xdr:rowOff>
    </xdr:from>
    <xdr:to>
      <xdr:col>72</xdr:col>
      <xdr:colOff>38100</xdr:colOff>
      <xdr:row>78</xdr:row>
      <xdr:rowOff>128112</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3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119239</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349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38435</xdr:rowOff>
    </xdr:from>
    <xdr:to>
      <xdr:col>67</xdr:col>
      <xdr:colOff>101600</xdr:colOff>
      <xdr:row>78</xdr:row>
      <xdr:rowOff>140035</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4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131162</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350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xmlns=""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xmlns=""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9296</xdr:rowOff>
    </xdr:from>
    <xdr:to>
      <xdr:col>85</xdr:col>
      <xdr:colOff>127000</xdr:colOff>
      <xdr:row>98</xdr:row>
      <xdr:rowOff>78350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5481300" y="16811396"/>
          <a:ext cx="838200" cy="6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a:extLst>
            <a:ext uri="{FF2B5EF4-FFF2-40B4-BE49-F238E27FC236}">
              <a16:creationId xmlns:a16="http://schemas.microsoft.com/office/drawing/2014/main" xmlns="" id="{00000000-0008-0000-0600-0000A0020000}"/>
            </a:ext>
          </a:extLst>
        </xdr:cNvPr>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78350</xdr:rowOff>
    </xdr:from>
    <xdr:to>
      <xdr:col>81</xdr:col>
      <xdr:colOff>50800</xdr:colOff>
      <xdr:row>98</xdr:row>
      <xdr:rowOff>91745</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4592300" y="16880450"/>
          <a:ext cx="8890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77815</xdr:rowOff>
    </xdr:from>
    <xdr:to>
      <xdr:col>76</xdr:col>
      <xdr:colOff>114300</xdr:colOff>
      <xdr:row>98</xdr:row>
      <xdr:rowOff>91745</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3703300" y="16879915"/>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73792</xdr:rowOff>
    </xdr:from>
    <xdr:to>
      <xdr:col>71</xdr:col>
      <xdr:colOff>177800</xdr:colOff>
      <xdr:row>98</xdr:row>
      <xdr:rowOff>77815</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814300" y="16875892"/>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129946</xdr:rowOff>
    </xdr:from>
    <xdr:to>
      <xdr:col>85</xdr:col>
      <xdr:colOff>177800</xdr:colOff>
      <xdr:row>98</xdr:row>
      <xdr:rowOff>60096</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6268700" y="167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89323</xdr:rowOff>
    </xdr:from>
    <xdr:ext cx="534377" cy="259045"/>
    <xdr:sp macro="" textlink="">
      <xdr:nvSpPr>
        <xdr:cNvPr id="691" name="積立金該当値テキスト">
          <a:extLst>
            <a:ext uri="{FF2B5EF4-FFF2-40B4-BE49-F238E27FC236}">
              <a16:creationId xmlns:a16="http://schemas.microsoft.com/office/drawing/2014/main" xmlns="" id="{00000000-0008-0000-0600-0000B3020000}"/>
            </a:ext>
          </a:extLst>
        </xdr:cNvPr>
        <xdr:cNvSpPr txBox="1"/>
      </xdr:nvSpPr>
      <xdr:spPr>
        <a:xfrm>
          <a:off x="16370300" y="1654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27550</xdr:rowOff>
    </xdr:from>
    <xdr:to>
      <xdr:col>81</xdr:col>
      <xdr:colOff>101600</xdr:colOff>
      <xdr:row>98</xdr:row>
      <xdr:rowOff>129150</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5430500" y="168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120277</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14111" y="169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40945</xdr:rowOff>
    </xdr:from>
    <xdr:to>
      <xdr:col>76</xdr:col>
      <xdr:colOff>165100</xdr:colOff>
      <xdr:row>98</xdr:row>
      <xdr:rowOff>142545</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4541500" y="168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133672</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93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27015</xdr:rowOff>
    </xdr:from>
    <xdr:to>
      <xdr:col>72</xdr:col>
      <xdr:colOff>38100</xdr:colOff>
      <xdr:row>98</xdr:row>
      <xdr:rowOff>128615</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3652500" y="168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145142</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36111" y="1660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22992</xdr:rowOff>
    </xdr:from>
    <xdr:to>
      <xdr:col>67</xdr:col>
      <xdr:colOff>101600</xdr:colOff>
      <xdr:row>98</xdr:row>
      <xdr:rowOff>124592</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2763500" y="168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141119</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47111" y="166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42507</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1323300" y="6557607"/>
          <a:ext cx="838200" cy="17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163157</xdr:rowOff>
    </xdr:from>
    <xdr:to>
      <xdr:col>116</xdr:col>
      <xdr:colOff>114300</xdr:colOff>
      <xdr:row>38</xdr:row>
      <xdr:rowOff>93307</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50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14584</xdr:rowOff>
    </xdr:from>
    <xdr:ext cx="469744"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35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xmlns=""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xmlns=""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xmlns=""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156747</xdr:rowOff>
    </xdr:from>
    <xdr:to>
      <xdr:col>116</xdr:col>
      <xdr:colOff>63500</xdr:colOff>
      <xdr:row>77</xdr:row>
      <xdr:rowOff>21433</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1323300" y="13186947"/>
          <a:ext cx="838200" cy="3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xmlns=""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121983</xdr:rowOff>
    </xdr:from>
    <xdr:to>
      <xdr:col>111</xdr:col>
      <xdr:colOff>177800</xdr:colOff>
      <xdr:row>77</xdr:row>
      <xdr:rowOff>21433</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0434300" y="12809283"/>
          <a:ext cx="889000" cy="4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118946</xdr:rowOff>
    </xdr:from>
    <xdr:to>
      <xdr:col>107</xdr:col>
      <xdr:colOff>50800</xdr:colOff>
      <xdr:row>74</xdr:row>
      <xdr:rowOff>121983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9545300" y="12806246"/>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118946</xdr:rowOff>
    </xdr:from>
    <xdr:to>
      <xdr:col>102</xdr:col>
      <xdr:colOff>114300</xdr:colOff>
      <xdr:row>75</xdr:row>
      <xdr:rowOff>28437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8656300" y="12806246"/>
          <a:ext cx="889000" cy="8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105947</xdr:rowOff>
    </xdr:from>
    <xdr:to>
      <xdr:col>116</xdr:col>
      <xdr:colOff>114300</xdr:colOff>
      <xdr:row>77</xdr:row>
      <xdr:rowOff>36097</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2110700" y="1313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84374</xdr:rowOff>
    </xdr:from>
    <xdr:ext cx="534377" cy="259045"/>
    <xdr:sp macro="" textlink="">
      <xdr:nvSpPr>
        <xdr:cNvPr id="865" name="繰出金該当値テキスト">
          <a:extLst>
            <a:ext uri="{FF2B5EF4-FFF2-40B4-BE49-F238E27FC236}">
              <a16:creationId xmlns:a16="http://schemas.microsoft.com/office/drawing/2014/main" xmlns="" id="{00000000-0008-0000-0600-000061030000}"/>
            </a:ext>
          </a:extLst>
        </xdr:cNvPr>
        <xdr:cNvSpPr txBox="1"/>
      </xdr:nvSpPr>
      <xdr:spPr>
        <a:xfrm>
          <a:off x="22212300" y="1311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142083</xdr:rowOff>
    </xdr:from>
    <xdr:to>
      <xdr:col>112</xdr:col>
      <xdr:colOff>38100</xdr:colOff>
      <xdr:row>77</xdr:row>
      <xdr:rowOff>72233</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1272500" y="131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63360</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56111" y="1326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71183</xdr:rowOff>
    </xdr:from>
    <xdr:to>
      <xdr:col>107</xdr:col>
      <xdr:colOff>101600</xdr:colOff>
      <xdr:row>75</xdr:row>
      <xdr:rowOff>1333</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0383500" y="127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17860</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167111" y="125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68146</xdr:rowOff>
    </xdr:from>
    <xdr:to>
      <xdr:col>102</xdr:col>
      <xdr:colOff>165100</xdr:colOff>
      <xdr:row>74</xdr:row>
      <xdr:rowOff>169746</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9494500" y="127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14823</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278111" y="1253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149087</xdr:rowOff>
    </xdr:from>
    <xdr:to>
      <xdr:col>98</xdr:col>
      <xdr:colOff>38100</xdr:colOff>
      <xdr:row>75</xdr:row>
      <xdr:rowOff>79237</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8605500" y="128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95764</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389111" y="1261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619,436</a:t>
          </a:r>
          <a:r>
            <a:rPr kumimoji="1" lang="ja-JP" altLang="en-US" sz="1300">
              <a:latin typeface="ＭＳ Ｐゴシック" panose="020B0600070205080204" pitchFamily="50" charset="-128"/>
              <a:ea typeface="ＭＳ Ｐゴシック" panose="020B0600070205080204" pitchFamily="50" charset="-128"/>
            </a:rPr>
            <a:t>円となっており、類似団体と比べると、ほぼ平均あるいは低い水準となっている。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普通建設事業費は前年度と比較して一人あたり</a:t>
          </a:r>
          <a:r>
            <a:rPr kumimoji="1" lang="en-US" altLang="ja-JP" sz="1300">
              <a:latin typeface="ＭＳ Ｐゴシック" panose="020B0600070205080204" pitchFamily="50" charset="-128"/>
              <a:ea typeface="ＭＳ Ｐゴシック" panose="020B0600070205080204" pitchFamily="50" charset="-128"/>
            </a:rPr>
            <a:t>10,547</a:t>
          </a:r>
          <a:r>
            <a:rPr kumimoji="1" lang="ja-JP" altLang="en-US" sz="1300">
              <a:latin typeface="ＭＳ Ｐゴシック" panose="020B0600070205080204" pitchFamily="50" charset="-128"/>
              <a:ea typeface="ＭＳ Ｐゴシック" panose="020B0600070205080204" pitchFamily="50" charset="-128"/>
            </a:rPr>
            <a:t>円の増となっており、主な要因は、吉井学童保育所及び江南学童保育所の建替工事を実施したことによる。</a:t>
          </a:r>
        </a:p>
        <a:p>
          <a:r>
            <a:rPr kumimoji="1" lang="ja-JP" altLang="en-US" sz="1300">
              <a:latin typeface="ＭＳ Ｐゴシック" panose="020B0600070205080204" pitchFamily="50" charset="-128"/>
              <a:ea typeface="ＭＳ Ｐゴシック" panose="020B0600070205080204" pitchFamily="50" charset="-128"/>
            </a:rPr>
            <a:t>また、高齢化率の増加、障がい者自立支援事業所の増加等に伴い扶助費は増加傾向にあるため、各種経費の見直しに努める。</a:t>
          </a:r>
        </a:p>
        <a:p>
          <a:r>
            <a:rPr kumimoji="1" lang="ja-JP" altLang="en-US" sz="1300">
              <a:latin typeface="ＭＳ Ｐゴシック" panose="020B0600070205080204" pitchFamily="50" charset="-128"/>
              <a:ea typeface="ＭＳ Ｐゴシック" panose="020B0600070205080204" pitchFamily="50" charset="-128"/>
            </a:rPr>
            <a:t>投資及び出資金は、下水道事業への繰出金の一部を令和３年度から新たに出資金へ移したため、令和３年度より発生した（前年度比</a:t>
          </a:r>
          <a:r>
            <a:rPr kumimoji="1" lang="en-US" altLang="ja-JP" sz="1300">
              <a:latin typeface="ＭＳ Ｐゴシック" panose="020B0600070205080204" pitchFamily="50" charset="-128"/>
              <a:ea typeface="ＭＳ Ｐゴシック" panose="020B0600070205080204" pitchFamily="50" charset="-128"/>
            </a:rPr>
            <a:t>+4,551</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補助費等は特別定額給費金（新型コロナウイルス感染症対策）が令和２年度で終了した影響で前年度比▲</a:t>
          </a:r>
          <a:r>
            <a:rPr kumimoji="1" lang="en-US" altLang="ja-JP" sz="1300">
              <a:latin typeface="ＭＳ Ｐゴシック" panose="020B0600070205080204" pitchFamily="50" charset="-128"/>
              <a:ea typeface="ＭＳ Ｐゴシック" panose="020B0600070205080204" pitchFamily="50" charset="-128"/>
            </a:rPr>
            <a:t>96,417</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人件費、物件費及び維持補修費については、類似団体より低くなっているが、今後とも業務の見直し、経費の適正化に努めていく。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28,564
28,280
117.46
18,721,121
17,693,579
889,636
9,153,648
12,206,481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118745</xdr:rowOff>
    </xdr:from>
    <xdr:to>
      <xdr:col>24</xdr:col>
      <xdr:colOff>63500</xdr:colOff>
      <xdr:row>36</xdr:row>
      <xdr:rowOff>152464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290945"/>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96838</xdr:rowOff>
    </xdr:from>
    <xdr:to>
      <xdr:col>19</xdr:col>
      <xdr:colOff>177800</xdr:colOff>
      <xdr:row>36</xdr:row>
      <xdr:rowOff>118745</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26903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96838</xdr:rowOff>
    </xdr:from>
    <xdr:to>
      <xdr:col>15</xdr:col>
      <xdr:colOff>50800</xdr:colOff>
      <xdr:row>36</xdr:row>
      <xdr:rowOff>109982</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269038"/>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2730</xdr:rowOff>
    </xdr:from>
    <xdr:to>
      <xdr:col>10</xdr:col>
      <xdr:colOff>114300</xdr:colOff>
      <xdr:row>36</xdr:row>
      <xdr:rowOff>109982</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174930"/>
          <a:ext cx="889000" cy="10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101664</xdr:rowOff>
    </xdr:from>
    <xdr:to>
      <xdr:col>24</xdr:col>
      <xdr:colOff>114300</xdr:colOff>
      <xdr:row>37</xdr:row>
      <xdr:rowOff>31814</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80091</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5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67945</xdr:rowOff>
    </xdr:from>
    <xdr:to>
      <xdr:col>20</xdr:col>
      <xdr:colOff>38100</xdr:colOff>
      <xdr:row>36</xdr:row>
      <xdr:rowOff>169545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160672</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46038</xdr:rowOff>
    </xdr:from>
    <xdr:to>
      <xdr:col>15</xdr:col>
      <xdr:colOff>101600</xdr:colOff>
      <xdr:row>36</xdr:row>
      <xdr:rowOff>147638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138765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59182</xdr:rowOff>
    </xdr:from>
    <xdr:to>
      <xdr:col>10</xdr:col>
      <xdr:colOff>165100</xdr:colOff>
      <xdr:row>36</xdr:row>
      <xdr:rowOff>160782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151909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123380</xdr:rowOff>
    </xdr:from>
    <xdr:to>
      <xdr:col>6</xdr:col>
      <xdr:colOff>38100</xdr:colOff>
      <xdr:row>36</xdr:row>
      <xdr:rowOff>53530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44657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21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157425</xdr:rowOff>
    </xdr:from>
    <xdr:to>
      <xdr:col>24</xdr:col>
      <xdr:colOff>63500</xdr:colOff>
      <xdr:row>58</xdr:row>
      <xdr:rowOff>74285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930075"/>
          <a:ext cx="838200" cy="8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157425</xdr:rowOff>
    </xdr:from>
    <xdr:to>
      <xdr:col>19</xdr:col>
      <xdr:colOff>177800</xdr:colOff>
      <xdr:row>58</xdr:row>
      <xdr:rowOff>124030</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930075"/>
          <a:ext cx="889000" cy="13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108680</xdr:rowOff>
    </xdr:from>
    <xdr:to>
      <xdr:col>15</xdr:col>
      <xdr:colOff>50800</xdr:colOff>
      <xdr:row>58</xdr:row>
      <xdr:rowOff>124030</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10052780"/>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108680</xdr:rowOff>
    </xdr:from>
    <xdr:to>
      <xdr:col>10</xdr:col>
      <xdr:colOff>114300</xdr:colOff>
      <xdr:row>58</xdr:row>
      <xdr:rowOff>111854</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10052780"/>
          <a:ext cx="889000" cy="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23485</xdr:rowOff>
    </xdr:from>
    <xdr:to>
      <xdr:col>24</xdr:col>
      <xdr:colOff>114300</xdr:colOff>
      <xdr:row>58</xdr:row>
      <xdr:rowOff>125085</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106625</xdr:rowOff>
    </xdr:from>
    <xdr:to>
      <xdr:col>20</xdr:col>
      <xdr:colOff>38100</xdr:colOff>
      <xdr:row>58</xdr:row>
      <xdr:rowOff>36775</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27902</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97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73230</xdr:rowOff>
    </xdr:from>
    <xdr:to>
      <xdr:col>15</xdr:col>
      <xdr:colOff>101600</xdr:colOff>
      <xdr:row>59</xdr:row>
      <xdr:rowOff>3380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100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165957</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1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57880</xdr:rowOff>
    </xdr:from>
    <xdr:to>
      <xdr:col>10</xdr:col>
      <xdr:colOff>165100</xdr:colOff>
      <xdr:row>58</xdr:row>
      <xdr:rowOff>159480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100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150607</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9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61054</xdr:rowOff>
    </xdr:from>
    <xdr:to>
      <xdr:col>6</xdr:col>
      <xdr:colOff>38100</xdr:colOff>
      <xdr:row>58</xdr:row>
      <xdr:rowOff>162654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100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153781</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105149</xdr:rowOff>
    </xdr:from>
    <xdr:to>
      <xdr:col>24</xdr:col>
      <xdr:colOff>63500</xdr:colOff>
      <xdr:row>76</xdr:row>
      <xdr:rowOff>83469</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2963899"/>
          <a:ext cx="838200" cy="1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58333</xdr:rowOff>
    </xdr:from>
    <xdr:to>
      <xdr:col>19</xdr:col>
      <xdr:colOff>177800</xdr:colOff>
      <xdr:row>76</xdr:row>
      <xdr:rowOff>83469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088533"/>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58333</xdr:rowOff>
    </xdr:from>
    <xdr:to>
      <xdr:col>15</xdr:col>
      <xdr:colOff>50800</xdr:colOff>
      <xdr:row>76</xdr:row>
      <xdr:rowOff>136596</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088533"/>
          <a:ext cx="889000" cy="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136596</xdr:rowOff>
    </xdr:from>
    <xdr:to>
      <xdr:col>10</xdr:col>
      <xdr:colOff>114300</xdr:colOff>
      <xdr:row>76</xdr:row>
      <xdr:rowOff>150906</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166796"/>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54349</xdr:rowOff>
    </xdr:from>
    <xdr:to>
      <xdr:col>24</xdr:col>
      <xdr:colOff>114300</xdr:colOff>
      <xdr:row>75</xdr:row>
      <xdr:rowOff>155950</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913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77226</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76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32669</xdr:rowOff>
    </xdr:from>
    <xdr:to>
      <xdr:col>20</xdr:col>
      <xdr:colOff>38100</xdr:colOff>
      <xdr:row>76</xdr:row>
      <xdr:rowOff>134269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06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125396</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15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7533</xdr:rowOff>
    </xdr:from>
    <xdr:to>
      <xdr:col>15</xdr:col>
      <xdr:colOff>101600</xdr:colOff>
      <xdr:row>76</xdr:row>
      <xdr:rowOff>109133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0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125659</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81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85796</xdr:rowOff>
    </xdr:from>
    <xdr:to>
      <xdr:col>10</xdr:col>
      <xdr:colOff>165100</xdr:colOff>
      <xdr:row>77</xdr:row>
      <xdr:rowOff>15946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1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7073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20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100106</xdr:rowOff>
    </xdr:from>
    <xdr:to>
      <xdr:col>6</xdr:col>
      <xdr:colOff>38100</xdr:colOff>
      <xdr:row>77</xdr:row>
      <xdr:rowOff>30256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1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21383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2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42218</xdr:rowOff>
    </xdr:from>
    <xdr:to>
      <xdr:col>24</xdr:col>
      <xdr:colOff>63500</xdr:colOff>
      <xdr:row>97</xdr:row>
      <xdr:rowOff>137954</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672868"/>
          <a:ext cx="838200" cy="9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103665</xdr:rowOff>
    </xdr:from>
    <xdr:to>
      <xdr:col>19</xdr:col>
      <xdr:colOff>177800</xdr:colOff>
      <xdr:row>97</xdr:row>
      <xdr:rowOff>137954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2908300" y="167343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103665</xdr:rowOff>
    </xdr:from>
    <xdr:to>
      <xdr:col>15</xdr:col>
      <xdr:colOff>50800</xdr:colOff>
      <xdr:row>97</xdr:row>
      <xdr:rowOff>117030</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734315"/>
          <a:ext cx="8890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89508</xdr:rowOff>
    </xdr:from>
    <xdr:to>
      <xdr:col>10</xdr:col>
      <xdr:colOff>114300</xdr:colOff>
      <xdr:row>97</xdr:row>
      <xdr:rowOff>117030</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6720158"/>
          <a:ext cx="889000" cy="2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162868</xdr:rowOff>
    </xdr:from>
    <xdr:to>
      <xdr:col>24</xdr:col>
      <xdr:colOff>114300</xdr:colOff>
      <xdr:row>97</xdr:row>
      <xdr:rowOff>93018</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62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77795</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87154</xdr:rowOff>
    </xdr:from>
    <xdr:to>
      <xdr:col>20</xdr:col>
      <xdr:colOff>38100</xdr:colOff>
      <xdr:row>98</xdr:row>
      <xdr:rowOff>17304</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7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8431</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81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52865</xdr:rowOff>
    </xdr:from>
    <xdr:to>
      <xdr:col>15</xdr:col>
      <xdr:colOff>101600</xdr:colOff>
      <xdr:row>97</xdr:row>
      <xdr:rowOff>154465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145592</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66230</xdr:rowOff>
    </xdr:from>
    <xdr:to>
      <xdr:col>10</xdr:col>
      <xdr:colOff>165100</xdr:colOff>
      <xdr:row>97</xdr:row>
      <xdr:rowOff>167830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6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158957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38708</xdr:rowOff>
    </xdr:from>
    <xdr:to>
      <xdr:col>6</xdr:col>
      <xdr:colOff>38100</xdr:colOff>
      <xdr:row>97</xdr:row>
      <xdr:rowOff>140308</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66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131435</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7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86208</xdr:rowOff>
    </xdr:from>
    <xdr:to>
      <xdr:col>55</xdr:col>
      <xdr:colOff>0</xdr:colOff>
      <xdr:row>38</xdr:row>
      <xdr:rowOff>93294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flipV="1">
          <a:off x="9639300" y="6601308"/>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93294</xdr:rowOff>
    </xdr:from>
    <xdr:to>
      <xdr:col>50</xdr:col>
      <xdr:colOff>114300</xdr:colOff>
      <xdr:row>38</xdr:row>
      <xdr:rowOff>95123</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8750300" y="660839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69291</xdr:rowOff>
    </xdr:from>
    <xdr:to>
      <xdr:col>45</xdr:col>
      <xdr:colOff>177800</xdr:colOff>
      <xdr:row>38</xdr:row>
      <xdr:rowOff>95123</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584391"/>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69291</xdr:rowOff>
    </xdr:from>
    <xdr:to>
      <xdr:col>41</xdr:col>
      <xdr:colOff>50800</xdr:colOff>
      <xdr:row>38</xdr:row>
      <xdr:rowOff>95123</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6972300" y="6584391"/>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35408</xdr:rowOff>
    </xdr:from>
    <xdr:to>
      <xdr:col>55</xdr:col>
      <xdr:colOff>50800</xdr:colOff>
      <xdr:row>38</xdr:row>
      <xdr:rowOff>137008</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121785</xdr:rowOff>
    </xdr:from>
    <xdr:ext cx="378565"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4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42494</xdr:rowOff>
    </xdr:from>
    <xdr:to>
      <xdr:col>50</xdr:col>
      <xdr:colOff>165100</xdr:colOff>
      <xdr:row>38</xdr:row>
      <xdr:rowOff>144094</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135221</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50017" y="665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44323</xdr:rowOff>
    </xdr:from>
    <xdr:to>
      <xdr:col>46</xdr:col>
      <xdr:colOff>38100</xdr:colOff>
      <xdr:row>38</xdr:row>
      <xdr:rowOff>145923</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137050</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61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18491</xdr:rowOff>
    </xdr:from>
    <xdr:to>
      <xdr:col>41</xdr:col>
      <xdr:colOff>101600</xdr:colOff>
      <xdr:row>38</xdr:row>
      <xdr:rowOff>120091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111218</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2017" y="662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44323</xdr:rowOff>
    </xdr:from>
    <xdr:to>
      <xdr:col>36</xdr:col>
      <xdr:colOff>165100</xdr:colOff>
      <xdr:row>38</xdr:row>
      <xdr:rowOff>145923</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137050</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783017" y="66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xmlns=""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xmlns=""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xmlns=""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159131</xdr:rowOff>
    </xdr:from>
    <xdr:to>
      <xdr:col>55</xdr:col>
      <xdr:colOff>0</xdr:colOff>
      <xdr:row>57</xdr:row>
      <xdr:rowOff>37592</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flipV="1">
          <a:off x="9639300" y="9760331"/>
          <a:ext cx="8382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xmlns=""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125514</xdr:rowOff>
    </xdr:from>
    <xdr:to>
      <xdr:col>50</xdr:col>
      <xdr:colOff>114300</xdr:colOff>
      <xdr:row>57</xdr:row>
      <xdr:rowOff>37592</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8750300" y="9726714"/>
          <a:ext cx="889000" cy="8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125514</xdr:rowOff>
    </xdr:from>
    <xdr:to>
      <xdr:col>45</xdr:col>
      <xdr:colOff>177800</xdr:colOff>
      <xdr:row>57</xdr:row>
      <xdr:rowOff>5194</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7861300" y="9726714"/>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168707</xdr:rowOff>
    </xdr:from>
    <xdr:to>
      <xdr:col>41</xdr:col>
      <xdr:colOff>50800</xdr:colOff>
      <xdr:row>57</xdr:row>
      <xdr:rowOff>5194</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6972300" y="9598457"/>
          <a:ext cx="889000" cy="17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108331</xdr:rowOff>
    </xdr:from>
    <xdr:to>
      <xdr:col>55</xdr:col>
      <xdr:colOff>50800</xdr:colOff>
      <xdr:row>57</xdr:row>
      <xdr:rowOff>38481</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10426700" y="9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86758</xdr:rowOff>
    </xdr:from>
    <xdr:ext cx="534377" cy="259045"/>
    <xdr:sp macro="" textlink="">
      <xdr:nvSpPr>
        <xdr:cNvPr id="363" name="農林水産業費該当値テキスト">
          <a:extLst>
            <a:ext uri="{FF2B5EF4-FFF2-40B4-BE49-F238E27FC236}">
              <a16:creationId xmlns:a16="http://schemas.microsoft.com/office/drawing/2014/main" xmlns="" id="{00000000-0008-0000-0700-00006B010000}"/>
            </a:ext>
          </a:extLst>
        </xdr:cNvPr>
        <xdr:cNvSpPr txBox="1"/>
      </xdr:nvSpPr>
      <xdr:spPr>
        <a:xfrm>
          <a:off x="10528300" y="968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158242</xdr:rowOff>
    </xdr:from>
    <xdr:to>
      <xdr:col>50</xdr:col>
      <xdr:colOff>165100</xdr:colOff>
      <xdr:row>57</xdr:row>
      <xdr:rowOff>88392</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9588500" y="97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79519</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372111" y="98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74714</xdr:rowOff>
    </xdr:from>
    <xdr:to>
      <xdr:col>46</xdr:col>
      <xdr:colOff>38100</xdr:colOff>
      <xdr:row>57</xdr:row>
      <xdr:rowOff>4864</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8699500" y="96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167441</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97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125844</xdr:rowOff>
    </xdr:from>
    <xdr:to>
      <xdr:col>41</xdr:col>
      <xdr:colOff>101600</xdr:colOff>
      <xdr:row>57</xdr:row>
      <xdr:rowOff>55994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7810500" y="97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47121</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7594111" y="98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117907</xdr:rowOff>
    </xdr:from>
    <xdr:to>
      <xdr:col>36</xdr:col>
      <xdr:colOff>165100</xdr:colOff>
      <xdr:row>56</xdr:row>
      <xdr:rowOff>48057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6921500" y="95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64584</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6705111" y="932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xmlns=""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17331</xdr:rowOff>
    </xdr:from>
    <xdr:to>
      <xdr:col>55</xdr:col>
      <xdr:colOff>0</xdr:colOff>
      <xdr:row>78</xdr:row>
      <xdr:rowOff>27403</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9639300" y="13390431"/>
          <a:ext cx="8382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17331</xdr:rowOff>
    </xdr:from>
    <xdr:to>
      <xdr:col>50</xdr:col>
      <xdr:colOff>114300</xdr:colOff>
      <xdr:row>78</xdr:row>
      <xdr:rowOff>21025</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390431"/>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21025</xdr:rowOff>
    </xdr:from>
    <xdr:to>
      <xdr:col>45</xdr:col>
      <xdr:colOff>177800</xdr:colOff>
      <xdr:row>78</xdr:row>
      <xdr:rowOff>39007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394125"/>
          <a:ext cx="8890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17010</xdr:rowOff>
    </xdr:from>
    <xdr:to>
      <xdr:col>41</xdr:col>
      <xdr:colOff>50800</xdr:colOff>
      <xdr:row>78</xdr:row>
      <xdr:rowOff>39007</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6972300" y="13390110"/>
          <a:ext cx="8890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148053</xdr:rowOff>
    </xdr:from>
    <xdr:to>
      <xdr:col>55</xdr:col>
      <xdr:colOff>50800</xdr:colOff>
      <xdr:row>78</xdr:row>
      <xdr:rowOff>78203</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34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137981</xdr:rowOff>
    </xdr:from>
    <xdr:to>
      <xdr:col>50</xdr:col>
      <xdr:colOff>165100</xdr:colOff>
      <xdr:row>78</xdr:row>
      <xdr:rowOff>68131</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3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59258</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34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141675</xdr:rowOff>
    </xdr:from>
    <xdr:to>
      <xdr:col>46</xdr:col>
      <xdr:colOff>38100</xdr:colOff>
      <xdr:row>78</xdr:row>
      <xdr:rowOff>71825</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3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88352</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311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159657</xdr:rowOff>
    </xdr:from>
    <xdr:to>
      <xdr:col>41</xdr:col>
      <xdr:colOff>101600</xdr:colOff>
      <xdr:row>78</xdr:row>
      <xdr:rowOff>89807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3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106334</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31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137660</xdr:rowOff>
    </xdr:from>
    <xdr:to>
      <xdr:col>36</xdr:col>
      <xdr:colOff>165100</xdr:colOff>
      <xdr:row>78</xdr:row>
      <xdr:rowOff>67810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3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84337</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1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33516</xdr:rowOff>
    </xdr:from>
    <xdr:to>
      <xdr:col>55</xdr:col>
      <xdr:colOff>0</xdr:colOff>
      <xdr:row>97</xdr:row>
      <xdr:rowOff>66818</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9639300" y="16664166"/>
          <a:ext cx="8382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66818</xdr:rowOff>
    </xdr:from>
    <xdr:to>
      <xdr:col>50</xdr:col>
      <xdr:colOff>114300</xdr:colOff>
      <xdr:row>97</xdr:row>
      <xdr:rowOff>111519</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8750300" y="16697468"/>
          <a:ext cx="889000" cy="4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111519</xdr:rowOff>
    </xdr:from>
    <xdr:to>
      <xdr:col>45</xdr:col>
      <xdr:colOff>177800</xdr:colOff>
      <xdr:row>97</xdr:row>
      <xdr:rowOff>117604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7861300" y="16742169"/>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110320</xdr:rowOff>
    </xdr:from>
    <xdr:to>
      <xdr:col>41</xdr:col>
      <xdr:colOff>50800</xdr:colOff>
      <xdr:row>97</xdr:row>
      <xdr:rowOff>117604</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972300" y="16740970"/>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154166</xdr:rowOff>
    </xdr:from>
    <xdr:to>
      <xdr:col>55</xdr:col>
      <xdr:colOff>50800</xdr:colOff>
      <xdr:row>97</xdr:row>
      <xdr:rowOff>84316</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6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132593</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59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16018</xdr:rowOff>
    </xdr:from>
    <xdr:to>
      <xdr:col>50</xdr:col>
      <xdr:colOff>165100</xdr:colOff>
      <xdr:row>97</xdr:row>
      <xdr:rowOff>117618</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64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108745</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73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60719</xdr:rowOff>
    </xdr:from>
    <xdr:to>
      <xdr:col>46</xdr:col>
      <xdr:colOff>38100</xdr:colOff>
      <xdr:row>97</xdr:row>
      <xdr:rowOff>162319</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6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153446</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7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66804</xdr:rowOff>
    </xdr:from>
    <xdr:to>
      <xdr:col>41</xdr:col>
      <xdr:colOff>101600</xdr:colOff>
      <xdr:row>97</xdr:row>
      <xdr:rowOff>168404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69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159531</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7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59520</xdr:rowOff>
    </xdr:from>
    <xdr:to>
      <xdr:col>36</xdr:col>
      <xdr:colOff>165100</xdr:colOff>
      <xdr:row>97</xdr:row>
      <xdr:rowOff>161120</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6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152247</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7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57347</xdr:rowOff>
    </xdr:from>
    <xdr:to>
      <xdr:col>85</xdr:col>
      <xdr:colOff>127000</xdr:colOff>
      <xdr:row>37</xdr:row>
      <xdr:rowOff>70244</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5481300" y="6400997"/>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57347</xdr:rowOff>
    </xdr:from>
    <xdr:to>
      <xdr:col>81</xdr:col>
      <xdr:colOff>50800</xdr:colOff>
      <xdr:row>37</xdr:row>
      <xdr:rowOff>59461</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4592300" y="6400997"/>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38888</xdr:rowOff>
    </xdr:from>
    <xdr:to>
      <xdr:col>76</xdr:col>
      <xdr:colOff>114300</xdr:colOff>
      <xdr:row>37</xdr:row>
      <xdr:rowOff>59461</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3703300" y="6382538"/>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38888</xdr:rowOff>
    </xdr:from>
    <xdr:to>
      <xdr:col>71</xdr:col>
      <xdr:colOff>177800</xdr:colOff>
      <xdr:row>37</xdr:row>
      <xdr:rowOff>76168</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2814300" y="6382538"/>
          <a:ext cx="8890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19444</xdr:rowOff>
    </xdr:from>
    <xdr:to>
      <xdr:col>85</xdr:col>
      <xdr:colOff>177800</xdr:colOff>
      <xdr:row>37</xdr:row>
      <xdr:rowOff>121044</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6268700" y="63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169321</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63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6547</xdr:rowOff>
    </xdr:from>
    <xdr:to>
      <xdr:col>81</xdr:col>
      <xdr:colOff>101600</xdr:colOff>
      <xdr:row>37</xdr:row>
      <xdr:rowOff>108147</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5430500" y="635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99274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4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8661</xdr:rowOff>
    </xdr:from>
    <xdr:to>
      <xdr:col>76</xdr:col>
      <xdr:colOff>165100</xdr:colOff>
      <xdr:row>37</xdr:row>
      <xdr:rowOff>110261</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4541500" y="6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101388</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44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159538</xdr:rowOff>
    </xdr:from>
    <xdr:to>
      <xdr:col>72</xdr:col>
      <xdr:colOff>38100</xdr:colOff>
      <xdr:row>37</xdr:row>
      <xdr:rowOff>89688</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3652500" y="63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80815</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4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25368</xdr:rowOff>
    </xdr:from>
    <xdr:to>
      <xdr:col>67</xdr:col>
      <xdr:colOff>101600</xdr:colOff>
      <xdr:row>37</xdr:row>
      <xdr:rowOff>126968</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2763500" y="63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118095</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17328</xdr:rowOff>
    </xdr:from>
    <xdr:to>
      <xdr:col>85</xdr:col>
      <xdr:colOff>127000</xdr:colOff>
      <xdr:row>57</xdr:row>
      <xdr:rowOff>156116</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5481300" y="9789978"/>
          <a:ext cx="838200" cy="13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82307</xdr:rowOff>
    </xdr:from>
    <xdr:to>
      <xdr:col>81</xdr:col>
      <xdr:colOff>50800</xdr:colOff>
      <xdr:row>57</xdr:row>
      <xdr:rowOff>17328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4592300" y="9512057"/>
          <a:ext cx="889000" cy="2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82307</xdr:rowOff>
    </xdr:from>
    <xdr:to>
      <xdr:col>76</xdr:col>
      <xdr:colOff>114300</xdr:colOff>
      <xdr:row>56</xdr:row>
      <xdr:rowOff>91137</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3703300" y="9512057"/>
          <a:ext cx="889000" cy="18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91137</xdr:rowOff>
    </xdr:from>
    <xdr:to>
      <xdr:col>71</xdr:col>
      <xdr:colOff>177800</xdr:colOff>
      <xdr:row>57</xdr:row>
      <xdr:rowOff>76877</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692337"/>
          <a:ext cx="889000" cy="15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105316</xdr:rowOff>
    </xdr:from>
    <xdr:to>
      <xdr:col>85</xdr:col>
      <xdr:colOff>177800</xdr:colOff>
      <xdr:row>58</xdr:row>
      <xdr:rowOff>35466</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8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83743</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8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137978</xdr:rowOff>
    </xdr:from>
    <xdr:to>
      <xdr:col>81</xdr:col>
      <xdr:colOff>101600</xdr:colOff>
      <xdr:row>57</xdr:row>
      <xdr:rowOff>68128</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7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59255</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83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31507</xdr:rowOff>
    </xdr:from>
    <xdr:to>
      <xdr:col>76</xdr:col>
      <xdr:colOff>165100</xdr:colOff>
      <xdr:row>55</xdr:row>
      <xdr:rowOff>133107</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4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149634</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2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40337</xdr:rowOff>
    </xdr:from>
    <xdr:to>
      <xdr:col>72</xdr:col>
      <xdr:colOff>38100</xdr:colOff>
      <xdr:row>56</xdr:row>
      <xdr:rowOff>141937</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64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133064</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73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26077</xdr:rowOff>
    </xdr:from>
    <xdr:to>
      <xdr:col>67</xdr:col>
      <xdr:colOff>101600</xdr:colOff>
      <xdr:row>57</xdr:row>
      <xdr:rowOff>127677</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79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118804</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89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xmlns=""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xmlns=""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xmlns=""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116618</xdr:rowOff>
    </xdr:from>
    <xdr:to>
      <xdr:col>85</xdr:col>
      <xdr:colOff>127000</xdr:colOff>
      <xdr:row>77</xdr:row>
      <xdr:rowOff>126264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5481300" y="13318268"/>
          <a:ext cx="8382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a:extLst>
            <a:ext uri="{FF2B5EF4-FFF2-40B4-BE49-F238E27FC236}">
              <a16:creationId xmlns:a16="http://schemas.microsoft.com/office/drawing/2014/main" xmlns="" id="{00000000-0008-0000-0700-000072020000}"/>
            </a:ext>
          </a:extLst>
        </xdr:cNvPr>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116618</xdr:rowOff>
    </xdr:from>
    <xdr:to>
      <xdr:col>81</xdr:col>
      <xdr:colOff>50800</xdr:colOff>
      <xdr:row>77</xdr:row>
      <xdr:rowOff>164040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4592300" y="13318268"/>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164040</xdr:rowOff>
    </xdr:from>
    <xdr:to>
      <xdr:col>76</xdr:col>
      <xdr:colOff>114300</xdr:colOff>
      <xdr:row>77</xdr:row>
      <xdr:rowOff>171304</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3703300" y="13365690"/>
          <a:ext cx="889000" cy="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171304</xdr:rowOff>
    </xdr:from>
    <xdr:to>
      <xdr:col>71</xdr:col>
      <xdr:colOff>177800</xdr:colOff>
      <xdr:row>78</xdr:row>
      <xdr:rowOff>14839</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2814300" y="13372954"/>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75464</xdr:rowOff>
    </xdr:from>
    <xdr:to>
      <xdr:col>85</xdr:col>
      <xdr:colOff>177800</xdr:colOff>
      <xdr:row>78</xdr:row>
      <xdr:rowOff>5614</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6268700" y="132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34841</xdr:rowOff>
    </xdr:from>
    <xdr:ext cx="534377" cy="259045"/>
    <xdr:sp macro="" textlink="">
      <xdr:nvSpPr>
        <xdr:cNvPr id="645" name="災害復旧費該当値テキスト">
          <a:extLst>
            <a:ext uri="{FF2B5EF4-FFF2-40B4-BE49-F238E27FC236}">
              <a16:creationId xmlns:a16="http://schemas.microsoft.com/office/drawing/2014/main" xmlns="" id="{00000000-0008-0000-0700-000085020000}"/>
            </a:ext>
          </a:extLst>
        </xdr:cNvPr>
        <xdr:cNvSpPr txBox="1"/>
      </xdr:nvSpPr>
      <xdr:spPr>
        <a:xfrm>
          <a:off x="16370300" y="130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65818</xdr:rowOff>
    </xdr:from>
    <xdr:to>
      <xdr:col>81</xdr:col>
      <xdr:colOff>101600</xdr:colOff>
      <xdr:row>77</xdr:row>
      <xdr:rowOff>167418</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5430500" y="132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12495</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14111" y="130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113240</xdr:rowOff>
    </xdr:from>
    <xdr:to>
      <xdr:col>76</xdr:col>
      <xdr:colOff>165100</xdr:colOff>
      <xdr:row>78</xdr:row>
      <xdr:rowOff>43390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4541500" y="133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34517</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57428" y="134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120504</xdr:rowOff>
    </xdr:from>
    <xdr:to>
      <xdr:col>72</xdr:col>
      <xdr:colOff>38100</xdr:colOff>
      <xdr:row>78</xdr:row>
      <xdr:rowOff>50654</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3652500" y="133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41781</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468428"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135489</xdr:rowOff>
    </xdr:from>
    <xdr:to>
      <xdr:col>67</xdr:col>
      <xdr:colOff>101600</xdr:colOff>
      <xdr:row>78</xdr:row>
      <xdr:rowOff>65639</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2763500" y="1333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56766</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79428" y="1342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xmlns=""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xmlns=""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xmlns=""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108321</xdr:rowOff>
    </xdr:from>
    <xdr:to>
      <xdr:col>85</xdr:col>
      <xdr:colOff>127000</xdr:colOff>
      <xdr:row>98</xdr:row>
      <xdr:rowOff>118663</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5481300" y="1691042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xmlns=""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93464</xdr:rowOff>
    </xdr:from>
    <xdr:to>
      <xdr:col>81</xdr:col>
      <xdr:colOff>50800</xdr:colOff>
      <xdr:row>98</xdr:row>
      <xdr:rowOff>118663</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4592300" y="16895564"/>
          <a:ext cx="889000" cy="2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77312</xdr:rowOff>
    </xdr:from>
    <xdr:to>
      <xdr:col>76</xdr:col>
      <xdr:colOff>114300</xdr:colOff>
      <xdr:row>98</xdr:row>
      <xdr:rowOff>93464</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3703300" y="16879412"/>
          <a:ext cx="889000" cy="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77312</xdr:rowOff>
    </xdr:from>
    <xdr:to>
      <xdr:col>71</xdr:col>
      <xdr:colOff>177800</xdr:colOff>
      <xdr:row>98</xdr:row>
      <xdr:rowOff>89235</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2814300" y="16879412"/>
          <a:ext cx="889000" cy="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57521</xdr:rowOff>
    </xdr:from>
    <xdr:to>
      <xdr:col>85</xdr:col>
      <xdr:colOff>177800</xdr:colOff>
      <xdr:row>98</xdr:row>
      <xdr:rowOff>159121</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6268700" y="168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143898</xdr:rowOff>
    </xdr:from>
    <xdr:ext cx="534377" cy="259045"/>
    <xdr:sp macro="" textlink="">
      <xdr:nvSpPr>
        <xdr:cNvPr id="704" name="公債費該当値テキスト">
          <a:extLst>
            <a:ext uri="{FF2B5EF4-FFF2-40B4-BE49-F238E27FC236}">
              <a16:creationId xmlns:a16="http://schemas.microsoft.com/office/drawing/2014/main" xmlns="" id="{00000000-0008-0000-0700-0000C0020000}"/>
            </a:ext>
          </a:extLst>
        </xdr:cNvPr>
        <xdr:cNvSpPr txBox="1"/>
      </xdr:nvSpPr>
      <xdr:spPr>
        <a:xfrm>
          <a:off x="16370300" y="1677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67863</xdr:rowOff>
    </xdr:from>
    <xdr:to>
      <xdr:col>81</xdr:col>
      <xdr:colOff>101600</xdr:colOff>
      <xdr:row>98</xdr:row>
      <xdr:rowOff>169463</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5430500" y="1686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160590</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14111" y="1696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42664</xdr:rowOff>
    </xdr:from>
    <xdr:to>
      <xdr:col>76</xdr:col>
      <xdr:colOff>165100</xdr:colOff>
      <xdr:row>98</xdr:row>
      <xdr:rowOff>144264</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4541500" y="16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135391</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325111" y="16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26512</xdr:rowOff>
    </xdr:from>
    <xdr:to>
      <xdr:col>72</xdr:col>
      <xdr:colOff>38100</xdr:colOff>
      <xdr:row>98</xdr:row>
      <xdr:rowOff>128112</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3652500" y="168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119239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436111" y="1692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38435</xdr:rowOff>
    </xdr:from>
    <xdr:to>
      <xdr:col>67</xdr:col>
      <xdr:colOff>101600</xdr:colOff>
      <xdr:row>98</xdr:row>
      <xdr:rowOff>140035</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2763500" y="168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131162</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2547111" y="1693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xmlns=""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xmlns=""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xmlns=""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xmlns=""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xmlns=""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xmlns=""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xmlns=""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xmlns=""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xmlns=""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類似団体内平均値と比べると、各項目でほぼ平均あるいは低い水準となっている。</a:t>
          </a:r>
        </a:p>
        <a:p>
          <a:r>
            <a:rPr kumimoji="1" lang="ja-JP" altLang="en-US" sz="1300">
              <a:latin typeface="ＭＳ Ｐゴシック" panose="020B0600070205080204" pitchFamily="50" charset="-128"/>
              <a:ea typeface="ＭＳ Ｐゴシック" panose="020B0600070205080204" pitchFamily="50" charset="-128"/>
            </a:rPr>
            <a:t>民生費は高齢化率の増加、障がい者自立支援事業所の増加等に伴い増加傾向にある。令和３年度は住民税非課税世帯等に対する臨時特別給付金（</a:t>
          </a:r>
          <a:r>
            <a:rPr kumimoji="1" lang="en-US" altLang="ja-JP" sz="1300">
              <a:latin typeface="ＭＳ Ｐゴシック" panose="020B0600070205080204" pitchFamily="50" charset="-128"/>
              <a:ea typeface="ＭＳ Ｐゴシック" panose="020B0600070205080204" pitchFamily="50" charset="-128"/>
            </a:rPr>
            <a:t>199,300</a:t>
          </a:r>
          <a:r>
            <a:rPr kumimoji="1" lang="ja-JP" altLang="en-US" sz="1300">
              <a:latin typeface="ＭＳ Ｐゴシック" panose="020B0600070205080204" pitchFamily="50" charset="-128"/>
              <a:ea typeface="ＭＳ Ｐゴシック" panose="020B0600070205080204" pitchFamily="50" charset="-128"/>
            </a:rPr>
            <a:t>千円）により前年度比で増（住民一人あたり</a:t>
          </a:r>
          <a:r>
            <a:rPr kumimoji="1" lang="en-US" altLang="ja-JP" sz="1300">
              <a:latin typeface="ＭＳ Ｐゴシック" panose="020B0600070205080204" pitchFamily="50" charset="-128"/>
              <a:ea typeface="ＭＳ Ｐゴシック" panose="020B0600070205080204" pitchFamily="50" charset="-128"/>
            </a:rPr>
            <a:t>+32,758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土木費については、高見団地建替事業等（前年比 総額</a:t>
          </a:r>
          <a:r>
            <a:rPr kumimoji="1" lang="en-US" altLang="ja-JP" sz="1300">
              <a:latin typeface="ＭＳ Ｐゴシック" panose="020B0600070205080204" pitchFamily="50" charset="-128"/>
              <a:ea typeface="ＭＳ Ｐゴシック" panose="020B0600070205080204" pitchFamily="50" charset="-128"/>
            </a:rPr>
            <a:t>+189,247</a:t>
          </a:r>
          <a:r>
            <a:rPr kumimoji="1" lang="ja-JP" altLang="en-US" sz="1300">
              <a:latin typeface="ＭＳ Ｐゴシック" panose="020B0600070205080204" pitchFamily="50" charset="-128"/>
              <a:ea typeface="ＭＳ Ｐゴシック" panose="020B0600070205080204" pitchFamily="50" charset="-128"/>
            </a:rPr>
            <a:t>千円）により増（住民一人あたり</a:t>
          </a:r>
          <a:r>
            <a:rPr kumimoji="1" lang="en-US" altLang="ja-JP" sz="1300">
              <a:latin typeface="ＭＳ Ｐゴシック" panose="020B0600070205080204" pitchFamily="50" charset="-128"/>
              <a:ea typeface="ＭＳ Ｐゴシック" panose="020B0600070205080204" pitchFamily="50" charset="-128"/>
            </a:rPr>
            <a:t>+7,284</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教育費については、御幸小学校中校舎大規模改造工事及び</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スクール関連タブレット購入が令和２年度で完了した（前年比 総額▲</a:t>
          </a:r>
          <a:r>
            <a:rPr kumimoji="1" lang="en-US" altLang="ja-JP" sz="1300">
              <a:latin typeface="ＭＳ Ｐゴシック" panose="020B0600070205080204" pitchFamily="50" charset="-128"/>
              <a:ea typeface="ＭＳ Ｐゴシック" panose="020B0600070205080204" pitchFamily="50" charset="-128"/>
            </a:rPr>
            <a:t>295,974</a:t>
          </a:r>
          <a:r>
            <a:rPr kumimoji="1" lang="ja-JP" altLang="en-US" sz="1300">
              <a:latin typeface="ＭＳ Ｐゴシック" panose="020B0600070205080204" pitchFamily="50" charset="-128"/>
              <a:ea typeface="ＭＳ Ｐゴシック" panose="020B0600070205080204" pitchFamily="50" charset="-128"/>
            </a:rPr>
            <a:t>千円）等により減（住民一人あたり▲</a:t>
          </a:r>
          <a:r>
            <a:rPr kumimoji="1" lang="en-US" altLang="ja-JP" sz="1300">
              <a:latin typeface="ＭＳ Ｐゴシック" panose="020B0600070205080204" pitchFamily="50" charset="-128"/>
              <a:ea typeface="ＭＳ Ｐゴシック" panose="020B0600070205080204" pitchFamily="50" charset="-128"/>
            </a:rPr>
            <a:t>9,714</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老朽化した施設の維持補修及び更新（建替えや複合化）が喫緊の課題となっており、うきは市公共施設等総合管理計画及び個別計画に基づき、施設の建替え等は十分な検討を行った上で財政健全化に努める。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継続的に黒字を確保しており、財政調整基金残高は適切な財源確保と歳出の精査により、近年取崩しを回避し増加傾向にある。今後の公共施設の更新等を見据え安易な取崩しは行わず最低水準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令和３年度は、一般会計の実質収支で約</a:t>
          </a:r>
          <a:r>
            <a:rPr kumimoji="1" lang="en-US" altLang="ja-JP" sz="1400">
              <a:latin typeface="ＭＳ ゴシック" pitchFamily="49" charset="-128"/>
              <a:ea typeface="ＭＳ ゴシック" pitchFamily="49" charset="-128"/>
            </a:rPr>
            <a:t>877</a:t>
          </a:r>
          <a:r>
            <a:rPr kumimoji="1" lang="ja-JP" altLang="en-US" sz="1400">
              <a:latin typeface="ＭＳ ゴシック" pitchFamily="49" charset="-128"/>
              <a:ea typeface="ＭＳ ゴシック" pitchFamily="49" charset="-128"/>
            </a:rPr>
            <a:t>百万円の黒字であり、他の特別会計でもすべて黒字を確保でき、全会計連結で約</a:t>
          </a:r>
          <a:r>
            <a:rPr kumimoji="1" lang="en-US" altLang="ja-JP" sz="1400">
              <a:latin typeface="ＭＳ ゴシック" pitchFamily="49" charset="-128"/>
              <a:ea typeface="ＭＳ ゴシック" pitchFamily="49" charset="-128"/>
            </a:rPr>
            <a:t>1,362</a:t>
          </a:r>
          <a:r>
            <a:rPr kumimoji="1" lang="ja-JP" altLang="en-US" sz="1400">
              <a:latin typeface="ＭＳ ゴシック" pitchFamily="49" charset="-128"/>
              <a:ea typeface="ＭＳ ゴシック" pitchFamily="49" charset="-128"/>
            </a:rPr>
            <a:t>百万円の黒字となった。今後とも健全な財政運営に努める。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18721121</v>
      </c>
      <c r="BO4" s="488"/>
      <c r="BP4" s="488"/>
      <c r="BQ4" s="488"/>
      <c r="BR4" s="488"/>
      <c r="BS4" s="488"/>
      <c r="BT4" s="488"/>
      <c r="BU4" s="489"/>
      <c r="BV4" s="487">
        <v>19427564</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9.6999999999999993</v>
      </c>
      <c r="CU4" s="628"/>
      <c r="CV4" s="628"/>
      <c r="CW4" s="628"/>
      <c r="CX4" s="628"/>
      <c r="CY4" s="628"/>
      <c r="CZ4" s="628"/>
      <c r="DA4" s="629"/>
      <c r="DB4" s="627">
        <v>7.9</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17693579</v>
      </c>
      <c r="BO5" s="459"/>
      <c r="BP5" s="459"/>
      <c r="BQ5" s="459"/>
      <c r="BR5" s="459"/>
      <c r="BS5" s="459"/>
      <c r="BT5" s="459"/>
      <c r="BU5" s="460"/>
      <c r="BV5" s="458">
        <v>18613203</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79.3</v>
      </c>
      <c r="CU5" s="456"/>
      <c r="CV5" s="456"/>
      <c r="CW5" s="456"/>
      <c r="CX5" s="456"/>
      <c r="CY5" s="456"/>
      <c r="CZ5" s="456"/>
      <c r="DA5" s="457"/>
      <c r="DB5" s="455">
        <v>88.5</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1027542</v>
      </c>
      <c r="BO6" s="459"/>
      <c r="BP6" s="459"/>
      <c r="BQ6" s="459"/>
      <c r="BR6" s="459"/>
      <c r="BS6" s="459"/>
      <c r="BT6" s="459"/>
      <c r="BU6" s="460"/>
      <c r="BV6" s="458">
        <v>814361</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81.900000000000006</v>
      </c>
      <c r="CU6" s="602"/>
      <c r="CV6" s="602"/>
      <c r="CW6" s="602"/>
      <c r="CX6" s="602"/>
      <c r="CY6" s="602"/>
      <c r="CZ6" s="602"/>
      <c r="DA6" s="603"/>
      <c r="DB6" s="601">
        <v>91.7</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137906</v>
      </c>
      <c r="BO7" s="459"/>
      <c r="BP7" s="459"/>
      <c r="BQ7" s="459"/>
      <c r="BR7" s="459"/>
      <c r="BS7" s="459"/>
      <c r="BT7" s="459"/>
      <c r="BU7" s="460"/>
      <c r="BV7" s="458">
        <v>123896</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9153648</v>
      </c>
      <c r="CU7" s="459"/>
      <c r="CV7" s="459"/>
      <c r="CW7" s="459"/>
      <c r="CX7" s="459"/>
      <c r="CY7" s="459"/>
      <c r="CZ7" s="459"/>
      <c r="DA7" s="460"/>
      <c r="DB7" s="458">
        <v>8780627</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889636</v>
      </c>
      <c r="BO8" s="459"/>
      <c r="BP8" s="459"/>
      <c r="BQ8" s="459"/>
      <c r="BR8" s="459"/>
      <c r="BS8" s="459"/>
      <c r="BT8" s="459"/>
      <c r="BU8" s="460"/>
      <c r="BV8" s="458">
        <v>690465</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0.39</v>
      </c>
      <c r="CU8" s="562"/>
      <c r="CV8" s="562"/>
      <c r="CW8" s="562"/>
      <c r="CX8" s="562"/>
      <c r="CY8" s="562"/>
      <c r="CZ8" s="562"/>
      <c r="DA8" s="563"/>
      <c r="DB8" s="561">
        <v>0.39</v>
      </c>
      <c r="DC8" s="562"/>
      <c r="DD8" s="562"/>
      <c r="DE8" s="562"/>
      <c r="DF8" s="562"/>
      <c r="DG8" s="562"/>
      <c r="DH8" s="562"/>
      <c r="DI8" s="563"/>
    </row>
    <row r="9" spans="1:119" ht="18.75" customHeight="1" thickBot="1">
      <c r="A9" s="178"/>
      <c r="B9" s="590" t="s">
        <v>111</v>
      </c>
      <c r="C9" s="591"/>
      <c r="D9" s="591"/>
      <c r="E9" s="591"/>
      <c r="F9" s="591"/>
      <c r="G9" s="591"/>
      <c r="H9" s="591"/>
      <c r="I9" s="591"/>
      <c r="J9" s="591"/>
      <c r="K9" s="509"/>
      <c r="L9" s="592" t="s">
        <v>112</v>
      </c>
      <c r="M9" s="593"/>
      <c r="N9" s="593"/>
      <c r="O9" s="593"/>
      <c r="P9" s="593"/>
      <c r="Q9" s="594"/>
      <c r="R9" s="595">
        <v>27981</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108</v>
      </c>
      <c r="AV9" s="517"/>
      <c r="AW9" s="517"/>
      <c r="AX9" s="517"/>
      <c r="AY9" s="472" t="s">
        <v>115</v>
      </c>
      <c r="AZ9" s="473"/>
      <c r="BA9" s="473"/>
      <c r="BB9" s="473"/>
      <c r="BC9" s="473"/>
      <c r="BD9" s="473"/>
      <c r="BE9" s="473"/>
      <c r="BF9" s="473"/>
      <c r="BG9" s="473"/>
      <c r="BH9" s="473"/>
      <c r="BI9" s="473"/>
      <c r="BJ9" s="473"/>
      <c r="BK9" s="473"/>
      <c r="BL9" s="473"/>
      <c r="BM9" s="474"/>
      <c r="BN9" s="458">
        <v>199171</v>
      </c>
      <c r="BO9" s="459"/>
      <c r="BP9" s="459"/>
      <c r="BQ9" s="459"/>
      <c r="BR9" s="459"/>
      <c r="BS9" s="459"/>
      <c r="BT9" s="459"/>
      <c r="BU9" s="460"/>
      <c r="BV9" s="458">
        <v>376188</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11.7</v>
      </c>
      <c r="CU9" s="456"/>
      <c r="CV9" s="456"/>
      <c r="CW9" s="456"/>
      <c r="CX9" s="456"/>
      <c r="CY9" s="456"/>
      <c r="CZ9" s="456"/>
      <c r="DA9" s="457"/>
      <c r="DB9" s="455">
        <v>12.3</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117</v>
      </c>
      <c r="M10" s="415"/>
      <c r="N10" s="415"/>
      <c r="O10" s="415"/>
      <c r="P10" s="415"/>
      <c r="Q10" s="416"/>
      <c r="R10" s="411">
        <v>29509</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268227</v>
      </c>
      <c r="BO10" s="459"/>
      <c r="BP10" s="459"/>
      <c r="BQ10" s="459"/>
      <c r="BR10" s="459"/>
      <c r="BS10" s="459"/>
      <c r="BT10" s="459"/>
      <c r="BU10" s="460"/>
      <c r="BV10" s="458">
        <v>203012</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128</v>
      </c>
      <c r="DC11" s="562"/>
      <c r="DD11" s="562"/>
      <c r="DE11" s="562"/>
      <c r="DF11" s="562"/>
      <c r="DG11" s="562"/>
      <c r="DH11" s="562"/>
      <c r="DI11" s="563"/>
    </row>
    <row r="12" spans="1:119" ht="18.75" customHeight="1">
      <c r="A12" s="178"/>
      <c r="B12" s="564" t="s">
        <v>129</v>
      </c>
      <c r="C12" s="565"/>
      <c r="D12" s="565"/>
      <c r="E12" s="565"/>
      <c r="F12" s="565"/>
      <c r="G12" s="565"/>
      <c r="H12" s="565"/>
      <c r="I12" s="565"/>
      <c r="J12" s="565"/>
      <c r="K12" s="566"/>
      <c r="L12" s="573" t="s">
        <v>130</v>
      </c>
      <c r="M12" s="574"/>
      <c r="N12" s="574"/>
      <c r="O12" s="574"/>
      <c r="P12" s="574"/>
      <c r="Q12" s="575"/>
      <c r="R12" s="576">
        <v>28564</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94</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10689</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136</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137</v>
      </c>
      <c r="N13" s="543"/>
      <c r="O13" s="543"/>
      <c r="P13" s="543"/>
      <c r="Q13" s="544"/>
      <c r="R13" s="545">
        <v>28280</v>
      </c>
      <c r="S13" s="546"/>
      <c r="T13" s="546"/>
      <c r="U13" s="546"/>
      <c r="V13" s="547"/>
      <c r="W13" s="548" t="s">
        <v>138</v>
      </c>
      <c r="X13" s="444"/>
      <c r="Y13" s="444"/>
      <c r="Z13" s="444"/>
      <c r="AA13" s="444"/>
      <c r="AB13" s="445"/>
      <c r="AC13" s="411">
        <v>2125</v>
      </c>
      <c r="AD13" s="412"/>
      <c r="AE13" s="412"/>
      <c r="AF13" s="412"/>
      <c r="AG13" s="413"/>
      <c r="AH13" s="411">
        <v>2266</v>
      </c>
      <c r="AI13" s="412"/>
      <c r="AJ13" s="412"/>
      <c r="AK13" s="412"/>
      <c r="AL13" s="471"/>
      <c r="AM13" s="515" t="s">
        <v>139</v>
      </c>
      <c r="AN13" s="415"/>
      <c r="AO13" s="415"/>
      <c r="AP13" s="415"/>
      <c r="AQ13" s="415"/>
      <c r="AR13" s="415"/>
      <c r="AS13" s="415"/>
      <c r="AT13" s="416"/>
      <c r="AU13" s="516" t="s">
        <v>125</v>
      </c>
      <c r="AV13" s="517"/>
      <c r="AW13" s="517"/>
      <c r="AX13" s="517"/>
      <c r="AY13" s="472" t="s">
        <v>140</v>
      </c>
      <c r="AZ13" s="473"/>
      <c r="BA13" s="473"/>
      <c r="BB13" s="473"/>
      <c r="BC13" s="473"/>
      <c r="BD13" s="473"/>
      <c r="BE13" s="473"/>
      <c r="BF13" s="473"/>
      <c r="BG13" s="473"/>
      <c r="BH13" s="473"/>
      <c r="BI13" s="473"/>
      <c r="BJ13" s="473"/>
      <c r="BK13" s="473"/>
      <c r="BL13" s="473"/>
      <c r="BM13" s="474"/>
      <c r="BN13" s="458">
        <v>467398</v>
      </c>
      <c r="BO13" s="459"/>
      <c r="BP13" s="459"/>
      <c r="BQ13" s="459"/>
      <c r="BR13" s="459"/>
      <c r="BS13" s="459"/>
      <c r="BT13" s="459"/>
      <c r="BU13" s="460"/>
      <c r="BV13" s="458">
        <v>568511</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7</v>
      </c>
      <c r="CU13" s="456"/>
      <c r="CV13" s="456"/>
      <c r="CW13" s="456"/>
      <c r="CX13" s="456"/>
      <c r="CY13" s="456"/>
      <c r="CZ13" s="456"/>
      <c r="DA13" s="457"/>
      <c r="DB13" s="455">
        <v>9.1</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142</v>
      </c>
      <c r="M14" s="585"/>
      <c r="N14" s="585"/>
      <c r="O14" s="585"/>
      <c r="P14" s="585"/>
      <c r="Q14" s="586"/>
      <c r="R14" s="545">
        <v>28916</v>
      </c>
      <c r="S14" s="546"/>
      <c r="T14" s="546"/>
      <c r="U14" s="546"/>
      <c r="V14" s="547"/>
      <c r="W14" s="549"/>
      <c r="X14" s="447"/>
      <c r="Y14" s="447"/>
      <c r="Z14" s="447"/>
      <c r="AA14" s="447"/>
      <c r="AB14" s="448"/>
      <c r="AC14" s="538">
        <v>15.7</v>
      </c>
      <c r="AD14" s="539"/>
      <c r="AE14" s="539"/>
      <c r="AF14" s="539"/>
      <c r="AG14" s="540"/>
      <c r="AH14" s="538">
        <v>15.5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t="s">
        <v>128</v>
      </c>
      <c r="CU14" s="556"/>
      <c r="CV14" s="556"/>
      <c r="CW14" s="556"/>
      <c r="CX14" s="556"/>
      <c r="CY14" s="556"/>
      <c r="CZ14" s="556"/>
      <c r="DA14" s="557"/>
      <c r="DB14" s="555" t="s">
        <v>128</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144</v>
      </c>
      <c r="N15" s="543"/>
      <c r="O15" s="543"/>
      <c r="P15" s="543"/>
      <c r="Q15" s="544"/>
      <c r="R15" s="545">
        <v>28613</v>
      </c>
      <c r="S15" s="546"/>
      <c r="T15" s="546"/>
      <c r="U15" s="546"/>
      <c r="V15" s="547"/>
      <c r="W15" s="548" t="s">
        <v>145</v>
      </c>
      <c r="X15" s="444"/>
      <c r="Y15" s="444"/>
      <c r="Z15" s="444"/>
      <c r="AA15" s="444"/>
      <c r="AB15" s="445"/>
      <c r="AC15" s="411">
        <v>3678</v>
      </c>
      <c r="AD15" s="412"/>
      <c r="AE15" s="412"/>
      <c r="AF15" s="412"/>
      <c r="AG15" s="413"/>
      <c r="AH15" s="411">
        <v>3890</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2979933</v>
      </c>
      <c r="BO15" s="488"/>
      <c r="BP15" s="488"/>
      <c r="BQ15" s="488"/>
      <c r="BR15" s="488"/>
      <c r="BS15" s="488"/>
      <c r="BT15" s="488"/>
      <c r="BU15" s="489"/>
      <c r="BV15" s="487">
        <v>3055254</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27.1</v>
      </c>
      <c r="AD16" s="539"/>
      <c r="AE16" s="539"/>
      <c r="AF16" s="539"/>
      <c r="AG16" s="540"/>
      <c r="AH16" s="538">
        <v>26.7</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8026933</v>
      </c>
      <c r="BO16" s="459"/>
      <c r="BP16" s="459"/>
      <c r="BQ16" s="459"/>
      <c r="BR16" s="459"/>
      <c r="BS16" s="459"/>
      <c r="BT16" s="459"/>
      <c r="BU16" s="460"/>
      <c r="BV16" s="458">
        <v>7723249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7767</v>
      </c>
      <c r="AD17" s="412"/>
      <c r="AE17" s="412"/>
      <c r="AF17" s="412"/>
      <c r="AG17" s="413"/>
      <c r="AH17" s="411">
        <v>8428</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3702096</v>
      </c>
      <c r="BO17" s="459"/>
      <c r="BP17" s="459"/>
      <c r="BQ17" s="459"/>
      <c r="BR17" s="459"/>
      <c r="BS17" s="459"/>
      <c r="BT17" s="459"/>
      <c r="BU17" s="460"/>
      <c r="BV17" s="458">
        <v>3802973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155</v>
      </c>
      <c r="C18" s="509"/>
      <c r="D18" s="509"/>
      <c r="E18" s="510"/>
      <c r="F18" s="510"/>
      <c r="G18" s="510"/>
      <c r="H18" s="510"/>
      <c r="I18" s="510"/>
      <c r="J18" s="510"/>
      <c r="K18" s="510"/>
      <c r="L18" s="511">
        <v>117.46</v>
      </c>
      <c r="M18" s="511"/>
      <c r="N18" s="511"/>
      <c r="O18" s="511"/>
      <c r="P18" s="511"/>
      <c r="Q18" s="511"/>
      <c r="R18" s="512"/>
      <c r="S18" s="512"/>
      <c r="T18" s="512"/>
      <c r="U18" s="512"/>
      <c r="V18" s="513"/>
      <c r="W18" s="529"/>
      <c r="X18" s="530"/>
      <c r="Y18" s="530"/>
      <c r="Z18" s="530"/>
      <c r="AA18" s="530"/>
      <c r="AB18" s="554"/>
      <c r="AC18" s="428">
        <v>57.2</v>
      </c>
      <c r="AD18" s="429"/>
      <c r="AE18" s="429"/>
      <c r="AF18" s="429"/>
      <c r="AG18" s="514"/>
      <c r="AH18" s="428">
        <v>57.8</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7379375</v>
      </c>
      <c r="BO18" s="459"/>
      <c r="BP18" s="459"/>
      <c r="BQ18" s="459"/>
      <c r="BR18" s="459"/>
      <c r="BS18" s="459"/>
      <c r="BT18" s="459"/>
      <c r="BU18" s="460"/>
      <c r="BV18" s="458">
        <v>7770116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157</v>
      </c>
      <c r="C19" s="509"/>
      <c r="D19" s="509"/>
      <c r="E19" s="510"/>
      <c r="F19" s="510"/>
      <c r="G19" s="510"/>
      <c r="H19" s="510"/>
      <c r="I19" s="510"/>
      <c r="J19" s="510"/>
      <c r="K19" s="510"/>
      <c r="L19" s="518">
        <v>238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11474760</v>
      </c>
      <c r="BO19" s="459"/>
      <c r="BP19" s="459"/>
      <c r="BQ19" s="459"/>
      <c r="BR19" s="459"/>
      <c r="BS19" s="459"/>
      <c r="BT19" s="459"/>
      <c r="BU19" s="460"/>
      <c r="BV19" s="458">
        <v>10431073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159</v>
      </c>
      <c r="C20" s="509"/>
      <c r="D20" s="509"/>
      <c r="E20" s="510"/>
      <c r="F20" s="510"/>
      <c r="G20" s="510"/>
      <c r="H20" s="510"/>
      <c r="I20" s="510"/>
      <c r="J20" s="510"/>
      <c r="K20" s="510"/>
      <c r="L20" s="518">
        <v>10128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12206481</v>
      </c>
      <c r="BO22" s="488"/>
      <c r="BP22" s="488"/>
      <c r="BQ22" s="488"/>
      <c r="BR22" s="488"/>
      <c r="BS22" s="488"/>
      <c r="BT22" s="488"/>
      <c r="BU22" s="489"/>
      <c r="BV22" s="487">
        <v>12500972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9600150</v>
      </c>
      <c r="BO23" s="459"/>
      <c r="BP23" s="459"/>
      <c r="BQ23" s="459"/>
      <c r="BR23" s="459"/>
      <c r="BS23" s="459"/>
      <c r="BT23" s="459"/>
      <c r="BU23" s="460"/>
      <c r="BV23" s="458">
        <v>10041763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169</v>
      </c>
      <c r="F24" s="415"/>
      <c r="G24" s="415"/>
      <c r="H24" s="415"/>
      <c r="I24" s="415"/>
      <c r="J24" s="415"/>
      <c r="K24" s="416"/>
      <c r="L24" s="411">
        <v>1</v>
      </c>
      <c r="M24" s="412"/>
      <c r="N24" s="412"/>
      <c r="O24" s="412"/>
      <c r="P24" s="413"/>
      <c r="Q24" s="411">
        <v>8160</v>
      </c>
      <c r="R24" s="412"/>
      <c r="S24" s="412"/>
      <c r="T24" s="412"/>
      <c r="U24" s="412"/>
      <c r="V24" s="413"/>
      <c r="W24" s="501"/>
      <c r="X24" s="438"/>
      <c r="Y24" s="439"/>
      <c r="Z24" s="414" t="s">
        <v>170</v>
      </c>
      <c r="AA24" s="415"/>
      <c r="AB24" s="415"/>
      <c r="AC24" s="415"/>
      <c r="AD24" s="415"/>
      <c r="AE24" s="415"/>
      <c r="AF24" s="415"/>
      <c r="AG24" s="416"/>
      <c r="AH24" s="411">
        <v>215</v>
      </c>
      <c r="AI24" s="412"/>
      <c r="AJ24" s="412"/>
      <c r="AK24" s="412"/>
      <c r="AL24" s="413"/>
      <c r="AM24" s="411">
        <v>624575</v>
      </c>
      <c r="AN24" s="412"/>
      <c r="AO24" s="412"/>
      <c r="AP24" s="412"/>
      <c r="AQ24" s="412"/>
      <c r="AR24" s="413"/>
      <c r="AS24" s="411">
        <v>2905</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7171932</v>
      </c>
      <c r="BO24" s="459"/>
      <c r="BP24" s="459"/>
      <c r="BQ24" s="459"/>
      <c r="BR24" s="459"/>
      <c r="BS24" s="459"/>
      <c r="BT24" s="459"/>
      <c r="BU24" s="460"/>
      <c r="BV24" s="458">
        <v>7326272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172</v>
      </c>
      <c r="F25" s="415"/>
      <c r="G25" s="415"/>
      <c r="H25" s="415"/>
      <c r="I25" s="415"/>
      <c r="J25" s="415"/>
      <c r="K25" s="416"/>
      <c r="L25" s="411">
        <v>1</v>
      </c>
      <c r="M25" s="412"/>
      <c r="N25" s="412"/>
      <c r="O25" s="412"/>
      <c r="P25" s="413"/>
      <c r="Q25" s="411">
        <v>6520</v>
      </c>
      <c r="R25" s="412"/>
      <c r="S25" s="412"/>
      <c r="T25" s="412"/>
      <c r="U25" s="412"/>
      <c r="V25" s="413"/>
      <c r="W25" s="501"/>
      <c r="X25" s="438"/>
      <c r="Y25" s="439"/>
      <c r="Z25" s="414" t="s">
        <v>173</v>
      </c>
      <c r="AA25" s="415"/>
      <c r="AB25" s="415"/>
      <c r="AC25" s="415"/>
      <c r="AD25" s="415"/>
      <c r="AE25" s="415"/>
      <c r="AF25" s="415"/>
      <c r="AG25" s="416"/>
      <c r="AH25" s="411" t="s">
        <v>128</v>
      </c>
      <c r="AI25" s="412"/>
      <c r="AJ25" s="412"/>
      <c r="AK25" s="412"/>
      <c r="AL25" s="413"/>
      <c r="AM25" s="411" t="s">
        <v>174</v>
      </c>
      <c r="AN25" s="412"/>
      <c r="AO25" s="412"/>
      <c r="AP25" s="412"/>
      <c r="AQ25" s="412"/>
      <c r="AR25" s="413"/>
      <c r="AS25" s="411" t="s">
        <v>174</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936626</v>
      </c>
      <c r="BO25" s="488"/>
      <c r="BP25" s="488"/>
      <c r="BQ25" s="488"/>
      <c r="BR25" s="488"/>
      <c r="BS25" s="488"/>
      <c r="BT25" s="488"/>
      <c r="BU25" s="489"/>
      <c r="BV25" s="487">
        <v>1601608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176</v>
      </c>
      <c r="F26" s="415"/>
      <c r="G26" s="415"/>
      <c r="H26" s="415"/>
      <c r="I26" s="415"/>
      <c r="J26" s="415"/>
      <c r="K26" s="416"/>
      <c r="L26" s="411">
        <v>1</v>
      </c>
      <c r="M26" s="412"/>
      <c r="N26" s="412"/>
      <c r="O26" s="412"/>
      <c r="P26" s="413"/>
      <c r="Q26" s="411">
        <v>6040</v>
      </c>
      <c r="R26" s="412"/>
      <c r="S26" s="412"/>
      <c r="T26" s="412"/>
      <c r="U26" s="412"/>
      <c r="V26" s="413"/>
      <c r="W26" s="501"/>
      <c r="X26" s="438"/>
      <c r="Y26" s="439"/>
      <c r="Z26" s="414" t="s">
        <v>177</v>
      </c>
      <c r="AA26" s="469"/>
      <c r="AB26" s="469"/>
      <c r="AC26" s="469"/>
      <c r="AD26" s="469"/>
      <c r="AE26" s="469"/>
      <c r="AF26" s="469"/>
      <c r="AG26" s="470"/>
      <c r="AH26" s="411">
        <v>11</v>
      </c>
      <c r="AI26" s="412"/>
      <c r="AJ26" s="412"/>
      <c r="AK26" s="412"/>
      <c r="AL26" s="413"/>
      <c r="AM26" s="411">
        <v>37092</v>
      </c>
      <c r="AN26" s="412"/>
      <c r="AO26" s="412"/>
      <c r="AP26" s="412"/>
      <c r="AQ26" s="412"/>
      <c r="AR26" s="413"/>
      <c r="AS26" s="411">
        <v>3372</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128</v>
      </c>
      <c r="BO26" s="459"/>
      <c r="BP26" s="459"/>
      <c r="BQ26" s="459"/>
      <c r="BR26" s="459"/>
      <c r="BS26" s="459"/>
      <c r="BT26" s="459"/>
      <c r="BU26" s="460"/>
      <c r="BV26" s="458" t="s">
        <v>179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180</v>
      </c>
      <c r="F27" s="415"/>
      <c r="G27" s="415"/>
      <c r="H27" s="415"/>
      <c r="I27" s="415"/>
      <c r="J27" s="415"/>
      <c r="K27" s="416"/>
      <c r="L27" s="411">
        <v>1</v>
      </c>
      <c r="M27" s="412"/>
      <c r="N27" s="412"/>
      <c r="O27" s="412"/>
      <c r="P27" s="413"/>
      <c r="Q27" s="411">
        <v>4100</v>
      </c>
      <c r="R27" s="412"/>
      <c r="S27" s="412"/>
      <c r="T27" s="412"/>
      <c r="U27" s="412"/>
      <c r="V27" s="413"/>
      <c r="W27" s="501"/>
      <c r="X27" s="438"/>
      <c r="Y27" s="439"/>
      <c r="Z27" s="414" t="s">
        <v>181</v>
      </c>
      <c r="AA27" s="415"/>
      <c r="AB27" s="415"/>
      <c r="AC27" s="415"/>
      <c r="AD27" s="415"/>
      <c r="AE27" s="415"/>
      <c r="AF27" s="415"/>
      <c r="AG27" s="416"/>
      <c r="AH27" s="411">
        <v>4</v>
      </c>
      <c r="AI27" s="412"/>
      <c r="AJ27" s="412"/>
      <c r="AK27" s="412"/>
      <c r="AL27" s="413"/>
      <c r="AM27" s="411">
        <v>10524</v>
      </c>
      <c r="AN27" s="412"/>
      <c r="AO27" s="412"/>
      <c r="AP27" s="412"/>
      <c r="AQ27" s="412"/>
      <c r="AR27" s="413"/>
      <c r="AS27" s="411">
        <v>2631</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464623</v>
      </c>
      <c r="BO27" s="493"/>
      <c r="BP27" s="493"/>
      <c r="BQ27" s="493"/>
      <c r="BR27" s="493"/>
      <c r="BS27" s="493"/>
      <c r="BT27" s="493"/>
      <c r="BU27" s="494"/>
      <c r="BV27" s="492">
        <v>461185</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183</v>
      </c>
      <c r="F28" s="415"/>
      <c r="G28" s="415"/>
      <c r="H28" s="415"/>
      <c r="I28" s="415"/>
      <c r="J28" s="415"/>
      <c r="K28" s="416"/>
      <c r="L28" s="411">
        <v>1</v>
      </c>
      <c r="M28" s="412"/>
      <c r="N28" s="412"/>
      <c r="O28" s="412"/>
      <c r="P28" s="413"/>
      <c r="Q28" s="411">
        <v>3600</v>
      </c>
      <c r="R28" s="412"/>
      <c r="S28" s="412"/>
      <c r="T28" s="412"/>
      <c r="U28" s="412"/>
      <c r="V28" s="413"/>
      <c r="W28" s="501"/>
      <c r="X28" s="438"/>
      <c r="Y28" s="439"/>
      <c r="Z28" s="414" t="s">
        <v>184</v>
      </c>
      <c r="AA28" s="415"/>
      <c r="AB28" s="415"/>
      <c r="AC28" s="415"/>
      <c r="AD28" s="415"/>
      <c r="AE28" s="415"/>
      <c r="AF28" s="415"/>
      <c r="AG28" s="416"/>
      <c r="AH28" s="411" t="s">
        <v>179</v>
      </c>
      <c r="AI28" s="412"/>
      <c r="AJ28" s="412"/>
      <c r="AK28" s="412"/>
      <c r="AL28" s="413"/>
      <c r="AM28" s="411" t="s">
        <v>128</v>
      </c>
      <c r="AN28" s="412"/>
      <c r="AO28" s="412"/>
      <c r="AP28" s="412"/>
      <c r="AQ28" s="412"/>
      <c r="AR28" s="413"/>
      <c r="AS28" s="411" t="s">
        <v>179</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5806362</v>
      </c>
      <c r="BO28" s="488"/>
      <c r="BP28" s="488"/>
      <c r="BQ28" s="488"/>
      <c r="BR28" s="488"/>
      <c r="BS28" s="488"/>
      <c r="BT28" s="488"/>
      <c r="BU28" s="489"/>
      <c r="BV28" s="487">
        <v>5538135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186</v>
      </c>
      <c r="F29" s="415"/>
      <c r="G29" s="415"/>
      <c r="H29" s="415"/>
      <c r="I29" s="415"/>
      <c r="J29" s="415"/>
      <c r="K29" s="416"/>
      <c r="L29" s="411">
        <v>12</v>
      </c>
      <c r="M29" s="412"/>
      <c r="N29" s="412"/>
      <c r="O29" s="412"/>
      <c r="P29" s="413"/>
      <c r="Q29" s="411">
        <v>3300</v>
      </c>
      <c r="R29" s="412"/>
      <c r="S29" s="412"/>
      <c r="T29" s="412"/>
      <c r="U29" s="412"/>
      <c r="V29" s="413"/>
      <c r="W29" s="502"/>
      <c r="X29" s="503"/>
      <c r="Y29" s="504"/>
      <c r="Z29" s="414" t="s">
        <v>187</v>
      </c>
      <c r="AA29" s="415"/>
      <c r="AB29" s="415"/>
      <c r="AC29" s="415"/>
      <c r="AD29" s="415"/>
      <c r="AE29" s="415"/>
      <c r="AF29" s="415"/>
      <c r="AG29" s="416"/>
      <c r="AH29" s="411">
        <v>219</v>
      </c>
      <c r="AI29" s="412"/>
      <c r="AJ29" s="412"/>
      <c r="AK29" s="412"/>
      <c r="AL29" s="413"/>
      <c r="AM29" s="411">
        <v>635099</v>
      </c>
      <c r="AN29" s="412"/>
      <c r="AO29" s="412"/>
      <c r="AP29" s="412"/>
      <c r="AQ29" s="412"/>
      <c r="AR29" s="413"/>
      <c r="AS29" s="411">
        <v>2900</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1106820</v>
      </c>
      <c r="BO29" s="459"/>
      <c r="BP29" s="459"/>
      <c r="BQ29" s="459"/>
      <c r="BR29" s="459"/>
      <c r="BS29" s="459"/>
      <c r="BT29" s="459"/>
      <c r="BU29" s="460"/>
      <c r="BV29" s="458">
        <v>763048</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98.1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6064337</v>
      </c>
      <c r="BO30" s="493"/>
      <c r="BP30" s="493"/>
      <c r="BQ30" s="493"/>
      <c r="BR30" s="493"/>
      <c r="BS30" s="493"/>
      <c r="BT30" s="493"/>
      <c r="BU30" s="494"/>
      <c r="BV30" s="492">
        <v>5658315</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7" customHeight="1">
      <c r="A31" s="178"/>
      <c r="B31" s="200"/>
      <c r="DI31" s="201"/>
    </row>
    <row r="32" spans="1:113" ht="13.7" customHeight="1">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7" customHeight="1">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198</v>
      </c>
      <c r="AN33" s="410"/>
      <c r="AO33" s="409" t="s">
        <v>199</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198</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IF('各会計、関係団体の財政状況及び健全化判断比率'!B30="","",'各会計、関係団体の財政状況及び健全化判断比率'!B30)</f>
        <v>下水道事業会計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うきは久留米環境施設組合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うきはの里</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自動車学校特別会計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後期高齢者医療事業特別会計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IF('各会計、関係団体の財政状況及び健全化判断比率'!B31="","",'各会計、関係団体の財政状況及び健全化判断比率'!B31)</f>
        <v>簡易水道事業会計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福岡県市町村消防団員等公務災害補償組合</v>
      </c>
      <c r="BZ35" s="407"/>
      <c r="CA35" s="407"/>
      <c r="CB35" s="407"/>
      <c r="CC35" s="407"/>
      <c r="CD35" s="407"/>
      <c r="CE35" s="407"/>
      <c r="CF35" s="407"/>
      <c r="CG35" s="407"/>
      <c r="CH35" s="407"/>
      <c r="CI35" s="407"/>
      <c r="CJ35" s="407"/>
      <c r="CK35" s="407"/>
      <c r="CL35" s="407"/>
      <c r="CM35" s="407"/>
      <c r="CN35" s="178"/>
      <c r="CO35" s="406">
        <f t="shared" ref="CO35:CO43" si="3">IF(CQ35="","",CO34+1)</f>
        <v>18</v>
      </c>
      <c r="CP35" s="406"/>
      <c r="CQ35" s="407" t="str">
        <f>IF('各会計、関係団体の財政状況及び健全化判断比率'!BS8="","",'各会計、関係団体の財政状況及び健全化判断比率'!BS8)</f>
        <v>うきは市土地開発公社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福岡県市町村職員退職手当組合（一般会計）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福岡県市町村職員退職手当組合（基金特別会計）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久留米広域市町村圏事務組合（一般会計）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久留米広域市町村圏事務組合（小児救急医療支援事業特別会計）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久留米広域市町村圏事務組合（広域消防特別会計）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14</v>
      </c>
      <c r="BX41" s="406"/>
      <c r="BY41" s="407" t="str">
        <f>IF('各会計、関係団体の財政状況及び健全化判断比率'!B75="","",'各会計、関係団体の財政状況及び健全化判断比率'!B75)</f>
        <v>福岡県自治振興組合（一般会計）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15</v>
      </c>
      <c r="BX42" s="406"/>
      <c r="BY42" s="407" t="str">
        <f>IF('各会計、関係団体の財政状況及び健全化判断比率'!B76="","",'各会計、関係団体の財政状況及び健全化判断比率'!B76)</f>
        <v>福岡県自治振興組合（公文書館事業特別会計）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16</v>
      </c>
      <c r="BX43" s="406"/>
      <c r="BY43" s="407" t="str">
        <f>IF('各会計、関係団体の財政状況及び健全化判断比率'!B77="","",'各会計、関係団体の財政状況及び健全化判断比率'!B77)</f>
        <v>福岡県介護保険広域連合（一般会計）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7"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592</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7"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7"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492</v>
      </c>
      <c r="G33" s="29" t="s">
        <v>493</v>
      </c>
      <c r="H33" s="29" t="s">
        <v>494</v>
      </c>
      <c r="I33" s="29" t="s">
        <v>495</v>
      </c>
      <c r="J33" s="30" t="s">
        <v>496</v>
      </c>
      <c r="K33" s="22"/>
      <c r="L33" s="22"/>
      <c r="M33" s="22"/>
      <c r="N33" s="22"/>
      <c r="O33" s="22"/>
      <c r="P33" s="22"/>
    </row>
    <row r="34" spans="1:16" ht="39" customHeight="1">
      <c r="A34" s="22"/>
      <c r="B34" s="31"/>
      <c r="C34" s="1227" t="s">
        <v>498</v>
      </c>
      <c r="D34" s="1227"/>
      <c r="E34" s="1228"/>
      <c r="F34" s="32">
        <v>7.92</v>
      </c>
      <c r="G34" s="33">
        <v>1.67</v>
      </c>
      <c r="H34" s="33">
        <v>3.29</v>
      </c>
      <c r="I34" s="33">
        <v>7.63</v>
      </c>
      <c r="J34" s="34">
        <v>9.4</v>
      </c>
      <c r="K34" s="22"/>
      <c r="L34" s="22"/>
      <c r="M34" s="22"/>
      <c r="N34" s="22"/>
      <c r="O34" s="22"/>
      <c r="P34" s="22"/>
    </row>
    <row r="35" spans="1:16" ht="39" customHeight="1">
      <c r="A35" s="22"/>
      <c r="B35" s="35"/>
      <c r="C35" s="1221" t="s">
        <v>499</v>
      </c>
      <c r="D35" s="1222"/>
      <c r="E35" s="1223"/>
      <c r="F35" s="36" t="s">
        <v>451</v>
      </c>
      <c r="G35" s="37" t="s">
        <v>451</v>
      </c>
      <c r="H35" s="37" t="s">
        <v>451</v>
      </c>
      <c r="I35" s="37">
        <v>1.21</v>
      </c>
      <c r="J35" s="38">
        <v>2.27</v>
      </c>
      <c r="K35" s="22"/>
      <c r="L35" s="22"/>
      <c r="M35" s="22"/>
      <c r="N35" s="22"/>
      <c r="O35" s="22"/>
      <c r="P35" s="22"/>
    </row>
    <row r="36" spans="1:16" ht="39" customHeight="1">
      <c r="A36" s="22"/>
      <c r="B36" s="35"/>
      <c r="C36" s="1221" t="s">
        <v>500</v>
      </c>
      <c r="D36" s="1222"/>
      <c r="E36" s="1223"/>
      <c r="F36" s="36">
        <v>0.91</v>
      </c>
      <c r="G36" s="37">
        <v>0.83</v>
      </c>
      <c r="H36" s="37">
        <v>0.79</v>
      </c>
      <c r="I36" s="37">
        <v>1.66</v>
      </c>
      <c r="J36" s="38">
        <v>1.54</v>
      </c>
      <c r="K36" s="22"/>
      <c r="L36" s="22"/>
      <c r="M36" s="22"/>
      <c r="N36" s="22"/>
      <c r="O36" s="22"/>
      <c r="P36" s="22"/>
    </row>
    <row r="37" spans="1:16" ht="39" customHeight="1">
      <c r="A37" s="22"/>
      <c r="B37" s="35"/>
      <c r="C37" s="1221" t="s">
        <v>501</v>
      </c>
      <c r="D37" s="1222"/>
      <c r="E37" s="1223"/>
      <c r="F37" s="36" t="s">
        <v>451</v>
      </c>
      <c r="G37" s="37" t="s">
        <v>451</v>
      </c>
      <c r="H37" s="37" t="s">
        <v>451</v>
      </c>
      <c r="I37" s="37">
        <v>0.99</v>
      </c>
      <c r="J37" s="38">
        <v>1.31</v>
      </c>
      <c r="K37" s="22"/>
      <c r="L37" s="22"/>
      <c r="M37" s="22"/>
      <c r="N37" s="22"/>
      <c r="O37" s="22"/>
      <c r="P37" s="22"/>
    </row>
    <row r="38" spans="1:16" ht="39" customHeight="1">
      <c r="A38" s="22"/>
      <c r="B38" s="35"/>
      <c r="C38" s="1221" t="s">
        <v>502</v>
      </c>
      <c r="D38" s="1222"/>
      <c r="E38" s="1223"/>
      <c r="F38" s="36">
        <v>0.04</v>
      </c>
      <c r="G38" s="37">
        <v>0.04</v>
      </c>
      <c r="H38" s="37">
        <v>0.1</v>
      </c>
      <c r="I38" s="37">
        <v>0.23</v>
      </c>
      <c r="J38" s="38">
        <v>0.31</v>
      </c>
      <c r="K38" s="22"/>
      <c r="L38" s="22"/>
      <c r="M38" s="22"/>
      <c r="N38" s="22"/>
      <c r="O38" s="22"/>
      <c r="P38" s="22"/>
    </row>
    <row r="39" spans="1:16" ht="39" customHeight="1">
      <c r="A39" s="22"/>
      <c r="B39" s="35"/>
      <c r="C39" s="1221" t="s">
        <v>503</v>
      </c>
      <c r="D39" s="1222"/>
      <c r="E39" s="1223"/>
      <c r="F39" s="36">
        <v>0.01</v>
      </c>
      <c r="G39" s="37">
        <v>0.02</v>
      </c>
      <c r="H39" s="37">
        <v>0.02</v>
      </c>
      <c r="I39" s="37">
        <v>0.02</v>
      </c>
      <c r="J39" s="38">
        <v>0.02</v>
      </c>
      <c r="K39" s="22"/>
      <c r="L39" s="22"/>
      <c r="M39" s="22"/>
      <c r="N39" s="22"/>
      <c r="O39" s="22"/>
      <c r="P39" s="22"/>
    </row>
    <row r="40" spans="1:16" ht="39" customHeight="1">
      <c r="A40" s="22"/>
      <c r="B40" s="35"/>
      <c r="C40" s="1221"/>
      <c r="D40" s="1222"/>
      <c r="E40" s="1223"/>
      <c r="F40" s="36"/>
      <c r="G40" s="37"/>
      <c r="H40" s="37"/>
      <c r="I40" s="37"/>
      <c r="J40" s="38"/>
      <c r="K40" s="22"/>
      <c r="L40" s="22"/>
      <c r="M40" s="22"/>
      <c r="N40" s="22"/>
      <c r="O40" s="22"/>
      <c r="P40" s="22"/>
    </row>
    <row r="41" spans="1:16" ht="39" customHeight="1">
      <c r="A41" s="22"/>
      <c r="B41" s="35"/>
      <c r="C41" s="1221"/>
      <c r="D41" s="1222"/>
      <c r="E41" s="1223"/>
      <c r="F41" s="36"/>
      <c r="G41" s="37"/>
      <c r="H41" s="37"/>
      <c r="I41" s="37"/>
      <c r="J41" s="38"/>
      <c r="K41" s="22"/>
      <c r="L41" s="22"/>
      <c r="M41" s="22"/>
      <c r="N41" s="22"/>
      <c r="O41" s="22"/>
      <c r="P41" s="22"/>
    </row>
    <row r="42" spans="1:16" ht="39" customHeight="1">
      <c r="A42" s="22"/>
      <c r="B42" s="39"/>
      <c r="C42" s="1221" t="s">
        <v>504</v>
      </c>
      <c r="D42" s="1222"/>
      <c r="E42" s="1223"/>
      <c r="F42" s="36" t="s">
        <v>451</v>
      </c>
      <c r="G42" s="37" t="s">
        <v>451</v>
      </c>
      <c r="H42" s="37" t="s">
        <v>451</v>
      </c>
      <c r="I42" s="37" t="s">
        <v>451</v>
      </c>
      <c r="J42" s="38" t="s">
        <v>451</v>
      </c>
      <c r="K42" s="22"/>
      <c r="L42" s="22"/>
      <c r="M42" s="22"/>
      <c r="N42" s="22"/>
      <c r="O42" s="22"/>
      <c r="P42" s="22"/>
    </row>
    <row r="43" spans="1:16" ht="39" customHeight="1" thickBot="1">
      <c r="A43" s="22"/>
      <c r="B43" s="40"/>
      <c r="C43" s="1224" t="s">
        <v>505</v>
      </c>
      <c r="D43" s="1225"/>
      <c r="E43" s="1226"/>
      <c r="F43" s="41">
        <v>0.55000000000000004</v>
      </c>
      <c r="G43" s="42">
        <v>0.59</v>
      </c>
      <c r="H43" s="42">
        <v>2.21</v>
      </c>
      <c r="I43" s="42" t="s">
        <v>451</v>
      </c>
      <c r="J43" s="43" t="s">
        <v>451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Q8kunAbscJzQ67AOTzI2DIww+hT+uoUqb5btadbB33c1L1YcYe2s2aty5Jac3P4jOzt1IbQYg2n8+YH8wZ+OQ==" saltValue="Dy+7HfvSfZoChuVcZ0ld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c r="A1" s="48"/>
      <c r="B1" s="48"/>
      <c r="C1" s="48"/>
      <c r="D1" s="48"/>
      <c r="E1" s="48"/>
      <c r="F1" s="48"/>
      <c r="G1" s="48"/>
      <c r="H1" s="48"/>
      <c r="I1" s="48"/>
      <c r="J1" s="48"/>
      <c r="K1" s="48"/>
      <c r="L1" s="48"/>
      <c r="M1" s="48"/>
      <c r="N1" s="48"/>
      <c r="O1" s="48"/>
      <c r="P1" s="48"/>
      <c r="Q1" s="48"/>
      <c r="R1" s="48"/>
      <c r="S1" s="48"/>
      <c r="T1" s="48"/>
      <c r="U1" s="48"/>
    </row>
    <row r="2" spans="1:21" ht="13.7" customHeight="1">
      <c r="A2" s="48"/>
      <c r="B2" s="48"/>
      <c r="C2" s="48"/>
      <c r="D2" s="48"/>
      <c r="E2" s="48"/>
      <c r="F2" s="48"/>
      <c r="G2" s="48"/>
      <c r="H2" s="48"/>
      <c r="I2" s="48"/>
      <c r="J2" s="48"/>
      <c r="K2" s="48"/>
      <c r="L2" s="48"/>
      <c r="M2" s="48"/>
      <c r="N2" s="48"/>
      <c r="O2" s="48"/>
      <c r="P2" s="48"/>
      <c r="Q2" s="48"/>
      <c r="R2" s="48"/>
      <c r="S2" s="48"/>
      <c r="T2" s="48"/>
      <c r="U2" s="48"/>
    </row>
    <row r="3" spans="1:21" ht="13.7" customHeight="1">
      <c r="A3" s="48"/>
      <c r="B3" s="48"/>
      <c r="C3" s="48"/>
      <c r="D3" s="48"/>
      <c r="E3" s="48"/>
      <c r="F3" s="48"/>
      <c r="G3" s="48"/>
      <c r="H3" s="48"/>
      <c r="I3" s="48"/>
      <c r="J3" s="48"/>
      <c r="K3" s="48"/>
      <c r="L3" s="48"/>
      <c r="M3" s="48"/>
      <c r="N3" s="48"/>
      <c r="O3" s="48"/>
      <c r="P3" s="48"/>
      <c r="Q3" s="48"/>
      <c r="R3" s="48"/>
      <c r="S3" s="48"/>
      <c r="T3" s="48"/>
      <c r="U3" s="48"/>
    </row>
    <row r="4" spans="1:21" ht="13.7" customHeight="1">
      <c r="A4" s="48"/>
      <c r="B4" s="48"/>
      <c r="C4" s="48"/>
      <c r="D4" s="48"/>
      <c r="E4" s="48"/>
      <c r="F4" s="48"/>
      <c r="G4" s="48"/>
      <c r="H4" s="48"/>
      <c r="I4" s="48"/>
      <c r="J4" s="48"/>
      <c r="K4" s="48"/>
      <c r="L4" s="48"/>
      <c r="M4" s="48"/>
      <c r="N4" s="48"/>
      <c r="O4" s="48"/>
      <c r="P4" s="48"/>
      <c r="Q4" s="48"/>
      <c r="R4" s="48"/>
      <c r="S4" s="48"/>
      <c r="T4" s="48"/>
      <c r="U4" s="48"/>
    </row>
    <row r="5" spans="1:21" ht="13.7" customHeight="1">
      <c r="A5" s="48"/>
      <c r="B5" s="48"/>
      <c r="C5" s="48"/>
      <c r="D5" s="48"/>
      <c r="E5" s="48"/>
      <c r="F5" s="48"/>
      <c r="G5" s="48"/>
      <c r="H5" s="48"/>
      <c r="I5" s="48"/>
      <c r="J5" s="48"/>
      <c r="K5" s="48"/>
      <c r="L5" s="48"/>
      <c r="M5" s="48"/>
      <c r="N5" s="48"/>
      <c r="O5" s="48"/>
      <c r="P5" s="48"/>
      <c r="Q5" s="48"/>
      <c r="R5" s="48"/>
      <c r="S5" s="48"/>
      <c r="T5" s="48"/>
      <c r="U5" s="48"/>
    </row>
    <row r="6" spans="1:21" ht="13.7" customHeight="1">
      <c r="A6" s="48"/>
      <c r="B6" s="48"/>
      <c r="C6" s="48"/>
      <c r="D6" s="48"/>
      <c r="E6" s="48"/>
      <c r="F6" s="48"/>
      <c r="G6" s="48"/>
      <c r="H6" s="48"/>
      <c r="I6" s="48"/>
      <c r="J6" s="48"/>
      <c r="K6" s="48"/>
      <c r="L6" s="48"/>
      <c r="M6" s="48"/>
      <c r="N6" s="48"/>
      <c r="O6" s="48"/>
      <c r="P6" s="48"/>
      <c r="Q6" s="48"/>
      <c r="R6" s="48"/>
      <c r="S6" s="48"/>
      <c r="T6" s="48"/>
      <c r="U6" s="48"/>
    </row>
    <row r="7" spans="1:21" ht="13.7" customHeight="1">
      <c r="A7" s="48"/>
      <c r="B7" s="48"/>
      <c r="C7" s="48"/>
      <c r="D7" s="48"/>
      <c r="E7" s="48"/>
      <c r="F7" s="48"/>
      <c r="G7" s="48"/>
      <c r="H7" s="48"/>
      <c r="I7" s="48"/>
      <c r="J7" s="48"/>
      <c r="K7" s="48"/>
      <c r="L7" s="48"/>
      <c r="M7" s="48"/>
      <c r="N7" s="48"/>
      <c r="O7" s="48"/>
      <c r="P7" s="48"/>
      <c r="Q7" s="48"/>
      <c r="R7" s="48"/>
      <c r="S7" s="48"/>
      <c r="T7" s="48"/>
      <c r="U7" s="48"/>
    </row>
    <row r="8" spans="1:21" ht="13.7" customHeight="1">
      <c r="A8" s="48"/>
      <c r="B8" s="48"/>
      <c r="C8" s="48"/>
      <c r="D8" s="48"/>
      <c r="E8" s="48"/>
      <c r="F8" s="48"/>
      <c r="G8" s="48"/>
      <c r="H8" s="48"/>
      <c r="I8" s="48"/>
      <c r="J8" s="48"/>
      <c r="K8" s="48"/>
      <c r="L8" s="48"/>
      <c r="M8" s="48"/>
      <c r="N8" s="48"/>
      <c r="O8" s="48"/>
      <c r="P8" s="48"/>
      <c r="Q8" s="48"/>
      <c r="R8" s="48"/>
      <c r="S8" s="48"/>
      <c r="T8" s="48"/>
      <c r="U8" s="48"/>
    </row>
    <row r="9" spans="1:21" ht="13.7" customHeight="1">
      <c r="A9" s="48"/>
      <c r="B9" s="48"/>
      <c r="C9" s="48"/>
      <c r="D9" s="48"/>
      <c r="E9" s="48"/>
      <c r="F9" s="48"/>
      <c r="G9" s="48"/>
      <c r="H9" s="48"/>
      <c r="I9" s="48"/>
      <c r="J9" s="48"/>
      <c r="K9" s="48"/>
      <c r="L9" s="48"/>
      <c r="M9" s="48"/>
      <c r="N9" s="48"/>
      <c r="O9" s="48"/>
      <c r="P9" s="48"/>
      <c r="Q9" s="48"/>
      <c r="R9" s="48"/>
      <c r="S9" s="48"/>
      <c r="T9" s="48"/>
      <c r="U9" s="48"/>
    </row>
    <row r="10" spans="1:21" ht="13.7" customHeight="1">
      <c r="A10" s="48"/>
      <c r="B10" s="48"/>
      <c r="C10" s="48"/>
      <c r="D10" s="48"/>
      <c r="E10" s="48"/>
      <c r="F10" s="48"/>
      <c r="G10" s="48"/>
      <c r="H10" s="48"/>
      <c r="I10" s="48"/>
      <c r="J10" s="48"/>
      <c r="K10" s="48"/>
      <c r="L10" s="48"/>
      <c r="M10" s="48"/>
      <c r="N10" s="48"/>
      <c r="O10" s="48"/>
      <c r="P10" s="48"/>
      <c r="Q10" s="48"/>
      <c r="R10" s="48"/>
      <c r="S10" s="48"/>
      <c r="T10" s="48"/>
      <c r="U10" s="48"/>
    </row>
    <row r="11" spans="1:21" ht="13.7" customHeight="1">
      <c r="A11" s="48"/>
      <c r="B11" s="48"/>
      <c r="C11" s="48"/>
      <c r="D11" s="48"/>
      <c r="E11" s="48"/>
      <c r="F11" s="48"/>
      <c r="G11" s="48"/>
      <c r="H11" s="48"/>
      <c r="I11" s="48"/>
      <c r="J11" s="48"/>
      <c r="K11" s="48"/>
      <c r="L11" s="48"/>
      <c r="M11" s="48"/>
      <c r="N11" s="48"/>
      <c r="O11" s="48"/>
      <c r="P11" s="48"/>
      <c r="Q11" s="48"/>
      <c r="R11" s="48"/>
      <c r="S11" s="48"/>
      <c r="T11" s="48"/>
      <c r="U11" s="48"/>
    </row>
    <row r="12" spans="1:21" ht="13.7" customHeight="1">
      <c r="A12" s="48"/>
      <c r="B12" s="48"/>
      <c r="C12" s="48"/>
      <c r="D12" s="48"/>
      <c r="E12" s="48"/>
      <c r="F12" s="48"/>
      <c r="G12" s="48"/>
      <c r="H12" s="48"/>
      <c r="I12" s="48"/>
      <c r="J12" s="48"/>
      <c r="K12" s="48"/>
      <c r="L12" s="48"/>
      <c r="M12" s="48"/>
      <c r="N12" s="48"/>
      <c r="O12" s="48"/>
      <c r="P12" s="48"/>
      <c r="Q12" s="48"/>
      <c r="R12" s="48"/>
      <c r="S12" s="48"/>
      <c r="T12" s="48"/>
      <c r="U12" s="48"/>
    </row>
    <row r="13" spans="1:21" ht="13.7" customHeight="1">
      <c r="A13" s="48"/>
      <c r="B13" s="48"/>
      <c r="C13" s="48"/>
      <c r="D13" s="48"/>
      <c r="E13" s="48"/>
      <c r="F13" s="48"/>
      <c r="G13" s="48"/>
      <c r="H13" s="48"/>
      <c r="I13" s="48"/>
      <c r="J13" s="48"/>
      <c r="K13" s="48"/>
      <c r="L13" s="48"/>
      <c r="M13" s="48"/>
      <c r="N13" s="48"/>
      <c r="O13" s="48"/>
      <c r="P13" s="48"/>
      <c r="Q13" s="48"/>
      <c r="R13" s="48"/>
      <c r="S13" s="48"/>
      <c r="T13" s="48"/>
      <c r="U13" s="48"/>
    </row>
    <row r="14" spans="1:21" ht="13.7" customHeight="1">
      <c r="A14" s="48"/>
      <c r="B14" s="48"/>
      <c r="C14" s="48"/>
      <c r="D14" s="48"/>
      <c r="E14" s="48"/>
      <c r="F14" s="48"/>
      <c r="G14" s="48"/>
      <c r="H14" s="48"/>
      <c r="I14" s="48"/>
      <c r="J14" s="48"/>
      <c r="K14" s="48"/>
      <c r="L14" s="48"/>
      <c r="M14" s="48"/>
      <c r="N14" s="48"/>
      <c r="O14" s="48"/>
      <c r="P14" s="48"/>
      <c r="Q14" s="48"/>
      <c r="R14" s="48"/>
      <c r="S14" s="48"/>
      <c r="T14" s="48"/>
      <c r="U14" s="48"/>
    </row>
    <row r="15" spans="1:21" ht="13.7" customHeight="1">
      <c r="A15" s="48"/>
      <c r="B15" s="48"/>
      <c r="C15" s="48"/>
      <c r="D15" s="48"/>
      <c r="E15" s="48"/>
      <c r="F15" s="48"/>
      <c r="G15" s="48"/>
      <c r="H15" s="48"/>
      <c r="I15" s="48"/>
      <c r="J15" s="48"/>
      <c r="K15" s="48"/>
      <c r="L15" s="48"/>
      <c r="M15" s="48"/>
      <c r="N15" s="48"/>
      <c r="O15" s="48"/>
      <c r="P15" s="48"/>
      <c r="Q15" s="48"/>
      <c r="R15" s="48"/>
      <c r="S15" s="48"/>
      <c r="T15" s="48"/>
      <c r="U15" s="48"/>
    </row>
    <row r="16" spans="1:21" ht="13.7" customHeight="1">
      <c r="A16" s="48"/>
      <c r="B16" s="48"/>
      <c r="C16" s="48"/>
      <c r="D16" s="48"/>
      <c r="E16" s="48"/>
      <c r="F16" s="48"/>
      <c r="G16" s="48"/>
      <c r="H16" s="48"/>
      <c r="I16" s="48"/>
      <c r="J16" s="48"/>
      <c r="K16" s="48"/>
      <c r="L16" s="48"/>
      <c r="M16" s="48"/>
      <c r="N16" s="48"/>
      <c r="O16" s="48"/>
      <c r="P16" s="48"/>
      <c r="Q16" s="48"/>
      <c r="R16" s="48"/>
      <c r="S16" s="48"/>
      <c r="T16" s="48"/>
      <c r="U16" s="48"/>
    </row>
    <row r="17" spans="1:21" ht="13.7" customHeight="1">
      <c r="A17" s="48"/>
      <c r="B17" s="48"/>
      <c r="C17" s="48"/>
      <c r="D17" s="48"/>
      <c r="E17" s="48"/>
      <c r="F17" s="48"/>
      <c r="G17" s="48"/>
      <c r="H17" s="48"/>
      <c r="I17" s="48"/>
      <c r="J17" s="48"/>
      <c r="K17" s="48"/>
      <c r="L17" s="48"/>
      <c r="M17" s="48"/>
      <c r="N17" s="48"/>
      <c r="O17" s="48"/>
      <c r="P17" s="48"/>
      <c r="Q17" s="48"/>
      <c r="R17" s="48"/>
      <c r="S17" s="48"/>
      <c r="T17" s="48"/>
      <c r="U17" s="48"/>
    </row>
    <row r="18" spans="1:21" ht="13.7" customHeight="1">
      <c r="A18" s="48"/>
      <c r="B18" s="48"/>
      <c r="C18" s="48"/>
      <c r="D18" s="48"/>
      <c r="E18" s="48"/>
      <c r="F18" s="48"/>
      <c r="G18" s="48"/>
      <c r="H18" s="48"/>
      <c r="I18" s="48"/>
      <c r="J18" s="48"/>
      <c r="K18" s="48"/>
      <c r="L18" s="48"/>
      <c r="M18" s="48"/>
      <c r="N18" s="48"/>
      <c r="O18" s="48"/>
      <c r="P18" s="48"/>
      <c r="Q18" s="48"/>
      <c r="R18" s="48"/>
      <c r="S18" s="48"/>
      <c r="T18" s="48"/>
      <c r="U18" s="48"/>
    </row>
    <row r="19" spans="1:21" ht="13.7" customHeight="1">
      <c r="A19" s="48"/>
      <c r="B19" s="48"/>
      <c r="C19" s="48"/>
      <c r="D19" s="48"/>
      <c r="E19" s="48"/>
      <c r="F19" s="48"/>
      <c r="G19" s="48"/>
      <c r="H19" s="48"/>
      <c r="I19" s="48"/>
      <c r="J19" s="48"/>
      <c r="K19" s="48"/>
      <c r="L19" s="48"/>
      <c r="M19" s="48"/>
      <c r="N19" s="48"/>
      <c r="O19" s="48"/>
      <c r="P19" s="48"/>
      <c r="Q19" s="48"/>
      <c r="R19" s="48"/>
      <c r="S19" s="48"/>
      <c r="T19" s="48"/>
      <c r="U19" s="48"/>
    </row>
    <row r="20" spans="1:21" ht="13.7" customHeight="1">
      <c r="A20" s="48"/>
      <c r="B20" s="48"/>
      <c r="C20" s="48"/>
      <c r="D20" s="48"/>
      <c r="E20" s="48"/>
      <c r="F20" s="48"/>
      <c r="G20" s="48"/>
      <c r="H20" s="48"/>
      <c r="I20" s="48"/>
      <c r="J20" s="48"/>
      <c r="K20" s="48"/>
      <c r="L20" s="48"/>
      <c r="M20" s="48"/>
      <c r="N20" s="48"/>
      <c r="O20" s="48"/>
      <c r="P20" s="48"/>
      <c r="Q20" s="48"/>
      <c r="R20" s="48"/>
      <c r="S20" s="48"/>
      <c r="T20" s="48"/>
      <c r="U20" s="48"/>
    </row>
    <row r="21" spans="1:21" ht="13.7" customHeight="1">
      <c r="A21" s="48"/>
      <c r="B21" s="48"/>
      <c r="C21" s="48"/>
      <c r="D21" s="48"/>
      <c r="E21" s="48"/>
      <c r="F21" s="48"/>
      <c r="G21" s="48"/>
      <c r="H21" s="48"/>
      <c r="I21" s="48"/>
      <c r="J21" s="48"/>
      <c r="K21" s="48"/>
      <c r="L21" s="48"/>
      <c r="M21" s="48"/>
      <c r="N21" s="48"/>
      <c r="O21" s="48"/>
      <c r="P21" s="48"/>
      <c r="Q21" s="48"/>
      <c r="R21" s="48"/>
      <c r="S21" s="48"/>
      <c r="T21" s="48"/>
      <c r="U21" s="48"/>
    </row>
    <row r="22" spans="1:21" ht="13.7" customHeight="1">
      <c r="A22" s="48"/>
      <c r="B22" s="48"/>
      <c r="C22" s="48"/>
      <c r="D22" s="48"/>
      <c r="E22" s="48"/>
      <c r="F22" s="48"/>
      <c r="G22" s="48"/>
      <c r="H22" s="48"/>
      <c r="I22" s="48"/>
      <c r="J22" s="48"/>
      <c r="K22" s="48"/>
      <c r="L22" s="48"/>
      <c r="M22" s="48"/>
      <c r="N22" s="48"/>
      <c r="O22" s="48"/>
      <c r="P22" s="48"/>
      <c r="Q22" s="48"/>
      <c r="R22" s="48"/>
      <c r="S22" s="48"/>
      <c r="T22" s="48"/>
      <c r="U22" s="48"/>
    </row>
    <row r="23" spans="1:21" ht="13.7" customHeight="1">
      <c r="A23" s="48"/>
      <c r="B23" s="48"/>
      <c r="C23" s="48"/>
      <c r="D23" s="48"/>
      <c r="E23" s="48"/>
      <c r="F23" s="48"/>
      <c r="G23" s="48"/>
      <c r="H23" s="48"/>
      <c r="I23" s="48"/>
      <c r="J23" s="48"/>
      <c r="K23" s="48"/>
      <c r="L23" s="48"/>
      <c r="M23" s="48"/>
      <c r="N23" s="48"/>
      <c r="O23" s="48"/>
      <c r="P23" s="48"/>
      <c r="Q23" s="48"/>
      <c r="R23" s="48"/>
      <c r="S23" s="48"/>
      <c r="T23" s="48"/>
      <c r="U23" s="48"/>
    </row>
    <row r="24" spans="1:21" ht="13.7" customHeight="1">
      <c r="A24" s="48"/>
      <c r="B24" s="48"/>
      <c r="C24" s="48"/>
      <c r="D24" s="48"/>
      <c r="E24" s="48"/>
      <c r="F24" s="48"/>
      <c r="G24" s="48"/>
      <c r="H24" s="48"/>
      <c r="I24" s="48"/>
      <c r="J24" s="48"/>
      <c r="K24" s="48"/>
      <c r="L24" s="48"/>
      <c r="M24" s="48"/>
      <c r="N24" s="48"/>
      <c r="O24" s="48"/>
      <c r="P24" s="48"/>
      <c r="Q24" s="48"/>
      <c r="R24" s="48"/>
      <c r="S24" s="48"/>
      <c r="T24" s="48"/>
      <c r="U24" s="48"/>
    </row>
    <row r="25" spans="1:21" ht="13.7" customHeight="1">
      <c r="A25" s="48"/>
      <c r="B25" s="48"/>
      <c r="C25" s="48"/>
      <c r="D25" s="48"/>
      <c r="E25" s="48"/>
      <c r="F25" s="48"/>
      <c r="G25" s="48"/>
      <c r="H25" s="48"/>
      <c r="I25" s="48"/>
      <c r="J25" s="48"/>
      <c r="K25" s="48"/>
      <c r="L25" s="48"/>
      <c r="M25" s="48"/>
      <c r="N25" s="48"/>
      <c r="O25" s="48"/>
      <c r="P25" s="48"/>
      <c r="Q25" s="48"/>
      <c r="R25" s="48"/>
      <c r="S25" s="48"/>
      <c r="T25" s="48"/>
      <c r="U25" s="48"/>
    </row>
    <row r="26" spans="1:21" ht="13.7" customHeight="1">
      <c r="A26" s="48"/>
      <c r="B26" s="48"/>
      <c r="C26" s="48"/>
      <c r="D26" s="48"/>
      <c r="E26" s="48"/>
      <c r="F26" s="48"/>
      <c r="G26" s="48"/>
      <c r="H26" s="48"/>
      <c r="I26" s="48"/>
      <c r="J26" s="48"/>
      <c r="K26" s="48"/>
      <c r="L26" s="48"/>
      <c r="M26" s="48"/>
      <c r="N26" s="48"/>
      <c r="O26" s="48"/>
      <c r="P26" s="48"/>
      <c r="Q26" s="48"/>
      <c r="R26" s="48"/>
      <c r="S26" s="48"/>
      <c r="T26" s="48"/>
      <c r="U26" s="48"/>
    </row>
    <row r="27" spans="1:21" ht="13.7" customHeight="1">
      <c r="A27" s="48"/>
      <c r="B27" s="48"/>
      <c r="C27" s="48"/>
      <c r="D27" s="48"/>
      <c r="E27" s="48"/>
      <c r="F27" s="48"/>
      <c r="G27" s="48"/>
      <c r="H27" s="48"/>
      <c r="I27" s="48"/>
      <c r="J27" s="48"/>
      <c r="K27" s="48"/>
      <c r="L27" s="48"/>
      <c r="M27" s="48"/>
      <c r="N27" s="48"/>
      <c r="O27" s="48"/>
      <c r="P27" s="48"/>
      <c r="Q27" s="48"/>
      <c r="R27" s="48"/>
      <c r="S27" s="48"/>
      <c r="T27" s="48"/>
      <c r="U27" s="48"/>
    </row>
    <row r="28" spans="1:21" ht="13.7" customHeight="1">
      <c r="A28" s="48"/>
      <c r="B28" s="48"/>
      <c r="C28" s="48"/>
      <c r="D28" s="48"/>
      <c r="E28" s="48"/>
      <c r="F28" s="48"/>
      <c r="G28" s="48"/>
      <c r="H28" s="48"/>
      <c r="I28" s="48"/>
      <c r="J28" s="48"/>
      <c r="K28" s="48"/>
      <c r="L28" s="48"/>
      <c r="M28" s="48"/>
      <c r="N28" s="48"/>
      <c r="O28" s="48"/>
      <c r="P28" s="48"/>
      <c r="Q28" s="48"/>
      <c r="R28" s="48"/>
      <c r="S28" s="48"/>
      <c r="T28" s="48"/>
      <c r="U28" s="48"/>
    </row>
    <row r="29" spans="1:21" ht="13.7" customHeight="1">
      <c r="A29" s="48"/>
      <c r="B29" s="48"/>
      <c r="C29" s="48"/>
      <c r="D29" s="48"/>
      <c r="E29" s="48"/>
      <c r="F29" s="48"/>
      <c r="G29" s="48"/>
      <c r="H29" s="48"/>
      <c r="I29" s="48"/>
      <c r="J29" s="48"/>
      <c r="K29" s="48"/>
      <c r="L29" s="48"/>
      <c r="M29" s="48"/>
      <c r="N29" s="48"/>
      <c r="O29" s="48"/>
      <c r="P29" s="48"/>
      <c r="Q29" s="48"/>
      <c r="R29" s="48"/>
      <c r="S29" s="48"/>
      <c r="T29" s="48"/>
      <c r="U29" s="48"/>
    </row>
    <row r="30" spans="1:21" ht="13.7" customHeight="1">
      <c r="A30" s="48"/>
      <c r="B30" s="48"/>
      <c r="C30" s="48"/>
      <c r="D30" s="48"/>
      <c r="E30" s="48"/>
      <c r="F30" s="48"/>
      <c r="G30" s="48"/>
      <c r="H30" s="48"/>
      <c r="I30" s="48"/>
      <c r="J30" s="48"/>
      <c r="K30" s="48"/>
      <c r="L30" s="48"/>
      <c r="M30" s="48"/>
      <c r="N30" s="48"/>
      <c r="O30" s="48"/>
      <c r="P30" s="48"/>
      <c r="Q30" s="48"/>
      <c r="R30" s="48"/>
      <c r="S30" s="48"/>
      <c r="T30" s="48"/>
      <c r="U30" s="48"/>
    </row>
    <row r="31" spans="1:21" ht="13.7" customHeight="1">
      <c r="A31" s="48"/>
      <c r="B31" s="48"/>
      <c r="C31" s="48"/>
      <c r="D31" s="48"/>
      <c r="E31" s="48"/>
      <c r="F31" s="48"/>
      <c r="G31" s="48"/>
      <c r="H31" s="48"/>
      <c r="I31" s="48"/>
      <c r="J31" s="48"/>
      <c r="K31" s="48"/>
      <c r="L31" s="48"/>
      <c r="M31" s="48"/>
      <c r="N31" s="48"/>
      <c r="O31" s="48"/>
      <c r="P31" s="48"/>
      <c r="Q31" s="48"/>
      <c r="R31" s="48"/>
      <c r="S31" s="48"/>
      <c r="T31" s="48"/>
      <c r="U31" s="48"/>
    </row>
    <row r="32" spans="1:21" ht="13.7" customHeight="1">
      <c r="A32" s="48"/>
      <c r="B32" s="48"/>
      <c r="C32" s="48"/>
      <c r="D32" s="48"/>
      <c r="E32" s="48"/>
      <c r="F32" s="48"/>
      <c r="G32" s="48"/>
      <c r="H32" s="48"/>
      <c r="I32" s="48"/>
      <c r="J32" s="48"/>
      <c r="K32" s="48"/>
      <c r="L32" s="48"/>
      <c r="M32" s="48"/>
      <c r="N32" s="48"/>
      <c r="O32" s="48"/>
      <c r="P32" s="48"/>
      <c r="Q32" s="48"/>
      <c r="R32" s="48"/>
      <c r="S32" s="48"/>
      <c r="T32" s="48"/>
      <c r="U32" s="48"/>
    </row>
    <row r="33" spans="1:21" ht="13.7" customHeight="1">
      <c r="A33" s="48"/>
      <c r="B33" s="48"/>
      <c r="C33" s="48"/>
      <c r="D33" s="48"/>
      <c r="E33" s="48"/>
      <c r="F33" s="48"/>
      <c r="G33" s="48"/>
      <c r="H33" s="48"/>
      <c r="I33" s="48"/>
      <c r="J33" s="48"/>
      <c r="K33" s="48"/>
      <c r="L33" s="48"/>
      <c r="M33" s="48"/>
      <c r="N33" s="48"/>
      <c r="O33" s="48"/>
      <c r="P33" s="48"/>
      <c r="Q33" s="48"/>
      <c r="R33" s="48"/>
      <c r="S33" s="48"/>
      <c r="T33" s="48"/>
      <c r="U33" s="48"/>
    </row>
    <row r="34" spans="1:21" ht="13.7" customHeight="1">
      <c r="A34" s="48"/>
      <c r="B34" s="48"/>
      <c r="C34" s="48"/>
      <c r="D34" s="48"/>
      <c r="E34" s="48"/>
      <c r="F34" s="48"/>
      <c r="G34" s="48"/>
      <c r="H34" s="48"/>
      <c r="I34" s="48"/>
      <c r="J34" s="48"/>
      <c r="K34" s="48"/>
      <c r="L34" s="48"/>
      <c r="M34" s="48"/>
      <c r="N34" s="48"/>
      <c r="O34" s="48"/>
      <c r="P34" s="48"/>
      <c r="Q34" s="48"/>
      <c r="R34" s="48"/>
      <c r="S34" s="48"/>
      <c r="T34" s="48"/>
      <c r="U34" s="48"/>
    </row>
    <row r="35" spans="1:21" ht="13.7" customHeight="1">
      <c r="A35" s="48"/>
      <c r="B35" s="48"/>
      <c r="C35" s="48"/>
      <c r="D35" s="48"/>
      <c r="E35" s="48"/>
      <c r="F35" s="48"/>
      <c r="G35" s="48"/>
      <c r="H35" s="48"/>
      <c r="I35" s="48"/>
      <c r="J35" s="48"/>
      <c r="K35" s="48"/>
      <c r="L35" s="48"/>
      <c r="M35" s="48"/>
      <c r="N35" s="48"/>
      <c r="O35" s="48"/>
      <c r="P35" s="48"/>
      <c r="Q35" s="48"/>
      <c r="R35" s="48"/>
      <c r="S35" s="48"/>
      <c r="T35" s="48"/>
      <c r="U35" s="48"/>
    </row>
    <row r="36" spans="1:21" ht="13.7" customHeight="1">
      <c r="A36" s="48"/>
      <c r="B36" s="48"/>
      <c r="C36" s="48"/>
      <c r="D36" s="48"/>
      <c r="E36" s="48"/>
      <c r="F36" s="48"/>
      <c r="G36" s="48"/>
      <c r="H36" s="48"/>
      <c r="I36" s="48"/>
      <c r="J36" s="48"/>
      <c r="K36" s="48"/>
      <c r="L36" s="48"/>
      <c r="M36" s="48"/>
      <c r="N36" s="48"/>
      <c r="O36" s="48"/>
      <c r="P36" s="48"/>
      <c r="Q36" s="48"/>
      <c r="R36" s="48"/>
      <c r="S36" s="48"/>
      <c r="T36" s="48"/>
      <c r="U36" s="48"/>
    </row>
    <row r="37" spans="1:21" ht="13.7" customHeight="1">
      <c r="A37" s="48"/>
      <c r="B37" s="48"/>
      <c r="C37" s="48"/>
      <c r="D37" s="48"/>
      <c r="E37" s="48"/>
      <c r="F37" s="48"/>
      <c r="G37" s="48"/>
      <c r="H37" s="48"/>
      <c r="I37" s="48"/>
      <c r="J37" s="48"/>
      <c r="K37" s="48"/>
      <c r="L37" s="48"/>
      <c r="M37" s="48"/>
      <c r="N37" s="48"/>
      <c r="O37" s="48"/>
      <c r="P37" s="48"/>
      <c r="Q37" s="48"/>
      <c r="R37" s="48"/>
      <c r="S37" s="48"/>
      <c r="T37" s="48"/>
      <c r="U37" s="48"/>
    </row>
    <row r="38" spans="1:21" ht="13.7" customHeight="1">
      <c r="A38" s="48"/>
      <c r="B38" s="48"/>
      <c r="C38" s="48"/>
      <c r="D38" s="48"/>
      <c r="E38" s="48"/>
      <c r="F38" s="48"/>
      <c r="G38" s="48"/>
      <c r="H38" s="48"/>
      <c r="I38" s="48"/>
      <c r="J38" s="48"/>
      <c r="K38" s="48"/>
      <c r="L38" s="48"/>
      <c r="M38" s="48"/>
      <c r="N38" s="48"/>
      <c r="O38" s="48"/>
      <c r="P38" s="48"/>
      <c r="Q38" s="48"/>
      <c r="R38" s="48"/>
      <c r="S38" s="48"/>
      <c r="T38" s="48"/>
      <c r="U38" s="48"/>
    </row>
    <row r="39" spans="1:21" ht="13.7" customHeight="1">
      <c r="A39" s="48"/>
      <c r="B39" s="48"/>
      <c r="C39" s="48"/>
      <c r="D39" s="48"/>
      <c r="E39" s="48"/>
      <c r="F39" s="48"/>
      <c r="G39" s="48"/>
      <c r="H39" s="48"/>
      <c r="I39" s="48"/>
      <c r="J39" s="48"/>
      <c r="K39" s="48"/>
      <c r="L39" s="48"/>
      <c r="M39" s="48"/>
      <c r="N39" s="48"/>
      <c r="O39" s="48"/>
      <c r="P39" s="48"/>
      <c r="Q39" s="48"/>
      <c r="R39" s="48"/>
      <c r="S39" s="48"/>
      <c r="T39" s="48"/>
      <c r="U39" s="48"/>
    </row>
    <row r="40" spans="1:21" ht="13.7" customHeight="1">
      <c r="A40" s="48"/>
      <c r="B40" s="48"/>
      <c r="C40" s="48"/>
      <c r="D40" s="48"/>
      <c r="E40" s="48"/>
      <c r="F40" s="48"/>
      <c r="G40" s="48"/>
      <c r="H40" s="48"/>
      <c r="I40" s="48"/>
      <c r="J40" s="48"/>
      <c r="K40" s="48"/>
      <c r="L40" s="48"/>
      <c r="M40" s="48"/>
      <c r="N40" s="48"/>
      <c r="O40" s="48"/>
      <c r="P40" s="48"/>
      <c r="Q40" s="48"/>
      <c r="R40" s="48"/>
      <c r="S40" s="48"/>
      <c r="T40" s="48"/>
      <c r="U40" s="48"/>
    </row>
    <row r="41" spans="1:21" ht="13.7" customHeight="1">
      <c r="A41" s="48"/>
      <c r="B41" s="48"/>
      <c r="C41" s="48"/>
      <c r="D41" s="48"/>
      <c r="E41" s="48"/>
      <c r="F41" s="48"/>
      <c r="G41" s="48"/>
      <c r="H41" s="48"/>
      <c r="I41" s="48"/>
      <c r="J41" s="48"/>
      <c r="K41" s="48"/>
      <c r="L41" s="48"/>
      <c r="M41" s="48"/>
      <c r="N41" s="48"/>
      <c r="O41" s="48"/>
      <c r="P41" s="48"/>
      <c r="Q41" s="48"/>
      <c r="R41" s="48"/>
      <c r="S41" s="48"/>
      <c r="T41" s="48"/>
      <c r="U41" s="48"/>
    </row>
    <row r="42" spans="1:21" ht="13.7"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492</v>
      </c>
      <c r="L44" s="56" t="s">
        <v>493</v>
      </c>
      <c r="M44" s="56" t="s">
        <v>494</v>
      </c>
      <c r="N44" s="56" t="s">
        <v>495</v>
      </c>
      <c r="O44" s="57" t="s">
        <v>496</v>
      </c>
      <c r="P44" s="48"/>
      <c r="Q44" s="48"/>
      <c r="R44" s="48"/>
      <c r="S44" s="48"/>
      <c r="T44" s="48"/>
      <c r="U44" s="48"/>
    </row>
    <row r="45" spans="1:21" ht="30.75" customHeight="1">
      <c r="A45" s="48"/>
      <c r="B45" s="1247" t="s">
        <v>11</v>
      </c>
      <c r="C45" s="1248"/>
      <c r="D45" s="58"/>
      <c r="E45" s="1253" t="s">
        <v>12</v>
      </c>
      <c r="F45" s="1253"/>
      <c r="G45" s="1253"/>
      <c r="H45" s="1253"/>
      <c r="I45" s="1253"/>
      <c r="J45" s="1254"/>
      <c r="K45" s="59">
        <v>1680</v>
      </c>
      <c r="L45" s="60">
        <v>1603</v>
      </c>
      <c r="M45" s="60">
        <v>1377</v>
      </c>
      <c r="N45" s="60">
        <v>1343</v>
      </c>
      <c r="O45" s="61">
        <v>1417</v>
      </c>
      <c r="P45" s="48"/>
      <c r="Q45" s="48"/>
      <c r="R45" s="48"/>
      <c r="S45" s="48"/>
      <c r="T45" s="48"/>
      <c r="U45" s="48"/>
    </row>
    <row r="46" spans="1:21" ht="30.75" customHeight="1">
      <c r="A46" s="48"/>
      <c r="B46" s="1249"/>
      <c r="C46" s="1250"/>
      <c r="D46" s="62"/>
      <c r="E46" s="1231" t="s">
        <v>13</v>
      </c>
      <c r="F46" s="1231"/>
      <c r="G46" s="1231"/>
      <c r="H46" s="1231"/>
      <c r="I46" s="1231"/>
      <c r="J46" s="1232"/>
      <c r="K46" s="63" t="s">
        <v>451</v>
      </c>
      <c r="L46" s="64" t="s">
        <v>451</v>
      </c>
      <c r="M46" s="64" t="s">
        <v>451</v>
      </c>
      <c r="N46" s="64" t="s">
        <v>451</v>
      </c>
      <c r="O46" s="65" t="s">
        <v>451</v>
      </c>
      <c r="P46" s="48"/>
      <c r="Q46" s="48"/>
      <c r="R46" s="48"/>
      <c r="S46" s="48"/>
      <c r="T46" s="48"/>
      <c r="U46" s="48"/>
    </row>
    <row r="47" spans="1:21" ht="30.75" customHeight="1">
      <c r="A47" s="48"/>
      <c r="B47" s="1249"/>
      <c r="C47" s="1250"/>
      <c r="D47" s="62"/>
      <c r="E47" s="1231" t="s">
        <v>14</v>
      </c>
      <c r="F47" s="1231"/>
      <c r="G47" s="1231"/>
      <c r="H47" s="1231"/>
      <c r="I47" s="1231"/>
      <c r="J47" s="1232"/>
      <c r="K47" s="63" t="s">
        <v>451</v>
      </c>
      <c r="L47" s="64" t="s">
        <v>451</v>
      </c>
      <c r="M47" s="64" t="s">
        <v>451</v>
      </c>
      <c r="N47" s="64" t="s">
        <v>451</v>
      </c>
      <c r="O47" s="65" t="s">
        <v>451</v>
      </c>
      <c r="P47" s="48"/>
      <c r="Q47" s="48"/>
      <c r="R47" s="48"/>
      <c r="S47" s="48"/>
      <c r="T47" s="48"/>
      <c r="U47" s="48"/>
    </row>
    <row r="48" spans="1:21" ht="30.75" customHeight="1">
      <c r="A48" s="48"/>
      <c r="B48" s="1249"/>
      <c r="C48" s="1250"/>
      <c r="D48" s="62"/>
      <c r="E48" s="1231" t="s">
        <v>15</v>
      </c>
      <c r="F48" s="1231"/>
      <c r="G48" s="1231"/>
      <c r="H48" s="1231"/>
      <c r="I48" s="1231"/>
      <c r="J48" s="1232"/>
      <c r="K48" s="63">
        <v>680</v>
      </c>
      <c r="L48" s="64">
        <v>742</v>
      </c>
      <c r="M48" s="64">
        <v>633</v>
      </c>
      <c r="N48" s="64">
        <v>555</v>
      </c>
      <c r="O48" s="65">
        <v>526</v>
      </c>
      <c r="P48" s="48"/>
      <c r="Q48" s="48"/>
      <c r="R48" s="48"/>
      <c r="S48" s="48"/>
      <c r="T48" s="48"/>
      <c r="U48" s="48"/>
    </row>
    <row r="49" spans="1:21" ht="30.75" customHeight="1">
      <c r="A49" s="48"/>
      <c r="B49" s="1249"/>
      <c r="C49" s="1250"/>
      <c r="D49" s="62"/>
      <c r="E49" s="1231" t="s">
        <v>16</v>
      </c>
      <c r="F49" s="1231"/>
      <c r="G49" s="1231"/>
      <c r="H49" s="1231"/>
      <c r="I49" s="1231"/>
      <c r="J49" s="1232"/>
      <c r="K49" s="63">
        <v>176</v>
      </c>
      <c r="L49" s="64">
        <v>165</v>
      </c>
      <c r="M49" s="64">
        <v>76</v>
      </c>
      <c r="N49" s="64">
        <v>19</v>
      </c>
      <c r="O49" s="65">
        <v>21</v>
      </c>
      <c r="P49" s="48"/>
      <c r="Q49" s="48"/>
      <c r="R49" s="48"/>
      <c r="S49" s="48"/>
      <c r="T49" s="48"/>
      <c r="U49" s="48"/>
    </row>
    <row r="50" spans="1:21" ht="30.75" customHeight="1">
      <c r="A50" s="48"/>
      <c r="B50" s="1249"/>
      <c r="C50" s="1250"/>
      <c r="D50" s="62"/>
      <c r="E50" s="1231" t="s">
        <v>17</v>
      </c>
      <c r="F50" s="1231"/>
      <c r="G50" s="1231"/>
      <c r="H50" s="1231"/>
      <c r="I50" s="1231"/>
      <c r="J50" s="1232"/>
      <c r="K50" s="63">
        <v>52</v>
      </c>
      <c r="L50" s="64">
        <v>52</v>
      </c>
      <c r="M50" s="64">
        <v>5</v>
      </c>
      <c r="N50" s="64">
        <v>6</v>
      </c>
      <c r="O50" s="65" t="s">
        <v>451</v>
      </c>
      <c r="P50" s="48"/>
      <c r="Q50" s="48"/>
      <c r="R50" s="48"/>
      <c r="S50" s="48"/>
      <c r="T50" s="48"/>
      <c r="U50" s="48"/>
    </row>
    <row r="51" spans="1:21" ht="30.75" customHeight="1">
      <c r="A51" s="48"/>
      <c r="B51" s="1251"/>
      <c r="C51" s="1252"/>
      <c r="D51" s="66"/>
      <c r="E51" s="1231" t="s">
        <v>18</v>
      </c>
      <c r="F51" s="1231"/>
      <c r="G51" s="1231"/>
      <c r="H51" s="1231"/>
      <c r="I51" s="1231"/>
      <c r="J51" s="1232"/>
      <c r="K51" s="63" t="s">
        <v>451</v>
      </c>
      <c r="L51" s="64" t="s">
        <v>451</v>
      </c>
      <c r="M51" s="64" t="s">
        <v>451</v>
      </c>
      <c r="N51" s="64" t="s">
        <v>451</v>
      </c>
      <c r="O51" s="65" t="s">
        <v>451</v>
      </c>
      <c r="P51" s="48"/>
      <c r="Q51" s="48"/>
      <c r="R51" s="48"/>
      <c r="S51" s="48"/>
      <c r="T51" s="48"/>
      <c r="U51" s="48"/>
    </row>
    <row r="52" spans="1:21" ht="30.75" customHeight="1">
      <c r="A52" s="48"/>
      <c r="B52" s="1229" t="s">
        <v>19</v>
      </c>
      <c r="C52" s="1230"/>
      <c r="D52" s="66"/>
      <c r="E52" s="1231" t="s">
        <v>20</v>
      </c>
      <c r="F52" s="1231"/>
      <c r="G52" s="1231"/>
      <c r="H52" s="1231"/>
      <c r="I52" s="1231"/>
      <c r="J52" s="1232"/>
      <c r="K52" s="63">
        <v>1802</v>
      </c>
      <c r="L52" s="64">
        <v>1667</v>
      </c>
      <c r="M52" s="64">
        <v>1476</v>
      </c>
      <c r="N52" s="64">
        <v>1439</v>
      </c>
      <c r="O52" s="65">
        <v>1492</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786</v>
      </c>
      <c r="L53" s="69">
        <v>895</v>
      </c>
      <c r="M53" s="69">
        <v>615</v>
      </c>
      <c r="N53" s="69">
        <v>484</v>
      </c>
      <c r="O53" s="70">
        <v>472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506</v>
      </c>
      <c r="P55" s="48"/>
      <c r="Q55" s="48"/>
      <c r="R55" s="48"/>
      <c r="S55" s="48"/>
      <c r="T55" s="48"/>
      <c r="U55" s="48"/>
    </row>
    <row r="56" spans="1:21" ht="31.7" customHeight="1" thickBot="1">
      <c r="A56" s="48"/>
      <c r="B56" s="76"/>
      <c r="C56" s="77"/>
      <c r="D56" s="77"/>
      <c r="E56" s="78"/>
      <c r="F56" s="78"/>
      <c r="G56" s="78"/>
      <c r="H56" s="78"/>
      <c r="I56" s="78"/>
      <c r="J56" s="79" t="s">
        <v>2</v>
      </c>
      <c r="K56" s="80" t="s">
        <v>507</v>
      </c>
      <c r="L56" s="81" t="s">
        <v>508</v>
      </c>
      <c r="M56" s="81" t="s">
        <v>509</v>
      </c>
      <c r="N56" s="81" t="s">
        <v>510</v>
      </c>
      <c r="O56" s="82" t="s">
        <v>511</v>
      </c>
      <c r="P56" s="48"/>
      <c r="Q56" s="48"/>
      <c r="R56" s="48"/>
      <c r="S56" s="48"/>
      <c r="T56" s="48"/>
      <c r="U56" s="48"/>
    </row>
    <row r="57" spans="1:21" ht="31.7" customHeight="1">
      <c r="B57" s="1237" t="s">
        <v>25</v>
      </c>
      <c r="C57" s="1238"/>
      <c r="D57" s="1241" t="s">
        <v>26</v>
      </c>
      <c r="E57" s="1242"/>
      <c r="F57" s="1242"/>
      <c r="G57" s="1242"/>
      <c r="H57" s="1242"/>
      <c r="I57" s="1242"/>
      <c r="J57" s="1243"/>
      <c r="K57" s="83"/>
      <c r="L57" s="84"/>
      <c r="M57" s="84"/>
      <c r="N57" s="84"/>
      <c r="O57" s="85"/>
    </row>
    <row r="58" spans="1:21" ht="31.7" customHeight="1" thickBot="1">
      <c r="B58" s="1239"/>
      <c r="C58" s="1240"/>
      <c r="D58" s="1244" t="s">
        <v>27</v>
      </c>
      <c r="E58" s="1245"/>
      <c r="F58" s="1245"/>
      <c r="G58" s="1245"/>
      <c r="H58" s="1245"/>
      <c r="I58" s="1245"/>
      <c r="J58" s="124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is7YHL7R6wR/HUurQf89w4Ac0vbcx7ZIlZihVr0xnPsiF28vg8tzadl4J002hTUdyKmnQ3zO1b2qxuRcsS0oA==" saltValue="R7zVu5cdKICukZAQzBFw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7"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492</v>
      </c>
      <c r="J40" s="100" t="s">
        <v>493</v>
      </c>
      <c r="K40" s="100" t="s">
        <v>494</v>
      </c>
      <c r="L40" s="100" t="s">
        <v>495</v>
      </c>
      <c r="M40" s="101" t="s">
        <v>496</v>
      </c>
    </row>
    <row r="41" spans="2:13" ht="27.75" customHeight="1">
      <c r="B41" s="1267" t="s">
        <v>30</v>
      </c>
      <c r="C41" s="1268"/>
      <c r="D41" s="102"/>
      <c r="E41" s="1269" t="s">
        <v>31</v>
      </c>
      <c r="F41" s="1269"/>
      <c r="G41" s="1269"/>
      <c r="H41" s="1270"/>
      <c r="I41" s="351">
        <v>13143</v>
      </c>
      <c r="J41" s="352">
        <v>12503</v>
      </c>
      <c r="K41" s="352">
        <v>12663</v>
      </c>
      <c r="L41" s="352">
        <v>12501</v>
      </c>
      <c r="M41" s="353">
        <v>12206</v>
      </c>
    </row>
    <row r="42" spans="2:13" ht="27.75" customHeight="1">
      <c r="B42" s="1257"/>
      <c r="C42" s="1258"/>
      <c r="D42" s="103"/>
      <c r="E42" s="1261" t="s">
        <v>32</v>
      </c>
      <c r="F42" s="1261"/>
      <c r="G42" s="1261"/>
      <c r="H42" s="1262"/>
      <c r="I42" s="354">
        <v>17</v>
      </c>
      <c r="J42" s="355">
        <v>10</v>
      </c>
      <c r="K42" s="355">
        <v>6</v>
      </c>
      <c r="L42" s="355">
        <v>6</v>
      </c>
      <c r="M42" s="356" t="s">
        <v>451</v>
      </c>
    </row>
    <row r="43" spans="2:13" ht="27.75" customHeight="1">
      <c r="B43" s="1257"/>
      <c r="C43" s="1258"/>
      <c r="D43" s="103"/>
      <c r="E43" s="1261" t="s">
        <v>33</v>
      </c>
      <c r="F43" s="1261"/>
      <c r="G43" s="1261"/>
      <c r="H43" s="1262"/>
      <c r="I43" s="354">
        <v>8892</v>
      </c>
      <c r="J43" s="355">
        <v>8998</v>
      </c>
      <c r="K43" s="355">
        <v>8949</v>
      </c>
      <c r="L43" s="355">
        <v>8691</v>
      </c>
      <c r="M43" s="356">
        <v>7800</v>
      </c>
    </row>
    <row r="44" spans="2:13" ht="27.75" customHeight="1">
      <c r="B44" s="1257"/>
      <c r="C44" s="1258"/>
      <c r="D44" s="103"/>
      <c r="E44" s="1261" t="s">
        <v>34</v>
      </c>
      <c r="F44" s="1261"/>
      <c r="G44" s="1261"/>
      <c r="H44" s="1262"/>
      <c r="I44" s="354">
        <v>307</v>
      </c>
      <c r="J44" s="355">
        <v>157</v>
      </c>
      <c r="K44" s="355">
        <v>90</v>
      </c>
      <c r="L44" s="355">
        <v>74</v>
      </c>
      <c r="M44" s="356">
        <v>77</v>
      </c>
    </row>
    <row r="45" spans="2:13" ht="27.75" customHeight="1">
      <c r="B45" s="1257"/>
      <c r="C45" s="1258"/>
      <c r="D45" s="103"/>
      <c r="E45" s="1261" t="s">
        <v>35</v>
      </c>
      <c r="F45" s="1261"/>
      <c r="G45" s="1261"/>
      <c r="H45" s="1262"/>
      <c r="I45" s="354">
        <v>2938</v>
      </c>
      <c r="J45" s="355">
        <v>2831</v>
      </c>
      <c r="K45" s="355">
        <v>2910</v>
      </c>
      <c r="L45" s="355">
        <v>2751</v>
      </c>
      <c r="M45" s="356">
        <v>2709</v>
      </c>
    </row>
    <row r="46" spans="2:13" ht="27.75" customHeight="1">
      <c r="B46" s="1257"/>
      <c r="C46" s="1258"/>
      <c r="D46" s="104"/>
      <c r="E46" s="1261" t="s">
        <v>36</v>
      </c>
      <c r="F46" s="1261"/>
      <c r="G46" s="1261"/>
      <c r="H46" s="1262"/>
      <c r="I46" s="354" t="s">
        <v>451</v>
      </c>
      <c r="J46" s="355" t="s">
        <v>451</v>
      </c>
      <c r="K46" s="355" t="s">
        <v>451</v>
      </c>
      <c r="L46" s="355" t="s">
        <v>451</v>
      </c>
      <c r="M46" s="356" t="s">
        <v>451</v>
      </c>
    </row>
    <row r="47" spans="2:13" ht="27.75" customHeight="1">
      <c r="B47" s="1257"/>
      <c r="C47" s="1258"/>
      <c r="D47" s="105"/>
      <c r="E47" s="1271" t="s">
        <v>37</v>
      </c>
      <c r="F47" s="1272"/>
      <c r="G47" s="1272"/>
      <c r="H47" s="1273"/>
      <c r="I47" s="354" t="s">
        <v>451</v>
      </c>
      <c r="J47" s="355" t="s">
        <v>451</v>
      </c>
      <c r="K47" s="355" t="s">
        <v>451</v>
      </c>
      <c r="L47" s="355" t="s">
        <v>451</v>
      </c>
      <c r="M47" s="356" t="s">
        <v>451</v>
      </c>
    </row>
    <row r="48" spans="2:13" ht="27.75" customHeight="1">
      <c r="B48" s="1257"/>
      <c r="C48" s="1258"/>
      <c r="D48" s="103"/>
      <c r="E48" s="1261" t="s">
        <v>38</v>
      </c>
      <c r="F48" s="1261"/>
      <c r="G48" s="1261"/>
      <c r="H48" s="1262"/>
      <c r="I48" s="354" t="s">
        <v>451</v>
      </c>
      <c r="J48" s="355" t="s">
        <v>451</v>
      </c>
      <c r="K48" s="355" t="s">
        <v>451</v>
      </c>
      <c r="L48" s="355" t="s">
        <v>451</v>
      </c>
      <c r="M48" s="356" t="s">
        <v>451</v>
      </c>
    </row>
    <row r="49" spans="2:13" ht="27.75" customHeight="1">
      <c r="B49" s="1259"/>
      <c r="C49" s="1260"/>
      <c r="D49" s="103"/>
      <c r="E49" s="1261" t="s">
        <v>39</v>
      </c>
      <c r="F49" s="1261"/>
      <c r="G49" s="1261"/>
      <c r="H49" s="1262"/>
      <c r="I49" s="354" t="s">
        <v>451</v>
      </c>
      <c r="J49" s="355" t="s">
        <v>451</v>
      </c>
      <c r="K49" s="355" t="s">
        <v>451</v>
      </c>
      <c r="L49" s="355" t="s">
        <v>451</v>
      </c>
      <c r="M49" s="356" t="s">
        <v>451</v>
      </c>
    </row>
    <row r="50" spans="2:13" ht="27.75" customHeight="1">
      <c r="B50" s="1255" t="s">
        <v>40</v>
      </c>
      <c r="C50" s="1256"/>
      <c r="D50" s="106"/>
      <c r="E50" s="1261" t="s">
        <v>41</v>
      </c>
      <c r="F50" s="1261"/>
      <c r="G50" s="1261"/>
      <c r="H50" s="1262"/>
      <c r="I50" s="354">
        <v>10512</v>
      </c>
      <c r="J50" s="355">
        <v>10646</v>
      </c>
      <c r="K50" s="355">
        <v>10607</v>
      </c>
      <c r="L50" s="355">
        <v>11146</v>
      </c>
      <c r="M50" s="356">
        <v>12336</v>
      </c>
    </row>
    <row r="51" spans="2:13" ht="27.75" customHeight="1">
      <c r="B51" s="1257"/>
      <c r="C51" s="1258"/>
      <c r="D51" s="103"/>
      <c r="E51" s="1261" t="s">
        <v>42</v>
      </c>
      <c r="F51" s="1261"/>
      <c r="G51" s="1261"/>
      <c r="H51" s="1262"/>
      <c r="I51" s="354">
        <v>1137</v>
      </c>
      <c r="J51" s="355">
        <v>901</v>
      </c>
      <c r="K51" s="355">
        <v>774</v>
      </c>
      <c r="L51" s="355">
        <v>699</v>
      </c>
      <c r="M51" s="356">
        <v>849</v>
      </c>
    </row>
    <row r="52" spans="2:13" ht="27.75" customHeight="1">
      <c r="B52" s="1259"/>
      <c r="C52" s="1260"/>
      <c r="D52" s="103"/>
      <c r="E52" s="1261" t="s">
        <v>43</v>
      </c>
      <c r="F52" s="1261"/>
      <c r="G52" s="1261"/>
      <c r="H52" s="1262"/>
      <c r="I52" s="354">
        <v>14649</v>
      </c>
      <c r="J52" s="355">
        <v>14281</v>
      </c>
      <c r="K52" s="355">
        <v>14345</v>
      </c>
      <c r="L52" s="355">
        <v>13837</v>
      </c>
      <c r="M52" s="356">
        <v>13184</v>
      </c>
    </row>
    <row r="53" spans="2:13" ht="27.75" customHeight="1" thickBot="1">
      <c r="B53" s="1263" t="s">
        <v>44</v>
      </c>
      <c r="C53" s="1264"/>
      <c r="D53" s="107"/>
      <c r="E53" s="1265" t="s">
        <v>45</v>
      </c>
      <c r="F53" s="1265"/>
      <c r="G53" s="1265"/>
      <c r="H53" s="1266"/>
      <c r="I53" s="357">
        <v>-1001</v>
      </c>
      <c r="J53" s="358">
        <v>-1327</v>
      </c>
      <c r="K53" s="358">
        <v>-1107</v>
      </c>
      <c r="L53" s="358">
        <v>-1661</v>
      </c>
      <c r="M53" s="359">
        <v>-3576</v>
      </c>
    </row>
    <row r="54" spans="2:13" ht="27.75" customHeight="1">
      <c r="B54" s="108" t="s">
        <v>46</v>
      </c>
      <c r="C54" s="109"/>
      <c r="D54" s="109"/>
      <c r="E54" s="110"/>
      <c r="F54" s="110"/>
      <c r="G54" s="110"/>
      <c r="H54" s="110"/>
      <c r="I54" s="111"/>
      <c r="J54" s="111"/>
      <c r="K54" s="111"/>
      <c r="L54" s="111"/>
      <c r="M54" s="111"/>
    </row>
    <row r="55" spans="2:13" ht="13.5"/>
  </sheetData>
  <sheetProtection algorithmName="SHA-512" hashValue="vrXEwm6PnCpHdpa5JDfgK0nspEme7CpGY4lQM52CqATNr4SmPrAor3ws2qs1oc+dqBPxgVH0QVQK06/YH0+71w==" saltValue="K7tAwoLaUSXRFosTCm0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7"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494</v>
      </c>
      <c r="G54" s="116" t="s">
        <v>495</v>
      </c>
      <c r="H54" s="117" t="s">
        <v>496</v>
      </c>
    </row>
    <row r="55" spans="2:8" ht="52.5" customHeight="1">
      <c r="B55" s="118"/>
      <c r="C55" s="1282" t="s">
        <v>48</v>
      </c>
      <c r="D55" s="1282"/>
      <c r="E55" s="1283"/>
      <c r="F55" s="119">
        <v>5346</v>
      </c>
      <c r="G55" s="119">
        <v>5538</v>
      </c>
      <c r="H55" s="120">
        <v>5806</v>
      </c>
    </row>
    <row r="56" spans="2:8" ht="52.5" customHeight="1">
      <c r="B56" s="121"/>
      <c r="C56" s="1284" t="s">
        <v>49</v>
      </c>
      <c r="D56" s="1284"/>
      <c r="E56" s="1285"/>
      <c r="F56" s="122">
        <v>754</v>
      </c>
      <c r="G56" s="122">
        <v>763</v>
      </c>
      <c r="H56" s="123">
        <v>1107</v>
      </c>
    </row>
    <row r="57" spans="2:8" ht="53.45" customHeight="1">
      <c r="B57" s="121"/>
      <c r="C57" s="1286" t="s">
        <v>50</v>
      </c>
      <c r="D57" s="1286"/>
      <c r="E57" s="1287"/>
      <c r="F57" s="124">
        <v>5485</v>
      </c>
      <c r="G57" s="124">
        <v>5658</v>
      </c>
      <c r="H57" s="125">
        <v>6064</v>
      </c>
    </row>
    <row r="58" spans="2:8" ht="45.75" customHeight="1">
      <c r="B58" s="126"/>
      <c r="C58" s="1274" t="s">
        <v>515</v>
      </c>
      <c r="D58" s="1275"/>
      <c r="E58" s="1276"/>
      <c r="F58" s="127">
        <v>1450</v>
      </c>
      <c r="G58" s="127">
        <v>1588</v>
      </c>
      <c r="H58" s="128">
        <v>2064</v>
      </c>
    </row>
    <row r="59" spans="2:8" ht="45.75" customHeight="1">
      <c r="B59" s="126"/>
      <c r="C59" s="1274" t="s">
        <v>516</v>
      </c>
      <c r="D59" s="1275"/>
      <c r="E59" s="1276"/>
      <c r="F59" s="127">
        <v>1345</v>
      </c>
      <c r="G59" s="127">
        <v>1359</v>
      </c>
      <c r="H59" s="128">
        <v>1232</v>
      </c>
    </row>
    <row r="60" spans="2:8" ht="45.75" customHeight="1">
      <c r="B60" s="126"/>
      <c r="C60" s="1274" t="s">
        <v>517</v>
      </c>
      <c r="D60" s="1275"/>
      <c r="E60" s="1276"/>
      <c r="F60" s="127">
        <v>819</v>
      </c>
      <c r="G60" s="127">
        <v>961</v>
      </c>
      <c r="H60" s="128">
        <v>968</v>
      </c>
    </row>
    <row r="61" spans="2:8" ht="45.75" customHeight="1">
      <c r="B61" s="126"/>
      <c r="C61" s="1274" t="s">
        <v>518</v>
      </c>
      <c r="D61" s="1275"/>
      <c r="E61" s="1276"/>
      <c r="F61" s="127">
        <v>557</v>
      </c>
      <c r="G61" s="127">
        <v>557</v>
      </c>
      <c r="H61" s="128">
        <v>560</v>
      </c>
    </row>
    <row r="62" spans="2:8" ht="45.75" customHeight="1" thickBot="1">
      <c r="B62" s="129"/>
      <c r="C62" s="1277" t="s">
        <v>519</v>
      </c>
      <c r="D62" s="1278"/>
      <c r="E62" s="1279"/>
      <c r="F62" s="130">
        <v>362</v>
      </c>
      <c r="G62" s="130">
        <v>361</v>
      </c>
      <c r="H62" s="131">
        <v>360</v>
      </c>
    </row>
    <row r="63" spans="2:8" ht="52.5" customHeight="1" thickBot="1">
      <c r="B63" s="132"/>
      <c r="C63" s="1280" t="s">
        <v>51</v>
      </c>
      <c r="D63" s="1280"/>
      <c r="E63" s="1281"/>
      <c r="F63" s="133">
        <v>11586</v>
      </c>
      <c r="G63" s="133">
        <v>11959</v>
      </c>
      <c r="H63" s="134">
        <v>12978</v>
      </c>
    </row>
    <row r="64" spans="2:8" ht="13.5"/>
  </sheetData>
  <sheetProtection algorithmName="SHA-512" hashValue="th+IlQCS6cO2uv8sNuIllVvcdmZSokBmnDFE3GkfciyzQOXw91ANga/SNlp2Q1v0/izWgJihzWXSnUKPtNXoWQ==" saltValue="InbEjSBD3GQYzcoctCYp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593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594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300" t="s">
        <v>595</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2"/>
    </row>
    <row r="44" spans="2:109">
      <c r="B44" s="375"/>
      <c r="AN44" s="1303"/>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5"/>
    </row>
    <row r="45" spans="2:109">
      <c r="B45" s="375"/>
      <c r="AN45" s="1303"/>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5"/>
    </row>
    <row r="46" spans="2:109">
      <c r="B46" s="375"/>
      <c r="AN46" s="1303"/>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5"/>
    </row>
    <row r="47" spans="2:109">
      <c r="B47" s="375"/>
      <c r="AN47" s="1306"/>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8"/>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596</v>
      </c>
    </row>
    <row r="50" spans="1:109">
      <c r="B50" s="375"/>
      <c r="G50" s="1294"/>
      <c r="H50" s="1294"/>
      <c r="I50" s="1294"/>
      <c r="J50" s="1294"/>
      <c r="K50" s="385"/>
      <c r="L50" s="385"/>
      <c r="M50" s="386"/>
      <c r="N50" s="386"/>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93" t="s">
        <v>492</v>
      </c>
      <c r="BQ50" s="1293"/>
      <c r="BR50" s="1293"/>
      <c r="BS50" s="1293"/>
      <c r="BT50" s="1293"/>
      <c r="BU50" s="1293"/>
      <c r="BV50" s="1293"/>
      <c r="BW50" s="1293"/>
      <c r="BX50" s="1293" t="s">
        <v>493</v>
      </c>
      <c r="BY50" s="1293"/>
      <c r="BZ50" s="1293"/>
      <c r="CA50" s="1293"/>
      <c r="CB50" s="1293"/>
      <c r="CC50" s="1293"/>
      <c r="CD50" s="1293"/>
      <c r="CE50" s="1293"/>
      <c r="CF50" s="1293" t="s">
        <v>494</v>
      </c>
      <c r="CG50" s="1293"/>
      <c r="CH50" s="1293"/>
      <c r="CI50" s="1293"/>
      <c r="CJ50" s="1293"/>
      <c r="CK50" s="1293"/>
      <c r="CL50" s="1293"/>
      <c r="CM50" s="1293"/>
      <c r="CN50" s="1293" t="s">
        <v>495</v>
      </c>
      <c r="CO50" s="1293"/>
      <c r="CP50" s="1293"/>
      <c r="CQ50" s="1293"/>
      <c r="CR50" s="1293"/>
      <c r="CS50" s="1293"/>
      <c r="CT50" s="1293"/>
      <c r="CU50" s="1293"/>
      <c r="CV50" s="1293" t="s">
        <v>496</v>
      </c>
      <c r="CW50" s="1293"/>
      <c r="CX50" s="1293"/>
      <c r="CY50" s="1293"/>
      <c r="CZ50" s="1293"/>
      <c r="DA50" s="1293"/>
      <c r="DB50" s="1293"/>
      <c r="DC50" s="1293"/>
    </row>
    <row r="51" spans="1:109" ht="13.5" customHeight="1">
      <c r="B51" s="375"/>
      <c r="G51" s="1296"/>
      <c r="H51" s="1296"/>
      <c r="I51" s="1309"/>
      <c r="J51" s="1309"/>
      <c r="K51" s="1295"/>
      <c r="L51" s="1295"/>
      <c r="M51" s="1295"/>
      <c r="N51" s="1295"/>
      <c r="AM51" s="384"/>
      <c r="AN51" s="1291" t="s">
        <v>597</v>
      </c>
      <c r="AO51" s="1291"/>
      <c r="AP51" s="1291"/>
      <c r="AQ51" s="1291"/>
      <c r="AR51" s="1291"/>
      <c r="AS51" s="1291"/>
      <c r="AT51" s="1291"/>
      <c r="AU51" s="1291"/>
      <c r="AV51" s="1291"/>
      <c r="AW51" s="1291"/>
      <c r="AX51" s="1291"/>
      <c r="AY51" s="1291"/>
      <c r="AZ51" s="1291"/>
      <c r="BA51" s="1291"/>
      <c r="BB51" s="1291" t="s">
        <v>598</v>
      </c>
      <c r="BC51" s="1291"/>
      <c r="BD51" s="1291"/>
      <c r="BE51" s="1291"/>
      <c r="BF51" s="1291"/>
      <c r="BG51" s="1291"/>
      <c r="BH51" s="1291"/>
      <c r="BI51" s="1291"/>
      <c r="BJ51" s="1291"/>
      <c r="BK51" s="1291"/>
      <c r="BL51" s="1291"/>
      <c r="BM51" s="1291"/>
      <c r="BN51" s="1291"/>
      <c r="BO51" s="1291"/>
      <c r="BP51" s="1288"/>
      <c r="BQ51" s="1288"/>
      <c r="BR51" s="1288"/>
      <c r="BS51" s="1288"/>
      <c r="BT51" s="1288"/>
      <c r="BU51" s="1288"/>
      <c r="BV51" s="1288"/>
      <c r="BW51" s="1288"/>
      <c r="BX51" s="1288"/>
      <c r="BY51" s="1288"/>
      <c r="BZ51" s="1288"/>
      <c r="CA51" s="1288"/>
      <c r="CB51" s="1288"/>
      <c r="CC51" s="1288"/>
      <c r="CD51" s="1288"/>
      <c r="CE51" s="1288"/>
      <c r="CF51" s="1288"/>
      <c r="CG51" s="1288"/>
      <c r="CH51" s="1288"/>
      <c r="CI51" s="1288"/>
      <c r="CJ51" s="1288"/>
      <c r="CK51" s="1288"/>
      <c r="CL51" s="1288"/>
      <c r="CM51" s="1288"/>
      <c r="CN51" s="1288"/>
      <c r="CO51" s="1288"/>
      <c r="CP51" s="1288"/>
      <c r="CQ51" s="1288"/>
      <c r="CR51" s="1288"/>
      <c r="CS51" s="1288"/>
      <c r="CT51" s="1288"/>
      <c r="CU51" s="1288"/>
      <c r="CV51" s="1288"/>
      <c r="CW51" s="1288"/>
      <c r="CX51" s="1288"/>
      <c r="CY51" s="1288"/>
      <c r="CZ51" s="1288"/>
      <c r="DA51" s="1288"/>
      <c r="DB51" s="1288"/>
      <c r="DC51" s="1288"/>
    </row>
    <row r="52" spans="1:109">
      <c r="B52" s="375"/>
      <c r="G52" s="1296"/>
      <c r="H52" s="1296"/>
      <c r="I52" s="1309"/>
      <c r="J52" s="1309"/>
      <c r="K52" s="1295"/>
      <c r="L52" s="1295"/>
      <c r="M52" s="1295"/>
      <c r="N52" s="1295"/>
      <c r="AM52" s="384"/>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8"/>
      <c r="BQ52" s="1288"/>
      <c r="BR52" s="1288"/>
      <c r="BS52" s="1288"/>
      <c r="BT52" s="1288"/>
      <c r="BU52" s="1288"/>
      <c r="BV52" s="1288"/>
      <c r="BW52" s="1288"/>
      <c r="BX52" s="1288"/>
      <c r="BY52" s="1288"/>
      <c r="BZ52" s="1288"/>
      <c r="CA52" s="1288"/>
      <c r="CB52" s="1288"/>
      <c r="CC52" s="1288"/>
      <c r="CD52" s="1288"/>
      <c r="CE52" s="1288"/>
      <c r="CF52" s="1288"/>
      <c r="CG52" s="1288"/>
      <c r="CH52" s="1288"/>
      <c r="CI52" s="1288"/>
      <c r="CJ52" s="1288"/>
      <c r="CK52" s="1288"/>
      <c r="CL52" s="1288"/>
      <c r="CM52" s="1288"/>
      <c r="CN52" s="1288"/>
      <c r="CO52" s="1288"/>
      <c r="CP52" s="1288"/>
      <c r="CQ52" s="1288"/>
      <c r="CR52" s="1288"/>
      <c r="CS52" s="1288"/>
      <c r="CT52" s="1288"/>
      <c r="CU52" s="1288"/>
      <c r="CV52" s="1288"/>
      <c r="CW52" s="1288"/>
      <c r="CX52" s="1288"/>
      <c r="CY52" s="1288"/>
      <c r="CZ52" s="1288"/>
      <c r="DA52" s="1288"/>
      <c r="DB52" s="1288"/>
      <c r="DC52" s="1288"/>
    </row>
    <row r="53" spans="1:109">
      <c r="A53" s="383"/>
      <c r="B53" s="375"/>
      <c r="G53" s="1296"/>
      <c r="H53" s="1296"/>
      <c r="I53" s="1294"/>
      <c r="J53" s="1294"/>
      <c r="K53" s="1295"/>
      <c r="L53" s="1295"/>
      <c r="M53" s="1295"/>
      <c r="N53" s="1295"/>
      <c r="AM53" s="384"/>
      <c r="AN53" s="1291"/>
      <c r="AO53" s="1291"/>
      <c r="AP53" s="1291"/>
      <c r="AQ53" s="1291"/>
      <c r="AR53" s="1291"/>
      <c r="AS53" s="1291"/>
      <c r="AT53" s="1291"/>
      <c r="AU53" s="1291"/>
      <c r="AV53" s="1291"/>
      <c r="AW53" s="1291"/>
      <c r="AX53" s="1291"/>
      <c r="AY53" s="1291"/>
      <c r="AZ53" s="1291"/>
      <c r="BA53" s="1291"/>
      <c r="BB53" s="1291" t="s">
        <v>599</v>
      </c>
      <c r="BC53" s="1291"/>
      <c r="BD53" s="1291"/>
      <c r="BE53" s="1291"/>
      <c r="BF53" s="1291"/>
      <c r="BG53" s="1291"/>
      <c r="BH53" s="1291"/>
      <c r="BI53" s="1291"/>
      <c r="BJ53" s="1291"/>
      <c r="BK53" s="1291"/>
      <c r="BL53" s="1291"/>
      <c r="BM53" s="1291"/>
      <c r="BN53" s="1291"/>
      <c r="BO53" s="1291"/>
      <c r="BP53" s="1288">
        <v>77.2</v>
      </c>
      <c r="BQ53" s="1288"/>
      <c r="BR53" s="1288"/>
      <c r="BS53" s="1288"/>
      <c r="BT53" s="1288"/>
      <c r="BU53" s="1288"/>
      <c r="BV53" s="1288"/>
      <c r="BW53" s="1288"/>
      <c r="BX53" s="1288">
        <v>77.900000000000006</v>
      </c>
      <c r="BY53" s="1288"/>
      <c r="BZ53" s="1288"/>
      <c r="CA53" s="1288"/>
      <c r="CB53" s="1288"/>
      <c r="CC53" s="1288"/>
      <c r="CD53" s="1288"/>
      <c r="CE53" s="1288"/>
      <c r="CF53" s="1288">
        <v>77.2</v>
      </c>
      <c r="CG53" s="1288"/>
      <c r="CH53" s="1288"/>
      <c r="CI53" s="1288"/>
      <c r="CJ53" s="1288"/>
      <c r="CK53" s="1288"/>
      <c r="CL53" s="1288"/>
      <c r="CM53" s="1288"/>
      <c r="CN53" s="1288">
        <v>77.400000000000006</v>
      </c>
      <c r="CO53" s="1288"/>
      <c r="CP53" s="1288"/>
      <c r="CQ53" s="1288"/>
      <c r="CR53" s="1288"/>
      <c r="CS53" s="1288"/>
      <c r="CT53" s="1288"/>
      <c r="CU53" s="1288"/>
      <c r="CV53" s="1288">
        <v>77.2</v>
      </c>
      <c r="CW53" s="1288"/>
      <c r="CX53" s="1288"/>
      <c r="CY53" s="1288"/>
      <c r="CZ53" s="1288"/>
      <c r="DA53" s="1288"/>
      <c r="DB53" s="1288"/>
      <c r="DC53" s="1288"/>
    </row>
    <row r="54" spans="1:109">
      <c r="A54" s="383"/>
      <c r="B54" s="375"/>
      <c r="G54" s="1296"/>
      <c r="H54" s="1296"/>
      <c r="I54" s="1294"/>
      <c r="J54" s="1294"/>
      <c r="K54" s="1295"/>
      <c r="L54" s="1295"/>
      <c r="M54" s="1295"/>
      <c r="N54" s="1295"/>
      <c r="AM54" s="384"/>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8"/>
      <c r="BQ54" s="1288"/>
      <c r="BR54" s="1288"/>
      <c r="BS54" s="1288"/>
      <c r="BT54" s="1288"/>
      <c r="BU54" s="1288"/>
      <c r="BV54" s="1288"/>
      <c r="BW54" s="1288"/>
      <c r="BX54" s="1288"/>
      <c r="BY54" s="1288"/>
      <c r="BZ54" s="1288"/>
      <c r="CA54" s="1288"/>
      <c r="CB54" s="1288"/>
      <c r="CC54" s="1288"/>
      <c r="CD54" s="1288"/>
      <c r="CE54" s="1288"/>
      <c r="CF54" s="1288"/>
      <c r="CG54" s="1288"/>
      <c r="CH54" s="1288"/>
      <c r="CI54" s="1288"/>
      <c r="CJ54" s="1288"/>
      <c r="CK54" s="1288"/>
      <c r="CL54" s="1288"/>
      <c r="CM54" s="1288"/>
      <c r="CN54" s="1288"/>
      <c r="CO54" s="1288"/>
      <c r="CP54" s="1288"/>
      <c r="CQ54" s="1288"/>
      <c r="CR54" s="1288"/>
      <c r="CS54" s="1288"/>
      <c r="CT54" s="1288"/>
      <c r="CU54" s="1288"/>
      <c r="CV54" s="1288"/>
      <c r="CW54" s="1288"/>
      <c r="CX54" s="1288"/>
      <c r="CY54" s="1288"/>
      <c r="CZ54" s="1288"/>
      <c r="DA54" s="1288"/>
      <c r="DB54" s="1288"/>
      <c r="DC54" s="1288"/>
    </row>
    <row r="55" spans="1:109">
      <c r="A55" s="383"/>
      <c r="B55" s="375"/>
      <c r="G55" s="1294"/>
      <c r="H55" s="1294"/>
      <c r="I55" s="1294"/>
      <c r="J55" s="1294"/>
      <c r="K55" s="1295"/>
      <c r="L55" s="1295"/>
      <c r="M55" s="1295"/>
      <c r="N55" s="1295"/>
      <c r="AN55" s="1293" t="s">
        <v>600</v>
      </c>
      <c r="AO55" s="1293"/>
      <c r="AP55" s="1293"/>
      <c r="AQ55" s="1293"/>
      <c r="AR55" s="1293"/>
      <c r="AS55" s="1293"/>
      <c r="AT55" s="1293"/>
      <c r="AU55" s="1293"/>
      <c r="AV55" s="1293"/>
      <c r="AW55" s="1293"/>
      <c r="AX55" s="1293"/>
      <c r="AY55" s="1293"/>
      <c r="AZ55" s="1293"/>
      <c r="BA55" s="1293"/>
      <c r="BB55" s="1291" t="s">
        <v>598</v>
      </c>
      <c r="BC55" s="1291"/>
      <c r="BD55" s="1291"/>
      <c r="BE55" s="1291"/>
      <c r="BF55" s="1291"/>
      <c r="BG55" s="1291"/>
      <c r="BH55" s="1291"/>
      <c r="BI55" s="1291"/>
      <c r="BJ55" s="1291"/>
      <c r="BK55" s="1291"/>
      <c r="BL55" s="1291"/>
      <c r="BM55" s="1291"/>
      <c r="BN55" s="1291"/>
      <c r="BO55" s="1291"/>
      <c r="BP55" s="1288">
        <v>53.4</v>
      </c>
      <c r="BQ55" s="1288"/>
      <c r="BR55" s="1288"/>
      <c r="BS55" s="1288"/>
      <c r="BT55" s="1288"/>
      <c r="BU55" s="1288"/>
      <c r="BV55" s="1288"/>
      <c r="BW55" s="1288"/>
      <c r="BX55" s="1288">
        <v>48</v>
      </c>
      <c r="BY55" s="1288"/>
      <c r="BZ55" s="1288"/>
      <c r="CA55" s="1288"/>
      <c r="CB55" s="1288"/>
      <c r="CC55" s="1288"/>
      <c r="CD55" s="1288"/>
      <c r="CE55" s="1288"/>
      <c r="CF55" s="1288">
        <v>49.1</v>
      </c>
      <c r="CG55" s="1288"/>
      <c r="CH55" s="1288"/>
      <c r="CI55" s="1288"/>
      <c r="CJ55" s="1288"/>
      <c r="CK55" s="1288"/>
      <c r="CL55" s="1288"/>
      <c r="CM55" s="1288"/>
      <c r="CN55" s="1288">
        <v>41.5</v>
      </c>
      <c r="CO55" s="1288"/>
      <c r="CP55" s="1288"/>
      <c r="CQ55" s="1288"/>
      <c r="CR55" s="1288"/>
      <c r="CS55" s="1288"/>
      <c r="CT55" s="1288"/>
      <c r="CU55" s="1288"/>
      <c r="CV55" s="1288">
        <v>25.2</v>
      </c>
      <c r="CW55" s="1288"/>
      <c r="CX55" s="1288"/>
      <c r="CY55" s="1288"/>
      <c r="CZ55" s="1288"/>
      <c r="DA55" s="1288"/>
      <c r="DB55" s="1288"/>
      <c r="DC55" s="1288"/>
    </row>
    <row r="56" spans="1:109">
      <c r="A56" s="383"/>
      <c r="B56" s="375"/>
      <c r="G56" s="1294"/>
      <c r="H56" s="1294"/>
      <c r="I56" s="1294"/>
      <c r="J56" s="1294"/>
      <c r="K56" s="1295"/>
      <c r="L56" s="1295"/>
      <c r="M56" s="1295"/>
      <c r="N56" s="1295"/>
      <c r="AN56" s="1293"/>
      <c r="AO56" s="1293"/>
      <c r="AP56" s="1293"/>
      <c r="AQ56" s="1293"/>
      <c r="AR56" s="1293"/>
      <c r="AS56" s="1293"/>
      <c r="AT56" s="1293"/>
      <c r="AU56" s="1293"/>
      <c r="AV56" s="1293"/>
      <c r="AW56" s="1293"/>
      <c r="AX56" s="1293"/>
      <c r="AY56" s="1293"/>
      <c r="AZ56" s="1293"/>
      <c r="BA56" s="1293"/>
      <c r="BB56" s="1291"/>
      <c r="BC56" s="1291"/>
      <c r="BD56" s="1291"/>
      <c r="BE56" s="1291"/>
      <c r="BF56" s="1291"/>
      <c r="BG56" s="1291"/>
      <c r="BH56" s="1291"/>
      <c r="BI56" s="1291"/>
      <c r="BJ56" s="1291"/>
      <c r="BK56" s="1291"/>
      <c r="BL56" s="1291"/>
      <c r="BM56" s="1291"/>
      <c r="BN56" s="1291"/>
      <c r="BO56" s="1291"/>
      <c r="BP56" s="1288"/>
      <c r="BQ56" s="1288"/>
      <c r="BR56" s="1288"/>
      <c r="BS56" s="1288"/>
      <c r="BT56" s="1288"/>
      <c r="BU56" s="1288"/>
      <c r="BV56" s="1288"/>
      <c r="BW56" s="1288"/>
      <c r="BX56" s="1288"/>
      <c r="BY56" s="1288"/>
      <c r="BZ56" s="1288"/>
      <c r="CA56" s="1288"/>
      <c r="CB56" s="1288"/>
      <c r="CC56" s="1288"/>
      <c r="CD56" s="1288"/>
      <c r="CE56" s="1288"/>
      <c r="CF56" s="1288"/>
      <c r="CG56" s="1288"/>
      <c r="CH56" s="1288"/>
      <c r="CI56" s="1288"/>
      <c r="CJ56" s="1288"/>
      <c r="CK56" s="1288"/>
      <c r="CL56" s="1288"/>
      <c r="CM56" s="1288"/>
      <c r="CN56" s="1288"/>
      <c r="CO56" s="1288"/>
      <c r="CP56" s="1288"/>
      <c r="CQ56" s="1288"/>
      <c r="CR56" s="1288"/>
      <c r="CS56" s="1288"/>
      <c r="CT56" s="1288"/>
      <c r="CU56" s="1288"/>
      <c r="CV56" s="1288"/>
      <c r="CW56" s="1288"/>
      <c r="CX56" s="1288"/>
      <c r="CY56" s="1288"/>
      <c r="CZ56" s="1288"/>
      <c r="DA56" s="1288"/>
      <c r="DB56" s="1288"/>
      <c r="DC56" s="1288"/>
    </row>
    <row r="57" spans="1:109" s="383" customFormat="1">
      <c r="B57" s="387"/>
      <c r="G57" s="1294"/>
      <c r="H57" s="1294"/>
      <c r="I57" s="1289"/>
      <c r="J57" s="1289"/>
      <c r="K57" s="1295"/>
      <c r="L57" s="1295"/>
      <c r="M57" s="1295"/>
      <c r="N57" s="1295"/>
      <c r="AM57" s="369"/>
      <c r="AN57" s="1293"/>
      <c r="AO57" s="1293"/>
      <c r="AP57" s="1293"/>
      <c r="AQ57" s="1293"/>
      <c r="AR57" s="1293"/>
      <c r="AS57" s="1293"/>
      <c r="AT57" s="1293"/>
      <c r="AU57" s="1293"/>
      <c r="AV57" s="1293"/>
      <c r="AW57" s="1293"/>
      <c r="AX57" s="1293"/>
      <c r="AY57" s="1293"/>
      <c r="AZ57" s="1293"/>
      <c r="BA57" s="1293"/>
      <c r="BB57" s="1291" t="s">
        <v>599</v>
      </c>
      <c r="BC57" s="1291"/>
      <c r="BD57" s="1291"/>
      <c r="BE57" s="1291"/>
      <c r="BF57" s="1291"/>
      <c r="BG57" s="1291"/>
      <c r="BH57" s="1291"/>
      <c r="BI57" s="1291"/>
      <c r="BJ57" s="1291"/>
      <c r="BK57" s="1291"/>
      <c r="BL57" s="1291"/>
      <c r="BM57" s="1291"/>
      <c r="BN57" s="1291"/>
      <c r="BO57" s="1291"/>
      <c r="BP57" s="1288">
        <v>59.6</v>
      </c>
      <c r="BQ57" s="1288"/>
      <c r="BR57" s="1288"/>
      <c r="BS57" s="1288"/>
      <c r="BT57" s="1288"/>
      <c r="BU57" s="1288"/>
      <c r="BV57" s="1288"/>
      <c r="BW57" s="1288"/>
      <c r="BX57" s="1288">
        <v>60.8</v>
      </c>
      <c r="BY57" s="1288"/>
      <c r="BZ57" s="1288"/>
      <c r="CA57" s="1288"/>
      <c r="CB57" s="1288"/>
      <c r="CC57" s="1288"/>
      <c r="CD57" s="1288"/>
      <c r="CE57" s="1288"/>
      <c r="CF57" s="1288">
        <v>61</v>
      </c>
      <c r="CG57" s="1288"/>
      <c r="CH57" s="1288"/>
      <c r="CI57" s="1288"/>
      <c r="CJ57" s="1288"/>
      <c r="CK57" s="1288"/>
      <c r="CL57" s="1288"/>
      <c r="CM57" s="1288"/>
      <c r="CN57" s="1288">
        <v>61.7</v>
      </c>
      <c r="CO57" s="1288"/>
      <c r="CP57" s="1288"/>
      <c r="CQ57" s="1288"/>
      <c r="CR57" s="1288"/>
      <c r="CS57" s="1288"/>
      <c r="CT57" s="1288"/>
      <c r="CU57" s="1288"/>
      <c r="CV57" s="1288">
        <v>62.4</v>
      </c>
      <c r="CW57" s="1288"/>
      <c r="CX57" s="1288"/>
      <c r="CY57" s="1288"/>
      <c r="CZ57" s="1288"/>
      <c r="DA57" s="1288"/>
      <c r="DB57" s="1288"/>
      <c r="DC57" s="1288"/>
      <c r="DD57" s="388"/>
      <c r="DE57" s="387"/>
    </row>
    <row r="58" spans="1:109" s="383" customFormat="1">
      <c r="A58" s="369"/>
      <c r="B58" s="387"/>
      <c r="G58" s="1294"/>
      <c r="H58" s="1294"/>
      <c r="I58" s="1289"/>
      <c r="J58" s="1289"/>
      <c r="K58" s="1295"/>
      <c r="L58" s="1295"/>
      <c r="M58" s="1295"/>
      <c r="N58" s="1295"/>
      <c r="AM58" s="369"/>
      <c r="AN58" s="1293"/>
      <c r="AO58" s="1293"/>
      <c r="AP58" s="1293"/>
      <c r="AQ58" s="1293"/>
      <c r="AR58" s="1293"/>
      <c r="AS58" s="1293"/>
      <c r="AT58" s="1293"/>
      <c r="AU58" s="1293"/>
      <c r="AV58" s="1293"/>
      <c r="AW58" s="1293"/>
      <c r="AX58" s="1293"/>
      <c r="AY58" s="1293"/>
      <c r="AZ58" s="1293"/>
      <c r="BA58" s="1293"/>
      <c r="BB58" s="1291"/>
      <c r="BC58" s="1291"/>
      <c r="BD58" s="1291"/>
      <c r="BE58" s="1291"/>
      <c r="BF58" s="1291"/>
      <c r="BG58" s="1291"/>
      <c r="BH58" s="1291"/>
      <c r="BI58" s="1291"/>
      <c r="BJ58" s="1291"/>
      <c r="BK58" s="1291"/>
      <c r="BL58" s="1291"/>
      <c r="BM58" s="1291"/>
      <c r="BN58" s="1291"/>
      <c r="BO58" s="1291"/>
      <c r="BP58" s="1288"/>
      <c r="BQ58" s="1288"/>
      <c r="BR58" s="1288"/>
      <c r="BS58" s="1288"/>
      <c r="BT58" s="1288"/>
      <c r="BU58" s="1288"/>
      <c r="BV58" s="1288"/>
      <c r="BW58" s="1288"/>
      <c r="BX58" s="1288"/>
      <c r="BY58" s="1288"/>
      <c r="BZ58" s="1288"/>
      <c r="CA58" s="1288"/>
      <c r="CB58" s="1288"/>
      <c r="CC58" s="1288"/>
      <c r="CD58" s="1288"/>
      <c r="CE58" s="1288"/>
      <c r="CF58" s="1288"/>
      <c r="CG58" s="1288"/>
      <c r="CH58" s="1288"/>
      <c r="CI58" s="1288"/>
      <c r="CJ58" s="1288"/>
      <c r="CK58" s="1288"/>
      <c r="CL58" s="1288"/>
      <c r="CM58" s="1288"/>
      <c r="CN58" s="1288"/>
      <c r="CO58" s="1288"/>
      <c r="CP58" s="1288"/>
      <c r="CQ58" s="1288"/>
      <c r="CR58" s="1288"/>
      <c r="CS58" s="1288"/>
      <c r="CT58" s="1288"/>
      <c r="CU58" s="1288"/>
      <c r="CV58" s="1288"/>
      <c r="CW58" s="1288"/>
      <c r="CX58" s="1288"/>
      <c r="CY58" s="1288"/>
      <c r="CZ58" s="1288"/>
      <c r="DA58" s="1288"/>
      <c r="DB58" s="1288"/>
      <c r="DC58" s="1288"/>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601</v>
      </c>
    </row>
    <row r="64" spans="1:109">
      <c r="B64" s="375"/>
      <c r="G64" s="382"/>
      <c r="I64" s="395"/>
      <c r="J64" s="395"/>
      <c r="K64" s="395"/>
      <c r="L64" s="395"/>
      <c r="M64" s="395"/>
      <c r="N64" s="396"/>
      <c r="AM64" s="382"/>
      <c r="AN64" s="382" t="s">
        <v>594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300" t="s">
        <v>602</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2"/>
    </row>
    <row r="66" spans="2:107">
      <c r="B66" s="375"/>
      <c r="AN66" s="1303"/>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5"/>
    </row>
    <row r="67" spans="2:107">
      <c r="B67" s="375"/>
      <c r="AN67" s="1303"/>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5"/>
    </row>
    <row r="68" spans="2:107">
      <c r="B68" s="375"/>
      <c r="AN68" s="1303"/>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5"/>
    </row>
    <row r="69" spans="2:107">
      <c r="B69" s="375"/>
      <c r="AN69" s="1306"/>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8"/>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596</v>
      </c>
    </row>
    <row r="72" spans="2:107">
      <c r="B72" s="375"/>
      <c r="G72" s="1294"/>
      <c r="H72" s="1294"/>
      <c r="I72" s="1294"/>
      <c r="J72" s="1294"/>
      <c r="K72" s="385"/>
      <c r="L72" s="385"/>
      <c r="M72" s="386"/>
      <c r="N72" s="386"/>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93" t="s">
        <v>492</v>
      </c>
      <c r="BQ72" s="1293"/>
      <c r="BR72" s="1293"/>
      <c r="BS72" s="1293"/>
      <c r="BT72" s="1293"/>
      <c r="BU72" s="1293"/>
      <c r="BV72" s="1293"/>
      <c r="BW72" s="1293"/>
      <c r="BX72" s="1293" t="s">
        <v>493</v>
      </c>
      <c r="BY72" s="1293"/>
      <c r="BZ72" s="1293"/>
      <c r="CA72" s="1293"/>
      <c r="CB72" s="1293"/>
      <c r="CC72" s="1293"/>
      <c r="CD72" s="1293"/>
      <c r="CE72" s="1293"/>
      <c r="CF72" s="1293" t="s">
        <v>494</v>
      </c>
      <c r="CG72" s="1293"/>
      <c r="CH72" s="1293"/>
      <c r="CI72" s="1293"/>
      <c r="CJ72" s="1293"/>
      <c r="CK72" s="1293"/>
      <c r="CL72" s="1293"/>
      <c r="CM72" s="1293"/>
      <c r="CN72" s="1293" t="s">
        <v>495</v>
      </c>
      <c r="CO72" s="1293"/>
      <c r="CP72" s="1293"/>
      <c r="CQ72" s="1293"/>
      <c r="CR72" s="1293"/>
      <c r="CS72" s="1293"/>
      <c r="CT72" s="1293"/>
      <c r="CU72" s="1293"/>
      <c r="CV72" s="1293" t="s">
        <v>496</v>
      </c>
      <c r="CW72" s="1293"/>
      <c r="CX72" s="1293"/>
      <c r="CY72" s="1293"/>
      <c r="CZ72" s="1293"/>
      <c r="DA72" s="1293"/>
      <c r="DB72" s="1293"/>
      <c r="DC72" s="1293"/>
    </row>
    <row r="73" spans="2:107">
      <c r="B73" s="375"/>
      <c r="G73" s="1296"/>
      <c r="H73" s="1296"/>
      <c r="I73" s="1296"/>
      <c r="J73" s="1296"/>
      <c r="K73" s="1292"/>
      <c r="L73" s="1292"/>
      <c r="M73" s="1292"/>
      <c r="N73" s="1292"/>
      <c r="AM73" s="384"/>
      <c r="AN73" s="1291" t="s">
        <v>597</v>
      </c>
      <c r="AO73" s="1291"/>
      <c r="AP73" s="1291"/>
      <c r="AQ73" s="1291"/>
      <c r="AR73" s="1291"/>
      <c r="AS73" s="1291"/>
      <c r="AT73" s="1291"/>
      <c r="AU73" s="1291"/>
      <c r="AV73" s="1291"/>
      <c r="AW73" s="1291"/>
      <c r="AX73" s="1291"/>
      <c r="AY73" s="1291"/>
      <c r="AZ73" s="1291"/>
      <c r="BA73" s="1291"/>
      <c r="BB73" s="1291" t="s">
        <v>598</v>
      </c>
      <c r="BC73" s="1291"/>
      <c r="BD73" s="1291"/>
      <c r="BE73" s="1291"/>
      <c r="BF73" s="1291"/>
      <c r="BG73" s="1291"/>
      <c r="BH73" s="1291"/>
      <c r="BI73" s="1291"/>
      <c r="BJ73" s="1291"/>
      <c r="BK73" s="1291"/>
      <c r="BL73" s="1291"/>
      <c r="BM73" s="1291"/>
      <c r="BN73" s="1291"/>
      <c r="BO73" s="1291"/>
      <c r="BP73" s="1288"/>
      <c r="BQ73" s="1288"/>
      <c r="BR73" s="1288"/>
      <c r="BS73" s="1288"/>
      <c r="BT73" s="1288"/>
      <c r="BU73" s="1288"/>
      <c r="BV73" s="1288"/>
      <c r="BW73" s="1288"/>
      <c r="BX73" s="1288"/>
      <c r="BY73" s="1288"/>
      <c r="BZ73" s="1288"/>
      <c r="CA73" s="1288"/>
      <c r="CB73" s="1288"/>
      <c r="CC73" s="1288"/>
      <c r="CD73" s="1288"/>
      <c r="CE73" s="1288"/>
      <c r="CF73" s="1288"/>
      <c r="CG73" s="1288"/>
      <c r="CH73" s="1288"/>
      <c r="CI73" s="1288"/>
      <c r="CJ73" s="1288"/>
      <c r="CK73" s="1288"/>
      <c r="CL73" s="1288"/>
      <c r="CM73" s="1288"/>
      <c r="CN73" s="1288"/>
      <c r="CO73" s="1288"/>
      <c r="CP73" s="1288"/>
      <c r="CQ73" s="1288"/>
      <c r="CR73" s="1288"/>
      <c r="CS73" s="1288"/>
      <c r="CT73" s="1288"/>
      <c r="CU73" s="1288"/>
      <c r="CV73" s="1288"/>
      <c r="CW73" s="1288"/>
      <c r="CX73" s="1288"/>
      <c r="CY73" s="1288"/>
      <c r="CZ73" s="1288"/>
      <c r="DA73" s="1288"/>
      <c r="DB73" s="1288"/>
      <c r="DC73" s="1288"/>
    </row>
    <row r="74" spans="2:107">
      <c r="B74" s="375"/>
      <c r="G74" s="1296"/>
      <c r="H74" s="1296"/>
      <c r="I74" s="1296"/>
      <c r="J74" s="1296"/>
      <c r="K74" s="1292"/>
      <c r="L74" s="1292"/>
      <c r="M74" s="1292"/>
      <c r="N74" s="1292"/>
      <c r="AM74" s="384"/>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8"/>
      <c r="BQ74" s="1288"/>
      <c r="BR74" s="1288"/>
      <c r="BS74" s="1288"/>
      <c r="BT74" s="1288"/>
      <c r="BU74" s="1288"/>
      <c r="BV74" s="1288"/>
      <c r="BW74" s="1288"/>
      <c r="BX74" s="1288"/>
      <c r="BY74" s="1288"/>
      <c r="BZ74" s="1288"/>
      <c r="CA74" s="1288"/>
      <c r="CB74" s="1288"/>
      <c r="CC74" s="1288"/>
      <c r="CD74" s="1288"/>
      <c r="CE74" s="1288"/>
      <c r="CF74" s="1288"/>
      <c r="CG74" s="1288"/>
      <c r="CH74" s="1288"/>
      <c r="CI74" s="1288"/>
      <c r="CJ74" s="1288"/>
      <c r="CK74" s="1288"/>
      <c r="CL74" s="1288"/>
      <c r="CM74" s="1288"/>
      <c r="CN74" s="1288"/>
      <c r="CO74" s="1288"/>
      <c r="CP74" s="1288"/>
      <c r="CQ74" s="1288"/>
      <c r="CR74" s="1288"/>
      <c r="CS74" s="1288"/>
      <c r="CT74" s="1288"/>
      <c r="CU74" s="1288"/>
      <c r="CV74" s="1288"/>
      <c r="CW74" s="1288"/>
      <c r="CX74" s="1288"/>
      <c r="CY74" s="1288"/>
      <c r="CZ74" s="1288"/>
      <c r="DA74" s="1288"/>
      <c r="DB74" s="1288"/>
      <c r="DC74" s="1288"/>
    </row>
    <row r="75" spans="2:107">
      <c r="B75" s="375"/>
      <c r="G75" s="1296"/>
      <c r="H75" s="1296"/>
      <c r="I75" s="1294"/>
      <c r="J75" s="1294"/>
      <c r="K75" s="1295"/>
      <c r="L75" s="1295"/>
      <c r="M75" s="1295"/>
      <c r="N75" s="1295"/>
      <c r="AM75" s="384"/>
      <c r="AN75" s="1291"/>
      <c r="AO75" s="1291"/>
      <c r="AP75" s="1291"/>
      <c r="AQ75" s="1291"/>
      <c r="AR75" s="1291"/>
      <c r="AS75" s="1291"/>
      <c r="AT75" s="1291"/>
      <c r="AU75" s="1291"/>
      <c r="AV75" s="1291"/>
      <c r="AW75" s="1291"/>
      <c r="AX75" s="1291"/>
      <c r="AY75" s="1291"/>
      <c r="AZ75" s="1291"/>
      <c r="BA75" s="1291"/>
      <c r="BB75" s="1291" t="s">
        <v>603</v>
      </c>
      <c r="BC75" s="1291"/>
      <c r="BD75" s="1291"/>
      <c r="BE75" s="1291"/>
      <c r="BF75" s="1291"/>
      <c r="BG75" s="1291"/>
      <c r="BH75" s="1291"/>
      <c r="BI75" s="1291"/>
      <c r="BJ75" s="1291"/>
      <c r="BK75" s="1291"/>
      <c r="BL75" s="1291"/>
      <c r="BM75" s="1291"/>
      <c r="BN75" s="1291"/>
      <c r="BO75" s="1291"/>
      <c r="BP75" s="1288">
        <v>9.6</v>
      </c>
      <c r="BQ75" s="1288"/>
      <c r="BR75" s="1288"/>
      <c r="BS75" s="1288"/>
      <c r="BT75" s="1288"/>
      <c r="BU75" s="1288"/>
      <c r="BV75" s="1288"/>
      <c r="BW75" s="1288"/>
      <c r="BX75" s="1288">
        <v>10.7</v>
      </c>
      <c r="BY75" s="1288"/>
      <c r="BZ75" s="1288"/>
      <c r="CA75" s="1288"/>
      <c r="CB75" s="1288"/>
      <c r="CC75" s="1288"/>
      <c r="CD75" s="1288"/>
      <c r="CE75" s="1288"/>
      <c r="CF75" s="1288">
        <v>10.6</v>
      </c>
      <c r="CG75" s="1288"/>
      <c r="CH75" s="1288"/>
      <c r="CI75" s="1288"/>
      <c r="CJ75" s="1288"/>
      <c r="CK75" s="1288"/>
      <c r="CL75" s="1288"/>
      <c r="CM75" s="1288"/>
      <c r="CN75" s="1288">
        <v>9.1</v>
      </c>
      <c r="CO75" s="1288"/>
      <c r="CP75" s="1288"/>
      <c r="CQ75" s="1288"/>
      <c r="CR75" s="1288"/>
      <c r="CS75" s="1288"/>
      <c r="CT75" s="1288"/>
      <c r="CU75" s="1288"/>
      <c r="CV75" s="1288">
        <v>7</v>
      </c>
      <c r="CW75" s="1288"/>
      <c r="CX75" s="1288"/>
      <c r="CY75" s="1288"/>
      <c r="CZ75" s="1288"/>
      <c r="DA75" s="1288"/>
      <c r="DB75" s="1288"/>
      <c r="DC75" s="1288"/>
    </row>
    <row r="76" spans="2:107">
      <c r="B76" s="375"/>
      <c r="G76" s="1296"/>
      <c r="H76" s="1296"/>
      <c r="I76" s="1294"/>
      <c r="J76" s="1294"/>
      <c r="K76" s="1295"/>
      <c r="L76" s="1295"/>
      <c r="M76" s="1295"/>
      <c r="N76" s="1295"/>
      <c r="AM76" s="384"/>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8"/>
      <c r="BQ76" s="1288"/>
      <c r="BR76" s="1288"/>
      <c r="BS76" s="1288"/>
      <c r="BT76" s="1288"/>
      <c r="BU76" s="1288"/>
      <c r="BV76" s="1288"/>
      <c r="BW76" s="1288"/>
      <c r="BX76" s="1288"/>
      <c r="BY76" s="1288"/>
      <c r="BZ76" s="1288"/>
      <c r="CA76" s="1288"/>
      <c r="CB76" s="1288"/>
      <c r="CC76" s="1288"/>
      <c r="CD76" s="1288"/>
      <c r="CE76" s="1288"/>
      <c r="CF76" s="1288"/>
      <c r="CG76" s="1288"/>
      <c r="CH76" s="1288"/>
      <c r="CI76" s="1288"/>
      <c r="CJ76" s="1288"/>
      <c r="CK76" s="1288"/>
      <c r="CL76" s="1288"/>
      <c r="CM76" s="1288"/>
      <c r="CN76" s="1288"/>
      <c r="CO76" s="1288"/>
      <c r="CP76" s="1288"/>
      <c r="CQ76" s="1288"/>
      <c r="CR76" s="1288"/>
      <c r="CS76" s="1288"/>
      <c r="CT76" s="1288"/>
      <c r="CU76" s="1288"/>
      <c r="CV76" s="1288"/>
      <c r="CW76" s="1288"/>
      <c r="CX76" s="1288"/>
      <c r="CY76" s="1288"/>
      <c r="CZ76" s="1288"/>
      <c r="DA76" s="1288"/>
      <c r="DB76" s="1288"/>
      <c r="DC76" s="1288"/>
    </row>
    <row r="77" spans="2:107">
      <c r="B77" s="375"/>
      <c r="G77" s="1294"/>
      <c r="H77" s="1294"/>
      <c r="I77" s="1294"/>
      <c r="J77" s="1294"/>
      <c r="K77" s="1292"/>
      <c r="L77" s="1292"/>
      <c r="M77" s="1292"/>
      <c r="N77" s="1292"/>
      <c r="AN77" s="1293" t="s">
        <v>600</v>
      </c>
      <c r="AO77" s="1293"/>
      <c r="AP77" s="1293"/>
      <c r="AQ77" s="1293"/>
      <c r="AR77" s="1293"/>
      <c r="AS77" s="1293"/>
      <c r="AT77" s="1293"/>
      <c r="AU77" s="1293"/>
      <c r="AV77" s="1293"/>
      <c r="AW77" s="1293"/>
      <c r="AX77" s="1293"/>
      <c r="AY77" s="1293"/>
      <c r="AZ77" s="1293"/>
      <c r="BA77" s="1293"/>
      <c r="BB77" s="1291" t="s">
        <v>598</v>
      </c>
      <c r="BC77" s="1291"/>
      <c r="BD77" s="1291"/>
      <c r="BE77" s="1291"/>
      <c r="BF77" s="1291"/>
      <c r="BG77" s="1291"/>
      <c r="BH77" s="1291"/>
      <c r="BI77" s="1291"/>
      <c r="BJ77" s="1291"/>
      <c r="BK77" s="1291"/>
      <c r="BL77" s="1291"/>
      <c r="BM77" s="1291"/>
      <c r="BN77" s="1291"/>
      <c r="BO77" s="1291"/>
      <c r="BP77" s="1288">
        <v>53.4</v>
      </c>
      <c r="BQ77" s="1288"/>
      <c r="BR77" s="1288"/>
      <c r="BS77" s="1288"/>
      <c r="BT77" s="1288"/>
      <c r="BU77" s="1288"/>
      <c r="BV77" s="1288"/>
      <c r="BW77" s="1288"/>
      <c r="BX77" s="1288">
        <v>48</v>
      </c>
      <c r="BY77" s="1288"/>
      <c r="BZ77" s="1288"/>
      <c r="CA77" s="1288"/>
      <c r="CB77" s="1288"/>
      <c r="CC77" s="1288"/>
      <c r="CD77" s="1288"/>
      <c r="CE77" s="1288"/>
      <c r="CF77" s="1288">
        <v>49.1</v>
      </c>
      <c r="CG77" s="1288"/>
      <c r="CH77" s="1288"/>
      <c r="CI77" s="1288"/>
      <c r="CJ77" s="1288"/>
      <c r="CK77" s="1288"/>
      <c r="CL77" s="1288"/>
      <c r="CM77" s="1288"/>
      <c r="CN77" s="1288">
        <v>41.5</v>
      </c>
      <c r="CO77" s="1288"/>
      <c r="CP77" s="1288"/>
      <c r="CQ77" s="1288"/>
      <c r="CR77" s="1288"/>
      <c r="CS77" s="1288"/>
      <c r="CT77" s="1288"/>
      <c r="CU77" s="1288"/>
      <c r="CV77" s="1288">
        <v>25.2</v>
      </c>
      <c r="CW77" s="1288"/>
      <c r="CX77" s="1288"/>
      <c r="CY77" s="1288"/>
      <c r="CZ77" s="1288"/>
      <c r="DA77" s="1288"/>
      <c r="DB77" s="1288"/>
      <c r="DC77" s="1288"/>
    </row>
    <row r="78" spans="2:107">
      <c r="B78" s="375"/>
      <c r="G78" s="1294"/>
      <c r="H78" s="1294"/>
      <c r="I78" s="1294"/>
      <c r="J78" s="1294"/>
      <c r="K78" s="1292"/>
      <c r="L78" s="1292"/>
      <c r="M78" s="1292"/>
      <c r="N78" s="1292"/>
      <c r="AN78" s="1293"/>
      <c r="AO78" s="1293"/>
      <c r="AP78" s="1293"/>
      <c r="AQ78" s="1293"/>
      <c r="AR78" s="1293"/>
      <c r="AS78" s="1293"/>
      <c r="AT78" s="1293"/>
      <c r="AU78" s="1293"/>
      <c r="AV78" s="1293"/>
      <c r="AW78" s="1293"/>
      <c r="AX78" s="1293"/>
      <c r="AY78" s="1293"/>
      <c r="AZ78" s="1293"/>
      <c r="BA78" s="1293"/>
      <c r="BB78" s="1291"/>
      <c r="BC78" s="1291"/>
      <c r="BD78" s="1291"/>
      <c r="BE78" s="1291"/>
      <c r="BF78" s="1291"/>
      <c r="BG78" s="1291"/>
      <c r="BH78" s="1291"/>
      <c r="BI78" s="1291"/>
      <c r="BJ78" s="1291"/>
      <c r="BK78" s="1291"/>
      <c r="BL78" s="1291"/>
      <c r="BM78" s="1291"/>
      <c r="BN78" s="1291"/>
      <c r="BO78" s="1291"/>
      <c r="BP78" s="1288"/>
      <c r="BQ78" s="1288"/>
      <c r="BR78" s="1288"/>
      <c r="BS78" s="1288"/>
      <c r="BT78" s="1288"/>
      <c r="BU78" s="1288"/>
      <c r="BV78" s="1288"/>
      <c r="BW78" s="1288"/>
      <c r="BX78" s="1288"/>
      <c r="BY78" s="1288"/>
      <c r="BZ78" s="1288"/>
      <c r="CA78" s="1288"/>
      <c r="CB78" s="1288"/>
      <c r="CC78" s="1288"/>
      <c r="CD78" s="1288"/>
      <c r="CE78" s="1288"/>
      <c r="CF78" s="1288"/>
      <c r="CG78" s="1288"/>
      <c r="CH78" s="1288"/>
      <c r="CI78" s="1288"/>
      <c r="CJ78" s="1288"/>
      <c r="CK78" s="1288"/>
      <c r="CL78" s="1288"/>
      <c r="CM78" s="1288"/>
      <c r="CN78" s="1288"/>
      <c r="CO78" s="1288"/>
      <c r="CP78" s="1288"/>
      <c r="CQ78" s="1288"/>
      <c r="CR78" s="1288"/>
      <c r="CS78" s="1288"/>
      <c r="CT78" s="1288"/>
      <c r="CU78" s="1288"/>
      <c r="CV78" s="1288"/>
      <c r="CW78" s="1288"/>
      <c r="CX78" s="1288"/>
      <c r="CY78" s="1288"/>
      <c r="CZ78" s="1288"/>
      <c r="DA78" s="1288"/>
      <c r="DB78" s="1288"/>
      <c r="DC78" s="1288"/>
    </row>
    <row r="79" spans="2:107">
      <c r="B79" s="375"/>
      <c r="G79" s="1294"/>
      <c r="H79" s="1294"/>
      <c r="I79" s="1289"/>
      <c r="J79" s="1289"/>
      <c r="K79" s="1290"/>
      <c r="L79" s="1290"/>
      <c r="M79" s="1290"/>
      <c r="N79" s="1290"/>
      <c r="AN79" s="1293"/>
      <c r="AO79" s="1293"/>
      <c r="AP79" s="1293"/>
      <c r="AQ79" s="1293"/>
      <c r="AR79" s="1293"/>
      <c r="AS79" s="1293"/>
      <c r="AT79" s="1293"/>
      <c r="AU79" s="1293"/>
      <c r="AV79" s="1293"/>
      <c r="AW79" s="1293"/>
      <c r="AX79" s="1293"/>
      <c r="AY79" s="1293"/>
      <c r="AZ79" s="1293"/>
      <c r="BA79" s="1293"/>
      <c r="BB79" s="1291" t="s">
        <v>603</v>
      </c>
      <c r="BC79" s="1291"/>
      <c r="BD79" s="1291"/>
      <c r="BE79" s="1291"/>
      <c r="BF79" s="1291"/>
      <c r="BG79" s="1291"/>
      <c r="BH79" s="1291"/>
      <c r="BI79" s="1291"/>
      <c r="BJ79" s="1291"/>
      <c r="BK79" s="1291"/>
      <c r="BL79" s="1291"/>
      <c r="BM79" s="1291"/>
      <c r="BN79" s="1291"/>
      <c r="BO79" s="1291"/>
      <c r="BP79" s="1288">
        <v>9.8000000000000007</v>
      </c>
      <c r="BQ79" s="1288"/>
      <c r="BR79" s="1288"/>
      <c r="BS79" s="1288"/>
      <c r="BT79" s="1288"/>
      <c r="BU79" s="1288"/>
      <c r="BV79" s="1288"/>
      <c r="BW79" s="1288"/>
      <c r="BX79" s="1288">
        <v>9.6</v>
      </c>
      <c r="BY79" s="1288"/>
      <c r="BZ79" s="1288"/>
      <c r="CA79" s="1288"/>
      <c r="CB79" s="1288"/>
      <c r="CC79" s="1288"/>
      <c r="CD79" s="1288"/>
      <c r="CE79" s="1288"/>
      <c r="CF79" s="1288">
        <v>9.5</v>
      </c>
      <c r="CG79" s="1288"/>
      <c r="CH79" s="1288"/>
      <c r="CI79" s="1288"/>
      <c r="CJ79" s="1288"/>
      <c r="CK79" s="1288"/>
      <c r="CL79" s="1288"/>
      <c r="CM79" s="1288"/>
      <c r="CN79" s="1288">
        <v>9.1999999999999993</v>
      </c>
      <c r="CO79" s="1288"/>
      <c r="CP79" s="1288"/>
      <c r="CQ79" s="1288"/>
      <c r="CR79" s="1288"/>
      <c r="CS79" s="1288"/>
      <c r="CT79" s="1288"/>
      <c r="CU79" s="1288"/>
      <c r="CV79" s="1288">
        <v>8.9</v>
      </c>
      <c r="CW79" s="1288"/>
      <c r="CX79" s="1288"/>
      <c r="CY79" s="1288"/>
      <c r="CZ79" s="1288"/>
      <c r="DA79" s="1288"/>
      <c r="DB79" s="1288"/>
      <c r="DC79" s="1288"/>
    </row>
    <row r="80" spans="2:107">
      <c r="B80" s="375"/>
      <c r="G80" s="1294"/>
      <c r="H80" s="1294"/>
      <c r="I80" s="1289"/>
      <c r="J80" s="1289"/>
      <c r="K80" s="1290"/>
      <c r="L80" s="1290"/>
      <c r="M80" s="1290"/>
      <c r="N80" s="1290"/>
      <c r="AN80" s="1293"/>
      <c r="AO80" s="1293"/>
      <c r="AP80" s="1293"/>
      <c r="AQ80" s="1293"/>
      <c r="AR80" s="1293"/>
      <c r="AS80" s="1293"/>
      <c r="AT80" s="1293"/>
      <c r="AU80" s="1293"/>
      <c r="AV80" s="1293"/>
      <c r="AW80" s="1293"/>
      <c r="AX80" s="1293"/>
      <c r="AY80" s="1293"/>
      <c r="AZ80" s="1293"/>
      <c r="BA80" s="1293"/>
      <c r="BB80" s="1291"/>
      <c r="BC80" s="1291"/>
      <c r="BD80" s="1291"/>
      <c r="BE80" s="1291"/>
      <c r="BF80" s="1291"/>
      <c r="BG80" s="1291"/>
      <c r="BH80" s="1291"/>
      <c r="BI80" s="1291"/>
      <c r="BJ80" s="1291"/>
      <c r="BK80" s="1291"/>
      <c r="BL80" s="1291"/>
      <c r="BM80" s="1291"/>
      <c r="BN80" s="1291"/>
      <c r="BO80" s="1291"/>
      <c r="BP80" s="1288"/>
      <c r="BQ80" s="1288"/>
      <c r="BR80" s="1288"/>
      <c r="BS80" s="1288"/>
      <c r="BT80" s="1288"/>
      <c r="BU80" s="1288"/>
      <c r="BV80" s="1288"/>
      <c r="BW80" s="1288"/>
      <c r="BX80" s="1288"/>
      <c r="BY80" s="1288"/>
      <c r="BZ80" s="1288"/>
      <c r="CA80" s="1288"/>
      <c r="CB80" s="1288"/>
      <c r="CC80" s="1288"/>
      <c r="CD80" s="1288"/>
      <c r="CE80" s="1288"/>
      <c r="CF80" s="1288"/>
      <c r="CG80" s="1288"/>
      <c r="CH80" s="1288"/>
      <c r="CI80" s="1288"/>
      <c r="CJ80" s="1288"/>
      <c r="CK80" s="1288"/>
      <c r="CL80" s="1288"/>
      <c r="CM80" s="1288"/>
      <c r="CN80" s="1288"/>
      <c r="CO80" s="1288"/>
      <c r="CP80" s="1288"/>
      <c r="CQ80" s="1288"/>
      <c r="CR80" s="1288"/>
      <c r="CS80" s="1288"/>
      <c r="CT80" s="1288"/>
      <c r="CU80" s="1288"/>
      <c r="CV80" s="1288"/>
      <c r="CW80" s="1288"/>
      <c r="CX80" s="1288"/>
      <c r="CY80" s="1288"/>
      <c r="CZ80" s="1288"/>
      <c r="DA80" s="1288"/>
      <c r="DB80" s="1288"/>
      <c r="DC80" s="1288"/>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2wSqNS2umamUMEr3aUWWFatut9jXSxOxunZip3B2+30hiha4VFm4U994ODKXoU7QZg3WefyfgemH6XWTtYzGUw==" saltValue="yQ53GCucXhBwQNSj8UyUc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439</v>
      </c>
    </row>
  </sheetData>
  <sheetProtection algorithmName="SHA-512" hashValue="sIL2aleSZ18vv8TTN1aIztQzJ4WE5hj4s+anXokwVKu9wR+4ScTky6V2WrQmSmWhxvjTTgZ0XTRkgpoKyuiKmg==" saltValue="JNjJ5HZVlT4e5NVPN0h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439</v>
      </c>
    </row>
  </sheetData>
  <sheetProtection algorithmName="SHA-512" hashValue="V4/4rry+10afLmTTigZkaeUvC0wTyhcjnWHVcrYt4Q1cNnAbpUhhG80uAxWLSMAPMVRUtj4ZMflsCwHWs98lBA==" saltValue="SeJ4fST+ZlIHjFCJiTS3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489</v>
      </c>
      <c r="G2" s="148"/>
      <c r="H2" s="149"/>
    </row>
    <row r="3" spans="1:8">
      <c r="A3" s="145" t="s">
        <v>482</v>
      </c>
      <c r="B3" s="150"/>
      <c r="C3" s="151"/>
      <c r="D3" s="152">
        <v>83391</v>
      </c>
      <c r="E3" s="153"/>
      <c r="F3" s="154">
        <v>88968</v>
      </c>
      <c r="G3" s="155"/>
      <c r="H3" s="156"/>
    </row>
    <row r="4" spans="1:8">
      <c r="A4" s="157"/>
      <c r="B4" s="158"/>
      <c r="C4" s="159"/>
      <c r="D4" s="160">
        <v>37497</v>
      </c>
      <c r="E4" s="161"/>
      <c r="F4" s="162">
        <v>45482</v>
      </c>
      <c r="G4" s="163"/>
      <c r="H4" s="164"/>
    </row>
    <row r="5" spans="1:8">
      <c r="A5" s="145" t="s">
        <v>484</v>
      </c>
      <c r="B5" s="150"/>
      <c r="C5" s="151"/>
      <c r="D5" s="152">
        <v>71927</v>
      </c>
      <c r="E5" s="153"/>
      <c r="F5" s="154">
        <v>85173</v>
      </c>
      <c r="G5" s="155"/>
      <c r="H5" s="156"/>
    </row>
    <row r="6" spans="1:8">
      <c r="A6" s="157"/>
      <c r="B6" s="158"/>
      <c r="C6" s="159"/>
      <c r="D6" s="160">
        <v>34544</v>
      </c>
      <c r="E6" s="161"/>
      <c r="F6" s="162">
        <v>43913</v>
      </c>
      <c r="G6" s="163"/>
      <c r="H6" s="164"/>
    </row>
    <row r="7" spans="1:8">
      <c r="A7" s="145" t="s">
        <v>485</v>
      </c>
      <c r="B7" s="150"/>
      <c r="C7" s="151"/>
      <c r="D7" s="152">
        <v>98601</v>
      </c>
      <c r="E7" s="153"/>
      <c r="F7" s="154">
        <v>94081</v>
      </c>
      <c r="G7" s="155"/>
      <c r="H7" s="156"/>
    </row>
    <row r="8" spans="1:8">
      <c r="A8" s="157"/>
      <c r="B8" s="158"/>
      <c r="C8" s="159"/>
      <c r="D8" s="160">
        <v>51474</v>
      </c>
      <c r="E8" s="161"/>
      <c r="F8" s="162">
        <v>48949</v>
      </c>
      <c r="G8" s="163"/>
      <c r="H8" s="164"/>
    </row>
    <row r="9" spans="1:8">
      <c r="A9" s="145" t="s">
        <v>486</v>
      </c>
      <c r="B9" s="150"/>
      <c r="C9" s="151"/>
      <c r="D9" s="152">
        <v>51685</v>
      </c>
      <c r="E9" s="153"/>
      <c r="F9" s="154">
        <v>92632</v>
      </c>
      <c r="G9" s="155"/>
      <c r="H9" s="156"/>
    </row>
    <row r="10" spans="1:8">
      <c r="A10" s="157"/>
      <c r="B10" s="158"/>
      <c r="C10" s="159"/>
      <c r="D10" s="160">
        <v>32103</v>
      </c>
      <c r="E10" s="161"/>
      <c r="F10" s="162">
        <v>47978</v>
      </c>
      <c r="G10" s="163"/>
      <c r="H10" s="164"/>
    </row>
    <row r="11" spans="1:8">
      <c r="A11" s="145" t="s">
        <v>487</v>
      </c>
      <c r="B11" s="150"/>
      <c r="C11" s="151"/>
      <c r="D11" s="152">
        <v>59413</v>
      </c>
      <c r="E11" s="153"/>
      <c r="F11" s="154">
        <v>96469</v>
      </c>
      <c r="G11" s="155"/>
      <c r="H11" s="156"/>
    </row>
    <row r="12" spans="1:8">
      <c r="A12" s="157"/>
      <c r="B12" s="158"/>
      <c r="C12" s="165"/>
      <c r="D12" s="160">
        <v>24203</v>
      </c>
      <c r="E12" s="161"/>
      <c r="F12" s="162">
        <v>49775</v>
      </c>
      <c r="G12" s="163"/>
      <c r="H12" s="164"/>
    </row>
    <row r="13" spans="1:8">
      <c r="A13" s="145"/>
      <c r="B13" s="150"/>
      <c r="C13" s="166"/>
      <c r="D13" s="167">
        <v>73003</v>
      </c>
      <c r="E13" s="168"/>
      <c r="F13" s="169">
        <v>91465</v>
      </c>
      <c r="G13" s="170"/>
      <c r="H13" s="156"/>
    </row>
    <row r="14" spans="1:8">
      <c r="A14" s="157"/>
      <c r="B14" s="158"/>
      <c r="C14" s="159"/>
      <c r="D14" s="160">
        <v>35964</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8.23</v>
      </c>
      <c r="C19" s="171">
        <f>ROUND(VALUE(SUBSTITUTE(実質収支比率等に係る経年分析!G$48,"▲","-")),2)</f>
        <v>1.98</v>
      </c>
      <c r="D19" s="171">
        <f>ROUND(VALUE(SUBSTITUTE(実質収支比率等に係る経年分析!H$48,"▲","-")),2)</f>
        <v>3.69</v>
      </c>
      <c r="E19" s="171">
        <f>ROUND(VALUE(SUBSTITUTE(実質収支比率等に係る経年分析!I$48,"▲","-")),2)</f>
        <v>7.86</v>
      </c>
      <c r="F19" s="171">
        <f>ROUND(VALUE(SUBSTITUTE(実質収支比率等に係る経年分析!J$48,"▲","-")),2)</f>
        <v>9.7200000000000006</v>
      </c>
    </row>
    <row r="20" spans="1:11">
      <c r="A20" s="171" t="s">
        <v>55</v>
      </c>
      <c r="B20" s="171">
        <f>ROUND(VALUE(SUBSTITUTE(実質収支比率等に係る経年分析!F$47,"▲","-")),2)</f>
        <v>57.26</v>
      </c>
      <c r="C20" s="171">
        <f>ROUND(VALUE(SUBSTITUTE(実質収支比率等に係る経年分析!G$47,"▲","-")),2)</f>
        <v>58.6</v>
      </c>
      <c r="D20" s="171">
        <f>ROUND(VALUE(SUBSTITUTE(実質収支比率等に係る経年分析!H$47,"▲","-")),2)</f>
        <v>62.79</v>
      </c>
      <c r="E20" s="171">
        <f>ROUND(VALUE(SUBSTITUTE(実質収支比率等に係る経年分析!I$47,"▲","-")),2)</f>
        <v>63.08</v>
      </c>
      <c r="F20" s="171">
        <f>ROUND(VALUE(SUBSTITUTE(実質収支比率等に係る経年分析!J$47,"▲","-")),2)</f>
        <v>63.43</v>
      </c>
    </row>
    <row r="21" spans="1:11">
      <c r="A21" s="171" t="s">
        <v>56</v>
      </c>
      <c r="B21" s="171">
        <f>IF(ISNUMBER(VALUE(SUBSTITUTE(実質収支比率等に係る経年分析!F$49,"▲","-"))),ROUND(VALUE(SUBSTITUTE(実質収支比率等に係る経年分析!F$49,"▲","-")),2),NA())</f>
        <v>5.75</v>
      </c>
      <c r="C21" s="171">
        <f>IF(ISNUMBER(VALUE(SUBSTITUTE(実質収支比率等に係る経年分析!G$49,"▲","-"))),ROUND(VALUE(SUBSTITUTE(実質収支比率等に係る経年分析!G$49,"▲","-")),2),NA())</f>
        <v>-3.88</v>
      </c>
      <c r="D21" s="171">
        <f>IF(ISNUMBER(VALUE(SUBSTITUTE(実質収支比率等に係る経年分析!H$49,"▲","-"))),ROUND(VALUE(SUBSTITUTE(実質収支比率等に係る経年分析!H$49,"▲","-")),2),NA())</f>
        <v>6.04</v>
      </c>
      <c r="E21" s="171">
        <f>IF(ISNUMBER(VALUE(SUBSTITUTE(実質収支比率等に係る経年分析!I$49,"▲","-"))),ROUND(VALUE(SUBSTITUTE(実質収支比率等に係る経年分析!I$49,"▲","-")),2),NA())</f>
        <v>6.47</v>
      </c>
      <c r="F21" s="171">
        <f>IF(ISNUMBER(VALUE(SUBSTITUTE(実質収支比率等に係る経年分析!J$49,"▲","-"))),ROUND(VALUE(SUBSTITUTE(実質収支比率等に係る経年分析!J$49,"▲","-")),2),NA())</f>
        <v>5.1100000000000003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0.55000000000000004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2.21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c r="A32" s="172" t="str">
        <f>IF(連結実質赤字比率に係る赤字・黒字の構成分析!C$38="",NA(),連結実質赤字比率に係る赤字・黒字の構成分析!C$38)</f>
        <v>自動車学校特別会計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0.31</v>
      </c>
    </row>
    <row r="33" spans="1:16">
      <c r="A33" s="172" t="str">
        <f>IF(連結実質赤字比率に係る赤字・黒字の構成分析!C$37="",NA(),連結実質赤字比率に係る赤字・黒字の構成分析!C$37)</f>
        <v>簡易水道事業会計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1.31</v>
      </c>
    </row>
    <row r="34" spans="1:16">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1.54</v>
      </c>
    </row>
    <row r="35" spans="1:16">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2.27</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7.63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9.4</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1802</v>
      </c>
      <c r="E42" s="173"/>
      <c r="F42" s="173"/>
      <c r="G42" s="173">
        <f>'実質公債費比率（分子）の構造'!L$52</f>
        <v>1667</v>
      </c>
      <c r="H42" s="173"/>
      <c r="I42" s="173"/>
      <c r="J42" s="173">
        <f>'実質公債費比率（分子）の構造'!M$52</f>
        <v>1476</v>
      </c>
      <c r="K42" s="173"/>
      <c r="L42" s="173"/>
      <c r="M42" s="173">
        <f>'実質公債費比率（分子）の構造'!N$52</f>
        <v>1439</v>
      </c>
      <c r="N42" s="173"/>
      <c r="O42" s="173"/>
      <c r="P42" s="173">
        <f>'実質公債費比率（分子）の構造'!O$52</f>
        <v>1492</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52</v>
      </c>
      <c r="C44" s="173"/>
      <c r="D44" s="173"/>
      <c r="E44" s="173">
        <f>'実質公債費比率（分子）の構造'!L$50</f>
        <v>52</v>
      </c>
      <c r="F44" s="173"/>
      <c r="G44" s="173"/>
      <c r="H44" s="173">
        <f>'実質公債費比率（分子）の構造'!M$50</f>
        <v>5</v>
      </c>
      <c r="I44" s="173"/>
      <c r="J44" s="173"/>
      <c r="K44" s="173">
        <f>'実質公債費比率（分子）の構造'!N$50</f>
        <v>6</v>
      </c>
      <c r="L44" s="173"/>
      <c r="M44" s="173"/>
      <c r="N44" s="173" t="str">
        <f>'実質公債費比率（分子）の構造'!O$50</f>
        <v>-</v>
      </c>
      <c r="O44" s="173"/>
      <c r="P44" s="173"/>
    </row>
    <row r="45" spans="1:16">
      <c r="A45" s="173" t="s">
        <v>66</v>
      </c>
      <c r="B45" s="173">
        <f>'実質公債費比率（分子）の構造'!K$49</f>
        <v>176</v>
      </c>
      <c r="C45" s="173"/>
      <c r="D45" s="173"/>
      <c r="E45" s="173">
        <f>'実質公債費比率（分子）の構造'!L$49</f>
        <v>165</v>
      </c>
      <c r="F45" s="173"/>
      <c r="G45" s="173"/>
      <c r="H45" s="173">
        <f>'実質公債費比率（分子）の構造'!M$49</f>
        <v>76</v>
      </c>
      <c r="I45" s="173"/>
      <c r="J45" s="173"/>
      <c r="K45" s="173">
        <f>'実質公債費比率（分子）の構造'!N$49</f>
        <v>19</v>
      </c>
      <c r="L45" s="173"/>
      <c r="M45" s="173"/>
      <c r="N45" s="173">
        <f>'実質公債費比率（分子）の構造'!O$49</f>
        <v>21</v>
      </c>
      <c r="O45" s="173"/>
      <c r="P45" s="173"/>
    </row>
    <row r="46" spans="1:16">
      <c r="A46" s="173" t="s">
        <v>67</v>
      </c>
      <c r="B46" s="173">
        <f>'実質公債費比率（分子）の構造'!K$48</f>
        <v>680</v>
      </c>
      <c r="C46" s="173"/>
      <c r="D46" s="173"/>
      <c r="E46" s="173">
        <f>'実質公債費比率（分子）の構造'!L$48</f>
        <v>742</v>
      </c>
      <c r="F46" s="173"/>
      <c r="G46" s="173"/>
      <c r="H46" s="173">
        <f>'実質公債費比率（分子）の構造'!M$48</f>
        <v>633</v>
      </c>
      <c r="I46" s="173"/>
      <c r="J46" s="173"/>
      <c r="K46" s="173">
        <f>'実質公債費比率（分子）の構造'!N$48</f>
        <v>555</v>
      </c>
      <c r="L46" s="173"/>
      <c r="M46" s="173"/>
      <c r="N46" s="173">
        <f>'実質公債費比率（分子）の構造'!O$48</f>
        <v>526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1680</v>
      </c>
      <c r="C49" s="173"/>
      <c r="D49" s="173"/>
      <c r="E49" s="173">
        <f>'実質公債費比率（分子）の構造'!L$45</f>
        <v>1603</v>
      </c>
      <c r="F49" s="173"/>
      <c r="G49" s="173"/>
      <c r="H49" s="173">
        <f>'実質公債費比率（分子）の構造'!M$45</f>
        <v>1377</v>
      </c>
      <c r="I49" s="173"/>
      <c r="J49" s="173"/>
      <c r="K49" s="173">
        <f>'実質公債費比率（分子）の構造'!N$45</f>
        <v>1343</v>
      </c>
      <c r="L49" s="173"/>
      <c r="M49" s="173"/>
      <c r="N49" s="173">
        <f>'実質公債費比率（分子）の構造'!O$45</f>
        <v>1417</v>
      </c>
      <c r="O49" s="173"/>
      <c r="P49" s="173"/>
    </row>
    <row r="50" spans="1:16">
      <c r="A50" s="173" t="s">
        <v>71</v>
      </c>
      <c r="B50" s="173" t="e">
        <f>NA()</f>
        <v>#N/A</v>
      </c>
      <c r="C50" s="173">
        <f>IF(ISNUMBER('実質公債費比率（分子）の構造'!K$53),'実質公債費比率（分子）の構造'!K$53,NA())</f>
        <v>786</v>
      </c>
      <c r="D50" s="173" t="e">
        <f>NA()</f>
        <v>#N/A</v>
      </c>
      <c r="E50" s="173" t="e">
        <f>NA()</f>
        <v>#N/A</v>
      </c>
      <c r="F50" s="173">
        <f>IF(ISNUMBER('実質公債費比率（分子）の構造'!L$53),'実質公債費比率（分子）の構造'!L$53,NA())</f>
        <v>895</v>
      </c>
      <c r="G50" s="173" t="e">
        <f>NA()</f>
        <v>#N/A</v>
      </c>
      <c r="H50" s="173" t="e">
        <f>NA()</f>
        <v>#N/A</v>
      </c>
      <c r="I50" s="173">
        <f>IF(ISNUMBER('実質公債費比率（分子）の構造'!M$53),'実質公債費比率（分子）の構造'!M$53,NA())</f>
        <v>615</v>
      </c>
      <c r="J50" s="173" t="e">
        <f>NA()</f>
        <v>#N/A</v>
      </c>
      <c r="K50" s="173" t="e">
        <f>NA()</f>
        <v>#N/A</v>
      </c>
      <c r="L50" s="173">
        <f>IF(ISNUMBER('実質公債費比率（分子）の構造'!N$53),'実質公債費比率（分子）の構造'!N$53,NA())</f>
        <v>484</v>
      </c>
      <c r="M50" s="173" t="e">
        <f>NA()</f>
        <v>#N/A</v>
      </c>
      <c r="N50" s="173" t="e">
        <f>NA()</f>
        <v>#N/A</v>
      </c>
      <c r="O50" s="173">
        <f>IF(ISNUMBER('実質公債費比率（分子）の構造'!O$53),'実質公債費比率（分子）の構造'!O$53,NA())</f>
        <v>472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14649</v>
      </c>
      <c r="E56" s="172"/>
      <c r="F56" s="172"/>
      <c r="G56" s="172">
        <f>'将来負担比率（分子）の構造'!J$52</f>
        <v>14281</v>
      </c>
      <c r="H56" s="172"/>
      <c r="I56" s="172"/>
      <c r="J56" s="172">
        <f>'将来負担比率（分子）の構造'!K$52</f>
        <v>14345</v>
      </c>
      <c r="K56" s="172"/>
      <c r="L56" s="172"/>
      <c r="M56" s="172">
        <f>'将来負担比率（分子）の構造'!L$52</f>
        <v>13837</v>
      </c>
      <c r="N56" s="172"/>
      <c r="O56" s="172"/>
      <c r="P56" s="172">
        <f>'将来負担比率（分子）の構造'!M$52</f>
        <v>13184</v>
      </c>
    </row>
    <row r="57" spans="1:16">
      <c r="A57" s="172" t="s">
        <v>42</v>
      </c>
      <c r="B57" s="172"/>
      <c r="C57" s="172"/>
      <c r="D57" s="172">
        <f>'将来負担比率（分子）の構造'!I$51</f>
        <v>1137</v>
      </c>
      <c r="E57" s="172"/>
      <c r="F57" s="172"/>
      <c r="G57" s="172">
        <f>'将来負担比率（分子）の構造'!J$51</f>
        <v>901</v>
      </c>
      <c r="H57" s="172"/>
      <c r="I57" s="172"/>
      <c r="J57" s="172">
        <f>'将来負担比率（分子）の構造'!K$51</f>
        <v>774</v>
      </c>
      <c r="K57" s="172"/>
      <c r="L57" s="172"/>
      <c r="M57" s="172">
        <f>'将来負担比率（分子）の構造'!L$51</f>
        <v>699</v>
      </c>
      <c r="N57" s="172"/>
      <c r="O57" s="172"/>
      <c r="P57" s="172">
        <f>'将来負担比率（分子）の構造'!M$51</f>
        <v>849</v>
      </c>
    </row>
    <row r="58" spans="1:16">
      <c r="A58" s="172" t="s">
        <v>41</v>
      </c>
      <c r="B58" s="172"/>
      <c r="C58" s="172"/>
      <c r="D58" s="172">
        <f>'将来負担比率（分子）の構造'!I$50</f>
        <v>10512</v>
      </c>
      <c r="E58" s="172"/>
      <c r="F58" s="172"/>
      <c r="G58" s="172">
        <f>'将来負担比率（分子）の構造'!J$50</f>
        <v>10646</v>
      </c>
      <c r="H58" s="172"/>
      <c r="I58" s="172"/>
      <c r="J58" s="172">
        <f>'将来負担比率（分子）の構造'!K$50</f>
        <v>10607</v>
      </c>
      <c r="K58" s="172"/>
      <c r="L58" s="172"/>
      <c r="M58" s="172">
        <f>'将来負担比率（分子）の構造'!L$50</f>
        <v>11146</v>
      </c>
      <c r="N58" s="172"/>
      <c r="O58" s="172"/>
      <c r="P58" s="172">
        <f>'将来負担比率（分子）の構造'!M$50</f>
        <v>12336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2938</v>
      </c>
      <c r="C62" s="172"/>
      <c r="D62" s="172"/>
      <c r="E62" s="172">
        <f>'将来負担比率（分子）の構造'!J$45</f>
        <v>2831</v>
      </c>
      <c r="F62" s="172"/>
      <c r="G62" s="172"/>
      <c r="H62" s="172">
        <f>'将来負担比率（分子）の構造'!K$45</f>
        <v>2910</v>
      </c>
      <c r="I62" s="172"/>
      <c r="J62" s="172"/>
      <c r="K62" s="172">
        <f>'将来負担比率（分子）の構造'!L$45</f>
        <v>2751</v>
      </c>
      <c r="L62" s="172"/>
      <c r="M62" s="172"/>
      <c r="N62" s="172">
        <f>'将来負担比率（分子）の構造'!M$45</f>
        <v>2709</v>
      </c>
      <c r="O62" s="172"/>
      <c r="P62" s="172"/>
    </row>
    <row r="63" spans="1:16">
      <c r="A63" s="172" t="s">
        <v>34</v>
      </c>
      <c r="B63" s="172">
        <f>'将来負担比率（分子）の構造'!I$44</f>
        <v>307</v>
      </c>
      <c r="C63" s="172"/>
      <c r="D63" s="172"/>
      <c r="E63" s="172">
        <f>'将来負担比率（分子）の構造'!J$44</f>
        <v>157</v>
      </c>
      <c r="F63" s="172"/>
      <c r="G63" s="172"/>
      <c r="H63" s="172">
        <f>'将来負担比率（分子）の構造'!K$44</f>
        <v>90</v>
      </c>
      <c r="I63" s="172"/>
      <c r="J63" s="172"/>
      <c r="K63" s="172">
        <f>'将来負担比率（分子）の構造'!L$44</f>
        <v>74</v>
      </c>
      <c r="L63" s="172"/>
      <c r="M63" s="172"/>
      <c r="N63" s="172">
        <f>'将来負担比率（分子）の構造'!M$44</f>
        <v>77</v>
      </c>
      <c r="O63" s="172"/>
      <c r="P63" s="172"/>
    </row>
    <row r="64" spans="1:16">
      <c r="A64" s="172" t="s">
        <v>33</v>
      </c>
      <c r="B64" s="172">
        <f>'将来負担比率（分子）の構造'!I$43</f>
        <v>8892</v>
      </c>
      <c r="C64" s="172"/>
      <c r="D64" s="172"/>
      <c r="E64" s="172">
        <f>'将来負担比率（分子）の構造'!J$43</f>
        <v>8998</v>
      </c>
      <c r="F64" s="172"/>
      <c r="G64" s="172"/>
      <c r="H64" s="172">
        <f>'将来負担比率（分子）の構造'!K$43</f>
        <v>8949</v>
      </c>
      <c r="I64" s="172"/>
      <c r="J64" s="172"/>
      <c r="K64" s="172">
        <f>'将来負担比率（分子）の構造'!L$43</f>
        <v>8691</v>
      </c>
      <c r="L64" s="172"/>
      <c r="M64" s="172"/>
      <c r="N64" s="172">
        <f>'将来負担比率（分子）の構造'!M$43</f>
        <v>7800</v>
      </c>
      <c r="O64" s="172"/>
      <c r="P64" s="172"/>
    </row>
    <row r="65" spans="1:16">
      <c r="A65" s="172" t="s">
        <v>32</v>
      </c>
      <c r="B65" s="172">
        <f>'将来負担比率（分子）の構造'!I$42</f>
        <v>17</v>
      </c>
      <c r="C65" s="172"/>
      <c r="D65" s="172"/>
      <c r="E65" s="172">
        <f>'将来負担比率（分子）の構造'!J$42</f>
        <v>10</v>
      </c>
      <c r="F65" s="172"/>
      <c r="G65" s="172"/>
      <c r="H65" s="172">
        <f>'将来負担比率（分子）の構造'!K$42</f>
        <v>6</v>
      </c>
      <c r="I65" s="172"/>
      <c r="J65" s="172"/>
      <c r="K65" s="172">
        <f>'将来負担比率（分子）の構造'!L$42</f>
        <v>6</v>
      </c>
      <c r="L65" s="172"/>
      <c r="M65" s="172"/>
      <c r="N65" s="172" t="str">
        <f>'将来負担比率（分子）の構造'!M$42</f>
        <v>-</v>
      </c>
      <c r="O65" s="172"/>
      <c r="P65" s="172"/>
    </row>
    <row r="66" spans="1:16">
      <c r="A66" s="172" t="s">
        <v>31</v>
      </c>
      <c r="B66" s="172">
        <f>'将来負担比率（分子）の構造'!I$41</f>
        <v>13143</v>
      </c>
      <c r="C66" s="172"/>
      <c r="D66" s="172"/>
      <c r="E66" s="172">
        <f>'将来負担比率（分子）の構造'!J$41</f>
        <v>12503</v>
      </c>
      <c r="F66" s="172"/>
      <c r="G66" s="172"/>
      <c r="H66" s="172">
        <f>'将来負担比率（分子）の構造'!K$41</f>
        <v>12663</v>
      </c>
      <c r="I66" s="172"/>
      <c r="J66" s="172"/>
      <c r="K66" s="172">
        <f>'将来負担比率（分子）の構造'!L$41</f>
        <v>12501</v>
      </c>
      <c r="L66" s="172"/>
      <c r="M66" s="172"/>
      <c r="N66" s="172">
        <f>'将来負担比率（分子）の構造'!M$41</f>
        <v>12206</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5346</v>
      </c>
      <c r="C72" s="176">
        <f>基金残高に係る経年分析!G55</f>
        <v>5538</v>
      </c>
      <c r="D72" s="176">
        <f>基金残高に係る経年分析!H55</f>
        <v>5806</v>
      </c>
    </row>
    <row r="73" spans="1:16">
      <c r="A73" s="175" t="s">
        <v>78</v>
      </c>
      <c r="B73" s="176">
        <f>基金残高に係る経年分析!F56</f>
        <v>754</v>
      </c>
      <c r="C73" s="176">
        <f>基金残高に係る経年分析!G56</f>
        <v>763</v>
      </c>
      <c r="D73" s="176">
        <f>基金残高に係る経年分析!H56</f>
        <v>1107</v>
      </c>
    </row>
    <row r="74" spans="1:16">
      <c r="A74" s="175" t="s">
        <v>79</v>
      </c>
      <c r="B74" s="176">
        <f>基金残高に係る経年分析!F57</f>
        <v>5485</v>
      </c>
      <c r="C74" s="176">
        <f>基金残高に係る経年分析!G57</f>
        <v>5658</v>
      </c>
      <c r="D74" s="176">
        <f>基金残高に係る経年分析!H57</f>
        <v>6064</v>
      </c>
    </row>
  </sheetData>
  <sheetProtection algorithmName="SHA-512" hashValue="nqHN+Xtaf5PU2yF47VL4bCdUY47gj8nzwCFF1HEruA6pV08o8W0g+VgXXy5TtOh128kcTKzXf1XLJlFlnBfKBg==" saltValue="4XeTYIXeef12V2W1qpkUig=="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115" zoomScaleNormal="115"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7"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213</v>
      </c>
      <c r="DI1" s="782"/>
      <c r="DJ1" s="782"/>
      <c r="DK1" s="782"/>
      <c r="DL1" s="782"/>
      <c r="DM1" s="782"/>
      <c r="DN1" s="783"/>
      <c r="DO1" s="212"/>
      <c r="DP1" s="781" t="s">
        <v>533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7"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c r="B5" s="730" t="s">
        <v>225</v>
      </c>
      <c r="C5" s="731"/>
      <c r="D5" s="731"/>
      <c r="E5" s="731"/>
      <c r="F5" s="731"/>
      <c r="G5" s="731"/>
      <c r="H5" s="731"/>
      <c r="I5" s="731"/>
      <c r="J5" s="731"/>
      <c r="K5" s="731"/>
      <c r="L5" s="731"/>
      <c r="M5" s="731"/>
      <c r="N5" s="731"/>
      <c r="O5" s="731"/>
      <c r="P5" s="731"/>
      <c r="Q5" s="732"/>
      <c r="R5" s="717">
        <v>2917485</v>
      </c>
      <c r="S5" s="718"/>
      <c r="T5" s="718"/>
      <c r="U5" s="718"/>
      <c r="V5" s="718"/>
      <c r="W5" s="718"/>
      <c r="X5" s="718"/>
      <c r="Y5" s="761"/>
      <c r="Z5" s="779">
        <v>15.6</v>
      </c>
      <c r="AA5" s="779"/>
      <c r="AB5" s="779"/>
      <c r="AC5" s="779"/>
      <c r="AD5" s="780">
        <v>2917485</v>
      </c>
      <c r="AE5" s="780"/>
      <c r="AF5" s="780"/>
      <c r="AG5" s="780"/>
      <c r="AH5" s="780"/>
      <c r="AI5" s="780"/>
      <c r="AJ5" s="780"/>
      <c r="AK5" s="780"/>
      <c r="AL5" s="762">
        <v>32.4</v>
      </c>
      <c r="AM5" s="735"/>
      <c r="AN5" s="735"/>
      <c r="AO5" s="763"/>
      <c r="AP5" s="730" t="s">
        <v>226</v>
      </c>
      <c r="AQ5" s="731"/>
      <c r="AR5" s="731"/>
      <c r="AS5" s="731"/>
      <c r="AT5" s="731"/>
      <c r="AU5" s="731"/>
      <c r="AV5" s="731"/>
      <c r="AW5" s="731"/>
      <c r="AX5" s="731"/>
      <c r="AY5" s="731"/>
      <c r="AZ5" s="731"/>
      <c r="BA5" s="731"/>
      <c r="BB5" s="731"/>
      <c r="BC5" s="731"/>
      <c r="BD5" s="731"/>
      <c r="BE5" s="731"/>
      <c r="BF5" s="732"/>
      <c r="BG5" s="664">
        <v>2914581</v>
      </c>
      <c r="BH5" s="665"/>
      <c r="BI5" s="665"/>
      <c r="BJ5" s="665"/>
      <c r="BK5" s="665"/>
      <c r="BL5" s="665"/>
      <c r="BM5" s="665"/>
      <c r="BN5" s="666"/>
      <c r="BO5" s="691">
        <v>99.9</v>
      </c>
      <c r="BP5" s="691"/>
      <c r="BQ5" s="691"/>
      <c r="BR5" s="691"/>
      <c r="BS5" s="692" t="s">
        <v>534</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c r="B6" s="661" t="s">
        <v>535</v>
      </c>
      <c r="C6" s="662"/>
      <c r="D6" s="662"/>
      <c r="E6" s="662"/>
      <c r="F6" s="662"/>
      <c r="G6" s="662"/>
      <c r="H6" s="662"/>
      <c r="I6" s="662"/>
      <c r="J6" s="662"/>
      <c r="K6" s="662"/>
      <c r="L6" s="662"/>
      <c r="M6" s="662"/>
      <c r="N6" s="662"/>
      <c r="O6" s="662"/>
      <c r="P6" s="662"/>
      <c r="Q6" s="663"/>
      <c r="R6" s="664">
        <v>200643</v>
      </c>
      <c r="S6" s="665"/>
      <c r="T6" s="665"/>
      <c r="U6" s="665"/>
      <c r="V6" s="665"/>
      <c r="W6" s="665"/>
      <c r="X6" s="665"/>
      <c r="Y6" s="666"/>
      <c r="Z6" s="691">
        <v>1.1000000000000001</v>
      </c>
      <c r="AA6" s="691"/>
      <c r="AB6" s="691"/>
      <c r="AC6" s="691"/>
      <c r="AD6" s="692">
        <v>200643</v>
      </c>
      <c r="AE6" s="692"/>
      <c r="AF6" s="692"/>
      <c r="AG6" s="692"/>
      <c r="AH6" s="692"/>
      <c r="AI6" s="692"/>
      <c r="AJ6" s="692"/>
      <c r="AK6" s="692"/>
      <c r="AL6" s="667">
        <v>2.2000000000000002</v>
      </c>
      <c r="AM6" s="668"/>
      <c r="AN6" s="668"/>
      <c r="AO6" s="693"/>
      <c r="AP6" s="661" t="s">
        <v>230</v>
      </c>
      <c r="AQ6" s="662"/>
      <c r="AR6" s="662"/>
      <c r="AS6" s="662"/>
      <c r="AT6" s="662"/>
      <c r="AU6" s="662"/>
      <c r="AV6" s="662"/>
      <c r="AW6" s="662"/>
      <c r="AX6" s="662"/>
      <c r="AY6" s="662"/>
      <c r="AZ6" s="662"/>
      <c r="BA6" s="662"/>
      <c r="BB6" s="662"/>
      <c r="BC6" s="662"/>
      <c r="BD6" s="662"/>
      <c r="BE6" s="662"/>
      <c r="BF6" s="663"/>
      <c r="BG6" s="664">
        <v>2914581</v>
      </c>
      <c r="BH6" s="665"/>
      <c r="BI6" s="665"/>
      <c r="BJ6" s="665"/>
      <c r="BK6" s="665"/>
      <c r="BL6" s="665"/>
      <c r="BM6" s="665"/>
      <c r="BN6" s="666"/>
      <c r="BO6" s="691">
        <v>99.9</v>
      </c>
      <c r="BP6" s="691"/>
      <c r="BQ6" s="691"/>
      <c r="BR6" s="691"/>
      <c r="BS6" s="692" t="s">
        <v>534</v>
      </c>
      <c r="BT6" s="692"/>
      <c r="BU6" s="692"/>
      <c r="BV6" s="692"/>
      <c r="BW6" s="692"/>
      <c r="BX6" s="692"/>
      <c r="BY6" s="692"/>
      <c r="BZ6" s="692"/>
      <c r="CA6" s="692"/>
      <c r="CB6" s="750"/>
      <c r="CD6" s="720" t="s">
        <v>231</v>
      </c>
      <c r="CE6" s="721"/>
      <c r="CF6" s="721"/>
      <c r="CG6" s="721"/>
      <c r="CH6" s="721"/>
      <c r="CI6" s="721"/>
      <c r="CJ6" s="721"/>
      <c r="CK6" s="721"/>
      <c r="CL6" s="721"/>
      <c r="CM6" s="721"/>
      <c r="CN6" s="721"/>
      <c r="CO6" s="721"/>
      <c r="CP6" s="721"/>
      <c r="CQ6" s="722"/>
      <c r="CR6" s="664">
        <v>118045</v>
      </c>
      <c r="CS6" s="665"/>
      <c r="CT6" s="665"/>
      <c r="CU6" s="665"/>
      <c r="CV6" s="665"/>
      <c r="CW6" s="665"/>
      <c r="CX6" s="665"/>
      <c r="CY6" s="666"/>
      <c r="CZ6" s="762">
        <v>0.7</v>
      </c>
      <c r="DA6" s="735"/>
      <c r="DB6" s="735"/>
      <c r="DC6" s="765"/>
      <c r="DD6" s="670" t="s">
        <v>128</v>
      </c>
      <c r="DE6" s="665"/>
      <c r="DF6" s="665"/>
      <c r="DG6" s="665"/>
      <c r="DH6" s="665"/>
      <c r="DI6" s="665"/>
      <c r="DJ6" s="665"/>
      <c r="DK6" s="665"/>
      <c r="DL6" s="665"/>
      <c r="DM6" s="665"/>
      <c r="DN6" s="665"/>
      <c r="DO6" s="665"/>
      <c r="DP6" s="666"/>
      <c r="DQ6" s="670">
        <v>118045</v>
      </c>
      <c r="DR6" s="665"/>
      <c r="DS6" s="665"/>
      <c r="DT6" s="665"/>
      <c r="DU6" s="665"/>
      <c r="DV6" s="665"/>
      <c r="DW6" s="665"/>
      <c r="DX6" s="665"/>
      <c r="DY6" s="665"/>
      <c r="DZ6" s="665"/>
      <c r="EA6" s="665"/>
      <c r="EB6" s="665"/>
      <c r="EC6" s="705"/>
    </row>
    <row r="7" spans="2:143" ht="11.25" customHeight="1">
      <c r="B7" s="661" t="s">
        <v>232</v>
      </c>
      <c r="C7" s="662"/>
      <c r="D7" s="662"/>
      <c r="E7" s="662"/>
      <c r="F7" s="662"/>
      <c r="G7" s="662"/>
      <c r="H7" s="662"/>
      <c r="I7" s="662"/>
      <c r="J7" s="662"/>
      <c r="K7" s="662"/>
      <c r="L7" s="662"/>
      <c r="M7" s="662"/>
      <c r="N7" s="662"/>
      <c r="O7" s="662"/>
      <c r="P7" s="662"/>
      <c r="Q7" s="663"/>
      <c r="R7" s="664">
        <v>1434</v>
      </c>
      <c r="S7" s="665"/>
      <c r="T7" s="665"/>
      <c r="U7" s="665"/>
      <c r="V7" s="665"/>
      <c r="W7" s="665"/>
      <c r="X7" s="665"/>
      <c r="Y7" s="666"/>
      <c r="Z7" s="691">
        <v>0</v>
      </c>
      <c r="AA7" s="691"/>
      <c r="AB7" s="691"/>
      <c r="AC7" s="691"/>
      <c r="AD7" s="692">
        <v>1434</v>
      </c>
      <c r="AE7" s="692"/>
      <c r="AF7" s="692"/>
      <c r="AG7" s="692"/>
      <c r="AH7" s="692"/>
      <c r="AI7" s="692"/>
      <c r="AJ7" s="692"/>
      <c r="AK7" s="692"/>
      <c r="AL7" s="667">
        <v>0</v>
      </c>
      <c r="AM7" s="668"/>
      <c r="AN7" s="668"/>
      <c r="AO7" s="693"/>
      <c r="AP7" s="661" t="s">
        <v>536</v>
      </c>
      <c r="AQ7" s="662"/>
      <c r="AR7" s="662"/>
      <c r="AS7" s="662"/>
      <c r="AT7" s="662"/>
      <c r="AU7" s="662"/>
      <c r="AV7" s="662"/>
      <c r="AW7" s="662"/>
      <c r="AX7" s="662"/>
      <c r="AY7" s="662"/>
      <c r="AZ7" s="662"/>
      <c r="BA7" s="662"/>
      <c r="BB7" s="662"/>
      <c r="BC7" s="662"/>
      <c r="BD7" s="662"/>
      <c r="BE7" s="662"/>
      <c r="BF7" s="663"/>
      <c r="BG7" s="664">
        <v>1182205</v>
      </c>
      <c r="BH7" s="665"/>
      <c r="BI7" s="665"/>
      <c r="BJ7" s="665"/>
      <c r="BK7" s="665"/>
      <c r="BL7" s="665"/>
      <c r="BM7" s="665"/>
      <c r="BN7" s="666"/>
      <c r="BO7" s="691">
        <v>40.5</v>
      </c>
      <c r="BP7" s="691"/>
      <c r="BQ7" s="691"/>
      <c r="BR7" s="691"/>
      <c r="BS7" s="692" t="s">
        <v>537</v>
      </c>
      <c r="BT7" s="692"/>
      <c r="BU7" s="692"/>
      <c r="BV7" s="692"/>
      <c r="BW7" s="692"/>
      <c r="BX7" s="692"/>
      <c r="BY7" s="692"/>
      <c r="BZ7" s="692"/>
      <c r="CA7" s="692"/>
      <c r="CB7" s="750"/>
      <c r="CD7" s="706" t="s">
        <v>233</v>
      </c>
      <c r="CE7" s="703"/>
      <c r="CF7" s="703"/>
      <c r="CG7" s="703"/>
      <c r="CH7" s="703"/>
      <c r="CI7" s="703"/>
      <c r="CJ7" s="703"/>
      <c r="CK7" s="703"/>
      <c r="CL7" s="703"/>
      <c r="CM7" s="703"/>
      <c r="CN7" s="703"/>
      <c r="CO7" s="703"/>
      <c r="CP7" s="703"/>
      <c r="CQ7" s="704"/>
      <c r="CR7" s="664">
        <v>3185114</v>
      </c>
      <c r="CS7" s="665"/>
      <c r="CT7" s="665"/>
      <c r="CU7" s="665"/>
      <c r="CV7" s="665"/>
      <c r="CW7" s="665"/>
      <c r="CX7" s="665"/>
      <c r="CY7" s="666"/>
      <c r="CZ7" s="691">
        <v>18</v>
      </c>
      <c r="DA7" s="691"/>
      <c r="DB7" s="691"/>
      <c r="DC7" s="691"/>
      <c r="DD7" s="670">
        <v>200263</v>
      </c>
      <c r="DE7" s="665"/>
      <c r="DF7" s="665"/>
      <c r="DG7" s="665"/>
      <c r="DH7" s="665"/>
      <c r="DI7" s="665"/>
      <c r="DJ7" s="665"/>
      <c r="DK7" s="665"/>
      <c r="DL7" s="665"/>
      <c r="DM7" s="665"/>
      <c r="DN7" s="665"/>
      <c r="DO7" s="665"/>
      <c r="DP7" s="666"/>
      <c r="DQ7" s="670">
        <v>2538836</v>
      </c>
      <c r="DR7" s="665"/>
      <c r="DS7" s="665"/>
      <c r="DT7" s="665"/>
      <c r="DU7" s="665"/>
      <c r="DV7" s="665"/>
      <c r="DW7" s="665"/>
      <c r="DX7" s="665"/>
      <c r="DY7" s="665"/>
      <c r="DZ7" s="665"/>
      <c r="EA7" s="665"/>
      <c r="EB7" s="665"/>
      <c r="EC7" s="705"/>
    </row>
    <row r="8" spans="2:143" ht="11.25" customHeight="1">
      <c r="B8" s="661" t="s">
        <v>234</v>
      </c>
      <c r="C8" s="662"/>
      <c r="D8" s="662"/>
      <c r="E8" s="662"/>
      <c r="F8" s="662"/>
      <c r="G8" s="662"/>
      <c r="H8" s="662"/>
      <c r="I8" s="662"/>
      <c r="J8" s="662"/>
      <c r="K8" s="662"/>
      <c r="L8" s="662"/>
      <c r="M8" s="662"/>
      <c r="N8" s="662"/>
      <c r="O8" s="662"/>
      <c r="P8" s="662"/>
      <c r="Q8" s="663"/>
      <c r="R8" s="664">
        <v>14302</v>
      </c>
      <c r="S8" s="665"/>
      <c r="T8" s="665"/>
      <c r="U8" s="665"/>
      <c r="V8" s="665"/>
      <c r="W8" s="665"/>
      <c r="X8" s="665"/>
      <c r="Y8" s="666"/>
      <c r="Z8" s="691">
        <v>0.1</v>
      </c>
      <c r="AA8" s="691"/>
      <c r="AB8" s="691"/>
      <c r="AC8" s="691"/>
      <c r="AD8" s="692">
        <v>14302</v>
      </c>
      <c r="AE8" s="692"/>
      <c r="AF8" s="692"/>
      <c r="AG8" s="692"/>
      <c r="AH8" s="692"/>
      <c r="AI8" s="692"/>
      <c r="AJ8" s="692"/>
      <c r="AK8" s="692"/>
      <c r="AL8" s="667">
        <v>0.2</v>
      </c>
      <c r="AM8" s="668"/>
      <c r="AN8" s="668"/>
      <c r="AO8" s="693"/>
      <c r="AP8" s="661" t="s">
        <v>235</v>
      </c>
      <c r="AQ8" s="662"/>
      <c r="AR8" s="662"/>
      <c r="AS8" s="662"/>
      <c r="AT8" s="662"/>
      <c r="AU8" s="662"/>
      <c r="AV8" s="662"/>
      <c r="AW8" s="662"/>
      <c r="AX8" s="662"/>
      <c r="AY8" s="662"/>
      <c r="AZ8" s="662"/>
      <c r="BA8" s="662"/>
      <c r="BB8" s="662"/>
      <c r="BC8" s="662"/>
      <c r="BD8" s="662"/>
      <c r="BE8" s="662"/>
      <c r="BF8" s="663"/>
      <c r="BG8" s="664">
        <v>44920</v>
      </c>
      <c r="BH8" s="665"/>
      <c r="BI8" s="665"/>
      <c r="BJ8" s="665"/>
      <c r="BK8" s="665"/>
      <c r="BL8" s="665"/>
      <c r="BM8" s="665"/>
      <c r="BN8" s="666"/>
      <c r="BO8" s="691">
        <v>1.5</v>
      </c>
      <c r="BP8" s="691"/>
      <c r="BQ8" s="691"/>
      <c r="BR8" s="691"/>
      <c r="BS8" s="692" t="s">
        <v>128</v>
      </c>
      <c r="BT8" s="692"/>
      <c r="BU8" s="692"/>
      <c r="BV8" s="692"/>
      <c r="BW8" s="692"/>
      <c r="BX8" s="692"/>
      <c r="BY8" s="692"/>
      <c r="BZ8" s="692"/>
      <c r="CA8" s="692"/>
      <c r="CB8" s="750"/>
      <c r="CD8" s="706" t="s">
        <v>236</v>
      </c>
      <c r="CE8" s="703"/>
      <c r="CF8" s="703"/>
      <c r="CG8" s="703"/>
      <c r="CH8" s="703"/>
      <c r="CI8" s="703"/>
      <c r="CJ8" s="703"/>
      <c r="CK8" s="703"/>
      <c r="CL8" s="703"/>
      <c r="CM8" s="703"/>
      <c r="CN8" s="703"/>
      <c r="CO8" s="703"/>
      <c r="CP8" s="703"/>
      <c r="CQ8" s="704"/>
      <c r="CR8" s="664">
        <v>6285701</v>
      </c>
      <c r="CS8" s="665"/>
      <c r="CT8" s="665"/>
      <c r="CU8" s="665"/>
      <c r="CV8" s="665"/>
      <c r="CW8" s="665"/>
      <c r="CX8" s="665"/>
      <c r="CY8" s="666"/>
      <c r="CZ8" s="691">
        <v>35.5</v>
      </c>
      <c r="DA8" s="691"/>
      <c r="DB8" s="691"/>
      <c r="DC8" s="691"/>
      <c r="DD8" s="670">
        <v>156311</v>
      </c>
      <c r="DE8" s="665"/>
      <c r="DF8" s="665"/>
      <c r="DG8" s="665"/>
      <c r="DH8" s="665"/>
      <c r="DI8" s="665"/>
      <c r="DJ8" s="665"/>
      <c r="DK8" s="665"/>
      <c r="DL8" s="665"/>
      <c r="DM8" s="665"/>
      <c r="DN8" s="665"/>
      <c r="DO8" s="665"/>
      <c r="DP8" s="666"/>
      <c r="DQ8" s="670">
        <v>2683635</v>
      </c>
      <c r="DR8" s="665"/>
      <c r="DS8" s="665"/>
      <c r="DT8" s="665"/>
      <c r="DU8" s="665"/>
      <c r="DV8" s="665"/>
      <c r="DW8" s="665"/>
      <c r="DX8" s="665"/>
      <c r="DY8" s="665"/>
      <c r="DZ8" s="665"/>
      <c r="EA8" s="665"/>
      <c r="EB8" s="665"/>
      <c r="EC8" s="705"/>
    </row>
    <row r="9" spans="2:143" ht="11.25" customHeight="1">
      <c r="B9" s="661" t="s">
        <v>237</v>
      </c>
      <c r="C9" s="662"/>
      <c r="D9" s="662"/>
      <c r="E9" s="662"/>
      <c r="F9" s="662"/>
      <c r="G9" s="662"/>
      <c r="H9" s="662"/>
      <c r="I9" s="662"/>
      <c r="J9" s="662"/>
      <c r="K9" s="662"/>
      <c r="L9" s="662"/>
      <c r="M9" s="662"/>
      <c r="N9" s="662"/>
      <c r="O9" s="662"/>
      <c r="P9" s="662"/>
      <c r="Q9" s="663"/>
      <c r="R9" s="664">
        <v>16608</v>
      </c>
      <c r="S9" s="665"/>
      <c r="T9" s="665"/>
      <c r="U9" s="665"/>
      <c r="V9" s="665"/>
      <c r="W9" s="665"/>
      <c r="X9" s="665"/>
      <c r="Y9" s="666"/>
      <c r="Z9" s="691">
        <v>0.1</v>
      </c>
      <c r="AA9" s="691"/>
      <c r="AB9" s="691"/>
      <c r="AC9" s="691"/>
      <c r="AD9" s="692">
        <v>16608</v>
      </c>
      <c r="AE9" s="692"/>
      <c r="AF9" s="692"/>
      <c r="AG9" s="692"/>
      <c r="AH9" s="692"/>
      <c r="AI9" s="692"/>
      <c r="AJ9" s="692"/>
      <c r="AK9" s="692"/>
      <c r="AL9" s="667">
        <v>0.2</v>
      </c>
      <c r="AM9" s="668"/>
      <c r="AN9" s="668"/>
      <c r="AO9" s="693"/>
      <c r="AP9" s="661" t="s">
        <v>538</v>
      </c>
      <c r="AQ9" s="662"/>
      <c r="AR9" s="662"/>
      <c r="AS9" s="662"/>
      <c r="AT9" s="662"/>
      <c r="AU9" s="662"/>
      <c r="AV9" s="662"/>
      <c r="AW9" s="662"/>
      <c r="AX9" s="662"/>
      <c r="AY9" s="662"/>
      <c r="AZ9" s="662"/>
      <c r="BA9" s="662"/>
      <c r="BB9" s="662"/>
      <c r="BC9" s="662"/>
      <c r="BD9" s="662"/>
      <c r="BE9" s="662"/>
      <c r="BF9" s="663"/>
      <c r="BG9" s="664">
        <v>959092</v>
      </c>
      <c r="BH9" s="665"/>
      <c r="BI9" s="665"/>
      <c r="BJ9" s="665"/>
      <c r="BK9" s="665"/>
      <c r="BL9" s="665"/>
      <c r="BM9" s="665"/>
      <c r="BN9" s="666"/>
      <c r="BO9" s="691">
        <v>32.9</v>
      </c>
      <c r="BP9" s="691"/>
      <c r="BQ9" s="691"/>
      <c r="BR9" s="691"/>
      <c r="BS9" s="692" t="s">
        <v>537</v>
      </c>
      <c r="BT9" s="692"/>
      <c r="BU9" s="692"/>
      <c r="BV9" s="692"/>
      <c r="BW9" s="692"/>
      <c r="BX9" s="692"/>
      <c r="BY9" s="692"/>
      <c r="BZ9" s="692"/>
      <c r="CA9" s="692"/>
      <c r="CB9" s="750"/>
      <c r="CD9" s="706" t="s">
        <v>238</v>
      </c>
      <c r="CE9" s="703"/>
      <c r="CF9" s="703"/>
      <c r="CG9" s="703"/>
      <c r="CH9" s="703"/>
      <c r="CI9" s="703"/>
      <c r="CJ9" s="703"/>
      <c r="CK9" s="703"/>
      <c r="CL9" s="703"/>
      <c r="CM9" s="703"/>
      <c r="CN9" s="703"/>
      <c r="CO9" s="703"/>
      <c r="CP9" s="703"/>
      <c r="CQ9" s="704"/>
      <c r="CR9" s="664">
        <v>1293744</v>
      </c>
      <c r="CS9" s="665"/>
      <c r="CT9" s="665"/>
      <c r="CU9" s="665"/>
      <c r="CV9" s="665"/>
      <c r="CW9" s="665"/>
      <c r="CX9" s="665"/>
      <c r="CY9" s="666"/>
      <c r="CZ9" s="691">
        <v>7.3</v>
      </c>
      <c r="DA9" s="691"/>
      <c r="DB9" s="691"/>
      <c r="DC9" s="691"/>
      <c r="DD9" s="670">
        <v>23401</v>
      </c>
      <c r="DE9" s="665"/>
      <c r="DF9" s="665"/>
      <c r="DG9" s="665"/>
      <c r="DH9" s="665"/>
      <c r="DI9" s="665"/>
      <c r="DJ9" s="665"/>
      <c r="DK9" s="665"/>
      <c r="DL9" s="665"/>
      <c r="DM9" s="665"/>
      <c r="DN9" s="665"/>
      <c r="DO9" s="665"/>
      <c r="DP9" s="666"/>
      <c r="DQ9" s="670">
        <v>923032</v>
      </c>
      <c r="DR9" s="665"/>
      <c r="DS9" s="665"/>
      <c r="DT9" s="665"/>
      <c r="DU9" s="665"/>
      <c r="DV9" s="665"/>
      <c r="DW9" s="665"/>
      <c r="DX9" s="665"/>
      <c r="DY9" s="665"/>
      <c r="DZ9" s="665"/>
      <c r="EA9" s="665"/>
      <c r="EB9" s="665"/>
      <c r="EC9" s="705"/>
    </row>
    <row r="10" spans="2:143" ht="11.25" customHeight="1">
      <c r="B10" s="661" t="s">
        <v>239</v>
      </c>
      <c r="C10" s="662"/>
      <c r="D10" s="662"/>
      <c r="E10" s="662"/>
      <c r="F10" s="662"/>
      <c r="G10" s="662"/>
      <c r="H10" s="662"/>
      <c r="I10" s="662"/>
      <c r="J10" s="662"/>
      <c r="K10" s="662"/>
      <c r="L10" s="662"/>
      <c r="M10" s="662"/>
      <c r="N10" s="662"/>
      <c r="O10" s="662"/>
      <c r="P10" s="662"/>
      <c r="Q10" s="663"/>
      <c r="R10" s="664" t="s">
        <v>537</v>
      </c>
      <c r="S10" s="665"/>
      <c r="T10" s="665"/>
      <c r="U10" s="665"/>
      <c r="V10" s="665"/>
      <c r="W10" s="665"/>
      <c r="X10" s="665"/>
      <c r="Y10" s="666"/>
      <c r="Z10" s="691" t="s">
        <v>128</v>
      </c>
      <c r="AA10" s="691"/>
      <c r="AB10" s="691"/>
      <c r="AC10" s="691"/>
      <c r="AD10" s="692" t="s">
        <v>534</v>
      </c>
      <c r="AE10" s="692"/>
      <c r="AF10" s="692"/>
      <c r="AG10" s="692"/>
      <c r="AH10" s="692"/>
      <c r="AI10" s="692"/>
      <c r="AJ10" s="692"/>
      <c r="AK10" s="692"/>
      <c r="AL10" s="667" t="s">
        <v>534</v>
      </c>
      <c r="AM10" s="668"/>
      <c r="AN10" s="668"/>
      <c r="AO10" s="693"/>
      <c r="AP10" s="661" t="s">
        <v>539</v>
      </c>
      <c r="AQ10" s="662"/>
      <c r="AR10" s="662"/>
      <c r="AS10" s="662"/>
      <c r="AT10" s="662"/>
      <c r="AU10" s="662"/>
      <c r="AV10" s="662"/>
      <c r="AW10" s="662"/>
      <c r="AX10" s="662"/>
      <c r="AY10" s="662"/>
      <c r="AZ10" s="662"/>
      <c r="BA10" s="662"/>
      <c r="BB10" s="662"/>
      <c r="BC10" s="662"/>
      <c r="BD10" s="662"/>
      <c r="BE10" s="662"/>
      <c r="BF10" s="663"/>
      <c r="BG10" s="664">
        <v>58405</v>
      </c>
      <c r="BH10" s="665"/>
      <c r="BI10" s="665"/>
      <c r="BJ10" s="665"/>
      <c r="BK10" s="665"/>
      <c r="BL10" s="665"/>
      <c r="BM10" s="665"/>
      <c r="BN10" s="666"/>
      <c r="BO10" s="691">
        <v>2</v>
      </c>
      <c r="BP10" s="691"/>
      <c r="BQ10" s="691"/>
      <c r="BR10" s="691"/>
      <c r="BS10" s="692" t="s">
        <v>128</v>
      </c>
      <c r="BT10" s="692"/>
      <c r="BU10" s="692"/>
      <c r="BV10" s="692"/>
      <c r="BW10" s="692"/>
      <c r="BX10" s="692"/>
      <c r="BY10" s="692"/>
      <c r="BZ10" s="692"/>
      <c r="CA10" s="692"/>
      <c r="CB10" s="750"/>
      <c r="CD10" s="706" t="s">
        <v>240</v>
      </c>
      <c r="CE10" s="703"/>
      <c r="CF10" s="703"/>
      <c r="CG10" s="703"/>
      <c r="CH10" s="703"/>
      <c r="CI10" s="703"/>
      <c r="CJ10" s="703"/>
      <c r="CK10" s="703"/>
      <c r="CL10" s="703"/>
      <c r="CM10" s="703"/>
      <c r="CN10" s="703"/>
      <c r="CO10" s="703"/>
      <c r="CP10" s="703"/>
      <c r="CQ10" s="704"/>
      <c r="CR10" s="664">
        <v>6676</v>
      </c>
      <c r="CS10" s="665"/>
      <c r="CT10" s="665"/>
      <c r="CU10" s="665"/>
      <c r="CV10" s="665"/>
      <c r="CW10" s="665"/>
      <c r="CX10" s="665"/>
      <c r="CY10" s="666"/>
      <c r="CZ10" s="691">
        <v>0</v>
      </c>
      <c r="DA10" s="691"/>
      <c r="DB10" s="691"/>
      <c r="DC10" s="691"/>
      <c r="DD10" s="670" t="s">
        <v>534</v>
      </c>
      <c r="DE10" s="665"/>
      <c r="DF10" s="665"/>
      <c r="DG10" s="665"/>
      <c r="DH10" s="665"/>
      <c r="DI10" s="665"/>
      <c r="DJ10" s="665"/>
      <c r="DK10" s="665"/>
      <c r="DL10" s="665"/>
      <c r="DM10" s="665"/>
      <c r="DN10" s="665"/>
      <c r="DO10" s="665"/>
      <c r="DP10" s="666"/>
      <c r="DQ10" s="670">
        <v>3064</v>
      </c>
      <c r="DR10" s="665"/>
      <c r="DS10" s="665"/>
      <c r="DT10" s="665"/>
      <c r="DU10" s="665"/>
      <c r="DV10" s="665"/>
      <c r="DW10" s="665"/>
      <c r="DX10" s="665"/>
      <c r="DY10" s="665"/>
      <c r="DZ10" s="665"/>
      <c r="EA10" s="665"/>
      <c r="EB10" s="665"/>
      <c r="EC10" s="705"/>
    </row>
    <row r="11" spans="2:143" ht="11.25" customHeight="1">
      <c r="B11" s="661" t="s">
        <v>241</v>
      </c>
      <c r="C11" s="662"/>
      <c r="D11" s="662"/>
      <c r="E11" s="662"/>
      <c r="F11" s="662"/>
      <c r="G11" s="662"/>
      <c r="H11" s="662"/>
      <c r="I11" s="662"/>
      <c r="J11" s="662"/>
      <c r="K11" s="662"/>
      <c r="L11" s="662"/>
      <c r="M11" s="662"/>
      <c r="N11" s="662"/>
      <c r="O11" s="662"/>
      <c r="P11" s="662"/>
      <c r="Q11" s="663"/>
      <c r="R11" s="664">
        <v>651199</v>
      </c>
      <c r="S11" s="665"/>
      <c r="T11" s="665"/>
      <c r="U11" s="665"/>
      <c r="V11" s="665"/>
      <c r="W11" s="665"/>
      <c r="X11" s="665"/>
      <c r="Y11" s="666"/>
      <c r="Z11" s="667">
        <v>3.5</v>
      </c>
      <c r="AA11" s="668"/>
      <c r="AB11" s="668"/>
      <c r="AC11" s="669"/>
      <c r="AD11" s="670">
        <v>651199</v>
      </c>
      <c r="AE11" s="665"/>
      <c r="AF11" s="665"/>
      <c r="AG11" s="665"/>
      <c r="AH11" s="665"/>
      <c r="AI11" s="665"/>
      <c r="AJ11" s="665"/>
      <c r="AK11" s="666"/>
      <c r="AL11" s="667">
        <v>7.2</v>
      </c>
      <c r="AM11" s="668"/>
      <c r="AN11" s="668"/>
      <c r="AO11" s="693"/>
      <c r="AP11" s="661" t="s">
        <v>540</v>
      </c>
      <c r="AQ11" s="662"/>
      <c r="AR11" s="662"/>
      <c r="AS11" s="662"/>
      <c r="AT11" s="662"/>
      <c r="AU11" s="662"/>
      <c r="AV11" s="662"/>
      <c r="AW11" s="662"/>
      <c r="AX11" s="662"/>
      <c r="AY11" s="662"/>
      <c r="AZ11" s="662"/>
      <c r="BA11" s="662"/>
      <c r="BB11" s="662"/>
      <c r="BC11" s="662"/>
      <c r="BD11" s="662"/>
      <c r="BE11" s="662"/>
      <c r="BF11" s="663"/>
      <c r="BG11" s="664">
        <v>119788</v>
      </c>
      <c r="BH11" s="665"/>
      <c r="BI11" s="665"/>
      <c r="BJ11" s="665"/>
      <c r="BK11" s="665"/>
      <c r="BL11" s="665"/>
      <c r="BM11" s="665"/>
      <c r="BN11" s="666"/>
      <c r="BO11" s="691">
        <v>4.0999999999999996</v>
      </c>
      <c r="BP11" s="691"/>
      <c r="BQ11" s="691"/>
      <c r="BR11" s="691"/>
      <c r="BS11" s="692" t="s">
        <v>537</v>
      </c>
      <c r="BT11" s="692"/>
      <c r="BU11" s="692"/>
      <c r="BV11" s="692"/>
      <c r="BW11" s="692"/>
      <c r="BX11" s="692"/>
      <c r="BY11" s="692"/>
      <c r="BZ11" s="692"/>
      <c r="CA11" s="692"/>
      <c r="CB11" s="750"/>
      <c r="CD11" s="706" t="s">
        <v>242</v>
      </c>
      <c r="CE11" s="703"/>
      <c r="CF11" s="703"/>
      <c r="CG11" s="703"/>
      <c r="CH11" s="703"/>
      <c r="CI11" s="703"/>
      <c r="CJ11" s="703"/>
      <c r="CK11" s="703"/>
      <c r="CL11" s="703"/>
      <c r="CM11" s="703"/>
      <c r="CN11" s="703"/>
      <c r="CO11" s="703"/>
      <c r="CP11" s="703"/>
      <c r="CQ11" s="704"/>
      <c r="CR11" s="664">
        <v>898900</v>
      </c>
      <c r="CS11" s="665"/>
      <c r="CT11" s="665"/>
      <c r="CU11" s="665"/>
      <c r="CV11" s="665"/>
      <c r="CW11" s="665"/>
      <c r="CX11" s="665"/>
      <c r="CY11" s="666"/>
      <c r="CZ11" s="691">
        <v>5.0999999999999996</v>
      </c>
      <c r="DA11" s="691"/>
      <c r="DB11" s="691"/>
      <c r="DC11" s="691"/>
      <c r="DD11" s="670">
        <v>221361</v>
      </c>
      <c r="DE11" s="665"/>
      <c r="DF11" s="665"/>
      <c r="DG11" s="665"/>
      <c r="DH11" s="665"/>
      <c r="DI11" s="665"/>
      <c r="DJ11" s="665"/>
      <c r="DK11" s="665"/>
      <c r="DL11" s="665"/>
      <c r="DM11" s="665"/>
      <c r="DN11" s="665"/>
      <c r="DO11" s="665"/>
      <c r="DP11" s="666"/>
      <c r="DQ11" s="670">
        <v>291758</v>
      </c>
      <c r="DR11" s="665"/>
      <c r="DS11" s="665"/>
      <c r="DT11" s="665"/>
      <c r="DU11" s="665"/>
      <c r="DV11" s="665"/>
      <c r="DW11" s="665"/>
      <c r="DX11" s="665"/>
      <c r="DY11" s="665"/>
      <c r="DZ11" s="665"/>
      <c r="EA11" s="665"/>
      <c r="EB11" s="665"/>
      <c r="EC11" s="705"/>
    </row>
    <row r="12" spans="2:143" ht="11.25" customHeight="1">
      <c r="B12" s="661" t="s">
        <v>243</v>
      </c>
      <c r="C12" s="662"/>
      <c r="D12" s="662"/>
      <c r="E12" s="662"/>
      <c r="F12" s="662"/>
      <c r="G12" s="662"/>
      <c r="H12" s="662"/>
      <c r="I12" s="662"/>
      <c r="J12" s="662"/>
      <c r="K12" s="662"/>
      <c r="L12" s="662"/>
      <c r="M12" s="662"/>
      <c r="N12" s="662"/>
      <c r="O12" s="662"/>
      <c r="P12" s="662"/>
      <c r="Q12" s="663"/>
      <c r="R12" s="664">
        <v>9437</v>
      </c>
      <c r="S12" s="665"/>
      <c r="T12" s="665"/>
      <c r="U12" s="665"/>
      <c r="V12" s="665"/>
      <c r="W12" s="665"/>
      <c r="X12" s="665"/>
      <c r="Y12" s="666"/>
      <c r="Z12" s="691">
        <v>0.1</v>
      </c>
      <c r="AA12" s="691"/>
      <c r="AB12" s="691"/>
      <c r="AC12" s="691"/>
      <c r="AD12" s="692">
        <v>9437</v>
      </c>
      <c r="AE12" s="692"/>
      <c r="AF12" s="692"/>
      <c r="AG12" s="692"/>
      <c r="AH12" s="692"/>
      <c r="AI12" s="692"/>
      <c r="AJ12" s="692"/>
      <c r="AK12" s="692"/>
      <c r="AL12" s="667">
        <v>0.1</v>
      </c>
      <c r="AM12" s="668"/>
      <c r="AN12" s="668"/>
      <c r="AO12" s="693"/>
      <c r="AP12" s="661" t="s">
        <v>244</v>
      </c>
      <c r="AQ12" s="662"/>
      <c r="AR12" s="662"/>
      <c r="AS12" s="662"/>
      <c r="AT12" s="662"/>
      <c r="AU12" s="662"/>
      <c r="AV12" s="662"/>
      <c r="AW12" s="662"/>
      <c r="AX12" s="662"/>
      <c r="AY12" s="662"/>
      <c r="AZ12" s="662"/>
      <c r="BA12" s="662"/>
      <c r="BB12" s="662"/>
      <c r="BC12" s="662"/>
      <c r="BD12" s="662"/>
      <c r="BE12" s="662"/>
      <c r="BF12" s="663"/>
      <c r="BG12" s="664">
        <v>1392429</v>
      </c>
      <c r="BH12" s="665"/>
      <c r="BI12" s="665"/>
      <c r="BJ12" s="665"/>
      <c r="BK12" s="665"/>
      <c r="BL12" s="665"/>
      <c r="BM12" s="665"/>
      <c r="BN12" s="666"/>
      <c r="BO12" s="691">
        <v>47.7</v>
      </c>
      <c r="BP12" s="691"/>
      <c r="BQ12" s="691"/>
      <c r="BR12" s="691"/>
      <c r="BS12" s="692" t="s">
        <v>534</v>
      </c>
      <c r="BT12" s="692"/>
      <c r="BU12" s="692"/>
      <c r="BV12" s="692"/>
      <c r="BW12" s="692"/>
      <c r="BX12" s="692"/>
      <c r="BY12" s="692"/>
      <c r="BZ12" s="692"/>
      <c r="CA12" s="692"/>
      <c r="CB12" s="750"/>
      <c r="CD12" s="706" t="s">
        <v>245</v>
      </c>
      <c r="CE12" s="703"/>
      <c r="CF12" s="703"/>
      <c r="CG12" s="703"/>
      <c r="CH12" s="703"/>
      <c r="CI12" s="703"/>
      <c r="CJ12" s="703"/>
      <c r="CK12" s="703"/>
      <c r="CL12" s="703"/>
      <c r="CM12" s="703"/>
      <c r="CN12" s="703"/>
      <c r="CO12" s="703"/>
      <c r="CP12" s="703"/>
      <c r="CQ12" s="704"/>
      <c r="CR12" s="664">
        <v>701577</v>
      </c>
      <c r="CS12" s="665"/>
      <c r="CT12" s="665"/>
      <c r="CU12" s="665"/>
      <c r="CV12" s="665"/>
      <c r="CW12" s="665"/>
      <c r="CX12" s="665"/>
      <c r="CY12" s="666"/>
      <c r="CZ12" s="691">
        <v>4</v>
      </c>
      <c r="DA12" s="691"/>
      <c r="DB12" s="691"/>
      <c r="DC12" s="691"/>
      <c r="DD12" s="670">
        <v>96859</v>
      </c>
      <c r="DE12" s="665"/>
      <c r="DF12" s="665"/>
      <c r="DG12" s="665"/>
      <c r="DH12" s="665"/>
      <c r="DI12" s="665"/>
      <c r="DJ12" s="665"/>
      <c r="DK12" s="665"/>
      <c r="DL12" s="665"/>
      <c r="DM12" s="665"/>
      <c r="DN12" s="665"/>
      <c r="DO12" s="665"/>
      <c r="DP12" s="666"/>
      <c r="DQ12" s="670">
        <v>383426</v>
      </c>
      <c r="DR12" s="665"/>
      <c r="DS12" s="665"/>
      <c r="DT12" s="665"/>
      <c r="DU12" s="665"/>
      <c r="DV12" s="665"/>
      <c r="DW12" s="665"/>
      <c r="DX12" s="665"/>
      <c r="DY12" s="665"/>
      <c r="DZ12" s="665"/>
      <c r="EA12" s="665"/>
      <c r="EB12" s="665"/>
      <c r="EC12" s="705"/>
    </row>
    <row r="13" spans="2:143" ht="11.25" customHeight="1">
      <c r="B13" s="661" t="s">
        <v>246</v>
      </c>
      <c r="C13" s="662"/>
      <c r="D13" s="662"/>
      <c r="E13" s="662"/>
      <c r="F13" s="662"/>
      <c r="G13" s="662"/>
      <c r="H13" s="662"/>
      <c r="I13" s="662"/>
      <c r="J13" s="662"/>
      <c r="K13" s="662"/>
      <c r="L13" s="662"/>
      <c r="M13" s="662"/>
      <c r="N13" s="662"/>
      <c r="O13" s="662"/>
      <c r="P13" s="662"/>
      <c r="Q13" s="663"/>
      <c r="R13" s="664" t="s">
        <v>534</v>
      </c>
      <c r="S13" s="665"/>
      <c r="T13" s="665"/>
      <c r="U13" s="665"/>
      <c r="V13" s="665"/>
      <c r="W13" s="665"/>
      <c r="X13" s="665"/>
      <c r="Y13" s="666"/>
      <c r="Z13" s="691" t="s">
        <v>534</v>
      </c>
      <c r="AA13" s="691"/>
      <c r="AB13" s="691"/>
      <c r="AC13" s="691"/>
      <c r="AD13" s="692" t="s">
        <v>537</v>
      </c>
      <c r="AE13" s="692"/>
      <c r="AF13" s="692"/>
      <c r="AG13" s="692"/>
      <c r="AH13" s="692"/>
      <c r="AI13" s="692"/>
      <c r="AJ13" s="692"/>
      <c r="AK13" s="692"/>
      <c r="AL13" s="667" t="s">
        <v>534</v>
      </c>
      <c r="AM13" s="668"/>
      <c r="AN13" s="668"/>
      <c r="AO13" s="693"/>
      <c r="AP13" s="661" t="s">
        <v>247</v>
      </c>
      <c r="AQ13" s="662"/>
      <c r="AR13" s="662"/>
      <c r="AS13" s="662"/>
      <c r="AT13" s="662"/>
      <c r="AU13" s="662"/>
      <c r="AV13" s="662"/>
      <c r="AW13" s="662"/>
      <c r="AX13" s="662"/>
      <c r="AY13" s="662"/>
      <c r="AZ13" s="662"/>
      <c r="BA13" s="662"/>
      <c r="BB13" s="662"/>
      <c r="BC13" s="662"/>
      <c r="BD13" s="662"/>
      <c r="BE13" s="662"/>
      <c r="BF13" s="663"/>
      <c r="BG13" s="664">
        <v>1349142</v>
      </c>
      <c r="BH13" s="665"/>
      <c r="BI13" s="665"/>
      <c r="BJ13" s="665"/>
      <c r="BK13" s="665"/>
      <c r="BL13" s="665"/>
      <c r="BM13" s="665"/>
      <c r="BN13" s="666"/>
      <c r="BO13" s="691">
        <v>46.2</v>
      </c>
      <c r="BP13" s="691"/>
      <c r="BQ13" s="691"/>
      <c r="BR13" s="691"/>
      <c r="BS13" s="692" t="s">
        <v>537</v>
      </c>
      <c r="BT13" s="692"/>
      <c r="BU13" s="692"/>
      <c r="BV13" s="692"/>
      <c r="BW13" s="692"/>
      <c r="BX13" s="692"/>
      <c r="BY13" s="692"/>
      <c r="BZ13" s="692"/>
      <c r="CA13" s="692"/>
      <c r="CB13" s="750"/>
      <c r="CD13" s="706" t="s">
        <v>248</v>
      </c>
      <c r="CE13" s="703"/>
      <c r="CF13" s="703"/>
      <c r="CG13" s="703"/>
      <c r="CH13" s="703"/>
      <c r="CI13" s="703"/>
      <c r="CJ13" s="703"/>
      <c r="CK13" s="703"/>
      <c r="CL13" s="703"/>
      <c r="CM13" s="703"/>
      <c r="CN13" s="703"/>
      <c r="CO13" s="703"/>
      <c r="CP13" s="703"/>
      <c r="CQ13" s="704"/>
      <c r="CR13" s="664">
        <v>1734541</v>
      </c>
      <c r="CS13" s="665"/>
      <c r="CT13" s="665"/>
      <c r="CU13" s="665"/>
      <c r="CV13" s="665"/>
      <c r="CW13" s="665"/>
      <c r="CX13" s="665"/>
      <c r="CY13" s="666"/>
      <c r="CZ13" s="691">
        <v>9.8000000000000007</v>
      </c>
      <c r="DA13" s="691"/>
      <c r="DB13" s="691"/>
      <c r="DC13" s="691"/>
      <c r="DD13" s="670">
        <v>818204</v>
      </c>
      <c r="DE13" s="665"/>
      <c r="DF13" s="665"/>
      <c r="DG13" s="665"/>
      <c r="DH13" s="665"/>
      <c r="DI13" s="665"/>
      <c r="DJ13" s="665"/>
      <c r="DK13" s="665"/>
      <c r="DL13" s="665"/>
      <c r="DM13" s="665"/>
      <c r="DN13" s="665"/>
      <c r="DO13" s="665"/>
      <c r="DP13" s="666"/>
      <c r="DQ13" s="670">
        <v>977304</v>
      </c>
      <c r="DR13" s="665"/>
      <c r="DS13" s="665"/>
      <c r="DT13" s="665"/>
      <c r="DU13" s="665"/>
      <c r="DV13" s="665"/>
      <c r="DW13" s="665"/>
      <c r="DX13" s="665"/>
      <c r="DY13" s="665"/>
      <c r="DZ13" s="665"/>
      <c r="EA13" s="665"/>
      <c r="EB13" s="665"/>
      <c r="EC13" s="705"/>
    </row>
    <row r="14" spans="2:143" ht="11.25" customHeight="1">
      <c r="B14" s="661" t="s">
        <v>249</v>
      </c>
      <c r="C14" s="662"/>
      <c r="D14" s="662"/>
      <c r="E14" s="662"/>
      <c r="F14" s="662"/>
      <c r="G14" s="662"/>
      <c r="H14" s="662"/>
      <c r="I14" s="662"/>
      <c r="J14" s="662"/>
      <c r="K14" s="662"/>
      <c r="L14" s="662"/>
      <c r="M14" s="662"/>
      <c r="N14" s="662"/>
      <c r="O14" s="662"/>
      <c r="P14" s="662"/>
      <c r="Q14" s="663"/>
      <c r="R14" s="664" t="s">
        <v>537</v>
      </c>
      <c r="S14" s="665"/>
      <c r="T14" s="665"/>
      <c r="U14" s="665"/>
      <c r="V14" s="665"/>
      <c r="W14" s="665"/>
      <c r="X14" s="665"/>
      <c r="Y14" s="666"/>
      <c r="Z14" s="691" t="s">
        <v>534</v>
      </c>
      <c r="AA14" s="691"/>
      <c r="AB14" s="691"/>
      <c r="AC14" s="691"/>
      <c r="AD14" s="692" t="s">
        <v>128</v>
      </c>
      <c r="AE14" s="692"/>
      <c r="AF14" s="692"/>
      <c r="AG14" s="692"/>
      <c r="AH14" s="692"/>
      <c r="AI14" s="692"/>
      <c r="AJ14" s="692"/>
      <c r="AK14" s="692"/>
      <c r="AL14" s="667" t="s">
        <v>534</v>
      </c>
      <c r="AM14" s="668"/>
      <c r="AN14" s="668"/>
      <c r="AO14" s="693"/>
      <c r="AP14" s="661" t="s">
        <v>541</v>
      </c>
      <c r="AQ14" s="662"/>
      <c r="AR14" s="662"/>
      <c r="AS14" s="662"/>
      <c r="AT14" s="662"/>
      <c r="AU14" s="662"/>
      <c r="AV14" s="662"/>
      <c r="AW14" s="662"/>
      <c r="AX14" s="662"/>
      <c r="AY14" s="662"/>
      <c r="AZ14" s="662"/>
      <c r="BA14" s="662"/>
      <c r="BB14" s="662"/>
      <c r="BC14" s="662"/>
      <c r="BD14" s="662"/>
      <c r="BE14" s="662"/>
      <c r="BF14" s="663"/>
      <c r="BG14" s="664">
        <v>125604</v>
      </c>
      <c r="BH14" s="665"/>
      <c r="BI14" s="665"/>
      <c r="BJ14" s="665"/>
      <c r="BK14" s="665"/>
      <c r="BL14" s="665"/>
      <c r="BM14" s="665"/>
      <c r="BN14" s="666"/>
      <c r="BO14" s="691">
        <v>4.3</v>
      </c>
      <c r="BP14" s="691"/>
      <c r="BQ14" s="691"/>
      <c r="BR14" s="691"/>
      <c r="BS14" s="692" t="s">
        <v>128</v>
      </c>
      <c r="BT14" s="692"/>
      <c r="BU14" s="692"/>
      <c r="BV14" s="692"/>
      <c r="BW14" s="692"/>
      <c r="BX14" s="692"/>
      <c r="BY14" s="692"/>
      <c r="BZ14" s="692"/>
      <c r="CA14" s="692"/>
      <c r="CB14" s="750"/>
      <c r="CD14" s="706" t="s">
        <v>250</v>
      </c>
      <c r="CE14" s="703"/>
      <c r="CF14" s="703"/>
      <c r="CG14" s="703"/>
      <c r="CH14" s="703"/>
      <c r="CI14" s="703"/>
      <c r="CJ14" s="703"/>
      <c r="CK14" s="703"/>
      <c r="CL14" s="703"/>
      <c r="CM14" s="703"/>
      <c r="CN14" s="703"/>
      <c r="CO14" s="703"/>
      <c r="CP14" s="703"/>
      <c r="CQ14" s="704"/>
      <c r="CR14" s="664">
        <v>475469</v>
      </c>
      <c r="CS14" s="665"/>
      <c r="CT14" s="665"/>
      <c r="CU14" s="665"/>
      <c r="CV14" s="665"/>
      <c r="CW14" s="665"/>
      <c r="CX14" s="665"/>
      <c r="CY14" s="666"/>
      <c r="CZ14" s="691">
        <v>2.7</v>
      </c>
      <c r="DA14" s="691"/>
      <c r="DB14" s="691"/>
      <c r="DC14" s="691"/>
      <c r="DD14" s="670">
        <v>33676</v>
      </c>
      <c r="DE14" s="665"/>
      <c r="DF14" s="665"/>
      <c r="DG14" s="665"/>
      <c r="DH14" s="665"/>
      <c r="DI14" s="665"/>
      <c r="DJ14" s="665"/>
      <c r="DK14" s="665"/>
      <c r="DL14" s="665"/>
      <c r="DM14" s="665"/>
      <c r="DN14" s="665"/>
      <c r="DO14" s="665"/>
      <c r="DP14" s="666"/>
      <c r="DQ14" s="670">
        <v>428756</v>
      </c>
      <c r="DR14" s="665"/>
      <c r="DS14" s="665"/>
      <c r="DT14" s="665"/>
      <c r="DU14" s="665"/>
      <c r="DV14" s="665"/>
      <c r="DW14" s="665"/>
      <c r="DX14" s="665"/>
      <c r="DY14" s="665"/>
      <c r="DZ14" s="665"/>
      <c r="EA14" s="665"/>
      <c r="EB14" s="665"/>
      <c r="EC14" s="705"/>
    </row>
    <row r="15" spans="2:143" ht="11.25" customHeight="1">
      <c r="B15" s="661" t="s">
        <v>251</v>
      </c>
      <c r="C15" s="662"/>
      <c r="D15" s="662"/>
      <c r="E15" s="662"/>
      <c r="F15" s="662"/>
      <c r="G15" s="662"/>
      <c r="H15" s="662"/>
      <c r="I15" s="662"/>
      <c r="J15" s="662"/>
      <c r="K15" s="662"/>
      <c r="L15" s="662"/>
      <c r="M15" s="662"/>
      <c r="N15" s="662"/>
      <c r="O15" s="662"/>
      <c r="P15" s="662"/>
      <c r="Q15" s="663"/>
      <c r="R15" s="664" t="s">
        <v>534</v>
      </c>
      <c r="S15" s="665"/>
      <c r="T15" s="665"/>
      <c r="U15" s="665"/>
      <c r="V15" s="665"/>
      <c r="W15" s="665"/>
      <c r="X15" s="665"/>
      <c r="Y15" s="666"/>
      <c r="Z15" s="691" t="s">
        <v>537</v>
      </c>
      <c r="AA15" s="691"/>
      <c r="AB15" s="691"/>
      <c r="AC15" s="691"/>
      <c r="AD15" s="692" t="s">
        <v>537</v>
      </c>
      <c r="AE15" s="692"/>
      <c r="AF15" s="692"/>
      <c r="AG15" s="692"/>
      <c r="AH15" s="692"/>
      <c r="AI15" s="692"/>
      <c r="AJ15" s="692"/>
      <c r="AK15" s="692"/>
      <c r="AL15" s="667" t="s">
        <v>537</v>
      </c>
      <c r="AM15" s="668"/>
      <c r="AN15" s="668"/>
      <c r="AO15" s="693"/>
      <c r="AP15" s="661" t="s">
        <v>542</v>
      </c>
      <c r="AQ15" s="662"/>
      <c r="AR15" s="662"/>
      <c r="AS15" s="662"/>
      <c r="AT15" s="662"/>
      <c r="AU15" s="662"/>
      <c r="AV15" s="662"/>
      <c r="AW15" s="662"/>
      <c r="AX15" s="662"/>
      <c r="AY15" s="662"/>
      <c r="AZ15" s="662"/>
      <c r="BA15" s="662"/>
      <c r="BB15" s="662"/>
      <c r="BC15" s="662"/>
      <c r="BD15" s="662"/>
      <c r="BE15" s="662"/>
      <c r="BF15" s="663"/>
      <c r="BG15" s="664">
        <v>214343</v>
      </c>
      <c r="BH15" s="665"/>
      <c r="BI15" s="665"/>
      <c r="BJ15" s="665"/>
      <c r="BK15" s="665"/>
      <c r="BL15" s="665"/>
      <c r="BM15" s="665"/>
      <c r="BN15" s="666"/>
      <c r="BO15" s="691">
        <v>7.3</v>
      </c>
      <c r="BP15" s="691"/>
      <c r="BQ15" s="691"/>
      <c r="BR15" s="691"/>
      <c r="BS15" s="692" t="s">
        <v>537</v>
      </c>
      <c r="BT15" s="692"/>
      <c r="BU15" s="692"/>
      <c r="BV15" s="692"/>
      <c r="BW15" s="692"/>
      <c r="BX15" s="692"/>
      <c r="BY15" s="692"/>
      <c r="BZ15" s="692"/>
      <c r="CA15" s="692"/>
      <c r="CB15" s="750"/>
      <c r="CD15" s="706" t="s">
        <v>252</v>
      </c>
      <c r="CE15" s="703"/>
      <c r="CF15" s="703"/>
      <c r="CG15" s="703"/>
      <c r="CH15" s="703"/>
      <c r="CI15" s="703"/>
      <c r="CJ15" s="703"/>
      <c r="CK15" s="703"/>
      <c r="CL15" s="703"/>
      <c r="CM15" s="703"/>
      <c r="CN15" s="703"/>
      <c r="CO15" s="703"/>
      <c r="CP15" s="703"/>
      <c r="CQ15" s="704"/>
      <c r="CR15" s="664">
        <v>1223982</v>
      </c>
      <c r="CS15" s="665"/>
      <c r="CT15" s="665"/>
      <c r="CU15" s="665"/>
      <c r="CV15" s="665"/>
      <c r="CW15" s="665"/>
      <c r="CX15" s="665"/>
      <c r="CY15" s="666"/>
      <c r="CZ15" s="691">
        <v>6.9</v>
      </c>
      <c r="DA15" s="691"/>
      <c r="DB15" s="691"/>
      <c r="DC15" s="691"/>
      <c r="DD15" s="670">
        <v>146993</v>
      </c>
      <c r="DE15" s="665"/>
      <c r="DF15" s="665"/>
      <c r="DG15" s="665"/>
      <c r="DH15" s="665"/>
      <c r="DI15" s="665"/>
      <c r="DJ15" s="665"/>
      <c r="DK15" s="665"/>
      <c r="DL15" s="665"/>
      <c r="DM15" s="665"/>
      <c r="DN15" s="665"/>
      <c r="DO15" s="665"/>
      <c r="DP15" s="666"/>
      <c r="DQ15" s="670">
        <v>699419</v>
      </c>
      <c r="DR15" s="665"/>
      <c r="DS15" s="665"/>
      <c r="DT15" s="665"/>
      <c r="DU15" s="665"/>
      <c r="DV15" s="665"/>
      <c r="DW15" s="665"/>
      <c r="DX15" s="665"/>
      <c r="DY15" s="665"/>
      <c r="DZ15" s="665"/>
      <c r="EA15" s="665"/>
      <c r="EB15" s="665"/>
      <c r="EC15" s="705"/>
    </row>
    <row r="16" spans="2:143" ht="11.25" customHeight="1">
      <c r="B16" s="661" t="s">
        <v>253</v>
      </c>
      <c r="C16" s="662"/>
      <c r="D16" s="662"/>
      <c r="E16" s="662"/>
      <c r="F16" s="662"/>
      <c r="G16" s="662"/>
      <c r="H16" s="662"/>
      <c r="I16" s="662"/>
      <c r="J16" s="662"/>
      <c r="K16" s="662"/>
      <c r="L16" s="662"/>
      <c r="M16" s="662"/>
      <c r="N16" s="662"/>
      <c r="O16" s="662"/>
      <c r="P16" s="662"/>
      <c r="Q16" s="663"/>
      <c r="R16" s="664">
        <v>22807</v>
      </c>
      <c r="S16" s="665"/>
      <c r="T16" s="665"/>
      <c r="U16" s="665"/>
      <c r="V16" s="665"/>
      <c r="W16" s="665"/>
      <c r="X16" s="665"/>
      <c r="Y16" s="666"/>
      <c r="Z16" s="691">
        <v>0.1</v>
      </c>
      <c r="AA16" s="691"/>
      <c r="AB16" s="691"/>
      <c r="AC16" s="691"/>
      <c r="AD16" s="692">
        <v>22807</v>
      </c>
      <c r="AE16" s="692"/>
      <c r="AF16" s="692"/>
      <c r="AG16" s="692"/>
      <c r="AH16" s="692"/>
      <c r="AI16" s="692"/>
      <c r="AJ16" s="692"/>
      <c r="AK16" s="692"/>
      <c r="AL16" s="667">
        <v>0.3</v>
      </c>
      <c r="AM16" s="668"/>
      <c r="AN16" s="668"/>
      <c r="AO16" s="693"/>
      <c r="AP16" s="661" t="s">
        <v>543</v>
      </c>
      <c r="AQ16" s="662"/>
      <c r="AR16" s="662"/>
      <c r="AS16" s="662"/>
      <c r="AT16" s="662"/>
      <c r="AU16" s="662"/>
      <c r="AV16" s="662"/>
      <c r="AW16" s="662"/>
      <c r="AX16" s="662"/>
      <c r="AY16" s="662"/>
      <c r="AZ16" s="662"/>
      <c r="BA16" s="662"/>
      <c r="BB16" s="662"/>
      <c r="BC16" s="662"/>
      <c r="BD16" s="662"/>
      <c r="BE16" s="662"/>
      <c r="BF16" s="663"/>
      <c r="BG16" s="664" t="s">
        <v>534</v>
      </c>
      <c r="BH16" s="665"/>
      <c r="BI16" s="665"/>
      <c r="BJ16" s="665"/>
      <c r="BK16" s="665"/>
      <c r="BL16" s="665"/>
      <c r="BM16" s="665"/>
      <c r="BN16" s="666"/>
      <c r="BO16" s="691" t="s">
        <v>534</v>
      </c>
      <c r="BP16" s="691"/>
      <c r="BQ16" s="691"/>
      <c r="BR16" s="691"/>
      <c r="BS16" s="692" t="s">
        <v>534</v>
      </c>
      <c r="BT16" s="692"/>
      <c r="BU16" s="692"/>
      <c r="BV16" s="692"/>
      <c r="BW16" s="692"/>
      <c r="BX16" s="692"/>
      <c r="BY16" s="692"/>
      <c r="BZ16" s="692"/>
      <c r="CA16" s="692"/>
      <c r="CB16" s="750"/>
      <c r="CD16" s="706" t="s">
        <v>254</v>
      </c>
      <c r="CE16" s="703"/>
      <c r="CF16" s="703"/>
      <c r="CG16" s="703"/>
      <c r="CH16" s="703"/>
      <c r="CI16" s="703"/>
      <c r="CJ16" s="703"/>
      <c r="CK16" s="703"/>
      <c r="CL16" s="703"/>
      <c r="CM16" s="703"/>
      <c r="CN16" s="703"/>
      <c r="CO16" s="703"/>
      <c r="CP16" s="703"/>
      <c r="CQ16" s="704"/>
      <c r="CR16" s="664">
        <v>352792</v>
      </c>
      <c r="CS16" s="665"/>
      <c r="CT16" s="665"/>
      <c r="CU16" s="665"/>
      <c r="CV16" s="665"/>
      <c r="CW16" s="665"/>
      <c r="CX16" s="665"/>
      <c r="CY16" s="666"/>
      <c r="CZ16" s="691">
        <v>2</v>
      </c>
      <c r="DA16" s="691"/>
      <c r="DB16" s="691"/>
      <c r="DC16" s="691"/>
      <c r="DD16" s="670" t="s">
        <v>128</v>
      </c>
      <c r="DE16" s="665"/>
      <c r="DF16" s="665"/>
      <c r="DG16" s="665"/>
      <c r="DH16" s="665"/>
      <c r="DI16" s="665"/>
      <c r="DJ16" s="665"/>
      <c r="DK16" s="665"/>
      <c r="DL16" s="665"/>
      <c r="DM16" s="665"/>
      <c r="DN16" s="665"/>
      <c r="DO16" s="665"/>
      <c r="DP16" s="666"/>
      <c r="DQ16" s="670">
        <v>54928</v>
      </c>
      <c r="DR16" s="665"/>
      <c r="DS16" s="665"/>
      <c r="DT16" s="665"/>
      <c r="DU16" s="665"/>
      <c r="DV16" s="665"/>
      <c r="DW16" s="665"/>
      <c r="DX16" s="665"/>
      <c r="DY16" s="665"/>
      <c r="DZ16" s="665"/>
      <c r="EA16" s="665"/>
      <c r="EB16" s="665"/>
      <c r="EC16" s="705"/>
    </row>
    <row r="17" spans="2:133" ht="11.25" customHeight="1">
      <c r="B17" s="661" t="s">
        <v>544</v>
      </c>
      <c r="C17" s="662"/>
      <c r="D17" s="662"/>
      <c r="E17" s="662"/>
      <c r="F17" s="662"/>
      <c r="G17" s="662"/>
      <c r="H17" s="662"/>
      <c r="I17" s="662"/>
      <c r="J17" s="662"/>
      <c r="K17" s="662"/>
      <c r="L17" s="662"/>
      <c r="M17" s="662"/>
      <c r="N17" s="662"/>
      <c r="O17" s="662"/>
      <c r="P17" s="662"/>
      <c r="Q17" s="663"/>
      <c r="R17" s="664">
        <v>32323</v>
      </c>
      <c r="S17" s="665"/>
      <c r="T17" s="665"/>
      <c r="U17" s="665"/>
      <c r="V17" s="665"/>
      <c r="W17" s="665"/>
      <c r="X17" s="665"/>
      <c r="Y17" s="666"/>
      <c r="Z17" s="691">
        <v>0.2</v>
      </c>
      <c r="AA17" s="691"/>
      <c r="AB17" s="691"/>
      <c r="AC17" s="691"/>
      <c r="AD17" s="692">
        <v>32323</v>
      </c>
      <c r="AE17" s="692"/>
      <c r="AF17" s="692"/>
      <c r="AG17" s="692"/>
      <c r="AH17" s="692"/>
      <c r="AI17" s="692"/>
      <c r="AJ17" s="692"/>
      <c r="AK17" s="692"/>
      <c r="AL17" s="667">
        <v>0.4</v>
      </c>
      <c r="AM17" s="668"/>
      <c r="AN17" s="668"/>
      <c r="AO17" s="693"/>
      <c r="AP17" s="661" t="s">
        <v>545</v>
      </c>
      <c r="AQ17" s="662"/>
      <c r="AR17" s="662"/>
      <c r="AS17" s="662"/>
      <c r="AT17" s="662"/>
      <c r="AU17" s="662"/>
      <c r="AV17" s="662"/>
      <c r="AW17" s="662"/>
      <c r="AX17" s="662"/>
      <c r="AY17" s="662"/>
      <c r="AZ17" s="662"/>
      <c r="BA17" s="662"/>
      <c r="BB17" s="662"/>
      <c r="BC17" s="662"/>
      <c r="BD17" s="662"/>
      <c r="BE17" s="662"/>
      <c r="BF17" s="663"/>
      <c r="BG17" s="664" t="s">
        <v>534</v>
      </c>
      <c r="BH17" s="665"/>
      <c r="BI17" s="665"/>
      <c r="BJ17" s="665"/>
      <c r="BK17" s="665"/>
      <c r="BL17" s="665"/>
      <c r="BM17" s="665"/>
      <c r="BN17" s="666"/>
      <c r="BO17" s="691" t="s">
        <v>534</v>
      </c>
      <c r="BP17" s="691"/>
      <c r="BQ17" s="691"/>
      <c r="BR17" s="691"/>
      <c r="BS17" s="692" t="s">
        <v>537</v>
      </c>
      <c r="BT17" s="692"/>
      <c r="BU17" s="692"/>
      <c r="BV17" s="692"/>
      <c r="BW17" s="692"/>
      <c r="BX17" s="692"/>
      <c r="BY17" s="692"/>
      <c r="BZ17" s="692"/>
      <c r="CA17" s="692"/>
      <c r="CB17" s="750"/>
      <c r="CD17" s="706" t="s">
        <v>255</v>
      </c>
      <c r="CE17" s="703"/>
      <c r="CF17" s="703"/>
      <c r="CG17" s="703"/>
      <c r="CH17" s="703"/>
      <c r="CI17" s="703"/>
      <c r="CJ17" s="703"/>
      <c r="CK17" s="703"/>
      <c r="CL17" s="703"/>
      <c r="CM17" s="703"/>
      <c r="CN17" s="703"/>
      <c r="CO17" s="703"/>
      <c r="CP17" s="703"/>
      <c r="CQ17" s="704"/>
      <c r="CR17" s="664">
        <v>1417038</v>
      </c>
      <c r="CS17" s="665"/>
      <c r="CT17" s="665"/>
      <c r="CU17" s="665"/>
      <c r="CV17" s="665"/>
      <c r="CW17" s="665"/>
      <c r="CX17" s="665"/>
      <c r="CY17" s="666"/>
      <c r="CZ17" s="691">
        <v>8</v>
      </c>
      <c r="DA17" s="691"/>
      <c r="DB17" s="691"/>
      <c r="DC17" s="691"/>
      <c r="DD17" s="670" t="s">
        <v>537</v>
      </c>
      <c r="DE17" s="665"/>
      <c r="DF17" s="665"/>
      <c r="DG17" s="665"/>
      <c r="DH17" s="665"/>
      <c r="DI17" s="665"/>
      <c r="DJ17" s="665"/>
      <c r="DK17" s="665"/>
      <c r="DL17" s="665"/>
      <c r="DM17" s="665"/>
      <c r="DN17" s="665"/>
      <c r="DO17" s="665"/>
      <c r="DP17" s="666"/>
      <c r="DQ17" s="670">
        <v>1345015</v>
      </c>
      <c r="DR17" s="665"/>
      <c r="DS17" s="665"/>
      <c r="DT17" s="665"/>
      <c r="DU17" s="665"/>
      <c r="DV17" s="665"/>
      <c r="DW17" s="665"/>
      <c r="DX17" s="665"/>
      <c r="DY17" s="665"/>
      <c r="DZ17" s="665"/>
      <c r="EA17" s="665"/>
      <c r="EB17" s="665"/>
      <c r="EC17" s="705"/>
    </row>
    <row r="18" spans="2:133" ht="11.25" customHeight="1">
      <c r="B18" s="661" t="s">
        <v>256</v>
      </c>
      <c r="C18" s="662"/>
      <c r="D18" s="662"/>
      <c r="E18" s="662"/>
      <c r="F18" s="662"/>
      <c r="G18" s="662"/>
      <c r="H18" s="662"/>
      <c r="I18" s="662"/>
      <c r="J18" s="662"/>
      <c r="K18" s="662"/>
      <c r="L18" s="662"/>
      <c r="M18" s="662"/>
      <c r="N18" s="662"/>
      <c r="O18" s="662"/>
      <c r="P18" s="662"/>
      <c r="Q18" s="663"/>
      <c r="R18" s="664">
        <v>63214</v>
      </c>
      <c r="S18" s="665"/>
      <c r="T18" s="665"/>
      <c r="U18" s="665"/>
      <c r="V18" s="665"/>
      <c r="W18" s="665"/>
      <c r="X18" s="665"/>
      <c r="Y18" s="666"/>
      <c r="Z18" s="691">
        <v>0.3</v>
      </c>
      <c r="AA18" s="691"/>
      <c r="AB18" s="691"/>
      <c r="AC18" s="691"/>
      <c r="AD18" s="692">
        <v>63214</v>
      </c>
      <c r="AE18" s="692"/>
      <c r="AF18" s="692"/>
      <c r="AG18" s="692"/>
      <c r="AH18" s="692"/>
      <c r="AI18" s="692"/>
      <c r="AJ18" s="692"/>
      <c r="AK18" s="692"/>
      <c r="AL18" s="667">
        <v>0.69999998807907104</v>
      </c>
      <c r="AM18" s="668"/>
      <c r="AN18" s="668"/>
      <c r="AO18" s="693"/>
      <c r="AP18" s="661" t="s">
        <v>257</v>
      </c>
      <c r="AQ18" s="662"/>
      <c r="AR18" s="662"/>
      <c r="AS18" s="662"/>
      <c r="AT18" s="662"/>
      <c r="AU18" s="662"/>
      <c r="AV18" s="662"/>
      <c r="AW18" s="662"/>
      <c r="AX18" s="662"/>
      <c r="AY18" s="662"/>
      <c r="AZ18" s="662"/>
      <c r="BA18" s="662"/>
      <c r="BB18" s="662"/>
      <c r="BC18" s="662"/>
      <c r="BD18" s="662"/>
      <c r="BE18" s="662"/>
      <c r="BF18" s="663"/>
      <c r="BG18" s="664" t="s">
        <v>537</v>
      </c>
      <c r="BH18" s="665"/>
      <c r="BI18" s="665"/>
      <c r="BJ18" s="665"/>
      <c r="BK18" s="665"/>
      <c r="BL18" s="665"/>
      <c r="BM18" s="665"/>
      <c r="BN18" s="666"/>
      <c r="BO18" s="691" t="s">
        <v>534</v>
      </c>
      <c r="BP18" s="691"/>
      <c r="BQ18" s="691"/>
      <c r="BR18" s="691"/>
      <c r="BS18" s="692" t="s">
        <v>534</v>
      </c>
      <c r="BT18" s="692"/>
      <c r="BU18" s="692"/>
      <c r="BV18" s="692"/>
      <c r="BW18" s="692"/>
      <c r="BX18" s="692"/>
      <c r="BY18" s="692"/>
      <c r="BZ18" s="692"/>
      <c r="CA18" s="692"/>
      <c r="CB18" s="750"/>
      <c r="CD18" s="706" t="s">
        <v>258</v>
      </c>
      <c r="CE18" s="703"/>
      <c r="CF18" s="703"/>
      <c r="CG18" s="703"/>
      <c r="CH18" s="703"/>
      <c r="CI18" s="703"/>
      <c r="CJ18" s="703"/>
      <c r="CK18" s="703"/>
      <c r="CL18" s="703"/>
      <c r="CM18" s="703"/>
      <c r="CN18" s="703"/>
      <c r="CO18" s="703"/>
      <c r="CP18" s="703"/>
      <c r="CQ18" s="704"/>
      <c r="CR18" s="664" t="s">
        <v>534</v>
      </c>
      <c r="CS18" s="665"/>
      <c r="CT18" s="665"/>
      <c r="CU18" s="665"/>
      <c r="CV18" s="665"/>
      <c r="CW18" s="665"/>
      <c r="CX18" s="665"/>
      <c r="CY18" s="666"/>
      <c r="CZ18" s="691" t="s">
        <v>537</v>
      </c>
      <c r="DA18" s="691"/>
      <c r="DB18" s="691"/>
      <c r="DC18" s="691"/>
      <c r="DD18" s="670" t="s">
        <v>537</v>
      </c>
      <c r="DE18" s="665"/>
      <c r="DF18" s="665"/>
      <c r="DG18" s="665"/>
      <c r="DH18" s="665"/>
      <c r="DI18" s="665"/>
      <c r="DJ18" s="665"/>
      <c r="DK18" s="665"/>
      <c r="DL18" s="665"/>
      <c r="DM18" s="665"/>
      <c r="DN18" s="665"/>
      <c r="DO18" s="665"/>
      <c r="DP18" s="666"/>
      <c r="DQ18" s="670" t="s">
        <v>537</v>
      </c>
      <c r="DR18" s="665"/>
      <c r="DS18" s="665"/>
      <c r="DT18" s="665"/>
      <c r="DU18" s="665"/>
      <c r="DV18" s="665"/>
      <c r="DW18" s="665"/>
      <c r="DX18" s="665"/>
      <c r="DY18" s="665"/>
      <c r="DZ18" s="665"/>
      <c r="EA18" s="665"/>
      <c r="EB18" s="665"/>
      <c r="EC18" s="705"/>
    </row>
    <row r="19" spans="2:133" ht="11.25" customHeight="1">
      <c r="B19" s="661" t="s">
        <v>546</v>
      </c>
      <c r="C19" s="662"/>
      <c r="D19" s="662"/>
      <c r="E19" s="662"/>
      <c r="F19" s="662"/>
      <c r="G19" s="662"/>
      <c r="H19" s="662"/>
      <c r="I19" s="662"/>
      <c r="J19" s="662"/>
      <c r="K19" s="662"/>
      <c r="L19" s="662"/>
      <c r="M19" s="662"/>
      <c r="N19" s="662"/>
      <c r="O19" s="662"/>
      <c r="P19" s="662"/>
      <c r="Q19" s="663"/>
      <c r="R19" s="664">
        <v>20046</v>
      </c>
      <c r="S19" s="665"/>
      <c r="T19" s="665"/>
      <c r="U19" s="665"/>
      <c r="V19" s="665"/>
      <c r="W19" s="665"/>
      <c r="X19" s="665"/>
      <c r="Y19" s="666"/>
      <c r="Z19" s="691">
        <v>0.1</v>
      </c>
      <c r="AA19" s="691"/>
      <c r="AB19" s="691"/>
      <c r="AC19" s="691"/>
      <c r="AD19" s="692">
        <v>20046</v>
      </c>
      <c r="AE19" s="692"/>
      <c r="AF19" s="692"/>
      <c r="AG19" s="692"/>
      <c r="AH19" s="692"/>
      <c r="AI19" s="692"/>
      <c r="AJ19" s="692"/>
      <c r="AK19" s="692"/>
      <c r="AL19" s="667">
        <v>0.2</v>
      </c>
      <c r="AM19" s="668"/>
      <c r="AN19" s="668"/>
      <c r="AO19" s="693"/>
      <c r="AP19" s="661" t="s">
        <v>259</v>
      </c>
      <c r="AQ19" s="662"/>
      <c r="AR19" s="662"/>
      <c r="AS19" s="662"/>
      <c r="AT19" s="662"/>
      <c r="AU19" s="662"/>
      <c r="AV19" s="662"/>
      <c r="AW19" s="662"/>
      <c r="AX19" s="662"/>
      <c r="AY19" s="662"/>
      <c r="AZ19" s="662"/>
      <c r="BA19" s="662"/>
      <c r="BB19" s="662"/>
      <c r="BC19" s="662"/>
      <c r="BD19" s="662"/>
      <c r="BE19" s="662"/>
      <c r="BF19" s="663"/>
      <c r="BG19" s="664">
        <v>2904</v>
      </c>
      <c r="BH19" s="665"/>
      <c r="BI19" s="665"/>
      <c r="BJ19" s="665"/>
      <c r="BK19" s="665"/>
      <c r="BL19" s="665"/>
      <c r="BM19" s="665"/>
      <c r="BN19" s="666"/>
      <c r="BO19" s="691">
        <v>0.1</v>
      </c>
      <c r="BP19" s="691"/>
      <c r="BQ19" s="691"/>
      <c r="BR19" s="691"/>
      <c r="BS19" s="692" t="s">
        <v>534</v>
      </c>
      <c r="BT19" s="692"/>
      <c r="BU19" s="692"/>
      <c r="BV19" s="692"/>
      <c r="BW19" s="692"/>
      <c r="BX19" s="692"/>
      <c r="BY19" s="692"/>
      <c r="BZ19" s="692"/>
      <c r="CA19" s="692"/>
      <c r="CB19" s="750"/>
      <c r="CD19" s="706" t="s">
        <v>547</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537</v>
      </c>
      <c r="DA19" s="691"/>
      <c r="DB19" s="691"/>
      <c r="DC19" s="691"/>
      <c r="DD19" s="670" t="s">
        <v>534</v>
      </c>
      <c r="DE19" s="665"/>
      <c r="DF19" s="665"/>
      <c r="DG19" s="665"/>
      <c r="DH19" s="665"/>
      <c r="DI19" s="665"/>
      <c r="DJ19" s="665"/>
      <c r="DK19" s="665"/>
      <c r="DL19" s="665"/>
      <c r="DM19" s="665"/>
      <c r="DN19" s="665"/>
      <c r="DO19" s="665"/>
      <c r="DP19" s="666"/>
      <c r="DQ19" s="670" t="s">
        <v>534</v>
      </c>
      <c r="DR19" s="665"/>
      <c r="DS19" s="665"/>
      <c r="DT19" s="665"/>
      <c r="DU19" s="665"/>
      <c r="DV19" s="665"/>
      <c r="DW19" s="665"/>
      <c r="DX19" s="665"/>
      <c r="DY19" s="665"/>
      <c r="DZ19" s="665"/>
      <c r="EA19" s="665"/>
      <c r="EB19" s="665"/>
      <c r="EC19" s="705"/>
    </row>
    <row r="20" spans="2:133" ht="11.25" customHeight="1">
      <c r="B20" s="661" t="s">
        <v>260</v>
      </c>
      <c r="C20" s="662"/>
      <c r="D20" s="662"/>
      <c r="E20" s="662"/>
      <c r="F20" s="662"/>
      <c r="G20" s="662"/>
      <c r="H20" s="662"/>
      <c r="I20" s="662"/>
      <c r="J20" s="662"/>
      <c r="K20" s="662"/>
      <c r="L20" s="662"/>
      <c r="M20" s="662"/>
      <c r="N20" s="662"/>
      <c r="O20" s="662"/>
      <c r="P20" s="662"/>
      <c r="Q20" s="663"/>
      <c r="R20" s="664">
        <v>7406</v>
      </c>
      <c r="S20" s="665"/>
      <c r="T20" s="665"/>
      <c r="U20" s="665"/>
      <c r="V20" s="665"/>
      <c r="W20" s="665"/>
      <c r="X20" s="665"/>
      <c r="Y20" s="666"/>
      <c r="Z20" s="691">
        <v>0</v>
      </c>
      <c r="AA20" s="691"/>
      <c r="AB20" s="691"/>
      <c r="AC20" s="691"/>
      <c r="AD20" s="692">
        <v>7406</v>
      </c>
      <c r="AE20" s="692"/>
      <c r="AF20" s="692"/>
      <c r="AG20" s="692"/>
      <c r="AH20" s="692"/>
      <c r="AI20" s="692"/>
      <c r="AJ20" s="692"/>
      <c r="AK20" s="692"/>
      <c r="AL20" s="667">
        <v>0.1</v>
      </c>
      <c r="AM20" s="668"/>
      <c r="AN20" s="668"/>
      <c r="AO20" s="693"/>
      <c r="AP20" s="661" t="s">
        <v>548</v>
      </c>
      <c r="AQ20" s="662"/>
      <c r="AR20" s="662"/>
      <c r="AS20" s="662"/>
      <c r="AT20" s="662"/>
      <c r="AU20" s="662"/>
      <c r="AV20" s="662"/>
      <c r="AW20" s="662"/>
      <c r="AX20" s="662"/>
      <c r="AY20" s="662"/>
      <c r="AZ20" s="662"/>
      <c r="BA20" s="662"/>
      <c r="BB20" s="662"/>
      <c r="BC20" s="662"/>
      <c r="BD20" s="662"/>
      <c r="BE20" s="662"/>
      <c r="BF20" s="663"/>
      <c r="BG20" s="664">
        <v>2904</v>
      </c>
      <c r="BH20" s="665"/>
      <c r="BI20" s="665"/>
      <c r="BJ20" s="665"/>
      <c r="BK20" s="665"/>
      <c r="BL20" s="665"/>
      <c r="BM20" s="665"/>
      <c r="BN20" s="666"/>
      <c r="BO20" s="691">
        <v>0.1</v>
      </c>
      <c r="BP20" s="691"/>
      <c r="BQ20" s="691"/>
      <c r="BR20" s="691"/>
      <c r="BS20" s="692" t="s">
        <v>537</v>
      </c>
      <c r="BT20" s="692"/>
      <c r="BU20" s="692"/>
      <c r="BV20" s="692"/>
      <c r="BW20" s="692"/>
      <c r="BX20" s="692"/>
      <c r="BY20" s="692"/>
      <c r="BZ20" s="692"/>
      <c r="CA20" s="692"/>
      <c r="CB20" s="750"/>
      <c r="CD20" s="706" t="s">
        <v>261</v>
      </c>
      <c r="CE20" s="703"/>
      <c r="CF20" s="703"/>
      <c r="CG20" s="703"/>
      <c r="CH20" s="703"/>
      <c r="CI20" s="703"/>
      <c r="CJ20" s="703"/>
      <c r="CK20" s="703"/>
      <c r="CL20" s="703"/>
      <c r="CM20" s="703"/>
      <c r="CN20" s="703"/>
      <c r="CO20" s="703"/>
      <c r="CP20" s="703"/>
      <c r="CQ20" s="704"/>
      <c r="CR20" s="664">
        <v>17693579</v>
      </c>
      <c r="CS20" s="665"/>
      <c r="CT20" s="665"/>
      <c r="CU20" s="665"/>
      <c r="CV20" s="665"/>
      <c r="CW20" s="665"/>
      <c r="CX20" s="665"/>
      <c r="CY20" s="666"/>
      <c r="CZ20" s="691">
        <v>100</v>
      </c>
      <c r="DA20" s="691"/>
      <c r="DB20" s="691"/>
      <c r="DC20" s="691"/>
      <c r="DD20" s="670">
        <v>1697068</v>
      </c>
      <c r="DE20" s="665"/>
      <c r="DF20" s="665"/>
      <c r="DG20" s="665"/>
      <c r="DH20" s="665"/>
      <c r="DI20" s="665"/>
      <c r="DJ20" s="665"/>
      <c r="DK20" s="665"/>
      <c r="DL20" s="665"/>
      <c r="DM20" s="665"/>
      <c r="DN20" s="665"/>
      <c r="DO20" s="665"/>
      <c r="DP20" s="666"/>
      <c r="DQ20" s="670">
        <v>10447218</v>
      </c>
      <c r="DR20" s="665"/>
      <c r="DS20" s="665"/>
      <c r="DT20" s="665"/>
      <c r="DU20" s="665"/>
      <c r="DV20" s="665"/>
      <c r="DW20" s="665"/>
      <c r="DX20" s="665"/>
      <c r="DY20" s="665"/>
      <c r="DZ20" s="665"/>
      <c r="EA20" s="665"/>
      <c r="EB20" s="665"/>
      <c r="EC20" s="705"/>
    </row>
    <row r="21" spans="2:133" ht="11.25" customHeight="1">
      <c r="B21" s="661" t="s">
        <v>262</v>
      </c>
      <c r="C21" s="662"/>
      <c r="D21" s="662"/>
      <c r="E21" s="662"/>
      <c r="F21" s="662"/>
      <c r="G21" s="662"/>
      <c r="H21" s="662"/>
      <c r="I21" s="662"/>
      <c r="J21" s="662"/>
      <c r="K21" s="662"/>
      <c r="L21" s="662"/>
      <c r="M21" s="662"/>
      <c r="N21" s="662"/>
      <c r="O21" s="662"/>
      <c r="P21" s="662"/>
      <c r="Q21" s="663"/>
      <c r="R21" s="664">
        <v>1632</v>
      </c>
      <c r="S21" s="665"/>
      <c r="T21" s="665"/>
      <c r="U21" s="665"/>
      <c r="V21" s="665"/>
      <c r="W21" s="665"/>
      <c r="X21" s="665"/>
      <c r="Y21" s="666"/>
      <c r="Z21" s="691">
        <v>0</v>
      </c>
      <c r="AA21" s="691"/>
      <c r="AB21" s="691"/>
      <c r="AC21" s="691"/>
      <c r="AD21" s="692">
        <v>1632</v>
      </c>
      <c r="AE21" s="692"/>
      <c r="AF21" s="692"/>
      <c r="AG21" s="692"/>
      <c r="AH21" s="692"/>
      <c r="AI21" s="692"/>
      <c r="AJ21" s="692"/>
      <c r="AK21" s="692"/>
      <c r="AL21" s="667">
        <v>0</v>
      </c>
      <c r="AM21" s="668"/>
      <c r="AN21" s="668"/>
      <c r="AO21" s="693"/>
      <c r="AP21" s="757" t="s">
        <v>549</v>
      </c>
      <c r="AQ21" s="764"/>
      <c r="AR21" s="764"/>
      <c r="AS21" s="764"/>
      <c r="AT21" s="764"/>
      <c r="AU21" s="764"/>
      <c r="AV21" s="764"/>
      <c r="AW21" s="764"/>
      <c r="AX21" s="764"/>
      <c r="AY21" s="764"/>
      <c r="AZ21" s="764"/>
      <c r="BA21" s="764"/>
      <c r="BB21" s="764"/>
      <c r="BC21" s="764"/>
      <c r="BD21" s="764"/>
      <c r="BE21" s="764"/>
      <c r="BF21" s="759"/>
      <c r="BG21" s="664">
        <v>2904</v>
      </c>
      <c r="BH21" s="665"/>
      <c r="BI21" s="665"/>
      <c r="BJ21" s="665"/>
      <c r="BK21" s="665"/>
      <c r="BL21" s="665"/>
      <c r="BM21" s="665"/>
      <c r="BN21" s="666"/>
      <c r="BO21" s="691">
        <v>0.1</v>
      </c>
      <c r="BP21" s="691"/>
      <c r="BQ21" s="691"/>
      <c r="BR21" s="691"/>
      <c r="BS21" s="692" t="s">
        <v>534</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263</v>
      </c>
      <c r="C22" s="728"/>
      <c r="D22" s="728"/>
      <c r="E22" s="728"/>
      <c r="F22" s="728"/>
      <c r="G22" s="728"/>
      <c r="H22" s="728"/>
      <c r="I22" s="728"/>
      <c r="J22" s="728"/>
      <c r="K22" s="728"/>
      <c r="L22" s="728"/>
      <c r="M22" s="728"/>
      <c r="N22" s="728"/>
      <c r="O22" s="728"/>
      <c r="P22" s="728"/>
      <c r="Q22" s="729"/>
      <c r="R22" s="664">
        <v>34130</v>
      </c>
      <c r="S22" s="665"/>
      <c r="T22" s="665"/>
      <c r="U22" s="665"/>
      <c r="V22" s="665"/>
      <c r="W22" s="665"/>
      <c r="X22" s="665"/>
      <c r="Y22" s="666"/>
      <c r="Z22" s="691">
        <v>0.2</v>
      </c>
      <c r="AA22" s="691"/>
      <c r="AB22" s="691"/>
      <c r="AC22" s="691"/>
      <c r="AD22" s="692">
        <v>34130</v>
      </c>
      <c r="AE22" s="692"/>
      <c r="AF22" s="692"/>
      <c r="AG22" s="692"/>
      <c r="AH22" s="692"/>
      <c r="AI22" s="692"/>
      <c r="AJ22" s="692"/>
      <c r="AK22" s="692"/>
      <c r="AL22" s="667">
        <v>0.40000000596046448</v>
      </c>
      <c r="AM22" s="668"/>
      <c r="AN22" s="668"/>
      <c r="AO22" s="693"/>
      <c r="AP22" s="757" t="s">
        <v>550</v>
      </c>
      <c r="AQ22" s="764"/>
      <c r="AR22" s="764"/>
      <c r="AS22" s="764"/>
      <c r="AT22" s="764"/>
      <c r="AU22" s="764"/>
      <c r="AV22" s="764"/>
      <c r="AW22" s="764"/>
      <c r="AX22" s="764"/>
      <c r="AY22" s="764"/>
      <c r="AZ22" s="764"/>
      <c r="BA22" s="764"/>
      <c r="BB22" s="764"/>
      <c r="BC22" s="764"/>
      <c r="BD22" s="764"/>
      <c r="BE22" s="764"/>
      <c r="BF22" s="759"/>
      <c r="BG22" s="664" t="s">
        <v>534</v>
      </c>
      <c r="BH22" s="665"/>
      <c r="BI22" s="665"/>
      <c r="BJ22" s="665"/>
      <c r="BK22" s="665"/>
      <c r="BL22" s="665"/>
      <c r="BM22" s="665"/>
      <c r="BN22" s="666"/>
      <c r="BO22" s="691" t="s">
        <v>537</v>
      </c>
      <c r="BP22" s="691"/>
      <c r="BQ22" s="691"/>
      <c r="BR22" s="691"/>
      <c r="BS22" s="692" t="s">
        <v>534</v>
      </c>
      <c r="BT22" s="692"/>
      <c r="BU22" s="692"/>
      <c r="BV22" s="692"/>
      <c r="BW22" s="692"/>
      <c r="BX22" s="692"/>
      <c r="BY22" s="692"/>
      <c r="BZ22" s="692"/>
      <c r="CA22" s="692"/>
      <c r="CB22" s="750"/>
      <c r="CD22" s="766" t="s">
        <v>264</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265</v>
      </c>
      <c r="C23" s="662"/>
      <c r="D23" s="662"/>
      <c r="E23" s="662"/>
      <c r="F23" s="662"/>
      <c r="G23" s="662"/>
      <c r="H23" s="662"/>
      <c r="I23" s="662"/>
      <c r="J23" s="662"/>
      <c r="K23" s="662"/>
      <c r="L23" s="662"/>
      <c r="M23" s="662"/>
      <c r="N23" s="662"/>
      <c r="O23" s="662"/>
      <c r="P23" s="662"/>
      <c r="Q23" s="663"/>
      <c r="R23" s="664">
        <v>5747453</v>
      </c>
      <c r="S23" s="665"/>
      <c r="T23" s="665"/>
      <c r="U23" s="665"/>
      <c r="V23" s="665"/>
      <c r="W23" s="665"/>
      <c r="X23" s="665"/>
      <c r="Y23" s="666"/>
      <c r="Z23" s="691">
        <v>30.7</v>
      </c>
      <c r="AA23" s="691"/>
      <c r="AB23" s="691"/>
      <c r="AC23" s="691"/>
      <c r="AD23" s="692">
        <v>5047775</v>
      </c>
      <c r="AE23" s="692"/>
      <c r="AF23" s="692"/>
      <c r="AG23" s="692"/>
      <c r="AH23" s="692"/>
      <c r="AI23" s="692"/>
      <c r="AJ23" s="692"/>
      <c r="AK23" s="692"/>
      <c r="AL23" s="667">
        <v>56</v>
      </c>
      <c r="AM23" s="668"/>
      <c r="AN23" s="668"/>
      <c r="AO23" s="693"/>
      <c r="AP23" s="757" t="s">
        <v>551</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534</v>
      </c>
      <c r="BP23" s="691"/>
      <c r="BQ23" s="691"/>
      <c r="BR23" s="691"/>
      <c r="BS23" s="692" t="s">
        <v>534</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266</v>
      </c>
      <c r="CS23" s="767"/>
      <c r="CT23" s="767"/>
      <c r="CU23" s="767"/>
      <c r="CV23" s="767"/>
      <c r="CW23" s="767"/>
      <c r="CX23" s="767"/>
      <c r="CY23" s="768"/>
      <c r="CZ23" s="766" t="s">
        <v>552</v>
      </c>
      <c r="DA23" s="767"/>
      <c r="DB23" s="767"/>
      <c r="DC23" s="768"/>
      <c r="DD23" s="766" t="s">
        <v>553</v>
      </c>
      <c r="DE23" s="767"/>
      <c r="DF23" s="767"/>
      <c r="DG23" s="767"/>
      <c r="DH23" s="767"/>
      <c r="DI23" s="767"/>
      <c r="DJ23" s="767"/>
      <c r="DK23" s="768"/>
      <c r="DL23" s="775" t="s">
        <v>267</v>
      </c>
      <c r="DM23" s="776"/>
      <c r="DN23" s="776"/>
      <c r="DO23" s="776"/>
      <c r="DP23" s="776"/>
      <c r="DQ23" s="776"/>
      <c r="DR23" s="776"/>
      <c r="DS23" s="776"/>
      <c r="DT23" s="776"/>
      <c r="DU23" s="776"/>
      <c r="DV23" s="777"/>
      <c r="DW23" s="766" t="s">
        <v>268</v>
      </c>
      <c r="DX23" s="767"/>
      <c r="DY23" s="767"/>
      <c r="DZ23" s="767"/>
      <c r="EA23" s="767"/>
      <c r="EB23" s="767"/>
      <c r="EC23" s="768"/>
    </row>
    <row r="24" spans="2:133" ht="11.25" customHeight="1">
      <c r="B24" s="661" t="s">
        <v>554</v>
      </c>
      <c r="C24" s="662"/>
      <c r="D24" s="662"/>
      <c r="E24" s="662"/>
      <c r="F24" s="662"/>
      <c r="G24" s="662"/>
      <c r="H24" s="662"/>
      <c r="I24" s="662"/>
      <c r="J24" s="662"/>
      <c r="K24" s="662"/>
      <c r="L24" s="662"/>
      <c r="M24" s="662"/>
      <c r="N24" s="662"/>
      <c r="O24" s="662"/>
      <c r="P24" s="662"/>
      <c r="Q24" s="663"/>
      <c r="R24" s="664">
        <v>5047775</v>
      </c>
      <c r="S24" s="665"/>
      <c r="T24" s="665"/>
      <c r="U24" s="665"/>
      <c r="V24" s="665"/>
      <c r="W24" s="665"/>
      <c r="X24" s="665"/>
      <c r="Y24" s="666"/>
      <c r="Z24" s="691">
        <v>27</v>
      </c>
      <c r="AA24" s="691"/>
      <c r="AB24" s="691"/>
      <c r="AC24" s="691"/>
      <c r="AD24" s="692">
        <v>5047775</v>
      </c>
      <c r="AE24" s="692"/>
      <c r="AF24" s="692"/>
      <c r="AG24" s="692"/>
      <c r="AH24" s="692"/>
      <c r="AI24" s="692"/>
      <c r="AJ24" s="692"/>
      <c r="AK24" s="692"/>
      <c r="AL24" s="667">
        <v>56</v>
      </c>
      <c r="AM24" s="668"/>
      <c r="AN24" s="668"/>
      <c r="AO24" s="693"/>
      <c r="AP24" s="757" t="s">
        <v>269</v>
      </c>
      <c r="AQ24" s="764"/>
      <c r="AR24" s="764"/>
      <c r="AS24" s="764"/>
      <c r="AT24" s="764"/>
      <c r="AU24" s="764"/>
      <c r="AV24" s="764"/>
      <c r="AW24" s="764"/>
      <c r="AX24" s="764"/>
      <c r="AY24" s="764"/>
      <c r="AZ24" s="764"/>
      <c r="BA24" s="764"/>
      <c r="BB24" s="764"/>
      <c r="BC24" s="764"/>
      <c r="BD24" s="764"/>
      <c r="BE24" s="764"/>
      <c r="BF24" s="759"/>
      <c r="BG24" s="664" t="s">
        <v>534</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270</v>
      </c>
      <c r="CE24" s="721"/>
      <c r="CF24" s="721"/>
      <c r="CG24" s="721"/>
      <c r="CH24" s="721"/>
      <c r="CI24" s="721"/>
      <c r="CJ24" s="721"/>
      <c r="CK24" s="721"/>
      <c r="CL24" s="721"/>
      <c r="CM24" s="721"/>
      <c r="CN24" s="721"/>
      <c r="CO24" s="721"/>
      <c r="CP24" s="721"/>
      <c r="CQ24" s="722"/>
      <c r="CR24" s="717">
        <v>7380931</v>
      </c>
      <c r="CS24" s="718"/>
      <c r="CT24" s="718"/>
      <c r="CU24" s="718"/>
      <c r="CV24" s="718"/>
      <c r="CW24" s="718"/>
      <c r="CX24" s="718"/>
      <c r="CY24" s="761"/>
      <c r="CZ24" s="762">
        <v>41.7</v>
      </c>
      <c r="DA24" s="735"/>
      <c r="DB24" s="735"/>
      <c r="DC24" s="765"/>
      <c r="DD24" s="760">
        <v>4068774</v>
      </c>
      <c r="DE24" s="718"/>
      <c r="DF24" s="718"/>
      <c r="DG24" s="718"/>
      <c r="DH24" s="718"/>
      <c r="DI24" s="718"/>
      <c r="DJ24" s="718"/>
      <c r="DK24" s="761"/>
      <c r="DL24" s="760">
        <v>3929845</v>
      </c>
      <c r="DM24" s="718"/>
      <c r="DN24" s="718"/>
      <c r="DO24" s="718"/>
      <c r="DP24" s="718"/>
      <c r="DQ24" s="718"/>
      <c r="DR24" s="718"/>
      <c r="DS24" s="718"/>
      <c r="DT24" s="718"/>
      <c r="DU24" s="718"/>
      <c r="DV24" s="761"/>
      <c r="DW24" s="762">
        <v>42.2</v>
      </c>
      <c r="DX24" s="735"/>
      <c r="DY24" s="735"/>
      <c r="DZ24" s="735"/>
      <c r="EA24" s="735"/>
      <c r="EB24" s="735"/>
      <c r="EC24" s="763"/>
    </row>
    <row r="25" spans="2:133" ht="11.25" customHeight="1">
      <c r="B25" s="661" t="s">
        <v>271</v>
      </c>
      <c r="C25" s="662"/>
      <c r="D25" s="662"/>
      <c r="E25" s="662"/>
      <c r="F25" s="662"/>
      <c r="G25" s="662"/>
      <c r="H25" s="662"/>
      <c r="I25" s="662"/>
      <c r="J25" s="662"/>
      <c r="K25" s="662"/>
      <c r="L25" s="662"/>
      <c r="M25" s="662"/>
      <c r="N25" s="662"/>
      <c r="O25" s="662"/>
      <c r="P25" s="662"/>
      <c r="Q25" s="663"/>
      <c r="R25" s="664">
        <v>699678</v>
      </c>
      <c r="S25" s="665"/>
      <c r="T25" s="665"/>
      <c r="U25" s="665"/>
      <c r="V25" s="665"/>
      <c r="W25" s="665"/>
      <c r="X25" s="665"/>
      <c r="Y25" s="666"/>
      <c r="Z25" s="691">
        <v>3.7</v>
      </c>
      <c r="AA25" s="691"/>
      <c r="AB25" s="691"/>
      <c r="AC25" s="691"/>
      <c r="AD25" s="692" t="s">
        <v>534</v>
      </c>
      <c r="AE25" s="692"/>
      <c r="AF25" s="692"/>
      <c r="AG25" s="692"/>
      <c r="AH25" s="692"/>
      <c r="AI25" s="692"/>
      <c r="AJ25" s="692"/>
      <c r="AK25" s="692"/>
      <c r="AL25" s="667" t="s">
        <v>534</v>
      </c>
      <c r="AM25" s="668"/>
      <c r="AN25" s="668"/>
      <c r="AO25" s="693"/>
      <c r="AP25" s="757" t="s">
        <v>555</v>
      </c>
      <c r="AQ25" s="764"/>
      <c r="AR25" s="764"/>
      <c r="AS25" s="764"/>
      <c r="AT25" s="764"/>
      <c r="AU25" s="764"/>
      <c r="AV25" s="764"/>
      <c r="AW25" s="764"/>
      <c r="AX25" s="764"/>
      <c r="AY25" s="764"/>
      <c r="AZ25" s="764"/>
      <c r="BA25" s="764"/>
      <c r="BB25" s="764"/>
      <c r="BC25" s="764"/>
      <c r="BD25" s="764"/>
      <c r="BE25" s="764"/>
      <c r="BF25" s="759"/>
      <c r="BG25" s="664" t="s">
        <v>534</v>
      </c>
      <c r="BH25" s="665"/>
      <c r="BI25" s="665"/>
      <c r="BJ25" s="665"/>
      <c r="BK25" s="665"/>
      <c r="BL25" s="665"/>
      <c r="BM25" s="665"/>
      <c r="BN25" s="666"/>
      <c r="BO25" s="691" t="s">
        <v>534</v>
      </c>
      <c r="BP25" s="691"/>
      <c r="BQ25" s="691"/>
      <c r="BR25" s="691"/>
      <c r="BS25" s="692" t="s">
        <v>534</v>
      </c>
      <c r="BT25" s="692"/>
      <c r="BU25" s="692"/>
      <c r="BV25" s="692"/>
      <c r="BW25" s="692"/>
      <c r="BX25" s="692"/>
      <c r="BY25" s="692"/>
      <c r="BZ25" s="692"/>
      <c r="CA25" s="692"/>
      <c r="CB25" s="750"/>
      <c r="CD25" s="706" t="s">
        <v>556</v>
      </c>
      <c r="CE25" s="703"/>
      <c r="CF25" s="703"/>
      <c r="CG25" s="703"/>
      <c r="CH25" s="703"/>
      <c r="CI25" s="703"/>
      <c r="CJ25" s="703"/>
      <c r="CK25" s="703"/>
      <c r="CL25" s="703"/>
      <c r="CM25" s="703"/>
      <c r="CN25" s="703"/>
      <c r="CO25" s="703"/>
      <c r="CP25" s="703"/>
      <c r="CQ25" s="704"/>
      <c r="CR25" s="664">
        <v>2312131</v>
      </c>
      <c r="CS25" s="675"/>
      <c r="CT25" s="675"/>
      <c r="CU25" s="675"/>
      <c r="CV25" s="675"/>
      <c r="CW25" s="675"/>
      <c r="CX25" s="675"/>
      <c r="CY25" s="676"/>
      <c r="CZ25" s="667">
        <v>13.1</v>
      </c>
      <c r="DA25" s="677"/>
      <c r="DB25" s="677"/>
      <c r="DC25" s="678"/>
      <c r="DD25" s="670">
        <v>1907228</v>
      </c>
      <c r="DE25" s="675"/>
      <c r="DF25" s="675"/>
      <c r="DG25" s="675"/>
      <c r="DH25" s="675"/>
      <c r="DI25" s="675"/>
      <c r="DJ25" s="675"/>
      <c r="DK25" s="676"/>
      <c r="DL25" s="670">
        <v>1779212</v>
      </c>
      <c r="DM25" s="675"/>
      <c r="DN25" s="675"/>
      <c r="DO25" s="675"/>
      <c r="DP25" s="675"/>
      <c r="DQ25" s="675"/>
      <c r="DR25" s="675"/>
      <c r="DS25" s="675"/>
      <c r="DT25" s="675"/>
      <c r="DU25" s="675"/>
      <c r="DV25" s="676"/>
      <c r="DW25" s="667">
        <v>19.100000000000001</v>
      </c>
      <c r="DX25" s="677"/>
      <c r="DY25" s="677"/>
      <c r="DZ25" s="677"/>
      <c r="EA25" s="677"/>
      <c r="EB25" s="677"/>
      <c r="EC25" s="698"/>
    </row>
    <row r="26" spans="2:133" ht="11.25" customHeight="1">
      <c r="B26" s="661" t="s">
        <v>557</v>
      </c>
      <c r="C26" s="662"/>
      <c r="D26" s="662"/>
      <c r="E26" s="662"/>
      <c r="F26" s="662"/>
      <c r="G26" s="662"/>
      <c r="H26" s="662"/>
      <c r="I26" s="662"/>
      <c r="J26" s="662"/>
      <c r="K26" s="662"/>
      <c r="L26" s="662"/>
      <c r="M26" s="662"/>
      <c r="N26" s="662"/>
      <c r="O26" s="662"/>
      <c r="P26" s="662"/>
      <c r="Q26" s="663"/>
      <c r="R26" s="664" t="s">
        <v>537</v>
      </c>
      <c r="S26" s="665"/>
      <c r="T26" s="665"/>
      <c r="U26" s="665"/>
      <c r="V26" s="665"/>
      <c r="W26" s="665"/>
      <c r="X26" s="665"/>
      <c r="Y26" s="666"/>
      <c r="Z26" s="691" t="s">
        <v>537</v>
      </c>
      <c r="AA26" s="691"/>
      <c r="AB26" s="691"/>
      <c r="AC26" s="691"/>
      <c r="AD26" s="692" t="s">
        <v>537</v>
      </c>
      <c r="AE26" s="692"/>
      <c r="AF26" s="692"/>
      <c r="AG26" s="692"/>
      <c r="AH26" s="692"/>
      <c r="AI26" s="692"/>
      <c r="AJ26" s="692"/>
      <c r="AK26" s="692"/>
      <c r="AL26" s="667" t="s">
        <v>537</v>
      </c>
      <c r="AM26" s="668"/>
      <c r="AN26" s="668"/>
      <c r="AO26" s="693"/>
      <c r="AP26" s="757" t="s">
        <v>272</v>
      </c>
      <c r="AQ26" s="758"/>
      <c r="AR26" s="758"/>
      <c r="AS26" s="758"/>
      <c r="AT26" s="758"/>
      <c r="AU26" s="758"/>
      <c r="AV26" s="758"/>
      <c r="AW26" s="758"/>
      <c r="AX26" s="758"/>
      <c r="AY26" s="758"/>
      <c r="AZ26" s="758"/>
      <c r="BA26" s="758"/>
      <c r="BB26" s="758"/>
      <c r="BC26" s="758"/>
      <c r="BD26" s="758"/>
      <c r="BE26" s="758"/>
      <c r="BF26" s="759"/>
      <c r="BG26" s="664" t="s">
        <v>537</v>
      </c>
      <c r="BH26" s="665"/>
      <c r="BI26" s="665"/>
      <c r="BJ26" s="665"/>
      <c r="BK26" s="665"/>
      <c r="BL26" s="665"/>
      <c r="BM26" s="665"/>
      <c r="BN26" s="666"/>
      <c r="BO26" s="691" t="s">
        <v>128</v>
      </c>
      <c r="BP26" s="691"/>
      <c r="BQ26" s="691"/>
      <c r="BR26" s="691"/>
      <c r="BS26" s="692" t="s">
        <v>537</v>
      </c>
      <c r="BT26" s="692"/>
      <c r="BU26" s="692"/>
      <c r="BV26" s="692"/>
      <c r="BW26" s="692"/>
      <c r="BX26" s="692"/>
      <c r="BY26" s="692"/>
      <c r="BZ26" s="692"/>
      <c r="CA26" s="692"/>
      <c r="CB26" s="750"/>
      <c r="CD26" s="706" t="s">
        <v>273</v>
      </c>
      <c r="CE26" s="703"/>
      <c r="CF26" s="703"/>
      <c r="CG26" s="703"/>
      <c r="CH26" s="703"/>
      <c r="CI26" s="703"/>
      <c r="CJ26" s="703"/>
      <c r="CK26" s="703"/>
      <c r="CL26" s="703"/>
      <c r="CM26" s="703"/>
      <c r="CN26" s="703"/>
      <c r="CO26" s="703"/>
      <c r="CP26" s="703"/>
      <c r="CQ26" s="704"/>
      <c r="CR26" s="664">
        <v>1211258</v>
      </c>
      <c r="CS26" s="665"/>
      <c r="CT26" s="665"/>
      <c r="CU26" s="665"/>
      <c r="CV26" s="665"/>
      <c r="CW26" s="665"/>
      <c r="CX26" s="665"/>
      <c r="CY26" s="666"/>
      <c r="CZ26" s="667">
        <v>6.8</v>
      </c>
      <c r="DA26" s="677"/>
      <c r="DB26" s="677"/>
      <c r="DC26" s="678"/>
      <c r="DD26" s="670">
        <v>963045</v>
      </c>
      <c r="DE26" s="665"/>
      <c r="DF26" s="665"/>
      <c r="DG26" s="665"/>
      <c r="DH26" s="665"/>
      <c r="DI26" s="665"/>
      <c r="DJ26" s="665"/>
      <c r="DK26" s="666"/>
      <c r="DL26" s="670" t="s">
        <v>534</v>
      </c>
      <c r="DM26" s="665"/>
      <c r="DN26" s="665"/>
      <c r="DO26" s="665"/>
      <c r="DP26" s="665"/>
      <c r="DQ26" s="665"/>
      <c r="DR26" s="665"/>
      <c r="DS26" s="665"/>
      <c r="DT26" s="665"/>
      <c r="DU26" s="665"/>
      <c r="DV26" s="666"/>
      <c r="DW26" s="667" t="s">
        <v>534</v>
      </c>
      <c r="DX26" s="677"/>
      <c r="DY26" s="677"/>
      <c r="DZ26" s="677"/>
      <c r="EA26" s="677"/>
      <c r="EB26" s="677"/>
      <c r="EC26" s="698"/>
    </row>
    <row r="27" spans="2:133" ht="11.25" customHeight="1">
      <c r="B27" s="661" t="s">
        <v>558</v>
      </c>
      <c r="C27" s="662"/>
      <c r="D27" s="662"/>
      <c r="E27" s="662"/>
      <c r="F27" s="662"/>
      <c r="G27" s="662"/>
      <c r="H27" s="662"/>
      <c r="I27" s="662"/>
      <c r="J27" s="662"/>
      <c r="K27" s="662"/>
      <c r="L27" s="662"/>
      <c r="M27" s="662"/>
      <c r="N27" s="662"/>
      <c r="O27" s="662"/>
      <c r="P27" s="662"/>
      <c r="Q27" s="663"/>
      <c r="R27" s="664">
        <v>9676905</v>
      </c>
      <c r="S27" s="665"/>
      <c r="T27" s="665"/>
      <c r="U27" s="665"/>
      <c r="V27" s="665"/>
      <c r="W27" s="665"/>
      <c r="X27" s="665"/>
      <c r="Y27" s="666"/>
      <c r="Z27" s="691">
        <v>51.7</v>
      </c>
      <c r="AA27" s="691"/>
      <c r="AB27" s="691"/>
      <c r="AC27" s="691"/>
      <c r="AD27" s="692">
        <v>8977227</v>
      </c>
      <c r="AE27" s="692"/>
      <c r="AF27" s="692"/>
      <c r="AG27" s="692"/>
      <c r="AH27" s="692"/>
      <c r="AI27" s="692"/>
      <c r="AJ27" s="692"/>
      <c r="AK27" s="692"/>
      <c r="AL27" s="667">
        <v>99.599998474121094</v>
      </c>
      <c r="AM27" s="668"/>
      <c r="AN27" s="668"/>
      <c r="AO27" s="693"/>
      <c r="AP27" s="661" t="s">
        <v>274</v>
      </c>
      <c r="AQ27" s="662"/>
      <c r="AR27" s="662"/>
      <c r="AS27" s="662"/>
      <c r="AT27" s="662"/>
      <c r="AU27" s="662"/>
      <c r="AV27" s="662"/>
      <c r="AW27" s="662"/>
      <c r="AX27" s="662"/>
      <c r="AY27" s="662"/>
      <c r="AZ27" s="662"/>
      <c r="BA27" s="662"/>
      <c r="BB27" s="662"/>
      <c r="BC27" s="662"/>
      <c r="BD27" s="662"/>
      <c r="BE27" s="662"/>
      <c r="BF27" s="663"/>
      <c r="BG27" s="664">
        <v>2917485</v>
      </c>
      <c r="BH27" s="665"/>
      <c r="BI27" s="665"/>
      <c r="BJ27" s="665"/>
      <c r="BK27" s="665"/>
      <c r="BL27" s="665"/>
      <c r="BM27" s="665"/>
      <c r="BN27" s="666"/>
      <c r="BO27" s="691">
        <v>100</v>
      </c>
      <c r="BP27" s="691"/>
      <c r="BQ27" s="691"/>
      <c r="BR27" s="691"/>
      <c r="BS27" s="692" t="s">
        <v>537</v>
      </c>
      <c r="BT27" s="692"/>
      <c r="BU27" s="692"/>
      <c r="BV27" s="692"/>
      <c r="BW27" s="692"/>
      <c r="BX27" s="692"/>
      <c r="BY27" s="692"/>
      <c r="BZ27" s="692"/>
      <c r="CA27" s="692"/>
      <c r="CB27" s="750"/>
      <c r="CD27" s="706" t="s">
        <v>559</v>
      </c>
      <c r="CE27" s="703"/>
      <c r="CF27" s="703"/>
      <c r="CG27" s="703"/>
      <c r="CH27" s="703"/>
      <c r="CI27" s="703"/>
      <c r="CJ27" s="703"/>
      <c r="CK27" s="703"/>
      <c r="CL27" s="703"/>
      <c r="CM27" s="703"/>
      <c r="CN27" s="703"/>
      <c r="CO27" s="703"/>
      <c r="CP27" s="703"/>
      <c r="CQ27" s="704"/>
      <c r="CR27" s="664">
        <v>3651762</v>
      </c>
      <c r="CS27" s="675"/>
      <c r="CT27" s="675"/>
      <c r="CU27" s="675"/>
      <c r="CV27" s="675"/>
      <c r="CW27" s="675"/>
      <c r="CX27" s="675"/>
      <c r="CY27" s="676"/>
      <c r="CZ27" s="667">
        <v>20.6</v>
      </c>
      <c r="DA27" s="677"/>
      <c r="DB27" s="677"/>
      <c r="DC27" s="678"/>
      <c r="DD27" s="670">
        <v>816531</v>
      </c>
      <c r="DE27" s="675"/>
      <c r="DF27" s="675"/>
      <c r="DG27" s="675"/>
      <c r="DH27" s="675"/>
      <c r="DI27" s="675"/>
      <c r="DJ27" s="675"/>
      <c r="DK27" s="676"/>
      <c r="DL27" s="670">
        <v>805618</v>
      </c>
      <c r="DM27" s="675"/>
      <c r="DN27" s="675"/>
      <c r="DO27" s="675"/>
      <c r="DP27" s="675"/>
      <c r="DQ27" s="675"/>
      <c r="DR27" s="675"/>
      <c r="DS27" s="675"/>
      <c r="DT27" s="675"/>
      <c r="DU27" s="675"/>
      <c r="DV27" s="676"/>
      <c r="DW27" s="667">
        <v>8.6999999999999993</v>
      </c>
      <c r="DX27" s="677"/>
      <c r="DY27" s="677"/>
      <c r="DZ27" s="677"/>
      <c r="EA27" s="677"/>
      <c r="EB27" s="677"/>
      <c r="EC27" s="698"/>
    </row>
    <row r="28" spans="2:133" ht="11.25" customHeight="1">
      <c r="B28" s="661" t="s">
        <v>560</v>
      </c>
      <c r="C28" s="662"/>
      <c r="D28" s="662"/>
      <c r="E28" s="662"/>
      <c r="F28" s="662"/>
      <c r="G28" s="662"/>
      <c r="H28" s="662"/>
      <c r="I28" s="662"/>
      <c r="J28" s="662"/>
      <c r="K28" s="662"/>
      <c r="L28" s="662"/>
      <c r="M28" s="662"/>
      <c r="N28" s="662"/>
      <c r="O28" s="662"/>
      <c r="P28" s="662"/>
      <c r="Q28" s="663"/>
      <c r="R28" s="664">
        <v>5136</v>
      </c>
      <c r="S28" s="665"/>
      <c r="T28" s="665"/>
      <c r="U28" s="665"/>
      <c r="V28" s="665"/>
      <c r="W28" s="665"/>
      <c r="X28" s="665"/>
      <c r="Y28" s="666"/>
      <c r="Z28" s="691">
        <v>0</v>
      </c>
      <c r="AA28" s="691"/>
      <c r="AB28" s="691"/>
      <c r="AC28" s="691"/>
      <c r="AD28" s="692">
        <v>5136</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561</v>
      </c>
      <c r="CE28" s="703"/>
      <c r="CF28" s="703"/>
      <c r="CG28" s="703"/>
      <c r="CH28" s="703"/>
      <c r="CI28" s="703"/>
      <c r="CJ28" s="703"/>
      <c r="CK28" s="703"/>
      <c r="CL28" s="703"/>
      <c r="CM28" s="703"/>
      <c r="CN28" s="703"/>
      <c r="CO28" s="703"/>
      <c r="CP28" s="703"/>
      <c r="CQ28" s="704"/>
      <c r="CR28" s="664">
        <v>1417038</v>
      </c>
      <c r="CS28" s="665"/>
      <c r="CT28" s="665"/>
      <c r="CU28" s="665"/>
      <c r="CV28" s="665"/>
      <c r="CW28" s="665"/>
      <c r="CX28" s="665"/>
      <c r="CY28" s="666"/>
      <c r="CZ28" s="667">
        <v>8</v>
      </c>
      <c r="DA28" s="677"/>
      <c r="DB28" s="677"/>
      <c r="DC28" s="678"/>
      <c r="DD28" s="670">
        <v>1345015</v>
      </c>
      <c r="DE28" s="665"/>
      <c r="DF28" s="665"/>
      <c r="DG28" s="665"/>
      <c r="DH28" s="665"/>
      <c r="DI28" s="665"/>
      <c r="DJ28" s="665"/>
      <c r="DK28" s="666"/>
      <c r="DL28" s="670">
        <v>1345015</v>
      </c>
      <c r="DM28" s="665"/>
      <c r="DN28" s="665"/>
      <c r="DO28" s="665"/>
      <c r="DP28" s="665"/>
      <c r="DQ28" s="665"/>
      <c r="DR28" s="665"/>
      <c r="DS28" s="665"/>
      <c r="DT28" s="665"/>
      <c r="DU28" s="665"/>
      <c r="DV28" s="666"/>
      <c r="DW28" s="667">
        <v>14.5</v>
      </c>
      <c r="DX28" s="677"/>
      <c r="DY28" s="677"/>
      <c r="DZ28" s="677"/>
      <c r="EA28" s="677"/>
      <c r="EB28" s="677"/>
      <c r="EC28" s="698"/>
    </row>
    <row r="29" spans="2:133" ht="11.25" customHeight="1">
      <c r="B29" s="661" t="s">
        <v>275</v>
      </c>
      <c r="C29" s="662"/>
      <c r="D29" s="662"/>
      <c r="E29" s="662"/>
      <c r="F29" s="662"/>
      <c r="G29" s="662"/>
      <c r="H29" s="662"/>
      <c r="I29" s="662"/>
      <c r="J29" s="662"/>
      <c r="K29" s="662"/>
      <c r="L29" s="662"/>
      <c r="M29" s="662"/>
      <c r="N29" s="662"/>
      <c r="O29" s="662"/>
      <c r="P29" s="662"/>
      <c r="Q29" s="663"/>
      <c r="R29" s="664">
        <v>116237</v>
      </c>
      <c r="S29" s="665"/>
      <c r="T29" s="665"/>
      <c r="U29" s="665"/>
      <c r="V29" s="665"/>
      <c r="W29" s="665"/>
      <c r="X29" s="665"/>
      <c r="Y29" s="666"/>
      <c r="Z29" s="691">
        <v>0.6</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276</v>
      </c>
      <c r="CE29" s="752"/>
      <c r="CF29" s="706" t="s">
        <v>562</v>
      </c>
      <c r="CG29" s="703"/>
      <c r="CH29" s="703"/>
      <c r="CI29" s="703"/>
      <c r="CJ29" s="703"/>
      <c r="CK29" s="703"/>
      <c r="CL29" s="703"/>
      <c r="CM29" s="703"/>
      <c r="CN29" s="703"/>
      <c r="CO29" s="703"/>
      <c r="CP29" s="703"/>
      <c r="CQ29" s="704"/>
      <c r="CR29" s="664">
        <v>1417038</v>
      </c>
      <c r="CS29" s="675"/>
      <c r="CT29" s="675"/>
      <c r="CU29" s="675"/>
      <c r="CV29" s="675"/>
      <c r="CW29" s="675"/>
      <c r="CX29" s="675"/>
      <c r="CY29" s="676"/>
      <c r="CZ29" s="667">
        <v>8</v>
      </c>
      <c r="DA29" s="677"/>
      <c r="DB29" s="677"/>
      <c r="DC29" s="678"/>
      <c r="DD29" s="670">
        <v>1345015</v>
      </c>
      <c r="DE29" s="675"/>
      <c r="DF29" s="675"/>
      <c r="DG29" s="675"/>
      <c r="DH29" s="675"/>
      <c r="DI29" s="675"/>
      <c r="DJ29" s="675"/>
      <c r="DK29" s="676"/>
      <c r="DL29" s="670">
        <v>1345015</v>
      </c>
      <c r="DM29" s="675"/>
      <c r="DN29" s="675"/>
      <c r="DO29" s="675"/>
      <c r="DP29" s="675"/>
      <c r="DQ29" s="675"/>
      <c r="DR29" s="675"/>
      <c r="DS29" s="675"/>
      <c r="DT29" s="675"/>
      <c r="DU29" s="675"/>
      <c r="DV29" s="676"/>
      <c r="DW29" s="667">
        <v>14.5</v>
      </c>
      <c r="DX29" s="677"/>
      <c r="DY29" s="677"/>
      <c r="DZ29" s="677"/>
      <c r="EA29" s="677"/>
      <c r="EB29" s="677"/>
      <c r="EC29" s="698"/>
    </row>
    <row r="30" spans="2:133" ht="11.25" customHeight="1">
      <c r="B30" s="661" t="s">
        <v>277</v>
      </c>
      <c r="C30" s="662"/>
      <c r="D30" s="662"/>
      <c r="E30" s="662"/>
      <c r="F30" s="662"/>
      <c r="G30" s="662"/>
      <c r="H30" s="662"/>
      <c r="I30" s="662"/>
      <c r="J30" s="662"/>
      <c r="K30" s="662"/>
      <c r="L30" s="662"/>
      <c r="M30" s="662"/>
      <c r="N30" s="662"/>
      <c r="O30" s="662"/>
      <c r="P30" s="662"/>
      <c r="Q30" s="663"/>
      <c r="R30" s="664">
        <v>245678</v>
      </c>
      <c r="S30" s="665"/>
      <c r="T30" s="665"/>
      <c r="U30" s="665"/>
      <c r="V30" s="665"/>
      <c r="W30" s="665"/>
      <c r="X30" s="665"/>
      <c r="Y30" s="666"/>
      <c r="Z30" s="691">
        <v>1.3</v>
      </c>
      <c r="AA30" s="691"/>
      <c r="AB30" s="691"/>
      <c r="AC30" s="691"/>
      <c r="AD30" s="692">
        <v>11169</v>
      </c>
      <c r="AE30" s="692"/>
      <c r="AF30" s="692"/>
      <c r="AG30" s="692"/>
      <c r="AH30" s="692"/>
      <c r="AI30" s="692"/>
      <c r="AJ30" s="692"/>
      <c r="AK30" s="692"/>
      <c r="AL30" s="667">
        <v>0.1</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278</v>
      </c>
      <c r="BH30" s="748"/>
      <c r="BI30" s="748"/>
      <c r="BJ30" s="748"/>
      <c r="BK30" s="748"/>
      <c r="BL30" s="748"/>
      <c r="BM30" s="748"/>
      <c r="BN30" s="748"/>
      <c r="BO30" s="748"/>
      <c r="BP30" s="748"/>
      <c r="BQ30" s="749"/>
      <c r="BR30" s="723" t="s">
        <v>279</v>
      </c>
      <c r="BS30" s="748"/>
      <c r="BT30" s="748"/>
      <c r="BU30" s="748"/>
      <c r="BV30" s="748"/>
      <c r="BW30" s="748"/>
      <c r="BX30" s="748"/>
      <c r="BY30" s="748"/>
      <c r="BZ30" s="748"/>
      <c r="CA30" s="748"/>
      <c r="CB30" s="749"/>
      <c r="CD30" s="753"/>
      <c r="CE30" s="754"/>
      <c r="CF30" s="706" t="s">
        <v>563</v>
      </c>
      <c r="CG30" s="703"/>
      <c r="CH30" s="703"/>
      <c r="CI30" s="703"/>
      <c r="CJ30" s="703"/>
      <c r="CK30" s="703"/>
      <c r="CL30" s="703"/>
      <c r="CM30" s="703"/>
      <c r="CN30" s="703"/>
      <c r="CO30" s="703"/>
      <c r="CP30" s="703"/>
      <c r="CQ30" s="704"/>
      <c r="CR30" s="664">
        <v>1375669</v>
      </c>
      <c r="CS30" s="665"/>
      <c r="CT30" s="665"/>
      <c r="CU30" s="665"/>
      <c r="CV30" s="665"/>
      <c r="CW30" s="665"/>
      <c r="CX30" s="665"/>
      <c r="CY30" s="666"/>
      <c r="CZ30" s="667">
        <v>7.8</v>
      </c>
      <c r="DA30" s="677"/>
      <c r="DB30" s="677"/>
      <c r="DC30" s="678"/>
      <c r="DD30" s="670">
        <v>1303646</v>
      </c>
      <c r="DE30" s="665"/>
      <c r="DF30" s="665"/>
      <c r="DG30" s="665"/>
      <c r="DH30" s="665"/>
      <c r="DI30" s="665"/>
      <c r="DJ30" s="665"/>
      <c r="DK30" s="666"/>
      <c r="DL30" s="670">
        <v>1303646</v>
      </c>
      <c r="DM30" s="665"/>
      <c r="DN30" s="665"/>
      <c r="DO30" s="665"/>
      <c r="DP30" s="665"/>
      <c r="DQ30" s="665"/>
      <c r="DR30" s="665"/>
      <c r="DS30" s="665"/>
      <c r="DT30" s="665"/>
      <c r="DU30" s="665"/>
      <c r="DV30" s="666"/>
      <c r="DW30" s="667">
        <v>14</v>
      </c>
      <c r="DX30" s="677"/>
      <c r="DY30" s="677"/>
      <c r="DZ30" s="677"/>
      <c r="EA30" s="677"/>
      <c r="EB30" s="677"/>
      <c r="EC30" s="698"/>
    </row>
    <row r="31" spans="2:133" ht="11.25" customHeight="1">
      <c r="B31" s="661" t="s">
        <v>280</v>
      </c>
      <c r="C31" s="662"/>
      <c r="D31" s="662"/>
      <c r="E31" s="662"/>
      <c r="F31" s="662"/>
      <c r="G31" s="662"/>
      <c r="H31" s="662"/>
      <c r="I31" s="662"/>
      <c r="J31" s="662"/>
      <c r="K31" s="662"/>
      <c r="L31" s="662"/>
      <c r="M31" s="662"/>
      <c r="N31" s="662"/>
      <c r="O31" s="662"/>
      <c r="P31" s="662"/>
      <c r="Q31" s="663"/>
      <c r="R31" s="664">
        <v>45109</v>
      </c>
      <c r="S31" s="665"/>
      <c r="T31" s="665"/>
      <c r="U31" s="665"/>
      <c r="V31" s="665"/>
      <c r="W31" s="665"/>
      <c r="X31" s="665"/>
      <c r="Y31" s="666"/>
      <c r="Z31" s="691">
        <v>0.2</v>
      </c>
      <c r="AA31" s="691"/>
      <c r="AB31" s="691"/>
      <c r="AC31" s="691"/>
      <c r="AD31" s="692" t="s">
        <v>537</v>
      </c>
      <c r="AE31" s="692"/>
      <c r="AF31" s="692"/>
      <c r="AG31" s="692"/>
      <c r="AH31" s="692"/>
      <c r="AI31" s="692"/>
      <c r="AJ31" s="692"/>
      <c r="AK31" s="692"/>
      <c r="AL31" s="667" t="s">
        <v>128</v>
      </c>
      <c r="AM31" s="668"/>
      <c r="AN31" s="668"/>
      <c r="AO31" s="693"/>
      <c r="AP31" s="737" t="s">
        <v>281</v>
      </c>
      <c r="AQ31" s="738"/>
      <c r="AR31" s="738"/>
      <c r="AS31" s="738"/>
      <c r="AT31" s="743" t="s">
        <v>282</v>
      </c>
      <c r="AU31" s="366"/>
      <c r="AV31" s="366"/>
      <c r="AW31" s="366"/>
      <c r="AX31" s="730" t="s">
        <v>187</v>
      </c>
      <c r="AY31" s="731"/>
      <c r="AZ31" s="731"/>
      <c r="BA31" s="731"/>
      <c r="BB31" s="731"/>
      <c r="BC31" s="731"/>
      <c r="BD31" s="731"/>
      <c r="BE31" s="731"/>
      <c r="BF31" s="732"/>
      <c r="BG31" s="733">
        <v>99</v>
      </c>
      <c r="BH31" s="734"/>
      <c r="BI31" s="734"/>
      <c r="BJ31" s="734"/>
      <c r="BK31" s="734"/>
      <c r="BL31" s="734"/>
      <c r="BM31" s="735">
        <v>96.9</v>
      </c>
      <c r="BN31" s="734"/>
      <c r="BO31" s="734"/>
      <c r="BP31" s="734"/>
      <c r="BQ31" s="736"/>
      <c r="BR31" s="733">
        <v>98.8</v>
      </c>
      <c r="BS31" s="734"/>
      <c r="BT31" s="734"/>
      <c r="BU31" s="734"/>
      <c r="BV31" s="734"/>
      <c r="BW31" s="734"/>
      <c r="BX31" s="735">
        <v>96.7</v>
      </c>
      <c r="BY31" s="734"/>
      <c r="BZ31" s="734"/>
      <c r="CA31" s="734"/>
      <c r="CB31" s="736"/>
      <c r="CD31" s="753"/>
      <c r="CE31" s="754"/>
      <c r="CF31" s="706" t="s">
        <v>564</v>
      </c>
      <c r="CG31" s="703"/>
      <c r="CH31" s="703"/>
      <c r="CI31" s="703"/>
      <c r="CJ31" s="703"/>
      <c r="CK31" s="703"/>
      <c r="CL31" s="703"/>
      <c r="CM31" s="703"/>
      <c r="CN31" s="703"/>
      <c r="CO31" s="703"/>
      <c r="CP31" s="703"/>
      <c r="CQ31" s="704"/>
      <c r="CR31" s="664">
        <v>41369</v>
      </c>
      <c r="CS31" s="675"/>
      <c r="CT31" s="675"/>
      <c r="CU31" s="675"/>
      <c r="CV31" s="675"/>
      <c r="CW31" s="675"/>
      <c r="CX31" s="675"/>
      <c r="CY31" s="676"/>
      <c r="CZ31" s="667">
        <v>0.2</v>
      </c>
      <c r="DA31" s="677"/>
      <c r="DB31" s="677"/>
      <c r="DC31" s="678"/>
      <c r="DD31" s="670">
        <v>41369</v>
      </c>
      <c r="DE31" s="675"/>
      <c r="DF31" s="675"/>
      <c r="DG31" s="675"/>
      <c r="DH31" s="675"/>
      <c r="DI31" s="675"/>
      <c r="DJ31" s="675"/>
      <c r="DK31" s="676"/>
      <c r="DL31" s="670">
        <v>41369</v>
      </c>
      <c r="DM31" s="675"/>
      <c r="DN31" s="675"/>
      <c r="DO31" s="675"/>
      <c r="DP31" s="675"/>
      <c r="DQ31" s="675"/>
      <c r="DR31" s="675"/>
      <c r="DS31" s="675"/>
      <c r="DT31" s="675"/>
      <c r="DU31" s="675"/>
      <c r="DV31" s="676"/>
      <c r="DW31" s="667">
        <v>0.4</v>
      </c>
      <c r="DX31" s="677"/>
      <c r="DY31" s="677"/>
      <c r="DZ31" s="677"/>
      <c r="EA31" s="677"/>
      <c r="EB31" s="677"/>
      <c r="EC31" s="698"/>
    </row>
    <row r="32" spans="2:133" ht="11.25" customHeight="1">
      <c r="B32" s="661" t="s">
        <v>283</v>
      </c>
      <c r="C32" s="662"/>
      <c r="D32" s="662"/>
      <c r="E32" s="662"/>
      <c r="F32" s="662"/>
      <c r="G32" s="662"/>
      <c r="H32" s="662"/>
      <c r="I32" s="662"/>
      <c r="J32" s="662"/>
      <c r="K32" s="662"/>
      <c r="L32" s="662"/>
      <c r="M32" s="662"/>
      <c r="N32" s="662"/>
      <c r="O32" s="662"/>
      <c r="P32" s="662"/>
      <c r="Q32" s="663"/>
      <c r="R32" s="664">
        <v>3768575</v>
      </c>
      <c r="S32" s="665"/>
      <c r="T32" s="665"/>
      <c r="U32" s="665"/>
      <c r="V32" s="665"/>
      <c r="W32" s="665"/>
      <c r="X32" s="665"/>
      <c r="Y32" s="666"/>
      <c r="Z32" s="691">
        <v>20.100000000000001</v>
      </c>
      <c r="AA32" s="691"/>
      <c r="AB32" s="691"/>
      <c r="AC32" s="691"/>
      <c r="AD32" s="692" t="s">
        <v>534</v>
      </c>
      <c r="AE32" s="692"/>
      <c r="AF32" s="692"/>
      <c r="AG32" s="692"/>
      <c r="AH32" s="692"/>
      <c r="AI32" s="692"/>
      <c r="AJ32" s="692"/>
      <c r="AK32" s="692"/>
      <c r="AL32" s="667" t="s">
        <v>534</v>
      </c>
      <c r="AM32" s="668"/>
      <c r="AN32" s="668"/>
      <c r="AO32" s="693"/>
      <c r="AP32" s="739"/>
      <c r="AQ32" s="740"/>
      <c r="AR32" s="740"/>
      <c r="AS32" s="740"/>
      <c r="AT32" s="744"/>
      <c r="AU32" s="362" t="s">
        <v>565</v>
      </c>
      <c r="AV32" s="362"/>
      <c r="AW32" s="362"/>
      <c r="AX32" s="661" t="s">
        <v>284</v>
      </c>
      <c r="AY32" s="662"/>
      <c r="AZ32" s="662"/>
      <c r="BA32" s="662"/>
      <c r="BB32" s="662"/>
      <c r="BC32" s="662"/>
      <c r="BD32" s="662"/>
      <c r="BE32" s="662"/>
      <c r="BF32" s="663"/>
      <c r="BG32" s="746">
        <v>99.1</v>
      </c>
      <c r="BH32" s="675"/>
      <c r="BI32" s="675"/>
      <c r="BJ32" s="675"/>
      <c r="BK32" s="675"/>
      <c r="BL32" s="675"/>
      <c r="BM32" s="668">
        <v>97.6</v>
      </c>
      <c r="BN32" s="747"/>
      <c r="BO32" s="747"/>
      <c r="BP32" s="747"/>
      <c r="BQ32" s="702"/>
      <c r="BR32" s="746">
        <v>99.1</v>
      </c>
      <c r="BS32" s="675"/>
      <c r="BT32" s="675"/>
      <c r="BU32" s="675"/>
      <c r="BV32" s="675"/>
      <c r="BW32" s="675"/>
      <c r="BX32" s="668">
        <v>97.6</v>
      </c>
      <c r="BY32" s="747"/>
      <c r="BZ32" s="747"/>
      <c r="CA32" s="747"/>
      <c r="CB32" s="702"/>
      <c r="CD32" s="755"/>
      <c r="CE32" s="756"/>
      <c r="CF32" s="706" t="s">
        <v>566</v>
      </c>
      <c r="CG32" s="703"/>
      <c r="CH32" s="703"/>
      <c r="CI32" s="703"/>
      <c r="CJ32" s="703"/>
      <c r="CK32" s="703"/>
      <c r="CL32" s="703"/>
      <c r="CM32" s="703"/>
      <c r="CN32" s="703"/>
      <c r="CO32" s="703"/>
      <c r="CP32" s="703"/>
      <c r="CQ32" s="704"/>
      <c r="CR32" s="664" t="s">
        <v>128</v>
      </c>
      <c r="CS32" s="665"/>
      <c r="CT32" s="665"/>
      <c r="CU32" s="665"/>
      <c r="CV32" s="665"/>
      <c r="CW32" s="665"/>
      <c r="CX32" s="665"/>
      <c r="CY32" s="666"/>
      <c r="CZ32" s="667" t="s">
        <v>128</v>
      </c>
      <c r="DA32" s="677"/>
      <c r="DB32" s="677"/>
      <c r="DC32" s="678"/>
      <c r="DD32" s="670" t="s">
        <v>537</v>
      </c>
      <c r="DE32" s="665"/>
      <c r="DF32" s="665"/>
      <c r="DG32" s="665"/>
      <c r="DH32" s="665"/>
      <c r="DI32" s="665"/>
      <c r="DJ32" s="665"/>
      <c r="DK32" s="666"/>
      <c r="DL32" s="670" t="s">
        <v>534</v>
      </c>
      <c r="DM32" s="665"/>
      <c r="DN32" s="665"/>
      <c r="DO32" s="665"/>
      <c r="DP32" s="665"/>
      <c r="DQ32" s="665"/>
      <c r="DR32" s="665"/>
      <c r="DS32" s="665"/>
      <c r="DT32" s="665"/>
      <c r="DU32" s="665"/>
      <c r="DV32" s="666"/>
      <c r="DW32" s="667" t="s">
        <v>128</v>
      </c>
      <c r="DX32" s="677"/>
      <c r="DY32" s="677"/>
      <c r="DZ32" s="677"/>
      <c r="EA32" s="677"/>
      <c r="EB32" s="677"/>
      <c r="EC32" s="698"/>
    </row>
    <row r="33" spans="2:133" ht="11.25" customHeight="1">
      <c r="B33" s="727" t="s">
        <v>285</v>
      </c>
      <c r="C33" s="728"/>
      <c r="D33" s="728"/>
      <c r="E33" s="728"/>
      <c r="F33" s="728"/>
      <c r="G33" s="728"/>
      <c r="H33" s="728"/>
      <c r="I33" s="728"/>
      <c r="J33" s="728"/>
      <c r="K33" s="728"/>
      <c r="L33" s="728"/>
      <c r="M33" s="728"/>
      <c r="N33" s="728"/>
      <c r="O33" s="728"/>
      <c r="P33" s="728"/>
      <c r="Q33" s="729"/>
      <c r="R33" s="664" t="s">
        <v>534</v>
      </c>
      <c r="S33" s="665"/>
      <c r="T33" s="665"/>
      <c r="U33" s="665"/>
      <c r="V33" s="665"/>
      <c r="W33" s="665"/>
      <c r="X33" s="665"/>
      <c r="Y33" s="666"/>
      <c r="Z33" s="691" t="s">
        <v>537</v>
      </c>
      <c r="AA33" s="691"/>
      <c r="AB33" s="691"/>
      <c r="AC33" s="691"/>
      <c r="AD33" s="692" t="s">
        <v>128</v>
      </c>
      <c r="AE33" s="692"/>
      <c r="AF33" s="692"/>
      <c r="AG33" s="692"/>
      <c r="AH33" s="692"/>
      <c r="AI33" s="692"/>
      <c r="AJ33" s="692"/>
      <c r="AK33" s="692"/>
      <c r="AL33" s="667" t="s">
        <v>537</v>
      </c>
      <c r="AM33" s="668"/>
      <c r="AN33" s="668"/>
      <c r="AO33" s="693"/>
      <c r="AP33" s="741"/>
      <c r="AQ33" s="742"/>
      <c r="AR33" s="742"/>
      <c r="AS33" s="742"/>
      <c r="AT33" s="745"/>
      <c r="AU33" s="360"/>
      <c r="AV33" s="360"/>
      <c r="AW33" s="360"/>
      <c r="AX33" s="641" t="s">
        <v>286</v>
      </c>
      <c r="AY33" s="642"/>
      <c r="AZ33" s="642"/>
      <c r="BA33" s="642"/>
      <c r="BB33" s="642"/>
      <c r="BC33" s="642"/>
      <c r="BD33" s="642"/>
      <c r="BE33" s="642"/>
      <c r="BF33" s="643"/>
      <c r="BG33" s="726">
        <v>98.8</v>
      </c>
      <c r="BH33" s="645"/>
      <c r="BI33" s="645"/>
      <c r="BJ33" s="645"/>
      <c r="BK33" s="645"/>
      <c r="BL33" s="645"/>
      <c r="BM33" s="683">
        <v>95.9</v>
      </c>
      <c r="BN33" s="645"/>
      <c r="BO33" s="645"/>
      <c r="BP33" s="645"/>
      <c r="BQ33" s="694"/>
      <c r="BR33" s="726">
        <v>98.3</v>
      </c>
      <c r="BS33" s="645"/>
      <c r="BT33" s="645"/>
      <c r="BU33" s="645"/>
      <c r="BV33" s="645"/>
      <c r="BW33" s="645"/>
      <c r="BX33" s="683">
        <v>95.6</v>
      </c>
      <c r="BY33" s="645"/>
      <c r="BZ33" s="645"/>
      <c r="CA33" s="645"/>
      <c r="CB33" s="694"/>
      <c r="CD33" s="706" t="s">
        <v>287</v>
      </c>
      <c r="CE33" s="703"/>
      <c r="CF33" s="703"/>
      <c r="CG33" s="703"/>
      <c r="CH33" s="703"/>
      <c r="CI33" s="703"/>
      <c r="CJ33" s="703"/>
      <c r="CK33" s="703"/>
      <c r="CL33" s="703"/>
      <c r="CM33" s="703"/>
      <c r="CN33" s="703"/>
      <c r="CO33" s="703"/>
      <c r="CP33" s="703"/>
      <c r="CQ33" s="704"/>
      <c r="CR33" s="664">
        <v>8262788</v>
      </c>
      <c r="CS33" s="675"/>
      <c r="CT33" s="675"/>
      <c r="CU33" s="675"/>
      <c r="CV33" s="675"/>
      <c r="CW33" s="675"/>
      <c r="CX33" s="675"/>
      <c r="CY33" s="676"/>
      <c r="CZ33" s="667">
        <v>46.7</v>
      </c>
      <c r="DA33" s="677"/>
      <c r="DB33" s="677"/>
      <c r="DC33" s="678"/>
      <c r="DD33" s="670">
        <v>6048263</v>
      </c>
      <c r="DE33" s="675"/>
      <c r="DF33" s="675"/>
      <c r="DG33" s="675"/>
      <c r="DH33" s="675"/>
      <c r="DI33" s="675"/>
      <c r="DJ33" s="675"/>
      <c r="DK33" s="676"/>
      <c r="DL33" s="670">
        <v>3449530</v>
      </c>
      <c r="DM33" s="675"/>
      <c r="DN33" s="675"/>
      <c r="DO33" s="675"/>
      <c r="DP33" s="675"/>
      <c r="DQ33" s="675"/>
      <c r="DR33" s="675"/>
      <c r="DS33" s="675"/>
      <c r="DT33" s="675"/>
      <c r="DU33" s="675"/>
      <c r="DV33" s="676"/>
      <c r="DW33" s="667">
        <v>37.1</v>
      </c>
      <c r="DX33" s="677"/>
      <c r="DY33" s="677"/>
      <c r="DZ33" s="677"/>
      <c r="EA33" s="677"/>
      <c r="EB33" s="677"/>
      <c r="EC33" s="698"/>
    </row>
    <row r="34" spans="2:133" ht="11.25" customHeight="1">
      <c r="B34" s="661" t="s">
        <v>288</v>
      </c>
      <c r="C34" s="662"/>
      <c r="D34" s="662"/>
      <c r="E34" s="662"/>
      <c r="F34" s="662"/>
      <c r="G34" s="662"/>
      <c r="H34" s="662"/>
      <c r="I34" s="662"/>
      <c r="J34" s="662"/>
      <c r="K34" s="662"/>
      <c r="L34" s="662"/>
      <c r="M34" s="662"/>
      <c r="N34" s="662"/>
      <c r="O34" s="662"/>
      <c r="P34" s="662"/>
      <c r="Q34" s="663"/>
      <c r="R34" s="664">
        <v>1326396</v>
      </c>
      <c r="S34" s="665"/>
      <c r="T34" s="665"/>
      <c r="U34" s="665"/>
      <c r="V34" s="665"/>
      <c r="W34" s="665"/>
      <c r="X34" s="665"/>
      <c r="Y34" s="666"/>
      <c r="Z34" s="691">
        <v>7.1</v>
      </c>
      <c r="AA34" s="691"/>
      <c r="AB34" s="691"/>
      <c r="AC34" s="691"/>
      <c r="AD34" s="692" t="s">
        <v>534</v>
      </c>
      <c r="AE34" s="692"/>
      <c r="AF34" s="692"/>
      <c r="AG34" s="692"/>
      <c r="AH34" s="692"/>
      <c r="AI34" s="692"/>
      <c r="AJ34" s="692"/>
      <c r="AK34" s="692"/>
      <c r="AL34" s="667" t="s">
        <v>534</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567</v>
      </c>
      <c r="CE34" s="703"/>
      <c r="CF34" s="703"/>
      <c r="CG34" s="703"/>
      <c r="CH34" s="703"/>
      <c r="CI34" s="703"/>
      <c r="CJ34" s="703"/>
      <c r="CK34" s="703"/>
      <c r="CL34" s="703"/>
      <c r="CM34" s="703"/>
      <c r="CN34" s="703"/>
      <c r="CO34" s="703"/>
      <c r="CP34" s="703"/>
      <c r="CQ34" s="704"/>
      <c r="CR34" s="664">
        <v>2113106</v>
      </c>
      <c r="CS34" s="665"/>
      <c r="CT34" s="665"/>
      <c r="CU34" s="665"/>
      <c r="CV34" s="665"/>
      <c r="CW34" s="665"/>
      <c r="CX34" s="665"/>
      <c r="CY34" s="666"/>
      <c r="CZ34" s="667">
        <v>11.9</v>
      </c>
      <c r="DA34" s="677"/>
      <c r="DB34" s="677"/>
      <c r="DC34" s="678"/>
      <c r="DD34" s="670">
        <v>1210588</v>
      </c>
      <c r="DE34" s="665"/>
      <c r="DF34" s="665"/>
      <c r="DG34" s="665"/>
      <c r="DH34" s="665"/>
      <c r="DI34" s="665"/>
      <c r="DJ34" s="665"/>
      <c r="DK34" s="666"/>
      <c r="DL34" s="670">
        <v>1001839</v>
      </c>
      <c r="DM34" s="665"/>
      <c r="DN34" s="665"/>
      <c r="DO34" s="665"/>
      <c r="DP34" s="665"/>
      <c r="DQ34" s="665"/>
      <c r="DR34" s="665"/>
      <c r="DS34" s="665"/>
      <c r="DT34" s="665"/>
      <c r="DU34" s="665"/>
      <c r="DV34" s="666"/>
      <c r="DW34" s="667">
        <v>10.8</v>
      </c>
      <c r="DX34" s="677"/>
      <c r="DY34" s="677"/>
      <c r="DZ34" s="677"/>
      <c r="EA34" s="677"/>
      <c r="EB34" s="677"/>
      <c r="EC34" s="698"/>
    </row>
    <row r="35" spans="2:133" ht="11.25" customHeight="1">
      <c r="B35" s="661" t="s">
        <v>289</v>
      </c>
      <c r="C35" s="662"/>
      <c r="D35" s="662"/>
      <c r="E35" s="662"/>
      <c r="F35" s="662"/>
      <c r="G35" s="662"/>
      <c r="H35" s="662"/>
      <c r="I35" s="662"/>
      <c r="J35" s="662"/>
      <c r="K35" s="662"/>
      <c r="L35" s="662"/>
      <c r="M35" s="662"/>
      <c r="N35" s="662"/>
      <c r="O35" s="662"/>
      <c r="P35" s="662"/>
      <c r="Q35" s="663"/>
      <c r="R35" s="664">
        <v>177812</v>
      </c>
      <c r="S35" s="665"/>
      <c r="T35" s="665"/>
      <c r="U35" s="665"/>
      <c r="V35" s="665"/>
      <c r="W35" s="665"/>
      <c r="X35" s="665"/>
      <c r="Y35" s="666"/>
      <c r="Z35" s="691">
        <v>0.9</v>
      </c>
      <c r="AA35" s="691"/>
      <c r="AB35" s="691"/>
      <c r="AC35" s="691"/>
      <c r="AD35" s="692">
        <v>7294</v>
      </c>
      <c r="AE35" s="692"/>
      <c r="AF35" s="692"/>
      <c r="AG35" s="692"/>
      <c r="AH35" s="692"/>
      <c r="AI35" s="692"/>
      <c r="AJ35" s="692"/>
      <c r="AK35" s="692"/>
      <c r="AL35" s="667">
        <v>0.1</v>
      </c>
      <c r="AM35" s="668"/>
      <c r="AN35" s="668"/>
      <c r="AO35" s="693"/>
      <c r="AP35" s="218"/>
      <c r="AQ35" s="723" t="s">
        <v>290</v>
      </c>
      <c r="AR35" s="724"/>
      <c r="AS35" s="724"/>
      <c r="AT35" s="724"/>
      <c r="AU35" s="724"/>
      <c r="AV35" s="724"/>
      <c r="AW35" s="724"/>
      <c r="AX35" s="724"/>
      <c r="AY35" s="724"/>
      <c r="AZ35" s="724"/>
      <c r="BA35" s="724"/>
      <c r="BB35" s="724"/>
      <c r="BC35" s="724"/>
      <c r="BD35" s="724"/>
      <c r="BE35" s="724"/>
      <c r="BF35" s="725"/>
      <c r="BG35" s="723" t="s">
        <v>291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568</v>
      </c>
      <c r="CE35" s="703"/>
      <c r="CF35" s="703"/>
      <c r="CG35" s="703"/>
      <c r="CH35" s="703"/>
      <c r="CI35" s="703"/>
      <c r="CJ35" s="703"/>
      <c r="CK35" s="703"/>
      <c r="CL35" s="703"/>
      <c r="CM35" s="703"/>
      <c r="CN35" s="703"/>
      <c r="CO35" s="703"/>
      <c r="CP35" s="703"/>
      <c r="CQ35" s="704"/>
      <c r="CR35" s="664">
        <v>63597</v>
      </c>
      <c r="CS35" s="675"/>
      <c r="CT35" s="675"/>
      <c r="CU35" s="675"/>
      <c r="CV35" s="675"/>
      <c r="CW35" s="675"/>
      <c r="CX35" s="675"/>
      <c r="CY35" s="676"/>
      <c r="CZ35" s="667">
        <v>0.4</v>
      </c>
      <c r="DA35" s="677"/>
      <c r="DB35" s="677"/>
      <c r="DC35" s="678"/>
      <c r="DD35" s="670">
        <v>44403</v>
      </c>
      <c r="DE35" s="675"/>
      <c r="DF35" s="675"/>
      <c r="DG35" s="675"/>
      <c r="DH35" s="675"/>
      <c r="DI35" s="675"/>
      <c r="DJ35" s="675"/>
      <c r="DK35" s="676"/>
      <c r="DL35" s="670">
        <v>43983</v>
      </c>
      <c r="DM35" s="675"/>
      <c r="DN35" s="675"/>
      <c r="DO35" s="675"/>
      <c r="DP35" s="675"/>
      <c r="DQ35" s="675"/>
      <c r="DR35" s="675"/>
      <c r="DS35" s="675"/>
      <c r="DT35" s="675"/>
      <c r="DU35" s="675"/>
      <c r="DV35" s="676"/>
      <c r="DW35" s="667">
        <v>0.5</v>
      </c>
      <c r="DX35" s="677"/>
      <c r="DY35" s="677"/>
      <c r="DZ35" s="677"/>
      <c r="EA35" s="677"/>
      <c r="EB35" s="677"/>
      <c r="EC35" s="698"/>
    </row>
    <row r="36" spans="2:133" ht="11.25" customHeight="1">
      <c r="B36" s="661" t="s">
        <v>292</v>
      </c>
      <c r="C36" s="662"/>
      <c r="D36" s="662"/>
      <c r="E36" s="662"/>
      <c r="F36" s="662"/>
      <c r="G36" s="662"/>
      <c r="H36" s="662"/>
      <c r="I36" s="662"/>
      <c r="J36" s="662"/>
      <c r="K36" s="662"/>
      <c r="L36" s="662"/>
      <c r="M36" s="662"/>
      <c r="N36" s="662"/>
      <c r="O36" s="662"/>
      <c r="P36" s="662"/>
      <c r="Q36" s="663"/>
      <c r="R36" s="664">
        <v>457936</v>
      </c>
      <c r="S36" s="665"/>
      <c r="T36" s="665"/>
      <c r="U36" s="665"/>
      <c r="V36" s="665"/>
      <c r="W36" s="665"/>
      <c r="X36" s="665"/>
      <c r="Y36" s="666"/>
      <c r="Z36" s="691">
        <v>2.4</v>
      </c>
      <c r="AA36" s="691"/>
      <c r="AB36" s="691"/>
      <c r="AC36" s="691"/>
      <c r="AD36" s="692" t="s">
        <v>537</v>
      </c>
      <c r="AE36" s="692"/>
      <c r="AF36" s="692"/>
      <c r="AG36" s="692"/>
      <c r="AH36" s="692"/>
      <c r="AI36" s="692"/>
      <c r="AJ36" s="692"/>
      <c r="AK36" s="692"/>
      <c r="AL36" s="667" t="s">
        <v>534</v>
      </c>
      <c r="AM36" s="668"/>
      <c r="AN36" s="668"/>
      <c r="AO36" s="693"/>
      <c r="AP36" s="218"/>
      <c r="AQ36" s="714" t="s">
        <v>569</v>
      </c>
      <c r="AR36" s="715"/>
      <c r="AS36" s="715"/>
      <c r="AT36" s="715"/>
      <c r="AU36" s="715"/>
      <c r="AV36" s="715"/>
      <c r="AW36" s="715"/>
      <c r="AX36" s="715"/>
      <c r="AY36" s="716"/>
      <c r="AZ36" s="717">
        <v>2168998</v>
      </c>
      <c r="BA36" s="718"/>
      <c r="BB36" s="718"/>
      <c r="BC36" s="718"/>
      <c r="BD36" s="718"/>
      <c r="BE36" s="718"/>
      <c r="BF36" s="719"/>
      <c r="BG36" s="720" t="s">
        <v>293</v>
      </c>
      <c r="BH36" s="721"/>
      <c r="BI36" s="721"/>
      <c r="BJ36" s="721"/>
      <c r="BK36" s="721"/>
      <c r="BL36" s="721"/>
      <c r="BM36" s="721"/>
      <c r="BN36" s="721"/>
      <c r="BO36" s="721"/>
      <c r="BP36" s="721"/>
      <c r="BQ36" s="721"/>
      <c r="BR36" s="721"/>
      <c r="BS36" s="721"/>
      <c r="BT36" s="721"/>
      <c r="BU36" s="722"/>
      <c r="BV36" s="717">
        <v>141152</v>
      </c>
      <c r="BW36" s="718"/>
      <c r="BX36" s="718"/>
      <c r="BY36" s="718"/>
      <c r="BZ36" s="718"/>
      <c r="CA36" s="718"/>
      <c r="CB36" s="719"/>
      <c r="CD36" s="706" t="s">
        <v>294</v>
      </c>
      <c r="CE36" s="703"/>
      <c r="CF36" s="703"/>
      <c r="CG36" s="703"/>
      <c r="CH36" s="703"/>
      <c r="CI36" s="703"/>
      <c r="CJ36" s="703"/>
      <c r="CK36" s="703"/>
      <c r="CL36" s="703"/>
      <c r="CM36" s="703"/>
      <c r="CN36" s="703"/>
      <c r="CO36" s="703"/>
      <c r="CP36" s="703"/>
      <c r="CQ36" s="704"/>
      <c r="CR36" s="664">
        <v>2956815</v>
      </c>
      <c r="CS36" s="665"/>
      <c r="CT36" s="665"/>
      <c r="CU36" s="665"/>
      <c r="CV36" s="665"/>
      <c r="CW36" s="665"/>
      <c r="CX36" s="665"/>
      <c r="CY36" s="666"/>
      <c r="CZ36" s="667">
        <v>16.7</v>
      </c>
      <c r="DA36" s="677"/>
      <c r="DB36" s="677"/>
      <c r="DC36" s="678"/>
      <c r="DD36" s="670">
        <v>2001932</v>
      </c>
      <c r="DE36" s="665"/>
      <c r="DF36" s="665"/>
      <c r="DG36" s="665"/>
      <c r="DH36" s="665"/>
      <c r="DI36" s="665"/>
      <c r="DJ36" s="665"/>
      <c r="DK36" s="666"/>
      <c r="DL36" s="670">
        <v>1355135</v>
      </c>
      <c r="DM36" s="665"/>
      <c r="DN36" s="665"/>
      <c r="DO36" s="665"/>
      <c r="DP36" s="665"/>
      <c r="DQ36" s="665"/>
      <c r="DR36" s="665"/>
      <c r="DS36" s="665"/>
      <c r="DT36" s="665"/>
      <c r="DU36" s="665"/>
      <c r="DV36" s="666"/>
      <c r="DW36" s="667">
        <v>14.6</v>
      </c>
      <c r="DX36" s="677"/>
      <c r="DY36" s="677"/>
      <c r="DZ36" s="677"/>
      <c r="EA36" s="677"/>
      <c r="EB36" s="677"/>
      <c r="EC36" s="698"/>
    </row>
    <row r="37" spans="2:133" ht="11.25" customHeight="1">
      <c r="B37" s="661" t="s">
        <v>295</v>
      </c>
      <c r="C37" s="662"/>
      <c r="D37" s="662"/>
      <c r="E37" s="662"/>
      <c r="F37" s="662"/>
      <c r="G37" s="662"/>
      <c r="H37" s="662"/>
      <c r="I37" s="662"/>
      <c r="J37" s="662"/>
      <c r="K37" s="662"/>
      <c r="L37" s="662"/>
      <c r="M37" s="662"/>
      <c r="N37" s="662"/>
      <c r="O37" s="662"/>
      <c r="P37" s="662"/>
      <c r="Q37" s="663"/>
      <c r="R37" s="664">
        <v>611424</v>
      </c>
      <c r="S37" s="665"/>
      <c r="T37" s="665"/>
      <c r="U37" s="665"/>
      <c r="V37" s="665"/>
      <c r="W37" s="665"/>
      <c r="X37" s="665"/>
      <c r="Y37" s="666"/>
      <c r="Z37" s="691">
        <v>3.3</v>
      </c>
      <c r="AA37" s="691"/>
      <c r="AB37" s="691"/>
      <c r="AC37" s="691"/>
      <c r="AD37" s="692" t="s">
        <v>128</v>
      </c>
      <c r="AE37" s="692"/>
      <c r="AF37" s="692"/>
      <c r="AG37" s="692"/>
      <c r="AH37" s="692"/>
      <c r="AI37" s="692"/>
      <c r="AJ37" s="692"/>
      <c r="AK37" s="692"/>
      <c r="AL37" s="667" t="s">
        <v>534</v>
      </c>
      <c r="AM37" s="668"/>
      <c r="AN37" s="668"/>
      <c r="AO37" s="693"/>
      <c r="AQ37" s="699" t="s">
        <v>570</v>
      </c>
      <c r="AR37" s="700"/>
      <c r="AS37" s="700"/>
      <c r="AT37" s="700"/>
      <c r="AU37" s="700"/>
      <c r="AV37" s="700"/>
      <c r="AW37" s="700"/>
      <c r="AX37" s="700"/>
      <c r="AY37" s="701"/>
      <c r="AZ37" s="664">
        <v>744000</v>
      </c>
      <c r="BA37" s="665"/>
      <c r="BB37" s="665"/>
      <c r="BC37" s="665"/>
      <c r="BD37" s="675"/>
      <c r="BE37" s="675"/>
      <c r="BF37" s="702"/>
      <c r="BG37" s="706" t="s">
        <v>296</v>
      </c>
      <c r="BH37" s="703"/>
      <c r="BI37" s="703"/>
      <c r="BJ37" s="703"/>
      <c r="BK37" s="703"/>
      <c r="BL37" s="703"/>
      <c r="BM37" s="703"/>
      <c r="BN37" s="703"/>
      <c r="BO37" s="703"/>
      <c r="BP37" s="703"/>
      <c r="BQ37" s="703"/>
      <c r="BR37" s="703"/>
      <c r="BS37" s="703"/>
      <c r="BT37" s="703"/>
      <c r="BU37" s="704"/>
      <c r="BV37" s="664">
        <v>86717</v>
      </c>
      <c r="BW37" s="665"/>
      <c r="BX37" s="665"/>
      <c r="BY37" s="665"/>
      <c r="BZ37" s="665"/>
      <c r="CA37" s="665"/>
      <c r="CB37" s="705"/>
      <c r="CD37" s="706" t="s">
        <v>297</v>
      </c>
      <c r="CE37" s="703"/>
      <c r="CF37" s="703"/>
      <c r="CG37" s="703"/>
      <c r="CH37" s="703"/>
      <c r="CI37" s="703"/>
      <c r="CJ37" s="703"/>
      <c r="CK37" s="703"/>
      <c r="CL37" s="703"/>
      <c r="CM37" s="703"/>
      <c r="CN37" s="703"/>
      <c r="CO37" s="703"/>
      <c r="CP37" s="703"/>
      <c r="CQ37" s="704"/>
      <c r="CR37" s="664">
        <v>870901</v>
      </c>
      <c r="CS37" s="675"/>
      <c r="CT37" s="675"/>
      <c r="CU37" s="675"/>
      <c r="CV37" s="675"/>
      <c r="CW37" s="675"/>
      <c r="CX37" s="675"/>
      <c r="CY37" s="676"/>
      <c r="CZ37" s="667">
        <v>4.9000000000000004</v>
      </c>
      <c r="DA37" s="677"/>
      <c r="DB37" s="677"/>
      <c r="DC37" s="678"/>
      <c r="DD37" s="670">
        <v>856820</v>
      </c>
      <c r="DE37" s="675"/>
      <c r="DF37" s="675"/>
      <c r="DG37" s="675"/>
      <c r="DH37" s="675"/>
      <c r="DI37" s="675"/>
      <c r="DJ37" s="675"/>
      <c r="DK37" s="676"/>
      <c r="DL37" s="670">
        <v>856820</v>
      </c>
      <c r="DM37" s="675"/>
      <c r="DN37" s="675"/>
      <c r="DO37" s="675"/>
      <c r="DP37" s="675"/>
      <c r="DQ37" s="675"/>
      <c r="DR37" s="675"/>
      <c r="DS37" s="675"/>
      <c r="DT37" s="675"/>
      <c r="DU37" s="675"/>
      <c r="DV37" s="676"/>
      <c r="DW37" s="667">
        <v>9.1999999999999993</v>
      </c>
      <c r="DX37" s="677"/>
      <c r="DY37" s="677"/>
      <c r="DZ37" s="677"/>
      <c r="EA37" s="677"/>
      <c r="EB37" s="677"/>
      <c r="EC37" s="698"/>
    </row>
    <row r="38" spans="2:133" ht="11.25" customHeight="1">
      <c r="B38" s="661" t="s">
        <v>298</v>
      </c>
      <c r="C38" s="662"/>
      <c r="D38" s="662"/>
      <c r="E38" s="662"/>
      <c r="F38" s="662"/>
      <c r="G38" s="662"/>
      <c r="H38" s="662"/>
      <c r="I38" s="662"/>
      <c r="J38" s="662"/>
      <c r="K38" s="662"/>
      <c r="L38" s="662"/>
      <c r="M38" s="662"/>
      <c r="N38" s="662"/>
      <c r="O38" s="662"/>
      <c r="P38" s="662"/>
      <c r="Q38" s="663"/>
      <c r="R38" s="664">
        <v>814361</v>
      </c>
      <c r="S38" s="665"/>
      <c r="T38" s="665"/>
      <c r="U38" s="665"/>
      <c r="V38" s="665"/>
      <c r="W38" s="665"/>
      <c r="X38" s="665"/>
      <c r="Y38" s="666"/>
      <c r="Z38" s="691">
        <v>4.3</v>
      </c>
      <c r="AA38" s="691"/>
      <c r="AB38" s="691"/>
      <c r="AC38" s="691"/>
      <c r="AD38" s="692" t="s">
        <v>128</v>
      </c>
      <c r="AE38" s="692"/>
      <c r="AF38" s="692"/>
      <c r="AG38" s="692"/>
      <c r="AH38" s="692"/>
      <c r="AI38" s="692"/>
      <c r="AJ38" s="692"/>
      <c r="AK38" s="692"/>
      <c r="AL38" s="667" t="s">
        <v>534</v>
      </c>
      <c r="AM38" s="668"/>
      <c r="AN38" s="668"/>
      <c r="AO38" s="693"/>
      <c r="AQ38" s="699" t="s">
        <v>571</v>
      </c>
      <c r="AR38" s="700"/>
      <c r="AS38" s="700"/>
      <c r="AT38" s="700"/>
      <c r="AU38" s="700"/>
      <c r="AV38" s="700"/>
      <c r="AW38" s="700"/>
      <c r="AX38" s="700"/>
      <c r="AY38" s="701"/>
      <c r="AZ38" s="664">
        <v>55173</v>
      </c>
      <c r="BA38" s="665"/>
      <c r="BB38" s="665"/>
      <c r="BC38" s="665"/>
      <c r="BD38" s="675"/>
      <c r="BE38" s="675"/>
      <c r="BF38" s="702"/>
      <c r="BG38" s="706" t="s">
        <v>299</v>
      </c>
      <c r="BH38" s="703"/>
      <c r="BI38" s="703"/>
      <c r="BJ38" s="703"/>
      <c r="BK38" s="703"/>
      <c r="BL38" s="703"/>
      <c r="BM38" s="703"/>
      <c r="BN38" s="703"/>
      <c r="BO38" s="703"/>
      <c r="BP38" s="703"/>
      <c r="BQ38" s="703"/>
      <c r="BR38" s="703"/>
      <c r="BS38" s="703"/>
      <c r="BT38" s="703"/>
      <c r="BU38" s="704"/>
      <c r="BV38" s="664">
        <v>4138</v>
      </c>
      <c r="BW38" s="665"/>
      <c r="BX38" s="665"/>
      <c r="BY38" s="665"/>
      <c r="BZ38" s="665"/>
      <c r="CA38" s="665"/>
      <c r="CB38" s="705"/>
      <c r="CD38" s="706" t="s">
        <v>572</v>
      </c>
      <c r="CE38" s="703"/>
      <c r="CF38" s="703"/>
      <c r="CG38" s="703"/>
      <c r="CH38" s="703"/>
      <c r="CI38" s="703"/>
      <c r="CJ38" s="703"/>
      <c r="CK38" s="703"/>
      <c r="CL38" s="703"/>
      <c r="CM38" s="703"/>
      <c r="CN38" s="703"/>
      <c r="CO38" s="703"/>
      <c r="CP38" s="703"/>
      <c r="CQ38" s="704"/>
      <c r="CR38" s="664">
        <v>1369825</v>
      </c>
      <c r="CS38" s="665"/>
      <c r="CT38" s="665"/>
      <c r="CU38" s="665"/>
      <c r="CV38" s="665"/>
      <c r="CW38" s="665"/>
      <c r="CX38" s="665"/>
      <c r="CY38" s="666"/>
      <c r="CZ38" s="667">
        <v>7.7</v>
      </c>
      <c r="DA38" s="677"/>
      <c r="DB38" s="677"/>
      <c r="DC38" s="678"/>
      <c r="DD38" s="670">
        <v>1180748</v>
      </c>
      <c r="DE38" s="665"/>
      <c r="DF38" s="665"/>
      <c r="DG38" s="665"/>
      <c r="DH38" s="665"/>
      <c r="DI38" s="665"/>
      <c r="DJ38" s="665"/>
      <c r="DK38" s="666"/>
      <c r="DL38" s="670">
        <v>1048573</v>
      </c>
      <c r="DM38" s="665"/>
      <c r="DN38" s="665"/>
      <c r="DO38" s="665"/>
      <c r="DP38" s="665"/>
      <c r="DQ38" s="665"/>
      <c r="DR38" s="665"/>
      <c r="DS38" s="665"/>
      <c r="DT38" s="665"/>
      <c r="DU38" s="665"/>
      <c r="DV38" s="666"/>
      <c r="DW38" s="667">
        <v>11.3</v>
      </c>
      <c r="DX38" s="677"/>
      <c r="DY38" s="677"/>
      <c r="DZ38" s="677"/>
      <c r="EA38" s="677"/>
      <c r="EB38" s="677"/>
      <c r="EC38" s="698"/>
    </row>
    <row r="39" spans="2:133" ht="11.25" customHeight="1">
      <c r="B39" s="661" t="s">
        <v>300</v>
      </c>
      <c r="C39" s="662"/>
      <c r="D39" s="662"/>
      <c r="E39" s="662"/>
      <c r="F39" s="662"/>
      <c r="G39" s="662"/>
      <c r="H39" s="662"/>
      <c r="I39" s="662"/>
      <c r="J39" s="662"/>
      <c r="K39" s="662"/>
      <c r="L39" s="662"/>
      <c r="M39" s="662"/>
      <c r="N39" s="662"/>
      <c r="O39" s="662"/>
      <c r="P39" s="662"/>
      <c r="Q39" s="663"/>
      <c r="R39" s="664">
        <v>394374</v>
      </c>
      <c r="S39" s="665"/>
      <c r="T39" s="665"/>
      <c r="U39" s="665"/>
      <c r="V39" s="665"/>
      <c r="W39" s="665"/>
      <c r="X39" s="665"/>
      <c r="Y39" s="666"/>
      <c r="Z39" s="691">
        <v>2.1</v>
      </c>
      <c r="AA39" s="691"/>
      <c r="AB39" s="691"/>
      <c r="AC39" s="691"/>
      <c r="AD39" s="692">
        <v>9045</v>
      </c>
      <c r="AE39" s="692"/>
      <c r="AF39" s="692"/>
      <c r="AG39" s="692"/>
      <c r="AH39" s="692"/>
      <c r="AI39" s="692"/>
      <c r="AJ39" s="692"/>
      <c r="AK39" s="692"/>
      <c r="AL39" s="667">
        <v>0.1</v>
      </c>
      <c r="AM39" s="668"/>
      <c r="AN39" s="668"/>
      <c r="AO39" s="693"/>
      <c r="AQ39" s="699" t="s">
        <v>573</v>
      </c>
      <c r="AR39" s="700"/>
      <c r="AS39" s="700"/>
      <c r="AT39" s="700"/>
      <c r="AU39" s="700"/>
      <c r="AV39" s="700"/>
      <c r="AW39" s="700"/>
      <c r="AX39" s="700"/>
      <c r="AY39" s="701"/>
      <c r="AZ39" s="664" t="s">
        <v>537</v>
      </c>
      <c r="BA39" s="665"/>
      <c r="BB39" s="665"/>
      <c r="BC39" s="665"/>
      <c r="BD39" s="675"/>
      <c r="BE39" s="675"/>
      <c r="BF39" s="702"/>
      <c r="BG39" s="706" t="s">
        <v>301</v>
      </c>
      <c r="BH39" s="703"/>
      <c r="BI39" s="703"/>
      <c r="BJ39" s="703"/>
      <c r="BK39" s="703"/>
      <c r="BL39" s="703"/>
      <c r="BM39" s="703"/>
      <c r="BN39" s="703"/>
      <c r="BO39" s="703"/>
      <c r="BP39" s="703"/>
      <c r="BQ39" s="703"/>
      <c r="BR39" s="703"/>
      <c r="BS39" s="703"/>
      <c r="BT39" s="703"/>
      <c r="BU39" s="704"/>
      <c r="BV39" s="664">
        <v>7048</v>
      </c>
      <c r="BW39" s="665"/>
      <c r="BX39" s="665"/>
      <c r="BY39" s="665"/>
      <c r="BZ39" s="665"/>
      <c r="CA39" s="665"/>
      <c r="CB39" s="705"/>
      <c r="CD39" s="706" t="s">
        <v>574</v>
      </c>
      <c r="CE39" s="703"/>
      <c r="CF39" s="703"/>
      <c r="CG39" s="703"/>
      <c r="CH39" s="703"/>
      <c r="CI39" s="703"/>
      <c r="CJ39" s="703"/>
      <c r="CK39" s="703"/>
      <c r="CL39" s="703"/>
      <c r="CM39" s="703"/>
      <c r="CN39" s="703"/>
      <c r="CO39" s="703"/>
      <c r="CP39" s="703"/>
      <c r="CQ39" s="704"/>
      <c r="CR39" s="664">
        <v>1629445</v>
      </c>
      <c r="CS39" s="675"/>
      <c r="CT39" s="675"/>
      <c r="CU39" s="675"/>
      <c r="CV39" s="675"/>
      <c r="CW39" s="675"/>
      <c r="CX39" s="675"/>
      <c r="CY39" s="676"/>
      <c r="CZ39" s="667">
        <v>9.1999999999999993</v>
      </c>
      <c r="DA39" s="677"/>
      <c r="DB39" s="677"/>
      <c r="DC39" s="678"/>
      <c r="DD39" s="670">
        <v>1480592</v>
      </c>
      <c r="DE39" s="675"/>
      <c r="DF39" s="675"/>
      <c r="DG39" s="675"/>
      <c r="DH39" s="675"/>
      <c r="DI39" s="675"/>
      <c r="DJ39" s="675"/>
      <c r="DK39" s="676"/>
      <c r="DL39" s="670" t="s">
        <v>534</v>
      </c>
      <c r="DM39" s="675"/>
      <c r="DN39" s="675"/>
      <c r="DO39" s="675"/>
      <c r="DP39" s="675"/>
      <c r="DQ39" s="675"/>
      <c r="DR39" s="675"/>
      <c r="DS39" s="675"/>
      <c r="DT39" s="675"/>
      <c r="DU39" s="675"/>
      <c r="DV39" s="676"/>
      <c r="DW39" s="667" t="s">
        <v>534</v>
      </c>
      <c r="DX39" s="677"/>
      <c r="DY39" s="677"/>
      <c r="DZ39" s="677"/>
      <c r="EA39" s="677"/>
      <c r="EB39" s="677"/>
      <c r="EC39" s="698"/>
    </row>
    <row r="40" spans="2:133" ht="11.25" customHeight="1">
      <c r="B40" s="661" t="s">
        <v>302</v>
      </c>
      <c r="C40" s="662"/>
      <c r="D40" s="662"/>
      <c r="E40" s="662"/>
      <c r="F40" s="662"/>
      <c r="G40" s="662"/>
      <c r="H40" s="662"/>
      <c r="I40" s="662"/>
      <c r="J40" s="662"/>
      <c r="K40" s="662"/>
      <c r="L40" s="662"/>
      <c r="M40" s="662"/>
      <c r="N40" s="662"/>
      <c r="O40" s="662"/>
      <c r="P40" s="662"/>
      <c r="Q40" s="663"/>
      <c r="R40" s="664">
        <v>1081178</v>
      </c>
      <c r="S40" s="665"/>
      <c r="T40" s="665"/>
      <c r="U40" s="665"/>
      <c r="V40" s="665"/>
      <c r="W40" s="665"/>
      <c r="X40" s="665"/>
      <c r="Y40" s="666"/>
      <c r="Z40" s="691">
        <v>5.8</v>
      </c>
      <c r="AA40" s="691"/>
      <c r="AB40" s="691"/>
      <c r="AC40" s="691"/>
      <c r="AD40" s="692" t="s">
        <v>128</v>
      </c>
      <c r="AE40" s="692"/>
      <c r="AF40" s="692"/>
      <c r="AG40" s="692"/>
      <c r="AH40" s="692"/>
      <c r="AI40" s="692"/>
      <c r="AJ40" s="692"/>
      <c r="AK40" s="692"/>
      <c r="AL40" s="667" t="s">
        <v>534</v>
      </c>
      <c r="AM40" s="668"/>
      <c r="AN40" s="668"/>
      <c r="AO40" s="693"/>
      <c r="AQ40" s="699" t="s">
        <v>575</v>
      </c>
      <c r="AR40" s="700"/>
      <c r="AS40" s="700"/>
      <c r="AT40" s="700"/>
      <c r="AU40" s="700"/>
      <c r="AV40" s="700"/>
      <c r="AW40" s="700"/>
      <c r="AX40" s="700"/>
      <c r="AY40" s="701"/>
      <c r="AZ40" s="664" t="s">
        <v>128</v>
      </c>
      <c r="BA40" s="665"/>
      <c r="BB40" s="665"/>
      <c r="BC40" s="665"/>
      <c r="BD40" s="675"/>
      <c r="BE40" s="675"/>
      <c r="BF40" s="702"/>
      <c r="BG40" s="707" t="s">
        <v>576</v>
      </c>
      <c r="BH40" s="708"/>
      <c r="BI40" s="708"/>
      <c r="BJ40" s="708"/>
      <c r="BK40" s="708"/>
      <c r="BL40" s="364"/>
      <c r="BM40" s="703" t="s">
        <v>303</v>
      </c>
      <c r="BN40" s="703"/>
      <c r="BO40" s="703"/>
      <c r="BP40" s="703"/>
      <c r="BQ40" s="703"/>
      <c r="BR40" s="703"/>
      <c r="BS40" s="703"/>
      <c r="BT40" s="703"/>
      <c r="BU40" s="704"/>
      <c r="BV40" s="664">
        <v>107</v>
      </c>
      <c r="BW40" s="665"/>
      <c r="BX40" s="665"/>
      <c r="BY40" s="665"/>
      <c r="BZ40" s="665"/>
      <c r="CA40" s="665"/>
      <c r="CB40" s="705"/>
      <c r="CD40" s="706" t="s">
        <v>577</v>
      </c>
      <c r="CE40" s="703"/>
      <c r="CF40" s="703"/>
      <c r="CG40" s="703"/>
      <c r="CH40" s="703"/>
      <c r="CI40" s="703"/>
      <c r="CJ40" s="703"/>
      <c r="CK40" s="703"/>
      <c r="CL40" s="703"/>
      <c r="CM40" s="703"/>
      <c r="CN40" s="703"/>
      <c r="CO40" s="703"/>
      <c r="CP40" s="703"/>
      <c r="CQ40" s="704"/>
      <c r="CR40" s="664">
        <v>130000</v>
      </c>
      <c r="CS40" s="665"/>
      <c r="CT40" s="665"/>
      <c r="CU40" s="665"/>
      <c r="CV40" s="665"/>
      <c r="CW40" s="665"/>
      <c r="CX40" s="665"/>
      <c r="CY40" s="666"/>
      <c r="CZ40" s="667">
        <v>0.7</v>
      </c>
      <c r="DA40" s="677"/>
      <c r="DB40" s="677"/>
      <c r="DC40" s="678"/>
      <c r="DD40" s="670">
        <v>130000</v>
      </c>
      <c r="DE40" s="665"/>
      <c r="DF40" s="665"/>
      <c r="DG40" s="665"/>
      <c r="DH40" s="665"/>
      <c r="DI40" s="665"/>
      <c r="DJ40" s="665"/>
      <c r="DK40" s="666"/>
      <c r="DL40" s="670" t="s">
        <v>537</v>
      </c>
      <c r="DM40" s="665"/>
      <c r="DN40" s="665"/>
      <c r="DO40" s="665"/>
      <c r="DP40" s="665"/>
      <c r="DQ40" s="665"/>
      <c r="DR40" s="665"/>
      <c r="DS40" s="665"/>
      <c r="DT40" s="665"/>
      <c r="DU40" s="665"/>
      <c r="DV40" s="666"/>
      <c r="DW40" s="667" t="s">
        <v>128</v>
      </c>
      <c r="DX40" s="677"/>
      <c r="DY40" s="677"/>
      <c r="DZ40" s="677"/>
      <c r="EA40" s="677"/>
      <c r="EB40" s="677"/>
      <c r="EC40" s="698"/>
    </row>
    <row r="41" spans="2:133" ht="11.25" customHeight="1">
      <c r="B41" s="661" t="s">
        <v>304</v>
      </c>
      <c r="C41" s="662"/>
      <c r="D41" s="662"/>
      <c r="E41" s="662"/>
      <c r="F41" s="662"/>
      <c r="G41" s="662"/>
      <c r="H41" s="662"/>
      <c r="I41" s="662"/>
      <c r="J41" s="662"/>
      <c r="K41" s="662"/>
      <c r="L41" s="662"/>
      <c r="M41" s="662"/>
      <c r="N41" s="662"/>
      <c r="O41" s="662"/>
      <c r="P41" s="662"/>
      <c r="Q41" s="663"/>
      <c r="R41" s="664" t="s">
        <v>537</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537</v>
      </c>
      <c r="AM41" s="668"/>
      <c r="AN41" s="668"/>
      <c r="AO41" s="693"/>
      <c r="AQ41" s="699" t="s">
        <v>578</v>
      </c>
      <c r="AR41" s="700"/>
      <c r="AS41" s="700"/>
      <c r="AT41" s="700"/>
      <c r="AU41" s="700"/>
      <c r="AV41" s="700"/>
      <c r="AW41" s="700"/>
      <c r="AX41" s="700"/>
      <c r="AY41" s="701"/>
      <c r="AZ41" s="664">
        <v>301827</v>
      </c>
      <c r="BA41" s="665"/>
      <c r="BB41" s="665"/>
      <c r="BC41" s="665"/>
      <c r="BD41" s="675"/>
      <c r="BE41" s="675"/>
      <c r="BF41" s="702"/>
      <c r="BG41" s="707"/>
      <c r="BH41" s="708"/>
      <c r="BI41" s="708"/>
      <c r="BJ41" s="708"/>
      <c r="BK41" s="708"/>
      <c r="BL41" s="364"/>
      <c r="BM41" s="703" t="s">
        <v>579</v>
      </c>
      <c r="BN41" s="703"/>
      <c r="BO41" s="703"/>
      <c r="BP41" s="703"/>
      <c r="BQ41" s="703"/>
      <c r="BR41" s="703"/>
      <c r="BS41" s="703"/>
      <c r="BT41" s="703"/>
      <c r="BU41" s="704"/>
      <c r="BV41" s="664" t="s">
        <v>534</v>
      </c>
      <c r="BW41" s="665"/>
      <c r="BX41" s="665"/>
      <c r="BY41" s="665"/>
      <c r="BZ41" s="665"/>
      <c r="CA41" s="665"/>
      <c r="CB41" s="705"/>
      <c r="CD41" s="706" t="s">
        <v>580</v>
      </c>
      <c r="CE41" s="703"/>
      <c r="CF41" s="703"/>
      <c r="CG41" s="703"/>
      <c r="CH41" s="703"/>
      <c r="CI41" s="703"/>
      <c r="CJ41" s="703"/>
      <c r="CK41" s="703"/>
      <c r="CL41" s="703"/>
      <c r="CM41" s="703"/>
      <c r="CN41" s="703"/>
      <c r="CO41" s="703"/>
      <c r="CP41" s="703"/>
      <c r="CQ41" s="704"/>
      <c r="CR41" s="664" t="s">
        <v>537</v>
      </c>
      <c r="CS41" s="675"/>
      <c r="CT41" s="675"/>
      <c r="CU41" s="675"/>
      <c r="CV41" s="675"/>
      <c r="CW41" s="675"/>
      <c r="CX41" s="675"/>
      <c r="CY41" s="676"/>
      <c r="CZ41" s="667" t="s">
        <v>537</v>
      </c>
      <c r="DA41" s="677"/>
      <c r="DB41" s="677"/>
      <c r="DC41" s="678"/>
      <c r="DD41" s="670" t="s">
        <v>534</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581</v>
      </c>
      <c r="C42" s="662"/>
      <c r="D42" s="662"/>
      <c r="E42" s="662"/>
      <c r="F42" s="662"/>
      <c r="G42" s="662"/>
      <c r="H42" s="662"/>
      <c r="I42" s="662"/>
      <c r="J42" s="662"/>
      <c r="K42" s="662"/>
      <c r="L42" s="662"/>
      <c r="M42" s="662"/>
      <c r="N42" s="662"/>
      <c r="O42" s="662"/>
      <c r="P42" s="662"/>
      <c r="Q42" s="663"/>
      <c r="R42" s="664" t="s">
        <v>534</v>
      </c>
      <c r="S42" s="665"/>
      <c r="T42" s="665"/>
      <c r="U42" s="665"/>
      <c r="V42" s="665"/>
      <c r="W42" s="665"/>
      <c r="X42" s="665"/>
      <c r="Y42" s="666"/>
      <c r="Z42" s="691" t="s">
        <v>534</v>
      </c>
      <c r="AA42" s="691"/>
      <c r="AB42" s="691"/>
      <c r="AC42" s="691"/>
      <c r="AD42" s="692" t="s">
        <v>534</v>
      </c>
      <c r="AE42" s="692"/>
      <c r="AF42" s="692"/>
      <c r="AG42" s="692"/>
      <c r="AH42" s="692"/>
      <c r="AI42" s="692"/>
      <c r="AJ42" s="692"/>
      <c r="AK42" s="692"/>
      <c r="AL42" s="667" t="s">
        <v>537</v>
      </c>
      <c r="AM42" s="668"/>
      <c r="AN42" s="668"/>
      <c r="AO42" s="693"/>
      <c r="AQ42" s="711" t="s">
        <v>582</v>
      </c>
      <c r="AR42" s="712"/>
      <c r="AS42" s="712"/>
      <c r="AT42" s="712"/>
      <c r="AU42" s="712"/>
      <c r="AV42" s="712"/>
      <c r="AW42" s="712"/>
      <c r="AX42" s="712"/>
      <c r="AY42" s="713"/>
      <c r="AZ42" s="644">
        <v>1067998</v>
      </c>
      <c r="BA42" s="679"/>
      <c r="BB42" s="679"/>
      <c r="BC42" s="679"/>
      <c r="BD42" s="645"/>
      <c r="BE42" s="645"/>
      <c r="BF42" s="694"/>
      <c r="BG42" s="709"/>
      <c r="BH42" s="710"/>
      <c r="BI42" s="710"/>
      <c r="BJ42" s="710"/>
      <c r="BK42" s="710"/>
      <c r="BL42" s="365"/>
      <c r="BM42" s="695" t="s">
        <v>583</v>
      </c>
      <c r="BN42" s="695"/>
      <c r="BO42" s="695"/>
      <c r="BP42" s="695"/>
      <c r="BQ42" s="695"/>
      <c r="BR42" s="695"/>
      <c r="BS42" s="695"/>
      <c r="BT42" s="695"/>
      <c r="BU42" s="696"/>
      <c r="BV42" s="644">
        <v>379</v>
      </c>
      <c r="BW42" s="679"/>
      <c r="BX42" s="679"/>
      <c r="BY42" s="679"/>
      <c r="BZ42" s="679"/>
      <c r="CA42" s="679"/>
      <c r="CB42" s="697"/>
      <c r="CD42" s="661" t="s">
        <v>305</v>
      </c>
      <c r="CE42" s="662"/>
      <c r="CF42" s="662"/>
      <c r="CG42" s="662"/>
      <c r="CH42" s="662"/>
      <c r="CI42" s="662"/>
      <c r="CJ42" s="662"/>
      <c r="CK42" s="662"/>
      <c r="CL42" s="662"/>
      <c r="CM42" s="662"/>
      <c r="CN42" s="662"/>
      <c r="CO42" s="662"/>
      <c r="CP42" s="662"/>
      <c r="CQ42" s="663"/>
      <c r="CR42" s="664">
        <v>2049860</v>
      </c>
      <c r="CS42" s="675"/>
      <c r="CT42" s="675"/>
      <c r="CU42" s="675"/>
      <c r="CV42" s="675"/>
      <c r="CW42" s="675"/>
      <c r="CX42" s="675"/>
      <c r="CY42" s="676"/>
      <c r="CZ42" s="667">
        <v>11.6</v>
      </c>
      <c r="DA42" s="677"/>
      <c r="DB42" s="677"/>
      <c r="DC42" s="678"/>
      <c r="DD42" s="670">
        <v>330181</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306</v>
      </c>
      <c r="C43" s="662"/>
      <c r="D43" s="662"/>
      <c r="E43" s="662"/>
      <c r="F43" s="662"/>
      <c r="G43" s="662"/>
      <c r="H43" s="662"/>
      <c r="I43" s="662"/>
      <c r="J43" s="662"/>
      <c r="K43" s="662"/>
      <c r="L43" s="662"/>
      <c r="M43" s="662"/>
      <c r="N43" s="662"/>
      <c r="O43" s="662"/>
      <c r="P43" s="662"/>
      <c r="Q43" s="663"/>
      <c r="R43" s="664">
        <v>293142</v>
      </c>
      <c r="S43" s="665"/>
      <c r="T43" s="665"/>
      <c r="U43" s="665"/>
      <c r="V43" s="665"/>
      <c r="W43" s="665"/>
      <c r="X43" s="665"/>
      <c r="Y43" s="666"/>
      <c r="Z43" s="691">
        <v>1.6</v>
      </c>
      <c r="AA43" s="691"/>
      <c r="AB43" s="691"/>
      <c r="AC43" s="691"/>
      <c r="AD43" s="692" t="s">
        <v>128</v>
      </c>
      <c r="AE43" s="692"/>
      <c r="AF43" s="692"/>
      <c r="AG43" s="692"/>
      <c r="AH43" s="692"/>
      <c r="AI43" s="692"/>
      <c r="AJ43" s="692"/>
      <c r="AK43" s="692"/>
      <c r="AL43" s="667" t="s">
        <v>537</v>
      </c>
      <c r="AM43" s="668"/>
      <c r="AN43" s="668"/>
      <c r="AO43" s="693"/>
      <c r="BV43" s="219"/>
      <c r="BW43" s="219"/>
      <c r="BX43" s="219"/>
      <c r="BY43" s="219"/>
      <c r="BZ43" s="219"/>
      <c r="CA43" s="219"/>
      <c r="CB43" s="219"/>
      <c r="CD43" s="661" t="s">
        <v>584</v>
      </c>
      <c r="CE43" s="662"/>
      <c r="CF43" s="662"/>
      <c r="CG43" s="662"/>
      <c r="CH43" s="662"/>
      <c r="CI43" s="662"/>
      <c r="CJ43" s="662"/>
      <c r="CK43" s="662"/>
      <c r="CL43" s="662"/>
      <c r="CM43" s="662"/>
      <c r="CN43" s="662"/>
      <c r="CO43" s="662"/>
      <c r="CP43" s="662"/>
      <c r="CQ43" s="663"/>
      <c r="CR43" s="664">
        <v>29176</v>
      </c>
      <c r="CS43" s="675"/>
      <c r="CT43" s="675"/>
      <c r="CU43" s="675"/>
      <c r="CV43" s="675"/>
      <c r="CW43" s="675"/>
      <c r="CX43" s="675"/>
      <c r="CY43" s="676"/>
      <c r="CZ43" s="667">
        <v>0.2</v>
      </c>
      <c r="DA43" s="677"/>
      <c r="DB43" s="677"/>
      <c r="DC43" s="678"/>
      <c r="DD43" s="670">
        <v>26329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585</v>
      </c>
      <c r="C44" s="642"/>
      <c r="D44" s="642"/>
      <c r="E44" s="642"/>
      <c r="F44" s="642"/>
      <c r="G44" s="642"/>
      <c r="H44" s="642"/>
      <c r="I44" s="642"/>
      <c r="J44" s="642"/>
      <c r="K44" s="642"/>
      <c r="L44" s="642"/>
      <c r="M44" s="642"/>
      <c r="N44" s="642"/>
      <c r="O44" s="642"/>
      <c r="P44" s="642"/>
      <c r="Q44" s="643"/>
      <c r="R44" s="644">
        <v>18721121</v>
      </c>
      <c r="S44" s="679"/>
      <c r="T44" s="679"/>
      <c r="U44" s="679"/>
      <c r="V44" s="679"/>
      <c r="W44" s="679"/>
      <c r="X44" s="679"/>
      <c r="Y44" s="680"/>
      <c r="Z44" s="681">
        <v>100</v>
      </c>
      <c r="AA44" s="681"/>
      <c r="AB44" s="681"/>
      <c r="AC44" s="681"/>
      <c r="AD44" s="682">
        <v>9009871</v>
      </c>
      <c r="AE44" s="682"/>
      <c r="AF44" s="682"/>
      <c r="AG44" s="682"/>
      <c r="AH44" s="682"/>
      <c r="AI44" s="682"/>
      <c r="AJ44" s="682"/>
      <c r="AK44" s="682"/>
      <c r="AL44" s="647">
        <v>100</v>
      </c>
      <c r="AM44" s="683"/>
      <c r="AN44" s="683"/>
      <c r="AO44" s="684"/>
      <c r="CD44" s="685" t="s">
        <v>276</v>
      </c>
      <c r="CE44" s="686"/>
      <c r="CF44" s="661" t="s">
        <v>586</v>
      </c>
      <c r="CG44" s="662"/>
      <c r="CH44" s="662"/>
      <c r="CI44" s="662"/>
      <c r="CJ44" s="662"/>
      <c r="CK44" s="662"/>
      <c r="CL44" s="662"/>
      <c r="CM44" s="662"/>
      <c r="CN44" s="662"/>
      <c r="CO44" s="662"/>
      <c r="CP44" s="662"/>
      <c r="CQ44" s="663"/>
      <c r="CR44" s="664">
        <v>1697068</v>
      </c>
      <c r="CS44" s="665"/>
      <c r="CT44" s="665"/>
      <c r="CU44" s="665"/>
      <c r="CV44" s="665"/>
      <c r="CW44" s="665"/>
      <c r="CX44" s="665"/>
      <c r="CY44" s="666"/>
      <c r="CZ44" s="667">
        <v>9.6</v>
      </c>
      <c r="DA44" s="668"/>
      <c r="DB44" s="668"/>
      <c r="DC44" s="669"/>
      <c r="DD44" s="670">
        <v>275253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587</v>
      </c>
      <c r="CG45" s="662"/>
      <c r="CH45" s="662"/>
      <c r="CI45" s="662"/>
      <c r="CJ45" s="662"/>
      <c r="CK45" s="662"/>
      <c r="CL45" s="662"/>
      <c r="CM45" s="662"/>
      <c r="CN45" s="662"/>
      <c r="CO45" s="662"/>
      <c r="CP45" s="662"/>
      <c r="CQ45" s="663"/>
      <c r="CR45" s="664">
        <v>859948</v>
      </c>
      <c r="CS45" s="675"/>
      <c r="CT45" s="675"/>
      <c r="CU45" s="675"/>
      <c r="CV45" s="675"/>
      <c r="CW45" s="675"/>
      <c r="CX45" s="675"/>
      <c r="CY45" s="676"/>
      <c r="CZ45" s="667">
        <v>4.9000000000000004</v>
      </c>
      <c r="DA45" s="677"/>
      <c r="DB45" s="677"/>
      <c r="DC45" s="678"/>
      <c r="DD45" s="670">
        <v>57216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1" t="s">
        <v>307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588</v>
      </c>
      <c r="CG46" s="662"/>
      <c r="CH46" s="662"/>
      <c r="CI46" s="662"/>
      <c r="CJ46" s="662"/>
      <c r="CK46" s="662"/>
      <c r="CL46" s="662"/>
      <c r="CM46" s="662"/>
      <c r="CN46" s="662"/>
      <c r="CO46" s="662"/>
      <c r="CP46" s="662"/>
      <c r="CQ46" s="663"/>
      <c r="CR46" s="664">
        <v>691321</v>
      </c>
      <c r="CS46" s="665"/>
      <c r="CT46" s="665"/>
      <c r="CU46" s="665"/>
      <c r="CV46" s="665"/>
      <c r="CW46" s="665"/>
      <c r="CX46" s="665"/>
      <c r="CY46" s="666"/>
      <c r="CZ46" s="667">
        <v>3.9</v>
      </c>
      <c r="DA46" s="668"/>
      <c r="DB46" s="668"/>
      <c r="DC46" s="669"/>
      <c r="DD46" s="670">
        <v>175600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308</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589</v>
      </c>
      <c r="CG47" s="662"/>
      <c r="CH47" s="662"/>
      <c r="CI47" s="662"/>
      <c r="CJ47" s="662"/>
      <c r="CK47" s="662"/>
      <c r="CL47" s="662"/>
      <c r="CM47" s="662"/>
      <c r="CN47" s="662"/>
      <c r="CO47" s="662"/>
      <c r="CP47" s="662"/>
      <c r="CQ47" s="663"/>
      <c r="CR47" s="664">
        <v>352792</v>
      </c>
      <c r="CS47" s="675"/>
      <c r="CT47" s="675"/>
      <c r="CU47" s="675"/>
      <c r="CV47" s="675"/>
      <c r="CW47" s="675"/>
      <c r="CX47" s="675"/>
      <c r="CY47" s="676"/>
      <c r="CZ47" s="667">
        <v>2</v>
      </c>
      <c r="DA47" s="677"/>
      <c r="DB47" s="677"/>
      <c r="DC47" s="678"/>
      <c r="DD47" s="670">
        <v>54928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309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590</v>
      </c>
      <c r="CG48" s="662"/>
      <c r="CH48" s="662"/>
      <c r="CI48" s="662"/>
      <c r="CJ48" s="662"/>
      <c r="CK48" s="662"/>
      <c r="CL48" s="662"/>
      <c r="CM48" s="662"/>
      <c r="CN48" s="662"/>
      <c r="CO48" s="662"/>
      <c r="CP48" s="662"/>
      <c r="CQ48" s="663"/>
      <c r="CR48" s="664" t="s">
        <v>534</v>
      </c>
      <c r="CS48" s="665"/>
      <c r="CT48" s="665"/>
      <c r="CU48" s="665"/>
      <c r="CV48" s="665"/>
      <c r="CW48" s="665"/>
      <c r="CX48" s="665"/>
      <c r="CY48" s="666"/>
      <c r="CZ48" s="667" t="s">
        <v>534</v>
      </c>
      <c r="DA48" s="668"/>
      <c r="DB48" s="668"/>
      <c r="DC48" s="669"/>
      <c r="DD48" s="670" t="s">
        <v>534</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591</v>
      </c>
      <c r="CE49" s="642"/>
      <c r="CF49" s="642"/>
      <c r="CG49" s="642"/>
      <c r="CH49" s="642"/>
      <c r="CI49" s="642"/>
      <c r="CJ49" s="642"/>
      <c r="CK49" s="642"/>
      <c r="CL49" s="642"/>
      <c r="CM49" s="642"/>
      <c r="CN49" s="642"/>
      <c r="CO49" s="642"/>
      <c r="CP49" s="642"/>
      <c r="CQ49" s="643"/>
      <c r="CR49" s="644">
        <v>17693579</v>
      </c>
      <c r="CS49" s="645"/>
      <c r="CT49" s="645"/>
      <c r="CU49" s="645"/>
      <c r="CV49" s="645"/>
      <c r="CW49" s="645"/>
      <c r="CX49" s="645"/>
      <c r="CY49" s="646"/>
      <c r="CZ49" s="647">
        <v>100</v>
      </c>
      <c r="DA49" s="648"/>
      <c r="DB49" s="648"/>
      <c r="DC49" s="649"/>
      <c r="DD49" s="650">
        <v>10447218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7ghXgzpKDvuo/WqlE/Hw1x4Q3wmpvOkLnTwQKRjNAEVYCYhX+EXqM0/yHg1sDcg43iIBcFHrzpBBDCyNL/PicA==" saltValue="56c3S8dx3nmN1Q9h+2B42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45" customHeight="1" thickBot="1">
      <c r="A2" s="1164" t="s">
        <v>310</v>
      </c>
      <c r="B2" s="1164"/>
      <c r="C2" s="1164"/>
      <c r="D2" s="1164"/>
      <c r="E2" s="1164"/>
      <c r="F2" s="1164"/>
      <c r="G2" s="1164"/>
      <c r="H2" s="1164"/>
      <c r="I2" s="1164"/>
      <c r="J2" s="1164"/>
      <c r="K2" s="1164"/>
      <c r="L2" s="1164"/>
      <c r="M2" s="1164"/>
      <c r="N2" s="1164"/>
      <c r="O2" s="1164"/>
      <c r="P2" s="1164"/>
      <c r="Q2" s="1164"/>
      <c r="R2" s="1164"/>
      <c r="S2" s="1164"/>
      <c r="T2" s="1164"/>
      <c r="U2" s="1164"/>
      <c r="V2" s="1164"/>
      <c r="W2" s="1164"/>
      <c r="X2" s="1164"/>
      <c r="Y2" s="1164"/>
      <c r="Z2" s="1164"/>
      <c r="AA2" s="1164"/>
      <c r="AB2" s="1164"/>
      <c r="AC2" s="1164"/>
      <c r="AD2" s="1164"/>
      <c r="AE2" s="1164"/>
      <c r="AF2" s="1164"/>
      <c r="AG2" s="1164"/>
      <c r="AH2" s="1164"/>
      <c r="AI2" s="1164"/>
      <c r="AJ2" s="1164"/>
      <c r="AK2" s="1164"/>
      <c r="AL2" s="1164"/>
      <c r="AM2" s="1164"/>
      <c r="AN2" s="1164"/>
      <c r="AO2" s="1164"/>
      <c r="AP2" s="1164"/>
      <c r="AQ2" s="1164"/>
      <c r="AR2" s="1164"/>
      <c r="AS2" s="1164"/>
      <c r="AT2" s="1164"/>
      <c r="AU2" s="1164"/>
      <c r="AV2" s="1164"/>
      <c r="AW2" s="1164"/>
      <c r="AX2" s="1164"/>
      <c r="AY2" s="1164"/>
      <c r="AZ2" s="1164"/>
      <c r="BA2" s="1164"/>
      <c r="BB2" s="1164"/>
      <c r="BC2" s="1164"/>
      <c r="BD2" s="1164"/>
      <c r="BE2" s="1164"/>
      <c r="BF2" s="1164"/>
      <c r="BG2" s="1164"/>
      <c r="BH2" s="1164"/>
      <c r="BI2" s="116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65" t="s">
        <v>311</v>
      </c>
      <c r="DK2" s="1166"/>
      <c r="DL2" s="1166"/>
      <c r="DM2" s="1166"/>
      <c r="DN2" s="1166"/>
      <c r="DO2" s="1167"/>
      <c r="DP2" s="224"/>
      <c r="DQ2" s="1165" t="s">
        <v>312</v>
      </c>
      <c r="DR2" s="1166"/>
      <c r="DS2" s="1166"/>
      <c r="DT2" s="1166"/>
      <c r="DU2" s="1166"/>
      <c r="DV2" s="1166"/>
      <c r="DW2" s="1166"/>
      <c r="DX2" s="1166"/>
      <c r="DY2" s="1166"/>
      <c r="DZ2" s="116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45" customHeight="1" thickBot="1">
      <c r="A4" s="1133" t="s">
        <v>313</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28"/>
      <c r="BA4" s="228"/>
      <c r="BB4" s="228"/>
      <c r="BC4" s="228"/>
      <c r="BD4" s="228"/>
      <c r="BE4" s="229"/>
      <c r="BF4" s="229"/>
      <c r="BG4" s="229"/>
      <c r="BH4" s="229"/>
      <c r="BI4" s="229"/>
      <c r="BJ4" s="229"/>
      <c r="BK4" s="229"/>
      <c r="BL4" s="229"/>
      <c r="BM4" s="229"/>
      <c r="BN4" s="229"/>
      <c r="BO4" s="229"/>
      <c r="BP4" s="229"/>
      <c r="BQ4" s="794" t="s">
        <v>314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45" customHeight="1">
      <c r="A5" s="1068" t="s">
        <v>315</v>
      </c>
      <c r="B5" s="1069"/>
      <c r="C5" s="1069"/>
      <c r="D5" s="1069"/>
      <c r="E5" s="1069"/>
      <c r="F5" s="1069"/>
      <c r="G5" s="1069"/>
      <c r="H5" s="1069"/>
      <c r="I5" s="1069"/>
      <c r="J5" s="1069"/>
      <c r="K5" s="1069"/>
      <c r="L5" s="1069"/>
      <c r="M5" s="1069"/>
      <c r="N5" s="1069"/>
      <c r="O5" s="1069"/>
      <c r="P5" s="1070"/>
      <c r="Q5" s="1074" t="s">
        <v>316</v>
      </c>
      <c r="R5" s="1075"/>
      <c r="S5" s="1075"/>
      <c r="T5" s="1075"/>
      <c r="U5" s="1076"/>
      <c r="V5" s="1074" t="s">
        <v>317</v>
      </c>
      <c r="W5" s="1075"/>
      <c r="X5" s="1075"/>
      <c r="Y5" s="1075"/>
      <c r="Z5" s="1076"/>
      <c r="AA5" s="1074" t="s">
        <v>318</v>
      </c>
      <c r="AB5" s="1075"/>
      <c r="AC5" s="1075"/>
      <c r="AD5" s="1075"/>
      <c r="AE5" s="1075"/>
      <c r="AF5" s="1168" t="s">
        <v>319</v>
      </c>
      <c r="AG5" s="1075"/>
      <c r="AH5" s="1075"/>
      <c r="AI5" s="1075"/>
      <c r="AJ5" s="1088"/>
      <c r="AK5" s="1075" t="s">
        <v>320</v>
      </c>
      <c r="AL5" s="1075"/>
      <c r="AM5" s="1075"/>
      <c r="AN5" s="1075"/>
      <c r="AO5" s="1076"/>
      <c r="AP5" s="1074" t="s">
        <v>321</v>
      </c>
      <c r="AQ5" s="1075"/>
      <c r="AR5" s="1075"/>
      <c r="AS5" s="1075"/>
      <c r="AT5" s="1076"/>
      <c r="AU5" s="1074" t="s">
        <v>322</v>
      </c>
      <c r="AV5" s="1075"/>
      <c r="AW5" s="1075"/>
      <c r="AX5" s="1075"/>
      <c r="AY5" s="1088"/>
      <c r="AZ5" s="228"/>
      <c r="BA5" s="228"/>
      <c r="BB5" s="228"/>
      <c r="BC5" s="228"/>
      <c r="BD5" s="228"/>
      <c r="BE5" s="229"/>
      <c r="BF5" s="229"/>
      <c r="BG5" s="229"/>
      <c r="BH5" s="229"/>
      <c r="BI5" s="229"/>
      <c r="BJ5" s="229"/>
      <c r="BK5" s="229"/>
      <c r="BL5" s="229"/>
      <c r="BM5" s="229"/>
      <c r="BN5" s="229"/>
      <c r="BO5" s="229"/>
      <c r="BP5" s="229"/>
      <c r="BQ5" s="1068" t="s">
        <v>323</v>
      </c>
      <c r="BR5" s="1069"/>
      <c r="BS5" s="1069"/>
      <c r="BT5" s="1069"/>
      <c r="BU5" s="1069"/>
      <c r="BV5" s="1069"/>
      <c r="BW5" s="1069"/>
      <c r="BX5" s="1069"/>
      <c r="BY5" s="1069"/>
      <c r="BZ5" s="1069"/>
      <c r="CA5" s="1069"/>
      <c r="CB5" s="1069"/>
      <c r="CC5" s="1069"/>
      <c r="CD5" s="1069"/>
      <c r="CE5" s="1069"/>
      <c r="CF5" s="1069"/>
      <c r="CG5" s="1070"/>
      <c r="CH5" s="1074" t="s">
        <v>324</v>
      </c>
      <c r="CI5" s="1075"/>
      <c r="CJ5" s="1075"/>
      <c r="CK5" s="1075"/>
      <c r="CL5" s="1076"/>
      <c r="CM5" s="1074" t="s">
        <v>325</v>
      </c>
      <c r="CN5" s="1075"/>
      <c r="CO5" s="1075"/>
      <c r="CP5" s="1075"/>
      <c r="CQ5" s="1076"/>
      <c r="CR5" s="1074" t="s">
        <v>326</v>
      </c>
      <c r="CS5" s="1075"/>
      <c r="CT5" s="1075"/>
      <c r="CU5" s="1075"/>
      <c r="CV5" s="1076"/>
      <c r="CW5" s="1074" t="s">
        <v>327</v>
      </c>
      <c r="CX5" s="1075"/>
      <c r="CY5" s="1075"/>
      <c r="CZ5" s="1075"/>
      <c r="DA5" s="1076"/>
      <c r="DB5" s="1074" t="s">
        <v>328</v>
      </c>
      <c r="DC5" s="1075"/>
      <c r="DD5" s="1075"/>
      <c r="DE5" s="1075"/>
      <c r="DF5" s="1076"/>
      <c r="DG5" s="1158" t="s">
        <v>329</v>
      </c>
      <c r="DH5" s="1159"/>
      <c r="DI5" s="1159"/>
      <c r="DJ5" s="1159"/>
      <c r="DK5" s="1160"/>
      <c r="DL5" s="1158" t="s">
        <v>330</v>
      </c>
      <c r="DM5" s="1159"/>
      <c r="DN5" s="1159"/>
      <c r="DO5" s="1159"/>
      <c r="DP5" s="1160"/>
      <c r="DQ5" s="1074" t="s">
        <v>331</v>
      </c>
      <c r="DR5" s="1075"/>
      <c r="DS5" s="1075"/>
      <c r="DT5" s="1075"/>
      <c r="DU5" s="1076"/>
      <c r="DV5" s="1074" t="s">
        <v>322</v>
      </c>
      <c r="DW5" s="1075"/>
      <c r="DX5" s="1075"/>
      <c r="DY5" s="1075"/>
      <c r="DZ5" s="1088"/>
      <c r="EA5" s="230"/>
    </row>
    <row r="6" spans="1:131" s="231" customFormat="1" ht="26.45" customHeight="1" thickBot="1">
      <c r="A6" s="1071"/>
      <c r="B6" s="1072"/>
      <c r="C6" s="1072"/>
      <c r="D6" s="1072"/>
      <c r="E6" s="1072"/>
      <c r="F6" s="1072"/>
      <c r="G6" s="1072"/>
      <c r="H6" s="1072"/>
      <c r="I6" s="1072"/>
      <c r="J6" s="1072"/>
      <c r="K6" s="1072"/>
      <c r="L6" s="1072"/>
      <c r="M6" s="1072"/>
      <c r="N6" s="1072"/>
      <c r="O6" s="1072"/>
      <c r="P6" s="1073"/>
      <c r="Q6" s="1077"/>
      <c r="R6" s="1078"/>
      <c r="S6" s="1078"/>
      <c r="T6" s="1078"/>
      <c r="U6" s="1079"/>
      <c r="V6" s="1077"/>
      <c r="W6" s="1078"/>
      <c r="X6" s="1078"/>
      <c r="Y6" s="1078"/>
      <c r="Z6" s="1079"/>
      <c r="AA6" s="1077"/>
      <c r="AB6" s="1078"/>
      <c r="AC6" s="1078"/>
      <c r="AD6" s="1078"/>
      <c r="AE6" s="1078"/>
      <c r="AF6" s="1169"/>
      <c r="AG6" s="1078"/>
      <c r="AH6" s="1078"/>
      <c r="AI6" s="1078"/>
      <c r="AJ6" s="1089"/>
      <c r="AK6" s="1078"/>
      <c r="AL6" s="1078"/>
      <c r="AM6" s="1078"/>
      <c r="AN6" s="1078"/>
      <c r="AO6" s="1079"/>
      <c r="AP6" s="1077"/>
      <c r="AQ6" s="1078"/>
      <c r="AR6" s="1078"/>
      <c r="AS6" s="1078"/>
      <c r="AT6" s="1079"/>
      <c r="AU6" s="1077"/>
      <c r="AV6" s="1078"/>
      <c r="AW6" s="1078"/>
      <c r="AX6" s="1078"/>
      <c r="AY6" s="1089"/>
      <c r="AZ6" s="228"/>
      <c r="BA6" s="228"/>
      <c r="BB6" s="228"/>
      <c r="BC6" s="228"/>
      <c r="BD6" s="228"/>
      <c r="BE6" s="229"/>
      <c r="BF6" s="229"/>
      <c r="BG6" s="229"/>
      <c r="BH6" s="229"/>
      <c r="BI6" s="229"/>
      <c r="BJ6" s="229"/>
      <c r="BK6" s="229"/>
      <c r="BL6" s="229"/>
      <c r="BM6" s="229"/>
      <c r="BN6" s="229"/>
      <c r="BO6" s="229"/>
      <c r="BP6" s="229"/>
      <c r="BQ6" s="1071"/>
      <c r="BR6" s="1072"/>
      <c r="BS6" s="1072"/>
      <c r="BT6" s="1072"/>
      <c r="BU6" s="1072"/>
      <c r="BV6" s="1072"/>
      <c r="BW6" s="1072"/>
      <c r="BX6" s="1072"/>
      <c r="BY6" s="1072"/>
      <c r="BZ6" s="1072"/>
      <c r="CA6" s="1072"/>
      <c r="CB6" s="1072"/>
      <c r="CC6" s="1072"/>
      <c r="CD6" s="1072"/>
      <c r="CE6" s="1072"/>
      <c r="CF6" s="1072"/>
      <c r="CG6" s="1073"/>
      <c r="CH6" s="1077"/>
      <c r="CI6" s="1078"/>
      <c r="CJ6" s="1078"/>
      <c r="CK6" s="1078"/>
      <c r="CL6" s="1079"/>
      <c r="CM6" s="1077"/>
      <c r="CN6" s="1078"/>
      <c r="CO6" s="1078"/>
      <c r="CP6" s="1078"/>
      <c r="CQ6" s="1079"/>
      <c r="CR6" s="1077"/>
      <c r="CS6" s="1078"/>
      <c r="CT6" s="1078"/>
      <c r="CU6" s="1078"/>
      <c r="CV6" s="1079"/>
      <c r="CW6" s="1077"/>
      <c r="CX6" s="1078"/>
      <c r="CY6" s="1078"/>
      <c r="CZ6" s="1078"/>
      <c r="DA6" s="1079"/>
      <c r="DB6" s="1077"/>
      <c r="DC6" s="1078"/>
      <c r="DD6" s="1078"/>
      <c r="DE6" s="1078"/>
      <c r="DF6" s="1079"/>
      <c r="DG6" s="1161"/>
      <c r="DH6" s="1162"/>
      <c r="DI6" s="1162"/>
      <c r="DJ6" s="1162"/>
      <c r="DK6" s="1163"/>
      <c r="DL6" s="1161"/>
      <c r="DM6" s="1162"/>
      <c r="DN6" s="1162"/>
      <c r="DO6" s="1162"/>
      <c r="DP6" s="1163"/>
      <c r="DQ6" s="1077"/>
      <c r="DR6" s="1078"/>
      <c r="DS6" s="1078"/>
      <c r="DT6" s="1078"/>
      <c r="DU6" s="1079"/>
      <c r="DV6" s="1077"/>
      <c r="DW6" s="1078"/>
      <c r="DX6" s="1078"/>
      <c r="DY6" s="1078"/>
      <c r="DZ6" s="1089"/>
      <c r="EA6" s="230"/>
    </row>
    <row r="7" spans="1:131" s="231" customFormat="1" ht="26.45" customHeight="1" thickTop="1">
      <c r="A7" s="232">
        <v>1</v>
      </c>
      <c r="B7" s="1121" t="s">
        <v>332</v>
      </c>
      <c r="C7" s="1122"/>
      <c r="D7" s="1122"/>
      <c r="E7" s="1122"/>
      <c r="F7" s="1122"/>
      <c r="G7" s="1122"/>
      <c r="H7" s="1122"/>
      <c r="I7" s="1122"/>
      <c r="J7" s="1122"/>
      <c r="K7" s="1122"/>
      <c r="L7" s="1122"/>
      <c r="M7" s="1122"/>
      <c r="N7" s="1122"/>
      <c r="O7" s="1122"/>
      <c r="P7" s="1123"/>
      <c r="Q7" s="1176">
        <v>18557</v>
      </c>
      <c r="R7" s="1177"/>
      <c r="S7" s="1177"/>
      <c r="T7" s="1177"/>
      <c r="U7" s="1177"/>
      <c r="V7" s="1177">
        <v>17558</v>
      </c>
      <c r="W7" s="1177"/>
      <c r="X7" s="1177"/>
      <c r="Y7" s="1177"/>
      <c r="Z7" s="1177"/>
      <c r="AA7" s="1178">
        <v>999</v>
      </c>
      <c r="AB7" s="1179"/>
      <c r="AC7" s="1179"/>
      <c r="AD7" s="1179"/>
      <c r="AE7" s="1180"/>
      <c r="AF7" s="1181">
        <v>861</v>
      </c>
      <c r="AG7" s="1182"/>
      <c r="AH7" s="1182"/>
      <c r="AI7" s="1182"/>
      <c r="AJ7" s="1183"/>
      <c r="AK7" s="1184">
        <v>611</v>
      </c>
      <c r="AL7" s="1185"/>
      <c r="AM7" s="1185"/>
      <c r="AN7" s="1185"/>
      <c r="AO7" s="1185"/>
      <c r="AP7" s="1185">
        <v>12206</v>
      </c>
      <c r="AQ7" s="1185"/>
      <c r="AR7" s="1185"/>
      <c r="AS7" s="1185"/>
      <c r="AT7" s="1185"/>
      <c r="AU7" s="1186"/>
      <c r="AV7" s="1186"/>
      <c r="AW7" s="1186"/>
      <c r="AX7" s="1186"/>
      <c r="AY7" s="1187"/>
      <c r="AZ7" s="228"/>
      <c r="BA7" s="228"/>
      <c r="BB7" s="228"/>
      <c r="BC7" s="228"/>
      <c r="BD7" s="228"/>
      <c r="BE7" s="229"/>
      <c r="BF7" s="229"/>
      <c r="BG7" s="229"/>
      <c r="BH7" s="229"/>
      <c r="BI7" s="229"/>
      <c r="BJ7" s="229"/>
      <c r="BK7" s="229"/>
      <c r="BL7" s="229"/>
      <c r="BM7" s="229"/>
      <c r="BN7" s="229"/>
      <c r="BO7" s="229"/>
      <c r="BP7" s="229"/>
      <c r="BQ7" s="232">
        <v>1</v>
      </c>
      <c r="BR7" s="233"/>
      <c r="BS7" s="1173" t="s">
        <v>513</v>
      </c>
      <c r="BT7" s="1174"/>
      <c r="BU7" s="1174"/>
      <c r="BV7" s="1174"/>
      <c r="BW7" s="1174"/>
      <c r="BX7" s="1174"/>
      <c r="BY7" s="1174"/>
      <c r="BZ7" s="1174"/>
      <c r="CA7" s="1174"/>
      <c r="CB7" s="1174"/>
      <c r="CC7" s="1174"/>
      <c r="CD7" s="1174"/>
      <c r="CE7" s="1174"/>
      <c r="CF7" s="1174"/>
      <c r="CG7" s="1188"/>
      <c r="CH7" s="1170">
        <v>35</v>
      </c>
      <c r="CI7" s="1171"/>
      <c r="CJ7" s="1171"/>
      <c r="CK7" s="1171"/>
      <c r="CL7" s="1172"/>
      <c r="CM7" s="1170">
        <v>310</v>
      </c>
      <c r="CN7" s="1171"/>
      <c r="CO7" s="1171"/>
      <c r="CP7" s="1171"/>
      <c r="CQ7" s="1172"/>
      <c r="CR7" s="1170">
        <v>77</v>
      </c>
      <c r="CS7" s="1171"/>
      <c r="CT7" s="1171"/>
      <c r="CU7" s="1171"/>
      <c r="CV7" s="1172"/>
      <c r="CW7" s="1170" t="s">
        <v>512</v>
      </c>
      <c r="CX7" s="1171"/>
      <c r="CY7" s="1171"/>
      <c r="CZ7" s="1171"/>
      <c r="DA7" s="1172"/>
      <c r="DB7" s="1170" t="s">
        <v>512</v>
      </c>
      <c r="DC7" s="1171"/>
      <c r="DD7" s="1171"/>
      <c r="DE7" s="1171"/>
      <c r="DF7" s="1172"/>
      <c r="DG7" s="1170" t="s">
        <v>512</v>
      </c>
      <c r="DH7" s="1171"/>
      <c r="DI7" s="1171"/>
      <c r="DJ7" s="1171"/>
      <c r="DK7" s="1172"/>
      <c r="DL7" s="1170" t="s">
        <v>512</v>
      </c>
      <c r="DM7" s="1171"/>
      <c r="DN7" s="1171"/>
      <c r="DO7" s="1171"/>
      <c r="DP7" s="1172"/>
      <c r="DQ7" s="1170" t="s">
        <v>512</v>
      </c>
      <c r="DR7" s="1171"/>
      <c r="DS7" s="1171"/>
      <c r="DT7" s="1171"/>
      <c r="DU7" s="1172"/>
      <c r="DV7" s="1173"/>
      <c r="DW7" s="1174"/>
      <c r="DX7" s="1174"/>
      <c r="DY7" s="1174"/>
      <c r="DZ7" s="1175"/>
      <c r="EA7" s="230"/>
    </row>
    <row r="8" spans="1:131" s="231" customFormat="1" ht="26.45" customHeight="1">
      <c r="A8" s="234">
        <v>2</v>
      </c>
      <c r="B8" s="1103" t="s">
        <v>333</v>
      </c>
      <c r="C8" s="1104"/>
      <c r="D8" s="1104"/>
      <c r="E8" s="1104"/>
      <c r="F8" s="1104"/>
      <c r="G8" s="1104"/>
      <c r="H8" s="1104"/>
      <c r="I8" s="1104"/>
      <c r="J8" s="1104"/>
      <c r="K8" s="1104"/>
      <c r="L8" s="1104"/>
      <c r="M8" s="1104"/>
      <c r="N8" s="1104"/>
      <c r="O8" s="1104"/>
      <c r="P8" s="1105"/>
      <c r="Q8" s="1111">
        <v>180</v>
      </c>
      <c r="R8" s="1112"/>
      <c r="S8" s="1112"/>
      <c r="T8" s="1112"/>
      <c r="U8" s="1112"/>
      <c r="V8" s="1112">
        <v>151</v>
      </c>
      <c r="W8" s="1112"/>
      <c r="X8" s="1112"/>
      <c r="Y8" s="1112"/>
      <c r="Z8" s="1112"/>
      <c r="AA8" s="1113">
        <v>29</v>
      </c>
      <c r="AB8" s="1109"/>
      <c r="AC8" s="1109"/>
      <c r="AD8" s="1109"/>
      <c r="AE8" s="1110"/>
      <c r="AF8" s="1108">
        <v>29</v>
      </c>
      <c r="AG8" s="1109"/>
      <c r="AH8" s="1109"/>
      <c r="AI8" s="1109"/>
      <c r="AJ8" s="1110"/>
      <c r="AK8" s="1154">
        <v>16</v>
      </c>
      <c r="AL8" s="1155"/>
      <c r="AM8" s="1155"/>
      <c r="AN8" s="1155"/>
      <c r="AO8" s="1155"/>
      <c r="AP8" s="1155" t="s">
        <v>512</v>
      </c>
      <c r="AQ8" s="1155"/>
      <c r="AR8" s="1155"/>
      <c r="AS8" s="1155"/>
      <c r="AT8" s="1155"/>
      <c r="AU8" s="1156"/>
      <c r="AV8" s="1156"/>
      <c r="AW8" s="1156"/>
      <c r="AX8" s="1156"/>
      <c r="AY8" s="1157"/>
      <c r="AZ8" s="228"/>
      <c r="BA8" s="228"/>
      <c r="BB8" s="228"/>
      <c r="BC8" s="228"/>
      <c r="BD8" s="228"/>
      <c r="BE8" s="229"/>
      <c r="BF8" s="229"/>
      <c r="BG8" s="229"/>
      <c r="BH8" s="229"/>
      <c r="BI8" s="229"/>
      <c r="BJ8" s="229"/>
      <c r="BK8" s="229"/>
      <c r="BL8" s="229"/>
      <c r="BM8" s="229"/>
      <c r="BN8" s="229"/>
      <c r="BO8" s="229"/>
      <c r="BP8" s="229"/>
      <c r="BQ8" s="234">
        <v>2</v>
      </c>
      <c r="BR8" s="235"/>
      <c r="BS8" s="1065" t="s">
        <v>514</v>
      </c>
      <c r="BT8" s="1066"/>
      <c r="BU8" s="1066"/>
      <c r="BV8" s="1066"/>
      <c r="BW8" s="1066"/>
      <c r="BX8" s="1066"/>
      <c r="BY8" s="1066"/>
      <c r="BZ8" s="1066"/>
      <c r="CA8" s="1066"/>
      <c r="CB8" s="1066"/>
      <c r="CC8" s="1066"/>
      <c r="CD8" s="1066"/>
      <c r="CE8" s="1066"/>
      <c r="CF8" s="1066"/>
      <c r="CG8" s="1087"/>
      <c r="CH8" s="1062">
        <v>-1</v>
      </c>
      <c r="CI8" s="1063"/>
      <c r="CJ8" s="1063"/>
      <c r="CK8" s="1063"/>
      <c r="CL8" s="1064"/>
      <c r="CM8" s="1062">
        <v>141</v>
      </c>
      <c r="CN8" s="1063"/>
      <c r="CO8" s="1063"/>
      <c r="CP8" s="1063"/>
      <c r="CQ8" s="1064"/>
      <c r="CR8" s="1062">
        <v>5</v>
      </c>
      <c r="CS8" s="1063"/>
      <c r="CT8" s="1063"/>
      <c r="CU8" s="1063"/>
      <c r="CV8" s="1064"/>
      <c r="CW8" s="1062" t="s">
        <v>512</v>
      </c>
      <c r="CX8" s="1063"/>
      <c r="CY8" s="1063"/>
      <c r="CZ8" s="1063"/>
      <c r="DA8" s="1064"/>
      <c r="DB8" s="1062">
        <v>11</v>
      </c>
      <c r="DC8" s="1063"/>
      <c r="DD8" s="1063"/>
      <c r="DE8" s="1063"/>
      <c r="DF8" s="1064"/>
      <c r="DG8" s="1062" t="s">
        <v>512</v>
      </c>
      <c r="DH8" s="1063"/>
      <c r="DI8" s="1063"/>
      <c r="DJ8" s="1063"/>
      <c r="DK8" s="1064"/>
      <c r="DL8" s="1062" t="s">
        <v>512</v>
      </c>
      <c r="DM8" s="1063"/>
      <c r="DN8" s="1063"/>
      <c r="DO8" s="1063"/>
      <c r="DP8" s="1064"/>
      <c r="DQ8" s="1062" t="s">
        <v>512</v>
      </c>
      <c r="DR8" s="1063"/>
      <c r="DS8" s="1063"/>
      <c r="DT8" s="1063"/>
      <c r="DU8" s="1064"/>
      <c r="DV8" s="1065"/>
      <c r="DW8" s="1066"/>
      <c r="DX8" s="1066"/>
      <c r="DY8" s="1066"/>
      <c r="DZ8" s="1067"/>
      <c r="EA8" s="230"/>
    </row>
    <row r="9" spans="1:131" s="231" customFormat="1" ht="26.45" customHeight="1">
      <c r="A9" s="234">
        <v>3</v>
      </c>
      <c r="B9" s="1103"/>
      <c r="C9" s="1104"/>
      <c r="D9" s="1104"/>
      <c r="E9" s="1104"/>
      <c r="F9" s="1104"/>
      <c r="G9" s="1104"/>
      <c r="H9" s="1104"/>
      <c r="I9" s="1104"/>
      <c r="J9" s="1104"/>
      <c r="K9" s="1104"/>
      <c r="L9" s="1104"/>
      <c r="M9" s="1104"/>
      <c r="N9" s="1104"/>
      <c r="O9" s="1104"/>
      <c r="P9" s="1105"/>
      <c r="Q9" s="1111"/>
      <c r="R9" s="1112"/>
      <c r="S9" s="1112"/>
      <c r="T9" s="1112"/>
      <c r="U9" s="1112"/>
      <c r="V9" s="1112"/>
      <c r="W9" s="1112"/>
      <c r="X9" s="1112"/>
      <c r="Y9" s="1112"/>
      <c r="Z9" s="1112"/>
      <c r="AA9" s="1112"/>
      <c r="AB9" s="1112"/>
      <c r="AC9" s="1112"/>
      <c r="AD9" s="1112"/>
      <c r="AE9" s="1113"/>
      <c r="AF9" s="1108"/>
      <c r="AG9" s="1109"/>
      <c r="AH9" s="1109"/>
      <c r="AI9" s="1109"/>
      <c r="AJ9" s="1110"/>
      <c r="AK9" s="1154"/>
      <c r="AL9" s="1155"/>
      <c r="AM9" s="1155"/>
      <c r="AN9" s="1155"/>
      <c r="AO9" s="1155"/>
      <c r="AP9" s="1155"/>
      <c r="AQ9" s="1155"/>
      <c r="AR9" s="1155"/>
      <c r="AS9" s="1155"/>
      <c r="AT9" s="1155"/>
      <c r="AU9" s="1156"/>
      <c r="AV9" s="1156"/>
      <c r="AW9" s="1156"/>
      <c r="AX9" s="1156"/>
      <c r="AY9" s="1157"/>
      <c r="AZ9" s="228"/>
      <c r="BA9" s="228"/>
      <c r="BB9" s="228"/>
      <c r="BC9" s="228"/>
      <c r="BD9" s="228"/>
      <c r="BE9" s="229"/>
      <c r="BF9" s="229"/>
      <c r="BG9" s="229"/>
      <c r="BH9" s="229"/>
      <c r="BI9" s="229"/>
      <c r="BJ9" s="229"/>
      <c r="BK9" s="229"/>
      <c r="BL9" s="229"/>
      <c r="BM9" s="229"/>
      <c r="BN9" s="229"/>
      <c r="BO9" s="229"/>
      <c r="BP9" s="229"/>
      <c r="BQ9" s="234">
        <v>3</v>
      </c>
      <c r="BR9" s="235"/>
      <c r="BS9" s="1065"/>
      <c r="BT9" s="1066"/>
      <c r="BU9" s="1066"/>
      <c r="BV9" s="1066"/>
      <c r="BW9" s="1066"/>
      <c r="BX9" s="1066"/>
      <c r="BY9" s="1066"/>
      <c r="BZ9" s="1066"/>
      <c r="CA9" s="1066"/>
      <c r="CB9" s="1066"/>
      <c r="CC9" s="1066"/>
      <c r="CD9" s="1066"/>
      <c r="CE9" s="1066"/>
      <c r="CF9" s="1066"/>
      <c r="CG9" s="1087"/>
      <c r="CH9" s="1062"/>
      <c r="CI9" s="1063"/>
      <c r="CJ9" s="1063"/>
      <c r="CK9" s="1063"/>
      <c r="CL9" s="1064"/>
      <c r="CM9" s="1062"/>
      <c r="CN9" s="1063"/>
      <c r="CO9" s="1063"/>
      <c r="CP9" s="1063"/>
      <c r="CQ9" s="1064"/>
      <c r="CR9" s="1062"/>
      <c r="CS9" s="1063"/>
      <c r="CT9" s="1063"/>
      <c r="CU9" s="1063"/>
      <c r="CV9" s="1064"/>
      <c r="CW9" s="1062"/>
      <c r="CX9" s="1063"/>
      <c r="CY9" s="1063"/>
      <c r="CZ9" s="1063"/>
      <c r="DA9" s="1064"/>
      <c r="DB9" s="1062"/>
      <c r="DC9" s="1063"/>
      <c r="DD9" s="1063"/>
      <c r="DE9" s="1063"/>
      <c r="DF9" s="1064"/>
      <c r="DG9" s="1062"/>
      <c r="DH9" s="1063"/>
      <c r="DI9" s="1063"/>
      <c r="DJ9" s="1063"/>
      <c r="DK9" s="1064"/>
      <c r="DL9" s="1062"/>
      <c r="DM9" s="1063"/>
      <c r="DN9" s="1063"/>
      <c r="DO9" s="1063"/>
      <c r="DP9" s="1064"/>
      <c r="DQ9" s="1062"/>
      <c r="DR9" s="1063"/>
      <c r="DS9" s="1063"/>
      <c r="DT9" s="1063"/>
      <c r="DU9" s="1064"/>
      <c r="DV9" s="1065"/>
      <c r="DW9" s="1066"/>
      <c r="DX9" s="1066"/>
      <c r="DY9" s="1066"/>
      <c r="DZ9" s="1067"/>
      <c r="EA9" s="230"/>
    </row>
    <row r="10" spans="1:131" s="231" customFormat="1" ht="26.45" customHeight="1">
      <c r="A10" s="234">
        <v>4</v>
      </c>
      <c r="B10" s="1103"/>
      <c r="C10" s="1104"/>
      <c r="D10" s="1104"/>
      <c r="E10" s="1104"/>
      <c r="F10" s="1104"/>
      <c r="G10" s="1104"/>
      <c r="H10" s="1104"/>
      <c r="I10" s="1104"/>
      <c r="J10" s="1104"/>
      <c r="K10" s="1104"/>
      <c r="L10" s="1104"/>
      <c r="M10" s="1104"/>
      <c r="N10" s="1104"/>
      <c r="O10" s="1104"/>
      <c r="P10" s="1105"/>
      <c r="Q10" s="1111"/>
      <c r="R10" s="1112"/>
      <c r="S10" s="1112"/>
      <c r="T10" s="1112"/>
      <c r="U10" s="1112"/>
      <c r="V10" s="1112"/>
      <c r="W10" s="1112"/>
      <c r="X10" s="1112"/>
      <c r="Y10" s="1112"/>
      <c r="Z10" s="1112"/>
      <c r="AA10" s="1112"/>
      <c r="AB10" s="1112"/>
      <c r="AC10" s="1112"/>
      <c r="AD10" s="1112"/>
      <c r="AE10" s="1113"/>
      <c r="AF10" s="1108"/>
      <c r="AG10" s="1109"/>
      <c r="AH10" s="1109"/>
      <c r="AI10" s="1109"/>
      <c r="AJ10" s="1110"/>
      <c r="AK10" s="1154"/>
      <c r="AL10" s="1155"/>
      <c r="AM10" s="1155"/>
      <c r="AN10" s="1155"/>
      <c r="AO10" s="1155"/>
      <c r="AP10" s="1155"/>
      <c r="AQ10" s="1155"/>
      <c r="AR10" s="1155"/>
      <c r="AS10" s="1155"/>
      <c r="AT10" s="1155"/>
      <c r="AU10" s="1156"/>
      <c r="AV10" s="1156"/>
      <c r="AW10" s="1156"/>
      <c r="AX10" s="1156"/>
      <c r="AY10" s="1157"/>
      <c r="AZ10" s="228"/>
      <c r="BA10" s="228"/>
      <c r="BB10" s="228"/>
      <c r="BC10" s="228"/>
      <c r="BD10" s="228"/>
      <c r="BE10" s="229"/>
      <c r="BF10" s="229"/>
      <c r="BG10" s="229"/>
      <c r="BH10" s="229"/>
      <c r="BI10" s="229"/>
      <c r="BJ10" s="229"/>
      <c r="BK10" s="229"/>
      <c r="BL10" s="229"/>
      <c r="BM10" s="229"/>
      <c r="BN10" s="229"/>
      <c r="BO10" s="229"/>
      <c r="BP10" s="229"/>
      <c r="BQ10" s="234">
        <v>4</v>
      </c>
      <c r="BR10" s="235"/>
      <c r="BS10" s="1065"/>
      <c r="BT10" s="1066"/>
      <c r="BU10" s="1066"/>
      <c r="BV10" s="1066"/>
      <c r="BW10" s="1066"/>
      <c r="BX10" s="1066"/>
      <c r="BY10" s="1066"/>
      <c r="BZ10" s="1066"/>
      <c r="CA10" s="1066"/>
      <c r="CB10" s="1066"/>
      <c r="CC10" s="1066"/>
      <c r="CD10" s="1066"/>
      <c r="CE10" s="1066"/>
      <c r="CF10" s="1066"/>
      <c r="CG10" s="1087"/>
      <c r="CH10" s="1062"/>
      <c r="CI10" s="1063"/>
      <c r="CJ10" s="1063"/>
      <c r="CK10" s="1063"/>
      <c r="CL10" s="1064"/>
      <c r="CM10" s="1062"/>
      <c r="CN10" s="1063"/>
      <c r="CO10" s="1063"/>
      <c r="CP10" s="1063"/>
      <c r="CQ10" s="1064"/>
      <c r="CR10" s="1062"/>
      <c r="CS10" s="1063"/>
      <c r="CT10" s="1063"/>
      <c r="CU10" s="1063"/>
      <c r="CV10" s="1064"/>
      <c r="CW10" s="1062"/>
      <c r="CX10" s="1063"/>
      <c r="CY10" s="1063"/>
      <c r="CZ10" s="1063"/>
      <c r="DA10" s="1064"/>
      <c r="DB10" s="1062"/>
      <c r="DC10" s="1063"/>
      <c r="DD10" s="1063"/>
      <c r="DE10" s="1063"/>
      <c r="DF10" s="1064"/>
      <c r="DG10" s="1062"/>
      <c r="DH10" s="1063"/>
      <c r="DI10" s="1063"/>
      <c r="DJ10" s="1063"/>
      <c r="DK10" s="1064"/>
      <c r="DL10" s="1062"/>
      <c r="DM10" s="1063"/>
      <c r="DN10" s="1063"/>
      <c r="DO10" s="1063"/>
      <c r="DP10" s="1064"/>
      <c r="DQ10" s="1062"/>
      <c r="DR10" s="1063"/>
      <c r="DS10" s="1063"/>
      <c r="DT10" s="1063"/>
      <c r="DU10" s="1064"/>
      <c r="DV10" s="1065"/>
      <c r="DW10" s="1066"/>
      <c r="DX10" s="1066"/>
      <c r="DY10" s="1066"/>
      <c r="DZ10" s="1067"/>
      <c r="EA10" s="230"/>
    </row>
    <row r="11" spans="1:131" s="231" customFormat="1" ht="26.45" customHeight="1">
      <c r="A11" s="234">
        <v>5</v>
      </c>
      <c r="B11" s="1103"/>
      <c r="C11" s="1104"/>
      <c r="D11" s="1104"/>
      <c r="E11" s="1104"/>
      <c r="F11" s="1104"/>
      <c r="G11" s="1104"/>
      <c r="H11" s="1104"/>
      <c r="I11" s="1104"/>
      <c r="J11" s="1104"/>
      <c r="K11" s="1104"/>
      <c r="L11" s="1104"/>
      <c r="M11" s="1104"/>
      <c r="N11" s="1104"/>
      <c r="O11" s="1104"/>
      <c r="P11" s="1105"/>
      <c r="Q11" s="1111"/>
      <c r="R11" s="1112"/>
      <c r="S11" s="1112"/>
      <c r="T11" s="1112"/>
      <c r="U11" s="1112"/>
      <c r="V11" s="1112"/>
      <c r="W11" s="1112"/>
      <c r="X11" s="1112"/>
      <c r="Y11" s="1112"/>
      <c r="Z11" s="1112"/>
      <c r="AA11" s="1112"/>
      <c r="AB11" s="1112"/>
      <c r="AC11" s="1112"/>
      <c r="AD11" s="1112"/>
      <c r="AE11" s="1113"/>
      <c r="AF11" s="1108"/>
      <c r="AG11" s="1109"/>
      <c r="AH11" s="1109"/>
      <c r="AI11" s="1109"/>
      <c r="AJ11" s="1110"/>
      <c r="AK11" s="1154"/>
      <c r="AL11" s="1155"/>
      <c r="AM11" s="1155"/>
      <c r="AN11" s="1155"/>
      <c r="AO11" s="1155"/>
      <c r="AP11" s="1155"/>
      <c r="AQ11" s="1155"/>
      <c r="AR11" s="1155"/>
      <c r="AS11" s="1155"/>
      <c r="AT11" s="1155"/>
      <c r="AU11" s="1156"/>
      <c r="AV11" s="1156"/>
      <c r="AW11" s="1156"/>
      <c r="AX11" s="1156"/>
      <c r="AY11" s="1157"/>
      <c r="AZ11" s="228"/>
      <c r="BA11" s="228"/>
      <c r="BB11" s="228"/>
      <c r="BC11" s="228"/>
      <c r="BD11" s="228"/>
      <c r="BE11" s="229"/>
      <c r="BF11" s="229"/>
      <c r="BG11" s="229"/>
      <c r="BH11" s="229"/>
      <c r="BI11" s="229"/>
      <c r="BJ11" s="229"/>
      <c r="BK11" s="229"/>
      <c r="BL11" s="229"/>
      <c r="BM11" s="229"/>
      <c r="BN11" s="229"/>
      <c r="BO11" s="229"/>
      <c r="BP11" s="229"/>
      <c r="BQ11" s="234">
        <v>5</v>
      </c>
      <c r="BR11" s="235"/>
      <c r="BS11" s="1065"/>
      <c r="BT11" s="1066"/>
      <c r="BU11" s="1066"/>
      <c r="BV11" s="1066"/>
      <c r="BW11" s="1066"/>
      <c r="BX11" s="1066"/>
      <c r="BY11" s="1066"/>
      <c r="BZ11" s="1066"/>
      <c r="CA11" s="1066"/>
      <c r="CB11" s="1066"/>
      <c r="CC11" s="1066"/>
      <c r="CD11" s="1066"/>
      <c r="CE11" s="1066"/>
      <c r="CF11" s="1066"/>
      <c r="CG11" s="1087"/>
      <c r="CH11" s="1062"/>
      <c r="CI11" s="1063"/>
      <c r="CJ11" s="1063"/>
      <c r="CK11" s="1063"/>
      <c r="CL11" s="1064"/>
      <c r="CM11" s="1062"/>
      <c r="CN11" s="1063"/>
      <c r="CO11" s="1063"/>
      <c r="CP11" s="1063"/>
      <c r="CQ11" s="1064"/>
      <c r="CR11" s="1062"/>
      <c r="CS11" s="1063"/>
      <c r="CT11" s="1063"/>
      <c r="CU11" s="1063"/>
      <c r="CV11" s="1064"/>
      <c r="CW11" s="1062"/>
      <c r="CX11" s="1063"/>
      <c r="CY11" s="1063"/>
      <c r="CZ11" s="1063"/>
      <c r="DA11" s="1064"/>
      <c r="DB11" s="1062"/>
      <c r="DC11" s="1063"/>
      <c r="DD11" s="1063"/>
      <c r="DE11" s="1063"/>
      <c r="DF11" s="1064"/>
      <c r="DG11" s="1062"/>
      <c r="DH11" s="1063"/>
      <c r="DI11" s="1063"/>
      <c r="DJ11" s="1063"/>
      <c r="DK11" s="1064"/>
      <c r="DL11" s="1062"/>
      <c r="DM11" s="1063"/>
      <c r="DN11" s="1063"/>
      <c r="DO11" s="1063"/>
      <c r="DP11" s="1064"/>
      <c r="DQ11" s="1062"/>
      <c r="DR11" s="1063"/>
      <c r="DS11" s="1063"/>
      <c r="DT11" s="1063"/>
      <c r="DU11" s="1064"/>
      <c r="DV11" s="1065"/>
      <c r="DW11" s="1066"/>
      <c r="DX11" s="1066"/>
      <c r="DY11" s="1066"/>
      <c r="DZ11" s="1067"/>
      <c r="EA11" s="230"/>
    </row>
    <row r="12" spans="1:131" s="231" customFormat="1" ht="26.45" customHeight="1">
      <c r="A12" s="234">
        <v>6</v>
      </c>
      <c r="B12" s="1103"/>
      <c r="C12" s="1104"/>
      <c r="D12" s="1104"/>
      <c r="E12" s="1104"/>
      <c r="F12" s="1104"/>
      <c r="G12" s="1104"/>
      <c r="H12" s="1104"/>
      <c r="I12" s="1104"/>
      <c r="J12" s="1104"/>
      <c r="K12" s="1104"/>
      <c r="L12" s="1104"/>
      <c r="M12" s="1104"/>
      <c r="N12" s="1104"/>
      <c r="O12" s="1104"/>
      <c r="P12" s="1105"/>
      <c r="Q12" s="1111"/>
      <c r="R12" s="1112"/>
      <c r="S12" s="1112"/>
      <c r="T12" s="1112"/>
      <c r="U12" s="1112"/>
      <c r="V12" s="1112"/>
      <c r="W12" s="1112"/>
      <c r="X12" s="1112"/>
      <c r="Y12" s="1112"/>
      <c r="Z12" s="1112"/>
      <c r="AA12" s="1112"/>
      <c r="AB12" s="1112"/>
      <c r="AC12" s="1112"/>
      <c r="AD12" s="1112"/>
      <c r="AE12" s="1113"/>
      <c r="AF12" s="1108"/>
      <c r="AG12" s="1109"/>
      <c r="AH12" s="1109"/>
      <c r="AI12" s="1109"/>
      <c r="AJ12" s="1110"/>
      <c r="AK12" s="1154"/>
      <c r="AL12" s="1155"/>
      <c r="AM12" s="1155"/>
      <c r="AN12" s="1155"/>
      <c r="AO12" s="1155"/>
      <c r="AP12" s="1155"/>
      <c r="AQ12" s="1155"/>
      <c r="AR12" s="1155"/>
      <c r="AS12" s="1155"/>
      <c r="AT12" s="1155"/>
      <c r="AU12" s="1156"/>
      <c r="AV12" s="1156"/>
      <c r="AW12" s="1156"/>
      <c r="AX12" s="1156"/>
      <c r="AY12" s="1157"/>
      <c r="AZ12" s="228"/>
      <c r="BA12" s="228"/>
      <c r="BB12" s="228"/>
      <c r="BC12" s="228"/>
      <c r="BD12" s="228"/>
      <c r="BE12" s="229"/>
      <c r="BF12" s="229"/>
      <c r="BG12" s="229"/>
      <c r="BH12" s="229"/>
      <c r="BI12" s="229"/>
      <c r="BJ12" s="229"/>
      <c r="BK12" s="229"/>
      <c r="BL12" s="229"/>
      <c r="BM12" s="229"/>
      <c r="BN12" s="229"/>
      <c r="BO12" s="229"/>
      <c r="BP12" s="229"/>
      <c r="BQ12" s="234">
        <v>6</v>
      </c>
      <c r="BR12" s="235"/>
      <c r="BS12" s="1065"/>
      <c r="BT12" s="1066"/>
      <c r="BU12" s="1066"/>
      <c r="BV12" s="1066"/>
      <c r="BW12" s="1066"/>
      <c r="BX12" s="1066"/>
      <c r="BY12" s="1066"/>
      <c r="BZ12" s="1066"/>
      <c r="CA12" s="1066"/>
      <c r="CB12" s="1066"/>
      <c r="CC12" s="1066"/>
      <c r="CD12" s="1066"/>
      <c r="CE12" s="1066"/>
      <c r="CF12" s="1066"/>
      <c r="CG12" s="1087"/>
      <c r="CH12" s="1062"/>
      <c r="CI12" s="1063"/>
      <c r="CJ12" s="1063"/>
      <c r="CK12" s="1063"/>
      <c r="CL12" s="1064"/>
      <c r="CM12" s="1062"/>
      <c r="CN12" s="1063"/>
      <c r="CO12" s="1063"/>
      <c r="CP12" s="1063"/>
      <c r="CQ12" s="1064"/>
      <c r="CR12" s="1062"/>
      <c r="CS12" s="1063"/>
      <c r="CT12" s="1063"/>
      <c r="CU12" s="1063"/>
      <c r="CV12" s="1064"/>
      <c r="CW12" s="1062"/>
      <c r="CX12" s="1063"/>
      <c r="CY12" s="1063"/>
      <c r="CZ12" s="1063"/>
      <c r="DA12" s="1064"/>
      <c r="DB12" s="1062"/>
      <c r="DC12" s="1063"/>
      <c r="DD12" s="1063"/>
      <c r="DE12" s="1063"/>
      <c r="DF12" s="1064"/>
      <c r="DG12" s="1062"/>
      <c r="DH12" s="1063"/>
      <c r="DI12" s="1063"/>
      <c r="DJ12" s="1063"/>
      <c r="DK12" s="1064"/>
      <c r="DL12" s="1062"/>
      <c r="DM12" s="1063"/>
      <c r="DN12" s="1063"/>
      <c r="DO12" s="1063"/>
      <c r="DP12" s="1064"/>
      <c r="DQ12" s="1062"/>
      <c r="DR12" s="1063"/>
      <c r="DS12" s="1063"/>
      <c r="DT12" s="1063"/>
      <c r="DU12" s="1064"/>
      <c r="DV12" s="1065"/>
      <c r="DW12" s="1066"/>
      <c r="DX12" s="1066"/>
      <c r="DY12" s="1066"/>
      <c r="DZ12" s="1067"/>
      <c r="EA12" s="230"/>
    </row>
    <row r="13" spans="1:131" s="231" customFormat="1" ht="26.45" customHeight="1">
      <c r="A13" s="234">
        <v>7</v>
      </c>
      <c r="B13" s="1103"/>
      <c r="C13" s="1104"/>
      <c r="D13" s="1104"/>
      <c r="E13" s="1104"/>
      <c r="F13" s="1104"/>
      <c r="G13" s="1104"/>
      <c r="H13" s="1104"/>
      <c r="I13" s="1104"/>
      <c r="J13" s="1104"/>
      <c r="K13" s="1104"/>
      <c r="L13" s="1104"/>
      <c r="M13" s="1104"/>
      <c r="N13" s="1104"/>
      <c r="O13" s="1104"/>
      <c r="P13" s="1105"/>
      <c r="Q13" s="1111"/>
      <c r="R13" s="1112"/>
      <c r="S13" s="1112"/>
      <c r="T13" s="1112"/>
      <c r="U13" s="1112"/>
      <c r="V13" s="1112"/>
      <c r="W13" s="1112"/>
      <c r="X13" s="1112"/>
      <c r="Y13" s="1112"/>
      <c r="Z13" s="1112"/>
      <c r="AA13" s="1112"/>
      <c r="AB13" s="1112"/>
      <c r="AC13" s="1112"/>
      <c r="AD13" s="1112"/>
      <c r="AE13" s="1113"/>
      <c r="AF13" s="1108"/>
      <c r="AG13" s="1109"/>
      <c r="AH13" s="1109"/>
      <c r="AI13" s="1109"/>
      <c r="AJ13" s="1110"/>
      <c r="AK13" s="1154"/>
      <c r="AL13" s="1155"/>
      <c r="AM13" s="1155"/>
      <c r="AN13" s="1155"/>
      <c r="AO13" s="1155"/>
      <c r="AP13" s="1155"/>
      <c r="AQ13" s="1155"/>
      <c r="AR13" s="1155"/>
      <c r="AS13" s="1155"/>
      <c r="AT13" s="1155"/>
      <c r="AU13" s="1156"/>
      <c r="AV13" s="1156"/>
      <c r="AW13" s="1156"/>
      <c r="AX13" s="1156"/>
      <c r="AY13" s="1157"/>
      <c r="AZ13" s="228"/>
      <c r="BA13" s="228"/>
      <c r="BB13" s="228"/>
      <c r="BC13" s="228"/>
      <c r="BD13" s="228"/>
      <c r="BE13" s="229"/>
      <c r="BF13" s="229"/>
      <c r="BG13" s="229"/>
      <c r="BH13" s="229"/>
      <c r="BI13" s="229"/>
      <c r="BJ13" s="229"/>
      <c r="BK13" s="229"/>
      <c r="BL13" s="229"/>
      <c r="BM13" s="229"/>
      <c r="BN13" s="229"/>
      <c r="BO13" s="229"/>
      <c r="BP13" s="229"/>
      <c r="BQ13" s="234">
        <v>7</v>
      </c>
      <c r="BR13" s="235"/>
      <c r="BS13" s="1065"/>
      <c r="BT13" s="1066"/>
      <c r="BU13" s="1066"/>
      <c r="BV13" s="1066"/>
      <c r="BW13" s="1066"/>
      <c r="BX13" s="1066"/>
      <c r="BY13" s="1066"/>
      <c r="BZ13" s="1066"/>
      <c r="CA13" s="1066"/>
      <c r="CB13" s="1066"/>
      <c r="CC13" s="1066"/>
      <c r="CD13" s="1066"/>
      <c r="CE13" s="1066"/>
      <c r="CF13" s="1066"/>
      <c r="CG13" s="1087"/>
      <c r="CH13" s="1062"/>
      <c r="CI13" s="1063"/>
      <c r="CJ13" s="1063"/>
      <c r="CK13" s="1063"/>
      <c r="CL13" s="1064"/>
      <c r="CM13" s="1062"/>
      <c r="CN13" s="1063"/>
      <c r="CO13" s="1063"/>
      <c r="CP13" s="1063"/>
      <c r="CQ13" s="1064"/>
      <c r="CR13" s="1062"/>
      <c r="CS13" s="1063"/>
      <c r="CT13" s="1063"/>
      <c r="CU13" s="1063"/>
      <c r="CV13" s="1064"/>
      <c r="CW13" s="1062"/>
      <c r="CX13" s="1063"/>
      <c r="CY13" s="1063"/>
      <c r="CZ13" s="1063"/>
      <c r="DA13" s="1064"/>
      <c r="DB13" s="1062"/>
      <c r="DC13" s="1063"/>
      <c r="DD13" s="1063"/>
      <c r="DE13" s="1063"/>
      <c r="DF13" s="1064"/>
      <c r="DG13" s="1062"/>
      <c r="DH13" s="1063"/>
      <c r="DI13" s="1063"/>
      <c r="DJ13" s="1063"/>
      <c r="DK13" s="1064"/>
      <c r="DL13" s="1062"/>
      <c r="DM13" s="1063"/>
      <c r="DN13" s="1063"/>
      <c r="DO13" s="1063"/>
      <c r="DP13" s="1064"/>
      <c r="DQ13" s="1062"/>
      <c r="DR13" s="1063"/>
      <c r="DS13" s="1063"/>
      <c r="DT13" s="1063"/>
      <c r="DU13" s="1064"/>
      <c r="DV13" s="1065"/>
      <c r="DW13" s="1066"/>
      <c r="DX13" s="1066"/>
      <c r="DY13" s="1066"/>
      <c r="DZ13" s="1067"/>
      <c r="EA13" s="230"/>
    </row>
    <row r="14" spans="1:131" s="231" customFormat="1" ht="26.45" customHeight="1">
      <c r="A14" s="234">
        <v>8</v>
      </c>
      <c r="B14" s="1103"/>
      <c r="C14" s="1104"/>
      <c r="D14" s="1104"/>
      <c r="E14" s="1104"/>
      <c r="F14" s="1104"/>
      <c r="G14" s="1104"/>
      <c r="H14" s="1104"/>
      <c r="I14" s="1104"/>
      <c r="J14" s="1104"/>
      <c r="K14" s="1104"/>
      <c r="L14" s="1104"/>
      <c r="M14" s="1104"/>
      <c r="N14" s="1104"/>
      <c r="O14" s="1104"/>
      <c r="P14" s="1105"/>
      <c r="Q14" s="1111"/>
      <c r="R14" s="1112"/>
      <c r="S14" s="1112"/>
      <c r="T14" s="1112"/>
      <c r="U14" s="1112"/>
      <c r="V14" s="1112"/>
      <c r="W14" s="1112"/>
      <c r="X14" s="1112"/>
      <c r="Y14" s="1112"/>
      <c r="Z14" s="1112"/>
      <c r="AA14" s="1112"/>
      <c r="AB14" s="1112"/>
      <c r="AC14" s="1112"/>
      <c r="AD14" s="1112"/>
      <c r="AE14" s="1113"/>
      <c r="AF14" s="1108"/>
      <c r="AG14" s="1109"/>
      <c r="AH14" s="1109"/>
      <c r="AI14" s="1109"/>
      <c r="AJ14" s="1110"/>
      <c r="AK14" s="1154"/>
      <c r="AL14" s="1155"/>
      <c r="AM14" s="1155"/>
      <c r="AN14" s="1155"/>
      <c r="AO14" s="1155"/>
      <c r="AP14" s="1155"/>
      <c r="AQ14" s="1155"/>
      <c r="AR14" s="1155"/>
      <c r="AS14" s="1155"/>
      <c r="AT14" s="1155"/>
      <c r="AU14" s="1156"/>
      <c r="AV14" s="1156"/>
      <c r="AW14" s="1156"/>
      <c r="AX14" s="1156"/>
      <c r="AY14" s="1157"/>
      <c r="AZ14" s="228"/>
      <c r="BA14" s="228"/>
      <c r="BB14" s="228"/>
      <c r="BC14" s="228"/>
      <c r="BD14" s="228"/>
      <c r="BE14" s="229"/>
      <c r="BF14" s="229"/>
      <c r="BG14" s="229"/>
      <c r="BH14" s="229"/>
      <c r="BI14" s="229"/>
      <c r="BJ14" s="229"/>
      <c r="BK14" s="229"/>
      <c r="BL14" s="229"/>
      <c r="BM14" s="229"/>
      <c r="BN14" s="229"/>
      <c r="BO14" s="229"/>
      <c r="BP14" s="229"/>
      <c r="BQ14" s="234">
        <v>8</v>
      </c>
      <c r="BR14" s="235"/>
      <c r="BS14" s="1065"/>
      <c r="BT14" s="1066"/>
      <c r="BU14" s="1066"/>
      <c r="BV14" s="1066"/>
      <c r="BW14" s="1066"/>
      <c r="BX14" s="1066"/>
      <c r="BY14" s="1066"/>
      <c r="BZ14" s="1066"/>
      <c r="CA14" s="1066"/>
      <c r="CB14" s="1066"/>
      <c r="CC14" s="1066"/>
      <c r="CD14" s="1066"/>
      <c r="CE14" s="1066"/>
      <c r="CF14" s="1066"/>
      <c r="CG14" s="1087"/>
      <c r="CH14" s="1062"/>
      <c r="CI14" s="1063"/>
      <c r="CJ14" s="1063"/>
      <c r="CK14" s="1063"/>
      <c r="CL14" s="1064"/>
      <c r="CM14" s="1062"/>
      <c r="CN14" s="1063"/>
      <c r="CO14" s="1063"/>
      <c r="CP14" s="1063"/>
      <c r="CQ14" s="1064"/>
      <c r="CR14" s="1062"/>
      <c r="CS14" s="1063"/>
      <c r="CT14" s="1063"/>
      <c r="CU14" s="1063"/>
      <c r="CV14" s="1064"/>
      <c r="CW14" s="1062"/>
      <c r="CX14" s="1063"/>
      <c r="CY14" s="1063"/>
      <c r="CZ14" s="1063"/>
      <c r="DA14" s="1064"/>
      <c r="DB14" s="1062"/>
      <c r="DC14" s="1063"/>
      <c r="DD14" s="1063"/>
      <c r="DE14" s="1063"/>
      <c r="DF14" s="1064"/>
      <c r="DG14" s="1062"/>
      <c r="DH14" s="1063"/>
      <c r="DI14" s="1063"/>
      <c r="DJ14" s="1063"/>
      <c r="DK14" s="1064"/>
      <c r="DL14" s="1062"/>
      <c r="DM14" s="1063"/>
      <c r="DN14" s="1063"/>
      <c r="DO14" s="1063"/>
      <c r="DP14" s="1064"/>
      <c r="DQ14" s="1062"/>
      <c r="DR14" s="1063"/>
      <c r="DS14" s="1063"/>
      <c r="DT14" s="1063"/>
      <c r="DU14" s="1064"/>
      <c r="DV14" s="1065"/>
      <c r="DW14" s="1066"/>
      <c r="DX14" s="1066"/>
      <c r="DY14" s="1066"/>
      <c r="DZ14" s="1067"/>
      <c r="EA14" s="230"/>
    </row>
    <row r="15" spans="1:131" s="231" customFormat="1" ht="26.45" customHeight="1">
      <c r="A15" s="234">
        <v>9</v>
      </c>
      <c r="B15" s="1103"/>
      <c r="C15" s="1104"/>
      <c r="D15" s="1104"/>
      <c r="E15" s="1104"/>
      <c r="F15" s="1104"/>
      <c r="G15" s="1104"/>
      <c r="H15" s="1104"/>
      <c r="I15" s="1104"/>
      <c r="J15" s="1104"/>
      <c r="K15" s="1104"/>
      <c r="L15" s="1104"/>
      <c r="M15" s="1104"/>
      <c r="N15" s="1104"/>
      <c r="O15" s="1104"/>
      <c r="P15" s="1105"/>
      <c r="Q15" s="1111"/>
      <c r="R15" s="1112"/>
      <c r="S15" s="1112"/>
      <c r="T15" s="1112"/>
      <c r="U15" s="1112"/>
      <c r="V15" s="1112"/>
      <c r="W15" s="1112"/>
      <c r="X15" s="1112"/>
      <c r="Y15" s="1112"/>
      <c r="Z15" s="1112"/>
      <c r="AA15" s="1112"/>
      <c r="AB15" s="1112"/>
      <c r="AC15" s="1112"/>
      <c r="AD15" s="1112"/>
      <c r="AE15" s="1113"/>
      <c r="AF15" s="1108"/>
      <c r="AG15" s="1109"/>
      <c r="AH15" s="1109"/>
      <c r="AI15" s="1109"/>
      <c r="AJ15" s="1110"/>
      <c r="AK15" s="1154"/>
      <c r="AL15" s="1155"/>
      <c r="AM15" s="1155"/>
      <c r="AN15" s="1155"/>
      <c r="AO15" s="1155"/>
      <c r="AP15" s="1155"/>
      <c r="AQ15" s="1155"/>
      <c r="AR15" s="1155"/>
      <c r="AS15" s="1155"/>
      <c r="AT15" s="1155"/>
      <c r="AU15" s="1156"/>
      <c r="AV15" s="1156"/>
      <c r="AW15" s="1156"/>
      <c r="AX15" s="1156"/>
      <c r="AY15" s="1157"/>
      <c r="AZ15" s="228"/>
      <c r="BA15" s="228"/>
      <c r="BB15" s="228"/>
      <c r="BC15" s="228"/>
      <c r="BD15" s="228"/>
      <c r="BE15" s="229"/>
      <c r="BF15" s="229"/>
      <c r="BG15" s="229"/>
      <c r="BH15" s="229"/>
      <c r="BI15" s="229"/>
      <c r="BJ15" s="229"/>
      <c r="BK15" s="229"/>
      <c r="BL15" s="229"/>
      <c r="BM15" s="229"/>
      <c r="BN15" s="229"/>
      <c r="BO15" s="229"/>
      <c r="BP15" s="229"/>
      <c r="BQ15" s="234">
        <v>9</v>
      </c>
      <c r="BR15" s="235"/>
      <c r="BS15" s="1065"/>
      <c r="BT15" s="1066"/>
      <c r="BU15" s="1066"/>
      <c r="BV15" s="1066"/>
      <c r="BW15" s="1066"/>
      <c r="BX15" s="1066"/>
      <c r="BY15" s="1066"/>
      <c r="BZ15" s="1066"/>
      <c r="CA15" s="1066"/>
      <c r="CB15" s="1066"/>
      <c r="CC15" s="1066"/>
      <c r="CD15" s="1066"/>
      <c r="CE15" s="1066"/>
      <c r="CF15" s="1066"/>
      <c r="CG15" s="1087"/>
      <c r="CH15" s="1062"/>
      <c r="CI15" s="1063"/>
      <c r="CJ15" s="1063"/>
      <c r="CK15" s="1063"/>
      <c r="CL15" s="1064"/>
      <c r="CM15" s="1062"/>
      <c r="CN15" s="1063"/>
      <c r="CO15" s="1063"/>
      <c r="CP15" s="1063"/>
      <c r="CQ15" s="1064"/>
      <c r="CR15" s="1062"/>
      <c r="CS15" s="1063"/>
      <c r="CT15" s="1063"/>
      <c r="CU15" s="1063"/>
      <c r="CV15" s="1064"/>
      <c r="CW15" s="1062"/>
      <c r="CX15" s="1063"/>
      <c r="CY15" s="1063"/>
      <c r="CZ15" s="1063"/>
      <c r="DA15" s="1064"/>
      <c r="DB15" s="1062"/>
      <c r="DC15" s="1063"/>
      <c r="DD15" s="1063"/>
      <c r="DE15" s="1063"/>
      <c r="DF15" s="1064"/>
      <c r="DG15" s="1062"/>
      <c r="DH15" s="1063"/>
      <c r="DI15" s="1063"/>
      <c r="DJ15" s="1063"/>
      <c r="DK15" s="1064"/>
      <c r="DL15" s="1062"/>
      <c r="DM15" s="1063"/>
      <c r="DN15" s="1063"/>
      <c r="DO15" s="1063"/>
      <c r="DP15" s="1064"/>
      <c r="DQ15" s="1062"/>
      <c r="DR15" s="1063"/>
      <c r="DS15" s="1063"/>
      <c r="DT15" s="1063"/>
      <c r="DU15" s="1064"/>
      <c r="DV15" s="1065"/>
      <c r="DW15" s="1066"/>
      <c r="DX15" s="1066"/>
      <c r="DY15" s="1066"/>
      <c r="DZ15" s="1067"/>
      <c r="EA15" s="230"/>
    </row>
    <row r="16" spans="1:131" s="231" customFormat="1" ht="26.45" customHeight="1">
      <c r="A16" s="234">
        <v>10</v>
      </c>
      <c r="B16" s="1103"/>
      <c r="C16" s="1104"/>
      <c r="D16" s="1104"/>
      <c r="E16" s="1104"/>
      <c r="F16" s="1104"/>
      <c r="G16" s="1104"/>
      <c r="H16" s="1104"/>
      <c r="I16" s="1104"/>
      <c r="J16" s="1104"/>
      <c r="K16" s="1104"/>
      <c r="L16" s="1104"/>
      <c r="M16" s="1104"/>
      <c r="N16" s="1104"/>
      <c r="O16" s="1104"/>
      <c r="P16" s="1105"/>
      <c r="Q16" s="1111"/>
      <c r="R16" s="1112"/>
      <c r="S16" s="1112"/>
      <c r="T16" s="1112"/>
      <c r="U16" s="1112"/>
      <c r="V16" s="1112"/>
      <c r="W16" s="1112"/>
      <c r="X16" s="1112"/>
      <c r="Y16" s="1112"/>
      <c r="Z16" s="1112"/>
      <c r="AA16" s="1112"/>
      <c r="AB16" s="1112"/>
      <c r="AC16" s="1112"/>
      <c r="AD16" s="1112"/>
      <c r="AE16" s="1113"/>
      <c r="AF16" s="1108"/>
      <c r="AG16" s="1109"/>
      <c r="AH16" s="1109"/>
      <c r="AI16" s="1109"/>
      <c r="AJ16" s="1110"/>
      <c r="AK16" s="1154"/>
      <c r="AL16" s="1155"/>
      <c r="AM16" s="1155"/>
      <c r="AN16" s="1155"/>
      <c r="AO16" s="1155"/>
      <c r="AP16" s="1155"/>
      <c r="AQ16" s="1155"/>
      <c r="AR16" s="1155"/>
      <c r="AS16" s="1155"/>
      <c r="AT16" s="1155"/>
      <c r="AU16" s="1156"/>
      <c r="AV16" s="1156"/>
      <c r="AW16" s="1156"/>
      <c r="AX16" s="1156"/>
      <c r="AY16" s="1157"/>
      <c r="AZ16" s="228"/>
      <c r="BA16" s="228"/>
      <c r="BB16" s="228"/>
      <c r="BC16" s="228"/>
      <c r="BD16" s="228"/>
      <c r="BE16" s="229"/>
      <c r="BF16" s="229"/>
      <c r="BG16" s="229"/>
      <c r="BH16" s="229"/>
      <c r="BI16" s="229"/>
      <c r="BJ16" s="229"/>
      <c r="BK16" s="229"/>
      <c r="BL16" s="229"/>
      <c r="BM16" s="229"/>
      <c r="BN16" s="229"/>
      <c r="BO16" s="229"/>
      <c r="BP16" s="229"/>
      <c r="BQ16" s="234">
        <v>10</v>
      </c>
      <c r="BR16" s="235"/>
      <c r="BS16" s="1065"/>
      <c r="BT16" s="1066"/>
      <c r="BU16" s="1066"/>
      <c r="BV16" s="1066"/>
      <c r="BW16" s="1066"/>
      <c r="BX16" s="1066"/>
      <c r="BY16" s="1066"/>
      <c r="BZ16" s="1066"/>
      <c r="CA16" s="1066"/>
      <c r="CB16" s="1066"/>
      <c r="CC16" s="1066"/>
      <c r="CD16" s="1066"/>
      <c r="CE16" s="1066"/>
      <c r="CF16" s="1066"/>
      <c r="CG16" s="1087"/>
      <c r="CH16" s="1062"/>
      <c r="CI16" s="1063"/>
      <c r="CJ16" s="1063"/>
      <c r="CK16" s="1063"/>
      <c r="CL16" s="1064"/>
      <c r="CM16" s="1062"/>
      <c r="CN16" s="1063"/>
      <c r="CO16" s="1063"/>
      <c r="CP16" s="1063"/>
      <c r="CQ16" s="1064"/>
      <c r="CR16" s="1062"/>
      <c r="CS16" s="1063"/>
      <c r="CT16" s="1063"/>
      <c r="CU16" s="1063"/>
      <c r="CV16" s="1064"/>
      <c r="CW16" s="1062"/>
      <c r="CX16" s="1063"/>
      <c r="CY16" s="1063"/>
      <c r="CZ16" s="1063"/>
      <c r="DA16" s="1064"/>
      <c r="DB16" s="1062"/>
      <c r="DC16" s="1063"/>
      <c r="DD16" s="1063"/>
      <c r="DE16" s="1063"/>
      <c r="DF16" s="1064"/>
      <c r="DG16" s="1062"/>
      <c r="DH16" s="1063"/>
      <c r="DI16" s="1063"/>
      <c r="DJ16" s="1063"/>
      <c r="DK16" s="1064"/>
      <c r="DL16" s="1062"/>
      <c r="DM16" s="1063"/>
      <c r="DN16" s="1063"/>
      <c r="DO16" s="1063"/>
      <c r="DP16" s="1064"/>
      <c r="DQ16" s="1062"/>
      <c r="DR16" s="1063"/>
      <c r="DS16" s="1063"/>
      <c r="DT16" s="1063"/>
      <c r="DU16" s="1064"/>
      <c r="DV16" s="1065"/>
      <c r="DW16" s="1066"/>
      <c r="DX16" s="1066"/>
      <c r="DY16" s="1066"/>
      <c r="DZ16" s="1067"/>
      <c r="EA16" s="230"/>
    </row>
    <row r="17" spans="1:131" s="231" customFormat="1" ht="26.45" customHeight="1">
      <c r="A17" s="234">
        <v>11</v>
      </c>
      <c r="B17" s="1103"/>
      <c r="C17" s="1104"/>
      <c r="D17" s="1104"/>
      <c r="E17" s="1104"/>
      <c r="F17" s="1104"/>
      <c r="G17" s="1104"/>
      <c r="H17" s="1104"/>
      <c r="I17" s="1104"/>
      <c r="J17" s="1104"/>
      <c r="K17" s="1104"/>
      <c r="L17" s="1104"/>
      <c r="M17" s="1104"/>
      <c r="N17" s="1104"/>
      <c r="O17" s="1104"/>
      <c r="P17" s="1105"/>
      <c r="Q17" s="1111"/>
      <c r="R17" s="1112"/>
      <c r="S17" s="1112"/>
      <c r="T17" s="1112"/>
      <c r="U17" s="1112"/>
      <c r="V17" s="1112"/>
      <c r="W17" s="1112"/>
      <c r="X17" s="1112"/>
      <c r="Y17" s="1112"/>
      <c r="Z17" s="1112"/>
      <c r="AA17" s="1112"/>
      <c r="AB17" s="1112"/>
      <c r="AC17" s="1112"/>
      <c r="AD17" s="1112"/>
      <c r="AE17" s="1113"/>
      <c r="AF17" s="1108"/>
      <c r="AG17" s="1109"/>
      <c r="AH17" s="1109"/>
      <c r="AI17" s="1109"/>
      <c r="AJ17" s="1110"/>
      <c r="AK17" s="1154"/>
      <c r="AL17" s="1155"/>
      <c r="AM17" s="1155"/>
      <c r="AN17" s="1155"/>
      <c r="AO17" s="1155"/>
      <c r="AP17" s="1155"/>
      <c r="AQ17" s="1155"/>
      <c r="AR17" s="1155"/>
      <c r="AS17" s="1155"/>
      <c r="AT17" s="1155"/>
      <c r="AU17" s="1156"/>
      <c r="AV17" s="1156"/>
      <c r="AW17" s="1156"/>
      <c r="AX17" s="1156"/>
      <c r="AY17" s="1157"/>
      <c r="AZ17" s="228"/>
      <c r="BA17" s="228"/>
      <c r="BB17" s="228"/>
      <c r="BC17" s="228"/>
      <c r="BD17" s="228"/>
      <c r="BE17" s="229"/>
      <c r="BF17" s="229"/>
      <c r="BG17" s="229"/>
      <c r="BH17" s="229"/>
      <c r="BI17" s="229"/>
      <c r="BJ17" s="229"/>
      <c r="BK17" s="229"/>
      <c r="BL17" s="229"/>
      <c r="BM17" s="229"/>
      <c r="BN17" s="229"/>
      <c r="BO17" s="229"/>
      <c r="BP17" s="229"/>
      <c r="BQ17" s="234">
        <v>11</v>
      </c>
      <c r="BR17" s="235"/>
      <c r="BS17" s="1065"/>
      <c r="BT17" s="1066"/>
      <c r="BU17" s="1066"/>
      <c r="BV17" s="1066"/>
      <c r="BW17" s="1066"/>
      <c r="BX17" s="1066"/>
      <c r="BY17" s="1066"/>
      <c r="BZ17" s="1066"/>
      <c r="CA17" s="1066"/>
      <c r="CB17" s="1066"/>
      <c r="CC17" s="1066"/>
      <c r="CD17" s="1066"/>
      <c r="CE17" s="1066"/>
      <c r="CF17" s="1066"/>
      <c r="CG17" s="1087"/>
      <c r="CH17" s="1062"/>
      <c r="CI17" s="1063"/>
      <c r="CJ17" s="1063"/>
      <c r="CK17" s="1063"/>
      <c r="CL17" s="1064"/>
      <c r="CM17" s="1062"/>
      <c r="CN17" s="1063"/>
      <c r="CO17" s="1063"/>
      <c r="CP17" s="1063"/>
      <c r="CQ17" s="1064"/>
      <c r="CR17" s="1062"/>
      <c r="CS17" s="1063"/>
      <c r="CT17" s="1063"/>
      <c r="CU17" s="1063"/>
      <c r="CV17" s="1064"/>
      <c r="CW17" s="1062"/>
      <c r="CX17" s="1063"/>
      <c r="CY17" s="1063"/>
      <c r="CZ17" s="1063"/>
      <c r="DA17" s="1064"/>
      <c r="DB17" s="1062"/>
      <c r="DC17" s="1063"/>
      <c r="DD17" s="1063"/>
      <c r="DE17" s="1063"/>
      <c r="DF17" s="1064"/>
      <c r="DG17" s="1062"/>
      <c r="DH17" s="1063"/>
      <c r="DI17" s="1063"/>
      <c r="DJ17" s="1063"/>
      <c r="DK17" s="1064"/>
      <c r="DL17" s="1062"/>
      <c r="DM17" s="1063"/>
      <c r="DN17" s="1063"/>
      <c r="DO17" s="1063"/>
      <c r="DP17" s="1064"/>
      <c r="DQ17" s="1062"/>
      <c r="DR17" s="1063"/>
      <c r="DS17" s="1063"/>
      <c r="DT17" s="1063"/>
      <c r="DU17" s="1064"/>
      <c r="DV17" s="1065"/>
      <c r="DW17" s="1066"/>
      <c r="DX17" s="1066"/>
      <c r="DY17" s="1066"/>
      <c r="DZ17" s="1067"/>
      <c r="EA17" s="230"/>
    </row>
    <row r="18" spans="1:131" s="231" customFormat="1" ht="26.45" customHeight="1">
      <c r="A18" s="234">
        <v>12</v>
      </c>
      <c r="B18" s="1103"/>
      <c r="C18" s="1104"/>
      <c r="D18" s="1104"/>
      <c r="E18" s="1104"/>
      <c r="F18" s="1104"/>
      <c r="G18" s="1104"/>
      <c r="H18" s="1104"/>
      <c r="I18" s="1104"/>
      <c r="J18" s="1104"/>
      <c r="K18" s="1104"/>
      <c r="L18" s="1104"/>
      <c r="M18" s="1104"/>
      <c r="N18" s="1104"/>
      <c r="O18" s="1104"/>
      <c r="P18" s="1105"/>
      <c r="Q18" s="1111"/>
      <c r="R18" s="1112"/>
      <c r="S18" s="1112"/>
      <c r="T18" s="1112"/>
      <c r="U18" s="1112"/>
      <c r="V18" s="1112"/>
      <c r="W18" s="1112"/>
      <c r="X18" s="1112"/>
      <c r="Y18" s="1112"/>
      <c r="Z18" s="1112"/>
      <c r="AA18" s="1112"/>
      <c r="AB18" s="1112"/>
      <c r="AC18" s="1112"/>
      <c r="AD18" s="1112"/>
      <c r="AE18" s="1113"/>
      <c r="AF18" s="1108"/>
      <c r="AG18" s="1109"/>
      <c r="AH18" s="1109"/>
      <c r="AI18" s="1109"/>
      <c r="AJ18" s="1110"/>
      <c r="AK18" s="1154"/>
      <c r="AL18" s="1155"/>
      <c r="AM18" s="1155"/>
      <c r="AN18" s="1155"/>
      <c r="AO18" s="1155"/>
      <c r="AP18" s="1155"/>
      <c r="AQ18" s="1155"/>
      <c r="AR18" s="1155"/>
      <c r="AS18" s="1155"/>
      <c r="AT18" s="1155"/>
      <c r="AU18" s="1156"/>
      <c r="AV18" s="1156"/>
      <c r="AW18" s="1156"/>
      <c r="AX18" s="1156"/>
      <c r="AY18" s="1157"/>
      <c r="AZ18" s="228"/>
      <c r="BA18" s="228"/>
      <c r="BB18" s="228"/>
      <c r="BC18" s="228"/>
      <c r="BD18" s="228"/>
      <c r="BE18" s="229"/>
      <c r="BF18" s="229"/>
      <c r="BG18" s="229"/>
      <c r="BH18" s="229"/>
      <c r="BI18" s="229"/>
      <c r="BJ18" s="229"/>
      <c r="BK18" s="229"/>
      <c r="BL18" s="229"/>
      <c r="BM18" s="229"/>
      <c r="BN18" s="229"/>
      <c r="BO18" s="229"/>
      <c r="BP18" s="229"/>
      <c r="BQ18" s="234">
        <v>12</v>
      </c>
      <c r="BR18" s="235"/>
      <c r="BS18" s="1065"/>
      <c r="BT18" s="1066"/>
      <c r="BU18" s="1066"/>
      <c r="BV18" s="1066"/>
      <c r="BW18" s="1066"/>
      <c r="BX18" s="1066"/>
      <c r="BY18" s="1066"/>
      <c r="BZ18" s="1066"/>
      <c r="CA18" s="1066"/>
      <c r="CB18" s="1066"/>
      <c r="CC18" s="1066"/>
      <c r="CD18" s="1066"/>
      <c r="CE18" s="1066"/>
      <c r="CF18" s="1066"/>
      <c r="CG18" s="1087"/>
      <c r="CH18" s="1062"/>
      <c r="CI18" s="1063"/>
      <c r="CJ18" s="1063"/>
      <c r="CK18" s="1063"/>
      <c r="CL18" s="1064"/>
      <c r="CM18" s="1062"/>
      <c r="CN18" s="1063"/>
      <c r="CO18" s="1063"/>
      <c r="CP18" s="1063"/>
      <c r="CQ18" s="1064"/>
      <c r="CR18" s="1062"/>
      <c r="CS18" s="1063"/>
      <c r="CT18" s="1063"/>
      <c r="CU18" s="1063"/>
      <c r="CV18" s="1064"/>
      <c r="CW18" s="1062"/>
      <c r="CX18" s="1063"/>
      <c r="CY18" s="1063"/>
      <c r="CZ18" s="1063"/>
      <c r="DA18" s="1064"/>
      <c r="DB18" s="1062"/>
      <c r="DC18" s="1063"/>
      <c r="DD18" s="1063"/>
      <c r="DE18" s="1063"/>
      <c r="DF18" s="1064"/>
      <c r="DG18" s="1062"/>
      <c r="DH18" s="1063"/>
      <c r="DI18" s="1063"/>
      <c r="DJ18" s="1063"/>
      <c r="DK18" s="1064"/>
      <c r="DL18" s="1062"/>
      <c r="DM18" s="1063"/>
      <c r="DN18" s="1063"/>
      <c r="DO18" s="1063"/>
      <c r="DP18" s="1064"/>
      <c r="DQ18" s="1062"/>
      <c r="DR18" s="1063"/>
      <c r="DS18" s="1063"/>
      <c r="DT18" s="1063"/>
      <c r="DU18" s="1064"/>
      <c r="DV18" s="1065"/>
      <c r="DW18" s="1066"/>
      <c r="DX18" s="1066"/>
      <c r="DY18" s="1066"/>
      <c r="DZ18" s="1067"/>
      <c r="EA18" s="230"/>
    </row>
    <row r="19" spans="1:131" s="231" customFormat="1" ht="26.45" customHeight="1">
      <c r="A19" s="234">
        <v>13</v>
      </c>
      <c r="B19" s="1103"/>
      <c r="C19" s="1104"/>
      <c r="D19" s="1104"/>
      <c r="E19" s="1104"/>
      <c r="F19" s="1104"/>
      <c r="G19" s="1104"/>
      <c r="H19" s="1104"/>
      <c r="I19" s="1104"/>
      <c r="J19" s="1104"/>
      <c r="K19" s="1104"/>
      <c r="L19" s="1104"/>
      <c r="M19" s="1104"/>
      <c r="N19" s="1104"/>
      <c r="O19" s="1104"/>
      <c r="P19" s="1105"/>
      <c r="Q19" s="1111"/>
      <c r="R19" s="1112"/>
      <c r="S19" s="1112"/>
      <c r="T19" s="1112"/>
      <c r="U19" s="1112"/>
      <c r="V19" s="1112"/>
      <c r="W19" s="1112"/>
      <c r="X19" s="1112"/>
      <c r="Y19" s="1112"/>
      <c r="Z19" s="1112"/>
      <c r="AA19" s="1112"/>
      <c r="AB19" s="1112"/>
      <c r="AC19" s="1112"/>
      <c r="AD19" s="1112"/>
      <c r="AE19" s="1113"/>
      <c r="AF19" s="1108"/>
      <c r="AG19" s="1109"/>
      <c r="AH19" s="1109"/>
      <c r="AI19" s="1109"/>
      <c r="AJ19" s="1110"/>
      <c r="AK19" s="1154"/>
      <c r="AL19" s="1155"/>
      <c r="AM19" s="1155"/>
      <c r="AN19" s="1155"/>
      <c r="AO19" s="1155"/>
      <c r="AP19" s="1155"/>
      <c r="AQ19" s="1155"/>
      <c r="AR19" s="1155"/>
      <c r="AS19" s="1155"/>
      <c r="AT19" s="1155"/>
      <c r="AU19" s="1156"/>
      <c r="AV19" s="1156"/>
      <c r="AW19" s="1156"/>
      <c r="AX19" s="1156"/>
      <c r="AY19" s="1157"/>
      <c r="AZ19" s="228"/>
      <c r="BA19" s="228"/>
      <c r="BB19" s="228"/>
      <c r="BC19" s="228"/>
      <c r="BD19" s="228"/>
      <c r="BE19" s="229"/>
      <c r="BF19" s="229"/>
      <c r="BG19" s="229"/>
      <c r="BH19" s="229"/>
      <c r="BI19" s="229"/>
      <c r="BJ19" s="229"/>
      <c r="BK19" s="229"/>
      <c r="BL19" s="229"/>
      <c r="BM19" s="229"/>
      <c r="BN19" s="229"/>
      <c r="BO19" s="229"/>
      <c r="BP19" s="229"/>
      <c r="BQ19" s="234">
        <v>13</v>
      </c>
      <c r="BR19" s="235"/>
      <c r="BS19" s="1065"/>
      <c r="BT19" s="1066"/>
      <c r="BU19" s="1066"/>
      <c r="BV19" s="1066"/>
      <c r="BW19" s="1066"/>
      <c r="BX19" s="1066"/>
      <c r="BY19" s="1066"/>
      <c r="BZ19" s="1066"/>
      <c r="CA19" s="1066"/>
      <c r="CB19" s="1066"/>
      <c r="CC19" s="1066"/>
      <c r="CD19" s="1066"/>
      <c r="CE19" s="1066"/>
      <c r="CF19" s="1066"/>
      <c r="CG19" s="1087"/>
      <c r="CH19" s="1062"/>
      <c r="CI19" s="1063"/>
      <c r="CJ19" s="1063"/>
      <c r="CK19" s="1063"/>
      <c r="CL19" s="1064"/>
      <c r="CM19" s="1062"/>
      <c r="CN19" s="1063"/>
      <c r="CO19" s="1063"/>
      <c r="CP19" s="1063"/>
      <c r="CQ19" s="1064"/>
      <c r="CR19" s="1062"/>
      <c r="CS19" s="1063"/>
      <c r="CT19" s="1063"/>
      <c r="CU19" s="1063"/>
      <c r="CV19" s="1064"/>
      <c r="CW19" s="1062"/>
      <c r="CX19" s="1063"/>
      <c r="CY19" s="1063"/>
      <c r="CZ19" s="1063"/>
      <c r="DA19" s="1064"/>
      <c r="DB19" s="1062"/>
      <c r="DC19" s="1063"/>
      <c r="DD19" s="1063"/>
      <c r="DE19" s="1063"/>
      <c r="DF19" s="1064"/>
      <c r="DG19" s="1062"/>
      <c r="DH19" s="1063"/>
      <c r="DI19" s="1063"/>
      <c r="DJ19" s="1063"/>
      <c r="DK19" s="1064"/>
      <c r="DL19" s="1062"/>
      <c r="DM19" s="1063"/>
      <c r="DN19" s="1063"/>
      <c r="DO19" s="1063"/>
      <c r="DP19" s="1064"/>
      <c r="DQ19" s="1062"/>
      <c r="DR19" s="1063"/>
      <c r="DS19" s="1063"/>
      <c r="DT19" s="1063"/>
      <c r="DU19" s="1064"/>
      <c r="DV19" s="1065"/>
      <c r="DW19" s="1066"/>
      <c r="DX19" s="1066"/>
      <c r="DY19" s="1066"/>
      <c r="DZ19" s="1067"/>
      <c r="EA19" s="230"/>
    </row>
    <row r="20" spans="1:131" s="231" customFormat="1" ht="26.45" customHeight="1">
      <c r="A20" s="234">
        <v>14</v>
      </c>
      <c r="B20" s="1103"/>
      <c r="C20" s="1104"/>
      <c r="D20" s="1104"/>
      <c r="E20" s="1104"/>
      <c r="F20" s="1104"/>
      <c r="G20" s="1104"/>
      <c r="H20" s="1104"/>
      <c r="I20" s="1104"/>
      <c r="J20" s="1104"/>
      <c r="K20" s="1104"/>
      <c r="L20" s="1104"/>
      <c r="M20" s="1104"/>
      <c r="N20" s="1104"/>
      <c r="O20" s="1104"/>
      <c r="P20" s="1105"/>
      <c r="Q20" s="1111"/>
      <c r="R20" s="1112"/>
      <c r="S20" s="1112"/>
      <c r="T20" s="1112"/>
      <c r="U20" s="1112"/>
      <c r="V20" s="1112"/>
      <c r="W20" s="1112"/>
      <c r="X20" s="1112"/>
      <c r="Y20" s="1112"/>
      <c r="Z20" s="1112"/>
      <c r="AA20" s="1112"/>
      <c r="AB20" s="1112"/>
      <c r="AC20" s="1112"/>
      <c r="AD20" s="1112"/>
      <c r="AE20" s="1113"/>
      <c r="AF20" s="1108"/>
      <c r="AG20" s="1109"/>
      <c r="AH20" s="1109"/>
      <c r="AI20" s="1109"/>
      <c r="AJ20" s="1110"/>
      <c r="AK20" s="1154"/>
      <c r="AL20" s="1155"/>
      <c r="AM20" s="1155"/>
      <c r="AN20" s="1155"/>
      <c r="AO20" s="1155"/>
      <c r="AP20" s="1155"/>
      <c r="AQ20" s="1155"/>
      <c r="AR20" s="1155"/>
      <c r="AS20" s="1155"/>
      <c r="AT20" s="1155"/>
      <c r="AU20" s="1156"/>
      <c r="AV20" s="1156"/>
      <c r="AW20" s="1156"/>
      <c r="AX20" s="1156"/>
      <c r="AY20" s="1157"/>
      <c r="AZ20" s="228"/>
      <c r="BA20" s="228"/>
      <c r="BB20" s="228"/>
      <c r="BC20" s="228"/>
      <c r="BD20" s="228"/>
      <c r="BE20" s="229"/>
      <c r="BF20" s="229"/>
      <c r="BG20" s="229"/>
      <c r="BH20" s="229"/>
      <c r="BI20" s="229"/>
      <c r="BJ20" s="229"/>
      <c r="BK20" s="229"/>
      <c r="BL20" s="229"/>
      <c r="BM20" s="229"/>
      <c r="BN20" s="229"/>
      <c r="BO20" s="229"/>
      <c r="BP20" s="229"/>
      <c r="BQ20" s="234">
        <v>14</v>
      </c>
      <c r="BR20" s="235"/>
      <c r="BS20" s="1065"/>
      <c r="BT20" s="1066"/>
      <c r="BU20" s="1066"/>
      <c r="BV20" s="1066"/>
      <c r="BW20" s="1066"/>
      <c r="BX20" s="1066"/>
      <c r="BY20" s="1066"/>
      <c r="BZ20" s="1066"/>
      <c r="CA20" s="1066"/>
      <c r="CB20" s="1066"/>
      <c r="CC20" s="1066"/>
      <c r="CD20" s="1066"/>
      <c r="CE20" s="1066"/>
      <c r="CF20" s="1066"/>
      <c r="CG20" s="1087"/>
      <c r="CH20" s="1062"/>
      <c r="CI20" s="1063"/>
      <c r="CJ20" s="1063"/>
      <c r="CK20" s="1063"/>
      <c r="CL20" s="1064"/>
      <c r="CM20" s="1062"/>
      <c r="CN20" s="1063"/>
      <c r="CO20" s="1063"/>
      <c r="CP20" s="1063"/>
      <c r="CQ20" s="1064"/>
      <c r="CR20" s="1062"/>
      <c r="CS20" s="1063"/>
      <c r="CT20" s="1063"/>
      <c r="CU20" s="1063"/>
      <c r="CV20" s="1064"/>
      <c r="CW20" s="1062"/>
      <c r="CX20" s="1063"/>
      <c r="CY20" s="1063"/>
      <c r="CZ20" s="1063"/>
      <c r="DA20" s="1064"/>
      <c r="DB20" s="1062"/>
      <c r="DC20" s="1063"/>
      <c r="DD20" s="1063"/>
      <c r="DE20" s="1063"/>
      <c r="DF20" s="1064"/>
      <c r="DG20" s="1062"/>
      <c r="DH20" s="1063"/>
      <c r="DI20" s="1063"/>
      <c r="DJ20" s="1063"/>
      <c r="DK20" s="1064"/>
      <c r="DL20" s="1062"/>
      <c r="DM20" s="1063"/>
      <c r="DN20" s="1063"/>
      <c r="DO20" s="1063"/>
      <c r="DP20" s="1064"/>
      <c r="DQ20" s="1062"/>
      <c r="DR20" s="1063"/>
      <c r="DS20" s="1063"/>
      <c r="DT20" s="1063"/>
      <c r="DU20" s="1064"/>
      <c r="DV20" s="1065"/>
      <c r="DW20" s="1066"/>
      <c r="DX20" s="1066"/>
      <c r="DY20" s="1066"/>
      <c r="DZ20" s="1067"/>
      <c r="EA20" s="230"/>
    </row>
    <row r="21" spans="1:131" s="231" customFormat="1" ht="26.45" customHeight="1" thickBot="1">
      <c r="A21" s="234">
        <v>15</v>
      </c>
      <c r="B21" s="1103"/>
      <c r="C21" s="1104"/>
      <c r="D21" s="1104"/>
      <c r="E21" s="1104"/>
      <c r="F21" s="1104"/>
      <c r="G21" s="1104"/>
      <c r="H21" s="1104"/>
      <c r="I21" s="1104"/>
      <c r="J21" s="1104"/>
      <c r="K21" s="1104"/>
      <c r="L21" s="1104"/>
      <c r="M21" s="1104"/>
      <c r="N21" s="1104"/>
      <c r="O21" s="1104"/>
      <c r="P21" s="1105"/>
      <c r="Q21" s="1111"/>
      <c r="R21" s="1112"/>
      <c r="S21" s="1112"/>
      <c r="T21" s="1112"/>
      <c r="U21" s="1112"/>
      <c r="V21" s="1112"/>
      <c r="W21" s="1112"/>
      <c r="X21" s="1112"/>
      <c r="Y21" s="1112"/>
      <c r="Z21" s="1112"/>
      <c r="AA21" s="1112"/>
      <c r="AB21" s="1112"/>
      <c r="AC21" s="1112"/>
      <c r="AD21" s="1112"/>
      <c r="AE21" s="1113"/>
      <c r="AF21" s="1108"/>
      <c r="AG21" s="1109"/>
      <c r="AH21" s="1109"/>
      <c r="AI21" s="1109"/>
      <c r="AJ21" s="1110"/>
      <c r="AK21" s="1154"/>
      <c r="AL21" s="1155"/>
      <c r="AM21" s="1155"/>
      <c r="AN21" s="1155"/>
      <c r="AO21" s="1155"/>
      <c r="AP21" s="1155"/>
      <c r="AQ21" s="1155"/>
      <c r="AR21" s="1155"/>
      <c r="AS21" s="1155"/>
      <c r="AT21" s="1155"/>
      <c r="AU21" s="1156"/>
      <c r="AV21" s="1156"/>
      <c r="AW21" s="1156"/>
      <c r="AX21" s="1156"/>
      <c r="AY21" s="1157"/>
      <c r="AZ21" s="228"/>
      <c r="BA21" s="228"/>
      <c r="BB21" s="228"/>
      <c r="BC21" s="228"/>
      <c r="BD21" s="228"/>
      <c r="BE21" s="229"/>
      <c r="BF21" s="229"/>
      <c r="BG21" s="229"/>
      <c r="BH21" s="229"/>
      <c r="BI21" s="229"/>
      <c r="BJ21" s="229"/>
      <c r="BK21" s="229"/>
      <c r="BL21" s="229"/>
      <c r="BM21" s="229"/>
      <c r="BN21" s="229"/>
      <c r="BO21" s="229"/>
      <c r="BP21" s="229"/>
      <c r="BQ21" s="234">
        <v>15</v>
      </c>
      <c r="BR21" s="235"/>
      <c r="BS21" s="1065"/>
      <c r="BT21" s="1066"/>
      <c r="BU21" s="1066"/>
      <c r="BV21" s="1066"/>
      <c r="BW21" s="1066"/>
      <c r="BX21" s="1066"/>
      <c r="BY21" s="1066"/>
      <c r="BZ21" s="1066"/>
      <c r="CA21" s="1066"/>
      <c r="CB21" s="1066"/>
      <c r="CC21" s="1066"/>
      <c r="CD21" s="1066"/>
      <c r="CE21" s="1066"/>
      <c r="CF21" s="1066"/>
      <c r="CG21" s="1087"/>
      <c r="CH21" s="1062"/>
      <c r="CI21" s="1063"/>
      <c r="CJ21" s="1063"/>
      <c r="CK21" s="1063"/>
      <c r="CL21" s="1064"/>
      <c r="CM21" s="1062"/>
      <c r="CN21" s="1063"/>
      <c r="CO21" s="1063"/>
      <c r="CP21" s="1063"/>
      <c r="CQ21" s="1064"/>
      <c r="CR21" s="1062"/>
      <c r="CS21" s="1063"/>
      <c r="CT21" s="1063"/>
      <c r="CU21" s="1063"/>
      <c r="CV21" s="1064"/>
      <c r="CW21" s="1062"/>
      <c r="CX21" s="1063"/>
      <c r="CY21" s="1063"/>
      <c r="CZ21" s="1063"/>
      <c r="DA21" s="1064"/>
      <c r="DB21" s="1062"/>
      <c r="DC21" s="1063"/>
      <c r="DD21" s="1063"/>
      <c r="DE21" s="1063"/>
      <c r="DF21" s="1064"/>
      <c r="DG21" s="1062"/>
      <c r="DH21" s="1063"/>
      <c r="DI21" s="1063"/>
      <c r="DJ21" s="1063"/>
      <c r="DK21" s="1064"/>
      <c r="DL21" s="1062"/>
      <c r="DM21" s="1063"/>
      <c r="DN21" s="1063"/>
      <c r="DO21" s="1063"/>
      <c r="DP21" s="1064"/>
      <c r="DQ21" s="1062"/>
      <c r="DR21" s="1063"/>
      <c r="DS21" s="1063"/>
      <c r="DT21" s="1063"/>
      <c r="DU21" s="1064"/>
      <c r="DV21" s="1065"/>
      <c r="DW21" s="1066"/>
      <c r="DX21" s="1066"/>
      <c r="DY21" s="1066"/>
      <c r="DZ21" s="1067"/>
      <c r="EA21" s="230"/>
    </row>
    <row r="22" spans="1:131" s="231" customFormat="1" ht="26.45" customHeight="1">
      <c r="A22" s="234">
        <v>16</v>
      </c>
      <c r="B22" s="1103"/>
      <c r="C22" s="1104"/>
      <c r="D22" s="1104"/>
      <c r="E22" s="1104"/>
      <c r="F22" s="1104"/>
      <c r="G22" s="1104"/>
      <c r="H22" s="1104"/>
      <c r="I22" s="1104"/>
      <c r="J22" s="1104"/>
      <c r="K22" s="1104"/>
      <c r="L22" s="1104"/>
      <c r="M22" s="1104"/>
      <c r="N22" s="1104"/>
      <c r="O22" s="1104"/>
      <c r="P22" s="1105"/>
      <c r="Q22" s="1147"/>
      <c r="R22" s="1148"/>
      <c r="S22" s="1148"/>
      <c r="T22" s="1148"/>
      <c r="U22" s="1148"/>
      <c r="V22" s="1148"/>
      <c r="W22" s="1148"/>
      <c r="X22" s="1148"/>
      <c r="Y22" s="1148"/>
      <c r="Z22" s="1148"/>
      <c r="AA22" s="1148"/>
      <c r="AB22" s="1148"/>
      <c r="AC22" s="1148"/>
      <c r="AD22" s="1148"/>
      <c r="AE22" s="1149"/>
      <c r="AF22" s="1108"/>
      <c r="AG22" s="1109"/>
      <c r="AH22" s="1109"/>
      <c r="AI22" s="1109"/>
      <c r="AJ22" s="1110"/>
      <c r="AK22" s="1150"/>
      <c r="AL22" s="1151"/>
      <c r="AM22" s="1151"/>
      <c r="AN22" s="1151"/>
      <c r="AO22" s="1151"/>
      <c r="AP22" s="1151"/>
      <c r="AQ22" s="1151"/>
      <c r="AR22" s="1151"/>
      <c r="AS22" s="1151"/>
      <c r="AT22" s="1151"/>
      <c r="AU22" s="1152"/>
      <c r="AV22" s="1152"/>
      <c r="AW22" s="1152"/>
      <c r="AX22" s="1152"/>
      <c r="AY22" s="1153"/>
      <c r="AZ22" s="1101" t="s">
        <v>334</v>
      </c>
      <c r="BA22" s="1101"/>
      <c r="BB22" s="1101"/>
      <c r="BC22" s="1101"/>
      <c r="BD22" s="1102"/>
      <c r="BE22" s="229"/>
      <c r="BF22" s="229"/>
      <c r="BG22" s="229"/>
      <c r="BH22" s="229"/>
      <c r="BI22" s="229"/>
      <c r="BJ22" s="229"/>
      <c r="BK22" s="229"/>
      <c r="BL22" s="229"/>
      <c r="BM22" s="229"/>
      <c r="BN22" s="229"/>
      <c r="BO22" s="229"/>
      <c r="BP22" s="229"/>
      <c r="BQ22" s="234">
        <v>16</v>
      </c>
      <c r="BR22" s="235"/>
      <c r="BS22" s="1065"/>
      <c r="BT22" s="1066"/>
      <c r="BU22" s="1066"/>
      <c r="BV22" s="1066"/>
      <c r="BW22" s="1066"/>
      <c r="BX22" s="1066"/>
      <c r="BY22" s="1066"/>
      <c r="BZ22" s="1066"/>
      <c r="CA22" s="1066"/>
      <c r="CB22" s="1066"/>
      <c r="CC22" s="1066"/>
      <c r="CD22" s="1066"/>
      <c r="CE22" s="1066"/>
      <c r="CF22" s="1066"/>
      <c r="CG22" s="1087"/>
      <c r="CH22" s="1062"/>
      <c r="CI22" s="1063"/>
      <c r="CJ22" s="1063"/>
      <c r="CK22" s="1063"/>
      <c r="CL22" s="1064"/>
      <c r="CM22" s="1062"/>
      <c r="CN22" s="1063"/>
      <c r="CO22" s="1063"/>
      <c r="CP22" s="1063"/>
      <c r="CQ22" s="1064"/>
      <c r="CR22" s="1062"/>
      <c r="CS22" s="1063"/>
      <c r="CT22" s="1063"/>
      <c r="CU22" s="1063"/>
      <c r="CV22" s="1064"/>
      <c r="CW22" s="1062"/>
      <c r="CX22" s="1063"/>
      <c r="CY22" s="1063"/>
      <c r="CZ22" s="1063"/>
      <c r="DA22" s="1064"/>
      <c r="DB22" s="1062"/>
      <c r="DC22" s="1063"/>
      <c r="DD22" s="1063"/>
      <c r="DE22" s="1063"/>
      <c r="DF22" s="1064"/>
      <c r="DG22" s="1062"/>
      <c r="DH22" s="1063"/>
      <c r="DI22" s="1063"/>
      <c r="DJ22" s="1063"/>
      <c r="DK22" s="1064"/>
      <c r="DL22" s="1062"/>
      <c r="DM22" s="1063"/>
      <c r="DN22" s="1063"/>
      <c r="DO22" s="1063"/>
      <c r="DP22" s="1064"/>
      <c r="DQ22" s="1062"/>
      <c r="DR22" s="1063"/>
      <c r="DS22" s="1063"/>
      <c r="DT22" s="1063"/>
      <c r="DU22" s="1064"/>
      <c r="DV22" s="1065"/>
      <c r="DW22" s="1066"/>
      <c r="DX22" s="1066"/>
      <c r="DY22" s="1066"/>
      <c r="DZ22" s="1067"/>
      <c r="EA22" s="230"/>
    </row>
    <row r="23" spans="1:131" s="231" customFormat="1" ht="26.45" customHeight="1" thickBot="1">
      <c r="A23" s="236" t="s">
        <v>335</v>
      </c>
      <c r="B23" s="1001" t="s">
        <v>336</v>
      </c>
      <c r="C23" s="1002"/>
      <c r="D23" s="1002"/>
      <c r="E23" s="1002"/>
      <c r="F23" s="1002"/>
      <c r="G23" s="1002"/>
      <c r="H23" s="1002"/>
      <c r="I23" s="1002"/>
      <c r="J23" s="1002"/>
      <c r="K23" s="1002"/>
      <c r="L23" s="1002"/>
      <c r="M23" s="1002"/>
      <c r="N23" s="1002"/>
      <c r="O23" s="1002"/>
      <c r="P23" s="1012"/>
      <c r="Q23" s="1141">
        <v>18721</v>
      </c>
      <c r="R23" s="1135"/>
      <c r="S23" s="1135"/>
      <c r="T23" s="1135"/>
      <c r="U23" s="1135"/>
      <c r="V23" s="1135">
        <v>17694</v>
      </c>
      <c r="W23" s="1135"/>
      <c r="X23" s="1135"/>
      <c r="Y23" s="1135"/>
      <c r="Z23" s="1135"/>
      <c r="AA23" s="1135">
        <v>1028</v>
      </c>
      <c r="AB23" s="1135"/>
      <c r="AC23" s="1135"/>
      <c r="AD23" s="1135"/>
      <c r="AE23" s="1142"/>
      <c r="AF23" s="1143">
        <v>890</v>
      </c>
      <c r="AG23" s="1135"/>
      <c r="AH23" s="1135"/>
      <c r="AI23" s="1135"/>
      <c r="AJ23" s="1144"/>
      <c r="AK23" s="1145"/>
      <c r="AL23" s="1146"/>
      <c r="AM23" s="1146"/>
      <c r="AN23" s="1146"/>
      <c r="AO23" s="1146"/>
      <c r="AP23" s="1135">
        <v>12206</v>
      </c>
      <c r="AQ23" s="1135"/>
      <c r="AR23" s="1135"/>
      <c r="AS23" s="1135"/>
      <c r="AT23" s="1135"/>
      <c r="AU23" s="1136"/>
      <c r="AV23" s="1136"/>
      <c r="AW23" s="1136"/>
      <c r="AX23" s="1136"/>
      <c r="AY23" s="1137"/>
      <c r="AZ23" s="1138" t="s">
        <v>128</v>
      </c>
      <c r="BA23" s="1139"/>
      <c r="BB23" s="1139"/>
      <c r="BC23" s="1139"/>
      <c r="BD23" s="1140"/>
      <c r="BE23" s="229"/>
      <c r="BF23" s="229"/>
      <c r="BG23" s="229"/>
      <c r="BH23" s="229"/>
      <c r="BI23" s="229"/>
      <c r="BJ23" s="229"/>
      <c r="BK23" s="229"/>
      <c r="BL23" s="229"/>
      <c r="BM23" s="229"/>
      <c r="BN23" s="229"/>
      <c r="BO23" s="229"/>
      <c r="BP23" s="229"/>
      <c r="BQ23" s="234">
        <v>17</v>
      </c>
      <c r="BR23" s="235"/>
      <c r="BS23" s="1065"/>
      <c r="BT23" s="1066"/>
      <c r="BU23" s="1066"/>
      <c r="BV23" s="1066"/>
      <c r="BW23" s="1066"/>
      <c r="BX23" s="1066"/>
      <c r="BY23" s="1066"/>
      <c r="BZ23" s="1066"/>
      <c r="CA23" s="1066"/>
      <c r="CB23" s="1066"/>
      <c r="CC23" s="1066"/>
      <c r="CD23" s="1066"/>
      <c r="CE23" s="1066"/>
      <c r="CF23" s="1066"/>
      <c r="CG23" s="1087"/>
      <c r="CH23" s="1062"/>
      <c r="CI23" s="1063"/>
      <c r="CJ23" s="1063"/>
      <c r="CK23" s="1063"/>
      <c r="CL23" s="1064"/>
      <c r="CM23" s="1062"/>
      <c r="CN23" s="1063"/>
      <c r="CO23" s="1063"/>
      <c r="CP23" s="1063"/>
      <c r="CQ23" s="1064"/>
      <c r="CR23" s="1062"/>
      <c r="CS23" s="1063"/>
      <c r="CT23" s="1063"/>
      <c r="CU23" s="1063"/>
      <c r="CV23" s="1064"/>
      <c r="CW23" s="1062"/>
      <c r="CX23" s="1063"/>
      <c r="CY23" s="1063"/>
      <c r="CZ23" s="1063"/>
      <c r="DA23" s="1064"/>
      <c r="DB23" s="1062"/>
      <c r="DC23" s="1063"/>
      <c r="DD23" s="1063"/>
      <c r="DE23" s="1063"/>
      <c r="DF23" s="1064"/>
      <c r="DG23" s="1062"/>
      <c r="DH23" s="1063"/>
      <c r="DI23" s="1063"/>
      <c r="DJ23" s="1063"/>
      <c r="DK23" s="1064"/>
      <c r="DL23" s="1062"/>
      <c r="DM23" s="1063"/>
      <c r="DN23" s="1063"/>
      <c r="DO23" s="1063"/>
      <c r="DP23" s="1064"/>
      <c r="DQ23" s="1062"/>
      <c r="DR23" s="1063"/>
      <c r="DS23" s="1063"/>
      <c r="DT23" s="1063"/>
      <c r="DU23" s="1064"/>
      <c r="DV23" s="1065"/>
      <c r="DW23" s="1066"/>
      <c r="DX23" s="1066"/>
      <c r="DY23" s="1066"/>
      <c r="DZ23" s="1067"/>
      <c r="EA23" s="230"/>
    </row>
    <row r="24" spans="1:131" s="231" customFormat="1" ht="26.45" customHeight="1">
      <c r="A24" s="1134" t="s">
        <v>338</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28"/>
      <c r="BA24" s="228"/>
      <c r="BB24" s="228"/>
      <c r="BC24" s="228"/>
      <c r="BD24" s="228"/>
      <c r="BE24" s="229"/>
      <c r="BF24" s="229"/>
      <c r="BG24" s="229"/>
      <c r="BH24" s="229"/>
      <c r="BI24" s="229"/>
      <c r="BJ24" s="229"/>
      <c r="BK24" s="229"/>
      <c r="BL24" s="229"/>
      <c r="BM24" s="229"/>
      <c r="BN24" s="229"/>
      <c r="BO24" s="229"/>
      <c r="BP24" s="229"/>
      <c r="BQ24" s="234">
        <v>18</v>
      </c>
      <c r="BR24" s="235"/>
      <c r="BS24" s="1065"/>
      <c r="BT24" s="1066"/>
      <c r="BU24" s="1066"/>
      <c r="BV24" s="1066"/>
      <c r="BW24" s="1066"/>
      <c r="BX24" s="1066"/>
      <c r="BY24" s="1066"/>
      <c r="BZ24" s="1066"/>
      <c r="CA24" s="1066"/>
      <c r="CB24" s="1066"/>
      <c r="CC24" s="1066"/>
      <c r="CD24" s="1066"/>
      <c r="CE24" s="1066"/>
      <c r="CF24" s="1066"/>
      <c r="CG24" s="1087"/>
      <c r="CH24" s="1062"/>
      <c r="CI24" s="1063"/>
      <c r="CJ24" s="1063"/>
      <c r="CK24" s="1063"/>
      <c r="CL24" s="1064"/>
      <c r="CM24" s="1062"/>
      <c r="CN24" s="1063"/>
      <c r="CO24" s="1063"/>
      <c r="CP24" s="1063"/>
      <c r="CQ24" s="1064"/>
      <c r="CR24" s="1062"/>
      <c r="CS24" s="1063"/>
      <c r="CT24" s="1063"/>
      <c r="CU24" s="1063"/>
      <c r="CV24" s="1064"/>
      <c r="CW24" s="1062"/>
      <c r="CX24" s="1063"/>
      <c r="CY24" s="1063"/>
      <c r="CZ24" s="1063"/>
      <c r="DA24" s="1064"/>
      <c r="DB24" s="1062"/>
      <c r="DC24" s="1063"/>
      <c r="DD24" s="1063"/>
      <c r="DE24" s="1063"/>
      <c r="DF24" s="1064"/>
      <c r="DG24" s="1062"/>
      <c r="DH24" s="1063"/>
      <c r="DI24" s="1063"/>
      <c r="DJ24" s="1063"/>
      <c r="DK24" s="1064"/>
      <c r="DL24" s="1062"/>
      <c r="DM24" s="1063"/>
      <c r="DN24" s="1063"/>
      <c r="DO24" s="1063"/>
      <c r="DP24" s="1064"/>
      <c r="DQ24" s="1062"/>
      <c r="DR24" s="1063"/>
      <c r="DS24" s="1063"/>
      <c r="DT24" s="1063"/>
      <c r="DU24" s="1064"/>
      <c r="DV24" s="1065"/>
      <c r="DW24" s="1066"/>
      <c r="DX24" s="1066"/>
      <c r="DY24" s="1066"/>
      <c r="DZ24" s="1067"/>
      <c r="EA24" s="230"/>
    </row>
    <row r="25" spans="1:131" ht="26.45" customHeight="1" thickBot="1">
      <c r="A25" s="1133" t="s">
        <v>339</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28"/>
      <c r="BK25" s="228"/>
      <c r="BL25" s="228"/>
      <c r="BM25" s="228"/>
      <c r="BN25" s="228"/>
      <c r="BO25" s="237"/>
      <c r="BP25" s="237"/>
      <c r="BQ25" s="234">
        <v>19</v>
      </c>
      <c r="BR25" s="235"/>
      <c r="BS25" s="1065"/>
      <c r="BT25" s="1066"/>
      <c r="BU25" s="1066"/>
      <c r="BV25" s="1066"/>
      <c r="BW25" s="1066"/>
      <c r="BX25" s="1066"/>
      <c r="BY25" s="1066"/>
      <c r="BZ25" s="1066"/>
      <c r="CA25" s="1066"/>
      <c r="CB25" s="1066"/>
      <c r="CC25" s="1066"/>
      <c r="CD25" s="1066"/>
      <c r="CE25" s="1066"/>
      <c r="CF25" s="1066"/>
      <c r="CG25" s="1087"/>
      <c r="CH25" s="1062"/>
      <c r="CI25" s="1063"/>
      <c r="CJ25" s="1063"/>
      <c r="CK25" s="1063"/>
      <c r="CL25" s="1064"/>
      <c r="CM25" s="1062"/>
      <c r="CN25" s="1063"/>
      <c r="CO25" s="1063"/>
      <c r="CP25" s="1063"/>
      <c r="CQ25" s="1064"/>
      <c r="CR25" s="1062"/>
      <c r="CS25" s="1063"/>
      <c r="CT25" s="1063"/>
      <c r="CU25" s="1063"/>
      <c r="CV25" s="1064"/>
      <c r="CW25" s="1062"/>
      <c r="CX25" s="1063"/>
      <c r="CY25" s="1063"/>
      <c r="CZ25" s="1063"/>
      <c r="DA25" s="1064"/>
      <c r="DB25" s="1062"/>
      <c r="DC25" s="1063"/>
      <c r="DD25" s="1063"/>
      <c r="DE25" s="1063"/>
      <c r="DF25" s="1064"/>
      <c r="DG25" s="1062"/>
      <c r="DH25" s="1063"/>
      <c r="DI25" s="1063"/>
      <c r="DJ25" s="1063"/>
      <c r="DK25" s="1064"/>
      <c r="DL25" s="1062"/>
      <c r="DM25" s="1063"/>
      <c r="DN25" s="1063"/>
      <c r="DO25" s="1063"/>
      <c r="DP25" s="1064"/>
      <c r="DQ25" s="1062"/>
      <c r="DR25" s="1063"/>
      <c r="DS25" s="1063"/>
      <c r="DT25" s="1063"/>
      <c r="DU25" s="1064"/>
      <c r="DV25" s="1065"/>
      <c r="DW25" s="1066"/>
      <c r="DX25" s="1066"/>
      <c r="DY25" s="1066"/>
      <c r="DZ25" s="1067"/>
      <c r="EA25" s="226"/>
    </row>
    <row r="26" spans="1:131" ht="26.45" customHeight="1">
      <c r="A26" s="1068" t="s">
        <v>315</v>
      </c>
      <c r="B26" s="1069"/>
      <c r="C26" s="1069"/>
      <c r="D26" s="1069"/>
      <c r="E26" s="1069"/>
      <c r="F26" s="1069"/>
      <c r="G26" s="1069"/>
      <c r="H26" s="1069"/>
      <c r="I26" s="1069"/>
      <c r="J26" s="1069"/>
      <c r="K26" s="1069"/>
      <c r="L26" s="1069"/>
      <c r="M26" s="1069"/>
      <c r="N26" s="1069"/>
      <c r="O26" s="1069"/>
      <c r="P26" s="1070"/>
      <c r="Q26" s="1074" t="s">
        <v>340</v>
      </c>
      <c r="R26" s="1075"/>
      <c r="S26" s="1075"/>
      <c r="T26" s="1075"/>
      <c r="U26" s="1076"/>
      <c r="V26" s="1074" t="s">
        <v>341</v>
      </c>
      <c r="W26" s="1075"/>
      <c r="X26" s="1075"/>
      <c r="Y26" s="1075"/>
      <c r="Z26" s="1076"/>
      <c r="AA26" s="1074" t="s">
        <v>342</v>
      </c>
      <c r="AB26" s="1075"/>
      <c r="AC26" s="1075"/>
      <c r="AD26" s="1075"/>
      <c r="AE26" s="1075"/>
      <c r="AF26" s="1129" t="s">
        <v>343</v>
      </c>
      <c r="AG26" s="1081"/>
      <c r="AH26" s="1081"/>
      <c r="AI26" s="1081"/>
      <c r="AJ26" s="1130"/>
      <c r="AK26" s="1075" t="s">
        <v>344</v>
      </c>
      <c r="AL26" s="1075"/>
      <c r="AM26" s="1075"/>
      <c r="AN26" s="1075"/>
      <c r="AO26" s="1076"/>
      <c r="AP26" s="1074" t="s">
        <v>345</v>
      </c>
      <c r="AQ26" s="1075"/>
      <c r="AR26" s="1075"/>
      <c r="AS26" s="1075"/>
      <c r="AT26" s="1076"/>
      <c r="AU26" s="1074" t="s">
        <v>346</v>
      </c>
      <c r="AV26" s="1075"/>
      <c r="AW26" s="1075"/>
      <c r="AX26" s="1075"/>
      <c r="AY26" s="1076"/>
      <c r="AZ26" s="1074" t="s">
        <v>347</v>
      </c>
      <c r="BA26" s="1075"/>
      <c r="BB26" s="1075"/>
      <c r="BC26" s="1075"/>
      <c r="BD26" s="1076"/>
      <c r="BE26" s="1074" t="s">
        <v>322</v>
      </c>
      <c r="BF26" s="1075"/>
      <c r="BG26" s="1075"/>
      <c r="BH26" s="1075"/>
      <c r="BI26" s="1088"/>
      <c r="BJ26" s="228"/>
      <c r="BK26" s="228"/>
      <c r="BL26" s="228"/>
      <c r="BM26" s="228"/>
      <c r="BN26" s="228"/>
      <c r="BO26" s="237"/>
      <c r="BP26" s="237"/>
      <c r="BQ26" s="234">
        <v>20</v>
      </c>
      <c r="BR26" s="235"/>
      <c r="BS26" s="1065"/>
      <c r="BT26" s="1066"/>
      <c r="BU26" s="1066"/>
      <c r="BV26" s="1066"/>
      <c r="BW26" s="1066"/>
      <c r="BX26" s="1066"/>
      <c r="BY26" s="1066"/>
      <c r="BZ26" s="1066"/>
      <c r="CA26" s="1066"/>
      <c r="CB26" s="1066"/>
      <c r="CC26" s="1066"/>
      <c r="CD26" s="1066"/>
      <c r="CE26" s="1066"/>
      <c r="CF26" s="1066"/>
      <c r="CG26" s="1087"/>
      <c r="CH26" s="1062"/>
      <c r="CI26" s="1063"/>
      <c r="CJ26" s="1063"/>
      <c r="CK26" s="1063"/>
      <c r="CL26" s="1064"/>
      <c r="CM26" s="1062"/>
      <c r="CN26" s="1063"/>
      <c r="CO26" s="1063"/>
      <c r="CP26" s="1063"/>
      <c r="CQ26" s="1064"/>
      <c r="CR26" s="1062"/>
      <c r="CS26" s="1063"/>
      <c r="CT26" s="1063"/>
      <c r="CU26" s="1063"/>
      <c r="CV26" s="1064"/>
      <c r="CW26" s="1062"/>
      <c r="CX26" s="1063"/>
      <c r="CY26" s="1063"/>
      <c r="CZ26" s="1063"/>
      <c r="DA26" s="1064"/>
      <c r="DB26" s="1062"/>
      <c r="DC26" s="1063"/>
      <c r="DD26" s="1063"/>
      <c r="DE26" s="1063"/>
      <c r="DF26" s="1064"/>
      <c r="DG26" s="1062"/>
      <c r="DH26" s="1063"/>
      <c r="DI26" s="1063"/>
      <c r="DJ26" s="1063"/>
      <c r="DK26" s="1064"/>
      <c r="DL26" s="1062"/>
      <c r="DM26" s="1063"/>
      <c r="DN26" s="1063"/>
      <c r="DO26" s="1063"/>
      <c r="DP26" s="1064"/>
      <c r="DQ26" s="1062"/>
      <c r="DR26" s="1063"/>
      <c r="DS26" s="1063"/>
      <c r="DT26" s="1063"/>
      <c r="DU26" s="1064"/>
      <c r="DV26" s="1065"/>
      <c r="DW26" s="1066"/>
      <c r="DX26" s="1066"/>
      <c r="DY26" s="1066"/>
      <c r="DZ26" s="1067"/>
      <c r="EA26" s="226"/>
    </row>
    <row r="27" spans="1:131" ht="26.45" customHeight="1" thickBot="1">
      <c r="A27" s="1071"/>
      <c r="B27" s="1072"/>
      <c r="C27" s="1072"/>
      <c r="D27" s="1072"/>
      <c r="E27" s="1072"/>
      <c r="F27" s="1072"/>
      <c r="G27" s="1072"/>
      <c r="H27" s="1072"/>
      <c r="I27" s="1072"/>
      <c r="J27" s="1072"/>
      <c r="K27" s="1072"/>
      <c r="L27" s="1072"/>
      <c r="M27" s="1072"/>
      <c r="N27" s="1072"/>
      <c r="O27" s="1072"/>
      <c r="P27" s="1073"/>
      <c r="Q27" s="1077"/>
      <c r="R27" s="1078"/>
      <c r="S27" s="1078"/>
      <c r="T27" s="1078"/>
      <c r="U27" s="1079"/>
      <c r="V27" s="1077"/>
      <c r="W27" s="1078"/>
      <c r="X27" s="1078"/>
      <c r="Y27" s="1078"/>
      <c r="Z27" s="1079"/>
      <c r="AA27" s="1077"/>
      <c r="AB27" s="1078"/>
      <c r="AC27" s="1078"/>
      <c r="AD27" s="1078"/>
      <c r="AE27" s="1078"/>
      <c r="AF27" s="1131"/>
      <c r="AG27" s="1084"/>
      <c r="AH27" s="1084"/>
      <c r="AI27" s="1084"/>
      <c r="AJ27" s="1132"/>
      <c r="AK27" s="1078"/>
      <c r="AL27" s="1078"/>
      <c r="AM27" s="1078"/>
      <c r="AN27" s="1078"/>
      <c r="AO27" s="1079"/>
      <c r="AP27" s="1077"/>
      <c r="AQ27" s="1078"/>
      <c r="AR27" s="1078"/>
      <c r="AS27" s="1078"/>
      <c r="AT27" s="1079"/>
      <c r="AU27" s="1077"/>
      <c r="AV27" s="1078"/>
      <c r="AW27" s="1078"/>
      <c r="AX27" s="1078"/>
      <c r="AY27" s="1079"/>
      <c r="AZ27" s="1077"/>
      <c r="BA27" s="1078"/>
      <c r="BB27" s="1078"/>
      <c r="BC27" s="1078"/>
      <c r="BD27" s="1079"/>
      <c r="BE27" s="1077"/>
      <c r="BF27" s="1078"/>
      <c r="BG27" s="1078"/>
      <c r="BH27" s="1078"/>
      <c r="BI27" s="1089"/>
      <c r="BJ27" s="228"/>
      <c r="BK27" s="228"/>
      <c r="BL27" s="228"/>
      <c r="BM27" s="228"/>
      <c r="BN27" s="228"/>
      <c r="BO27" s="237"/>
      <c r="BP27" s="237"/>
      <c r="BQ27" s="234">
        <v>21</v>
      </c>
      <c r="BR27" s="235"/>
      <c r="BS27" s="1065"/>
      <c r="BT27" s="1066"/>
      <c r="BU27" s="1066"/>
      <c r="BV27" s="1066"/>
      <c r="BW27" s="1066"/>
      <c r="BX27" s="1066"/>
      <c r="BY27" s="1066"/>
      <c r="BZ27" s="1066"/>
      <c r="CA27" s="1066"/>
      <c r="CB27" s="1066"/>
      <c r="CC27" s="1066"/>
      <c r="CD27" s="1066"/>
      <c r="CE27" s="1066"/>
      <c r="CF27" s="1066"/>
      <c r="CG27" s="1087"/>
      <c r="CH27" s="1062"/>
      <c r="CI27" s="1063"/>
      <c r="CJ27" s="1063"/>
      <c r="CK27" s="1063"/>
      <c r="CL27" s="1064"/>
      <c r="CM27" s="1062"/>
      <c r="CN27" s="1063"/>
      <c r="CO27" s="1063"/>
      <c r="CP27" s="1063"/>
      <c r="CQ27" s="1064"/>
      <c r="CR27" s="1062"/>
      <c r="CS27" s="1063"/>
      <c r="CT27" s="1063"/>
      <c r="CU27" s="1063"/>
      <c r="CV27" s="1064"/>
      <c r="CW27" s="1062"/>
      <c r="CX27" s="1063"/>
      <c r="CY27" s="1063"/>
      <c r="CZ27" s="1063"/>
      <c r="DA27" s="1064"/>
      <c r="DB27" s="1062"/>
      <c r="DC27" s="1063"/>
      <c r="DD27" s="1063"/>
      <c r="DE27" s="1063"/>
      <c r="DF27" s="1064"/>
      <c r="DG27" s="1062"/>
      <c r="DH27" s="1063"/>
      <c r="DI27" s="1063"/>
      <c r="DJ27" s="1063"/>
      <c r="DK27" s="1064"/>
      <c r="DL27" s="1062"/>
      <c r="DM27" s="1063"/>
      <c r="DN27" s="1063"/>
      <c r="DO27" s="1063"/>
      <c r="DP27" s="1064"/>
      <c r="DQ27" s="1062"/>
      <c r="DR27" s="1063"/>
      <c r="DS27" s="1063"/>
      <c r="DT27" s="1063"/>
      <c r="DU27" s="1064"/>
      <c r="DV27" s="1065"/>
      <c r="DW27" s="1066"/>
      <c r="DX27" s="1066"/>
      <c r="DY27" s="1066"/>
      <c r="DZ27" s="1067"/>
      <c r="EA27" s="226"/>
    </row>
    <row r="28" spans="1:131" ht="26.45" customHeight="1" thickTop="1">
      <c r="A28" s="238">
        <v>1</v>
      </c>
      <c r="B28" s="1121" t="s">
        <v>348</v>
      </c>
      <c r="C28" s="1122"/>
      <c r="D28" s="1122"/>
      <c r="E28" s="1122"/>
      <c r="F28" s="1122"/>
      <c r="G28" s="1122"/>
      <c r="H28" s="1122"/>
      <c r="I28" s="1122"/>
      <c r="J28" s="1122"/>
      <c r="K28" s="1122"/>
      <c r="L28" s="1122"/>
      <c r="M28" s="1122"/>
      <c r="N28" s="1122"/>
      <c r="O28" s="1122"/>
      <c r="P28" s="1123"/>
      <c r="Q28" s="1124">
        <v>4045</v>
      </c>
      <c r="R28" s="1125"/>
      <c r="S28" s="1125"/>
      <c r="T28" s="1125"/>
      <c r="U28" s="1125"/>
      <c r="V28" s="1125">
        <v>3904</v>
      </c>
      <c r="W28" s="1125"/>
      <c r="X28" s="1125"/>
      <c r="Y28" s="1125"/>
      <c r="Z28" s="1125"/>
      <c r="AA28" s="1125">
        <v>141</v>
      </c>
      <c r="AB28" s="1125"/>
      <c r="AC28" s="1125"/>
      <c r="AD28" s="1125"/>
      <c r="AE28" s="1126"/>
      <c r="AF28" s="1127">
        <v>141</v>
      </c>
      <c r="AG28" s="1125"/>
      <c r="AH28" s="1125"/>
      <c r="AI28" s="1125"/>
      <c r="AJ28" s="1128"/>
      <c r="AK28" s="1116">
        <v>448</v>
      </c>
      <c r="AL28" s="1117"/>
      <c r="AM28" s="1117"/>
      <c r="AN28" s="1117"/>
      <c r="AO28" s="1117"/>
      <c r="AP28" s="1117" t="s">
        <v>512</v>
      </c>
      <c r="AQ28" s="1117"/>
      <c r="AR28" s="1117"/>
      <c r="AS28" s="1117"/>
      <c r="AT28" s="1117"/>
      <c r="AU28" s="1117" t="s">
        <v>512</v>
      </c>
      <c r="AV28" s="1117"/>
      <c r="AW28" s="1117"/>
      <c r="AX28" s="1117"/>
      <c r="AY28" s="1117"/>
      <c r="AZ28" s="1118" t="s">
        <v>512</v>
      </c>
      <c r="BA28" s="1118"/>
      <c r="BB28" s="1118"/>
      <c r="BC28" s="1118"/>
      <c r="BD28" s="1118"/>
      <c r="BE28" s="1119"/>
      <c r="BF28" s="1119"/>
      <c r="BG28" s="1119"/>
      <c r="BH28" s="1119"/>
      <c r="BI28" s="1120"/>
      <c r="BJ28" s="228"/>
      <c r="BK28" s="228"/>
      <c r="BL28" s="228"/>
      <c r="BM28" s="228"/>
      <c r="BN28" s="228"/>
      <c r="BO28" s="237"/>
      <c r="BP28" s="237"/>
      <c r="BQ28" s="234">
        <v>22</v>
      </c>
      <c r="BR28" s="235"/>
      <c r="BS28" s="1065"/>
      <c r="BT28" s="1066"/>
      <c r="BU28" s="1066"/>
      <c r="BV28" s="1066"/>
      <c r="BW28" s="1066"/>
      <c r="BX28" s="1066"/>
      <c r="BY28" s="1066"/>
      <c r="BZ28" s="1066"/>
      <c r="CA28" s="1066"/>
      <c r="CB28" s="1066"/>
      <c r="CC28" s="1066"/>
      <c r="CD28" s="1066"/>
      <c r="CE28" s="1066"/>
      <c r="CF28" s="1066"/>
      <c r="CG28" s="1087"/>
      <c r="CH28" s="1062"/>
      <c r="CI28" s="1063"/>
      <c r="CJ28" s="1063"/>
      <c r="CK28" s="1063"/>
      <c r="CL28" s="1064"/>
      <c r="CM28" s="1062"/>
      <c r="CN28" s="1063"/>
      <c r="CO28" s="1063"/>
      <c r="CP28" s="1063"/>
      <c r="CQ28" s="1064"/>
      <c r="CR28" s="1062"/>
      <c r="CS28" s="1063"/>
      <c r="CT28" s="1063"/>
      <c r="CU28" s="1063"/>
      <c r="CV28" s="1064"/>
      <c r="CW28" s="1062"/>
      <c r="CX28" s="1063"/>
      <c r="CY28" s="1063"/>
      <c r="CZ28" s="1063"/>
      <c r="DA28" s="1064"/>
      <c r="DB28" s="1062"/>
      <c r="DC28" s="1063"/>
      <c r="DD28" s="1063"/>
      <c r="DE28" s="1063"/>
      <c r="DF28" s="1064"/>
      <c r="DG28" s="1062"/>
      <c r="DH28" s="1063"/>
      <c r="DI28" s="1063"/>
      <c r="DJ28" s="1063"/>
      <c r="DK28" s="1064"/>
      <c r="DL28" s="1062"/>
      <c r="DM28" s="1063"/>
      <c r="DN28" s="1063"/>
      <c r="DO28" s="1063"/>
      <c r="DP28" s="1064"/>
      <c r="DQ28" s="1062"/>
      <c r="DR28" s="1063"/>
      <c r="DS28" s="1063"/>
      <c r="DT28" s="1063"/>
      <c r="DU28" s="1064"/>
      <c r="DV28" s="1065"/>
      <c r="DW28" s="1066"/>
      <c r="DX28" s="1066"/>
      <c r="DY28" s="1066"/>
      <c r="DZ28" s="1067"/>
      <c r="EA28" s="226"/>
    </row>
    <row r="29" spans="1:131" ht="26.45" customHeight="1">
      <c r="A29" s="238">
        <v>2</v>
      </c>
      <c r="B29" s="1103" t="s">
        <v>349</v>
      </c>
      <c r="C29" s="1104"/>
      <c r="D29" s="1104"/>
      <c r="E29" s="1104"/>
      <c r="F29" s="1104"/>
      <c r="G29" s="1104"/>
      <c r="H29" s="1104"/>
      <c r="I29" s="1104"/>
      <c r="J29" s="1104"/>
      <c r="K29" s="1104"/>
      <c r="L29" s="1104"/>
      <c r="M29" s="1104"/>
      <c r="N29" s="1104"/>
      <c r="O29" s="1104"/>
      <c r="P29" s="1105"/>
      <c r="Q29" s="1111">
        <v>478</v>
      </c>
      <c r="R29" s="1112"/>
      <c r="S29" s="1112"/>
      <c r="T29" s="1112"/>
      <c r="U29" s="1112"/>
      <c r="V29" s="1112">
        <v>476</v>
      </c>
      <c r="W29" s="1112"/>
      <c r="X29" s="1112"/>
      <c r="Y29" s="1112"/>
      <c r="Z29" s="1112"/>
      <c r="AA29" s="1112">
        <v>2</v>
      </c>
      <c r="AB29" s="1112"/>
      <c r="AC29" s="1112"/>
      <c r="AD29" s="1112"/>
      <c r="AE29" s="1113"/>
      <c r="AF29" s="1108">
        <v>2</v>
      </c>
      <c r="AG29" s="1109"/>
      <c r="AH29" s="1109"/>
      <c r="AI29" s="1109"/>
      <c r="AJ29" s="1110"/>
      <c r="AK29" s="1114">
        <v>144</v>
      </c>
      <c r="AL29" s="1035"/>
      <c r="AM29" s="1035"/>
      <c r="AN29" s="1035"/>
      <c r="AO29" s="1035"/>
      <c r="AP29" s="1035" t="s">
        <v>512</v>
      </c>
      <c r="AQ29" s="1035"/>
      <c r="AR29" s="1035"/>
      <c r="AS29" s="1035"/>
      <c r="AT29" s="1035"/>
      <c r="AU29" s="1035" t="s">
        <v>512</v>
      </c>
      <c r="AV29" s="1035"/>
      <c r="AW29" s="1035"/>
      <c r="AX29" s="1035"/>
      <c r="AY29" s="1035"/>
      <c r="AZ29" s="1115" t="s">
        <v>512</v>
      </c>
      <c r="BA29" s="1115"/>
      <c r="BB29" s="1115"/>
      <c r="BC29" s="1115"/>
      <c r="BD29" s="1115"/>
      <c r="BE29" s="1036"/>
      <c r="BF29" s="1036"/>
      <c r="BG29" s="1036"/>
      <c r="BH29" s="1036"/>
      <c r="BI29" s="1037"/>
      <c r="BJ29" s="228"/>
      <c r="BK29" s="228"/>
      <c r="BL29" s="228"/>
      <c r="BM29" s="228"/>
      <c r="BN29" s="228"/>
      <c r="BO29" s="237"/>
      <c r="BP29" s="237"/>
      <c r="BQ29" s="234">
        <v>23</v>
      </c>
      <c r="BR29" s="235"/>
      <c r="BS29" s="1065"/>
      <c r="BT29" s="1066"/>
      <c r="BU29" s="1066"/>
      <c r="BV29" s="1066"/>
      <c r="BW29" s="1066"/>
      <c r="BX29" s="1066"/>
      <c r="BY29" s="1066"/>
      <c r="BZ29" s="1066"/>
      <c r="CA29" s="1066"/>
      <c r="CB29" s="1066"/>
      <c r="CC29" s="1066"/>
      <c r="CD29" s="1066"/>
      <c r="CE29" s="1066"/>
      <c r="CF29" s="1066"/>
      <c r="CG29" s="1087"/>
      <c r="CH29" s="1062"/>
      <c r="CI29" s="1063"/>
      <c r="CJ29" s="1063"/>
      <c r="CK29" s="1063"/>
      <c r="CL29" s="1064"/>
      <c r="CM29" s="1062"/>
      <c r="CN29" s="1063"/>
      <c r="CO29" s="1063"/>
      <c r="CP29" s="1063"/>
      <c r="CQ29" s="1064"/>
      <c r="CR29" s="1062"/>
      <c r="CS29" s="1063"/>
      <c r="CT29" s="1063"/>
      <c r="CU29" s="1063"/>
      <c r="CV29" s="1064"/>
      <c r="CW29" s="1062"/>
      <c r="CX29" s="1063"/>
      <c r="CY29" s="1063"/>
      <c r="CZ29" s="1063"/>
      <c r="DA29" s="1064"/>
      <c r="DB29" s="1062"/>
      <c r="DC29" s="1063"/>
      <c r="DD29" s="1063"/>
      <c r="DE29" s="1063"/>
      <c r="DF29" s="1064"/>
      <c r="DG29" s="1062"/>
      <c r="DH29" s="1063"/>
      <c r="DI29" s="1063"/>
      <c r="DJ29" s="1063"/>
      <c r="DK29" s="1064"/>
      <c r="DL29" s="1062"/>
      <c r="DM29" s="1063"/>
      <c r="DN29" s="1063"/>
      <c r="DO29" s="1063"/>
      <c r="DP29" s="1064"/>
      <c r="DQ29" s="1062"/>
      <c r="DR29" s="1063"/>
      <c r="DS29" s="1063"/>
      <c r="DT29" s="1063"/>
      <c r="DU29" s="1064"/>
      <c r="DV29" s="1065"/>
      <c r="DW29" s="1066"/>
      <c r="DX29" s="1066"/>
      <c r="DY29" s="1066"/>
      <c r="DZ29" s="1067"/>
      <c r="EA29" s="226"/>
    </row>
    <row r="30" spans="1:131" ht="26.45" customHeight="1">
      <c r="A30" s="238">
        <v>3</v>
      </c>
      <c r="B30" s="1103" t="s">
        <v>350</v>
      </c>
      <c r="C30" s="1104"/>
      <c r="D30" s="1104"/>
      <c r="E30" s="1104"/>
      <c r="F30" s="1104"/>
      <c r="G30" s="1104"/>
      <c r="H30" s="1104"/>
      <c r="I30" s="1104"/>
      <c r="J30" s="1104"/>
      <c r="K30" s="1104"/>
      <c r="L30" s="1104"/>
      <c r="M30" s="1104"/>
      <c r="N30" s="1104"/>
      <c r="O30" s="1104"/>
      <c r="P30" s="1105"/>
      <c r="Q30" s="1111">
        <v>1426</v>
      </c>
      <c r="R30" s="1112"/>
      <c r="S30" s="1112"/>
      <c r="T30" s="1112"/>
      <c r="U30" s="1112"/>
      <c r="V30" s="1112">
        <v>1241</v>
      </c>
      <c r="W30" s="1112"/>
      <c r="X30" s="1112"/>
      <c r="Y30" s="1112"/>
      <c r="Z30" s="1112"/>
      <c r="AA30" s="1112">
        <v>184</v>
      </c>
      <c r="AB30" s="1112"/>
      <c r="AC30" s="1112"/>
      <c r="AD30" s="1112"/>
      <c r="AE30" s="1113"/>
      <c r="AF30" s="1108">
        <v>209</v>
      </c>
      <c r="AG30" s="1109"/>
      <c r="AH30" s="1109"/>
      <c r="AI30" s="1109"/>
      <c r="AJ30" s="1110"/>
      <c r="AK30" s="1114">
        <v>744</v>
      </c>
      <c r="AL30" s="1035"/>
      <c r="AM30" s="1035"/>
      <c r="AN30" s="1035"/>
      <c r="AO30" s="1035"/>
      <c r="AP30" s="1035">
        <v>8811</v>
      </c>
      <c r="AQ30" s="1035"/>
      <c r="AR30" s="1035"/>
      <c r="AS30" s="1035"/>
      <c r="AT30" s="1035"/>
      <c r="AU30" s="1035">
        <v>6723</v>
      </c>
      <c r="AV30" s="1035"/>
      <c r="AW30" s="1035"/>
      <c r="AX30" s="1035"/>
      <c r="AY30" s="1035"/>
      <c r="AZ30" s="1115" t="s">
        <v>512</v>
      </c>
      <c r="BA30" s="1115"/>
      <c r="BB30" s="1115"/>
      <c r="BC30" s="1115"/>
      <c r="BD30" s="1115"/>
      <c r="BE30" s="1036" t="s">
        <v>351</v>
      </c>
      <c r="BF30" s="1036"/>
      <c r="BG30" s="1036"/>
      <c r="BH30" s="1036"/>
      <c r="BI30" s="1037"/>
      <c r="BJ30" s="228"/>
      <c r="BK30" s="228"/>
      <c r="BL30" s="228"/>
      <c r="BM30" s="228"/>
      <c r="BN30" s="228"/>
      <c r="BO30" s="237"/>
      <c r="BP30" s="237"/>
      <c r="BQ30" s="234">
        <v>24</v>
      </c>
      <c r="BR30" s="235"/>
      <c r="BS30" s="1065"/>
      <c r="BT30" s="1066"/>
      <c r="BU30" s="1066"/>
      <c r="BV30" s="1066"/>
      <c r="BW30" s="1066"/>
      <c r="BX30" s="1066"/>
      <c r="BY30" s="1066"/>
      <c r="BZ30" s="1066"/>
      <c r="CA30" s="1066"/>
      <c r="CB30" s="1066"/>
      <c r="CC30" s="1066"/>
      <c r="CD30" s="1066"/>
      <c r="CE30" s="1066"/>
      <c r="CF30" s="1066"/>
      <c r="CG30" s="1087"/>
      <c r="CH30" s="1062"/>
      <c r="CI30" s="1063"/>
      <c r="CJ30" s="1063"/>
      <c r="CK30" s="1063"/>
      <c r="CL30" s="1064"/>
      <c r="CM30" s="1062"/>
      <c r="CN30" s="1063"/>
      <c r="CO30" s="1063"/>
      <c r="CP30" s="1063"/>
      <c r="CQ30" s="1064"/>
      <c r="CR30" s="1062"/>
      <c r="CS30" s="1063"/>
      <c r="CT30" s="1063"/>
      <c r="CU30" s="1063"/>
      <c r="CV30" s="1064"/>
      <c r="CW30" s="1062"/>
      <c r="CX30" s="1063"/>
      <c r="CY30" s="1063"/>
      <c r="CZ30" s="1063"/>
      <c r="DA30" s="1064"/>
      <c r="DB30" s="1062"/>
      <c r="DC30" s="1063"/>
      <c r="DD30" s="1063"/>
      <c r="DE30" s="1063"/>
      <c r="DF30" s="1064"/>
      <c r="DG30" s="1062"/>
      <c r="DH30" s="1063"/>
      <c r="DI30" s="1063"/>
      <c r="DJ30" s="1063"/>
      <c r="DK30" s="1064"/>
      <c r="DL30" s="1062"/>
      <c r="DM30" s="1063"/>
      <c r="DN30" s="1063"/>
      <c r="DO30" s="1063"/>
      <c r="DP30" s="1064"/>
      <c r="DQ30" s="1062"/>
      <c r="DR30" s="1063"/>
      <c r="DS30" s="1063"/>
      <c r="DT30" s="1063"/>
      <c r="DU30" s="1064"/>
      <c r="DV30" s="1065"/>
      <c r="DW30" s="1066"/>
      <c r="DX30" s="1066"/>
      <c r="DY30" s="1066"/>
      <c r="DZ30" s="1067"/>
      <c r="EA30" s="226"/>
    </row>
    <row r="31" spans="1:131" ht="26.45" customHeight="1">
      <c r="A31" s="238">
        <v>4</v>
      </c>
      <c r="B31" s="1103" t="s">
        <v>352</v>
      </c>
      <c r="C31" s="1104"/>
      <c r="D31" s="1104"/>
      <c r="E31" s="1104"/>
      <c r="F31" s="1104"/>
      <c r="G31" s="1104"/>
      <c r="H31" s="1104"/>
      <c r="I31" s="1104"/>
      <c r="J31" s="1104"/>
      <c r="K31" s="1104"/>
      <c r="L31" s="1104"/>
      <c r="M31" s="1104"/>
      <c r="N31" s="1104"/>
      <c r="O31" s="1104"/>
      <c r="P31" s="1105"/>
      <c r="Q31" s="1111">
        <v>69</v>
      </c>
      <c r="R31" s="1112"/>
      <c r="S31" s="1112"/>
      <c r="T31" s="1112"/>
      <c r="U31" s="1112"/>
      <c r="V31" s="1112">
        <v>62</v>
      </c>
      <c r="W31" s="1112"/>
      <c r="X31" s="1112"/>
      <c r="Y31" s="1112"/>
      <c r="Z31" s="1112"/>
      <c r="AA31" s="1112">
        <v>7</v>
      </c>
      <c r="AB31" s="1112"/>
      <c r="AC31" s="1112"/>
      <c r="AD31" s="1112"/>
      <c r="AE31" s="1113"/>
      <c r="AF31" s="1108">
        <v>121</v>
      </c>
      <c r="AG31" s="1109"/>
      <c r="AH31" s="1109"/>
      <c r="AI31" s="1109"/>
      <c r="AJ31" s="1110"/>
      <c r="AK31" s="1114">
        <v>55</v>
      </c>
      <c r="AL31" s="1035"/>
      <c r="AM31" s="1035"/>
      <c r="AN31" s="1035"/>
      <c r="AO31" s="1035"/>
      <c r="AP31" s="1035">
        <v>1260</v>
      </c>
      <c r="AQ31" s="1035"/>
      <c r="AR31" s="1035"/>
      <c r="AS31" s="1035"/>
      <c r="AT31" s="1035"/>
      <c r="AU31" s="1035">
        <v>1077</v>
      </c>
      <c r="AV31" s="1035"/>
      <c r="AW31" s="1035"/>
      <c r="AX31" s="1035"/>
      <c r="AY31" s="1035"/>
      <c r="AZ31" s="1115" t="s">
        <v>512</v>
      </c>
      <c r="BA31" s="1115"/>
      <c r="BB31" s="1115"/>
      <c r="BC31" s="1115"/>
      <c r="BD31" s="1115"/>
      <c r="BE31" s="1036" t="s">
        <v>351</v>
      </c>
      <c r="BF31" s="1036"/>
      <c r="BG31" s="1036"/>
      <c r="BH31" s="1036"/>
      <c r="BI31" s="1037"/>
      <c r="BJ31" s="228"/>
      <c r="BK31" s="228"/>
      <c r="BL31" s="228"/>
      <c r="BM31" s="228"/>
      <c r="BN31" s="228"/>
      <c r="BO31" s="237"/>
      <c r="BP31" s="237"/>
      <c r="BQ31" s="234">
        <v>25</v>
      </c>
      <c r="BR31" s="235"/>
      <c r="BS31" s="1065"/>
      <c r="BT31" s="1066"/>
      <c r="BU31" s="1066"/>
      <c r="BV31" s="1066"/>
      <c r="BW31" s="1066"/>
      <c r="BX31" s="1066"/>
      <c r="BY31" s="1066"/>
      <c r="BZ31" s="1066"/>
      <c r="CA31" s="1066"/>
      <c r="CB31" s="1066"/>
      <c r="CC31" s="1066"/>
      <c r="CD31" s="1066"/>
      <c r="CE31" s="1066"/>
      <c r="CF31" s="1066"/>
      <c r="CG31" s="1087"/>
      <c r="CH31" s="1062"/>
      <c r="CI31" s="1063"/>
      <c r="CJ31" s="1063"/>
      <c r="CK31" s="1063"/>
      <c r="CL31" s="1064"/>
      <c r="CM31" s="1062"/>
      <c r="CN31" s="1063"/>
      <c r="CO31" s="1063"/>
      <c r="CP31" s="1063"/>
      <c r="CQ31" s="1064"/>
      <c r="CR31" s="1062"/>
      <c r="CS31" s="1063"/>
      <c r="CT31" s="1063"/>
      <c r="CU31" s="1063"/>
      <c r="CV31" s="1064"/>
      <c r="CW31" s="1062"/>
      <c r="CX31" s="1063"/>
      <c r="CY31" s="1063"/>
      <c r="CZ31" s="1063"/>
      <c r="DA31" s="1064"/>
      <c r="DB31" s="1062"/>
      <c r="DC31" s="1063"/>
      <c r="DD31" s="1063"/>
      <c r="DE31" s="1063"/>
      <c r="DF31" s="1064"/>
      <c r="DG31" s="1062"/>
      <c r="DH31" s="1063"/>
      <c r="DI31" s="1063"/>
      <c r="DJ31" s="1063"/>
      <c r="DK31" s="1064"/>
      <c r="DL31" s="1062"/>
      <c r="DM31" s="1063"/>
      <c r="DN31" s="1063"/>
      <c r="DO31" s="1063"/>
      <c r="DP31" s="1064"/>
      <c r="DQ31" s="1062"/>
      <c r="DR31" s="1063"/>
      <c r="DS31" s="1063"/>
      <c r="DT31" s="1063"/>
      <c r="DU31" s="1064"/>
      <c r="DV31" s="1065"/>
      <c r="DW31" s="1066"/>
      <c r="DX31" s="1066"/>
      <c r="DY31" s="1066"/>
      <c r="DZ31" s="1067"/>
      <c r="EA31" s="226"/>
    </row>
    <row r="32" spans="1:131" ht="26.45" customHeight="1">
      <c r="A32" s="238">
        <v>5</v>
      </c>
      <c r="B32" s="1103"/>
      <c r="C32" s="1104"/>
      <c r="D32" s="1104"/>
      <c r="E32" s="1104"/>
      <c r="F32" s="1104"/>
      <c r="G32" s="1104"/>
      <c r="H32" s="1104"/>
      <c r="I32" s="1104"/>
      <c r="J32" s="1104"/>
      <c r="K32" s="1104"/>
      <c r="L32" s="1104"/>
      <c r="M32" s="1104"/>
      <c r="N32" s="1104"/>
      <c r="O32" s="1104"/>
      <c r="P32" s="1105"/>
      <c r="Q32" s="1111"/>
      <c r="R32" s="1112"/>
      <c r="S32" s="1112"/>
      <c r="T32" s="1112"/>
      <c r="U32" s="1112"/>
      <c r="V32" s="1112"/>
      <c r="W32" s="1112"/>
      <c r="X32" s="1112"/>
      <c r="Y32" s="1112"/>
      <c r="Z32" s="1112"/>
      <c r="AA32" s="1112"/>
      <c r="AB32" s="1112"/>
      <c r="AC32" s="1112"/>
      <c r="AD32" s="1112"/>
      <c r="AE32" s="1113"/>
      <c r="AF32" s="1108"/>
      <c r="AG32" s="1109"/>
      <c r="AH32" s="1109"/>
      <c r="AI32" s="1109"/>
      <c r="AJ32" s="1110"/>
      <c r="AK32" s="1114"/>
      <c r="AL32" s="1035"/>
      <c r="AM32" s="1035"/>
      <c r="AN32" s="1035"/>
      <c r="AO32" s="1035"/>
      <c r="AP32" s="1035"/>
      <c r="AQ32" s="1035"/>
      <c r="AR32" s="1035"/>
      <c r="AS32" s="1035"/>
      <c r="AT32" s="1035"/>
      <c r="AU32" s="1035"/>
      <c r="AV32" s="1035"/>
      <c r="AW32" s="1035"/>
      <c r="AX32" s="1035"/>
      <c r="AY32" s="1035"/>
      <c r="AZ32" s="1115"/>
      <c r="BA32" s="1115"/>
      <c r="BB32" s="1115"/>
      <c r="BC32" s="1115"/>
      <c r="BD32" s="1115"/>
      <c r="BE32" s="1036"/>
      <c r="BF32" s="1036"/>
      <c r="BG32" s="1036"/>
      <c r="BH32" s="1036"/>
      <c r="BI32" s="1037"/>
      <c r="BJ32" s="228"/>
      <c r="BK32" s="228"/>
      <c r="BL32" s="228"/>
      <c r="BM32" s="228"/>
      <c r="BN32" s="228"/>
      <c r="BO32" s="237"/>
      <c r="BP32" s="237"/>
      <c r="BQ32" s="234">
        <v>26</v>
      </c>
      <c r="BR32" s="235"/>
      <c r="BS32" s="1065"/>
      <c r="BT32" s="1066"/>
      <c r="BU32" s="1066"/>
      <c r="BV32" s="1066"/>
      <c r="BW32" s="1066"/>
      <c r="BX32" s="1066"/>
      <c r="BY32" s="1066"/>
      <c r="BZ32" s="1066"/>
      <c r="CA32" s="1066"/>
      <c r="CB32" s="1066"/>
      <c r="CC32" s="1066"/>
      <c r="CD32" s="1066"/>
      <c r="CE32" s="1066"/>
      <c r="CF32" s="1066"/>
      <c r="CG32" s="1087"/>
      <c r="CH32" s="1062"/>
      <c r="CI32" s="1063"/>
      <c r="CJ32" s="1063"/>
      <c r="CK32" s="1063"/>
      <c r="CL32" s="1064"/>
      <c r="CM32" s="1062"/>
      <c r="CN32" s="1063"/>
      <c r="CO32" s="1063"/>
      <c r="CP32" s="1063"/>
      <c r="CQ32" s="1064"/>
      <c r="CR32" s="1062"/>
      <c r="CS32" s="1063"/>
      <c r="CT32" s="1063"/>
      <c r="CU32" s="1063"/>
      <c r="CV32" s="1064"/>
      <c r="CW32" s="1062"/>
      <c r="CX32" s="1063"/>
      <c r="CY32" s="1063"/>
      <c r="CZ32" s="1063"/>
      <c r="DA32" s="1064"/>
      <c r="DB32" s="1062"/>
      <c r="DC32" s="1063"/>
      <c r="DD32" s="1063"/>
      <c r="DE32" s="1063"/>
      <c r="DF32" s="1064"/>
      <c r="DG32" s="1062"/>
      <c r="DH32" s="1063"/>
      <c r="DI32" s="1063"/>
      <c r="DJ32" s="1063"/>
      <c r="DK32" s="1064"/>
      <c r="DL32" s="1062"/>
      <c r="DM32" s="1063"/>
      <c r="DN32" s="1063"/>
      <c r="DO32" s="1063"/>
      <c r="DP32" s="1064"/>
      <c r="DQ32" s="1062"/>
      <c r="DR32" s="1063"/>
      <c r="DS32" s="1063"/>
      <c r="DT32" s="1063"/>
      <c r="DU32" s="1064"/>
      <c r="DV32" s="1065"/>
      <c r="DW32" s="1066"/>
      <c r="DX32" s="1066"/>
      <c r="DY32" s="1066"/>
      <c r="DZ32" s="1067"/>
      <c r="EA32" s="226"/>
    </row>
    <row r="33" spans="1:131" ht="26.45" customHeight="1">
      <c r="A33" s="238">
        <v>6</v>
      </c>
      <c r="B33" s="1103"/>
      <c r="C33" s="1104"/>
      <c r="D33" s="1104"/>
      <c r="E33" s="1104"/>
      <c r="F33" s="1104"/>
      <c r="G33" s="1104"/>
      <c r="H33" s="1104"/>
      <c r="I33" s="1104"/>
      <c r="J33" s="1104"/>
      <c r="K33" s="1104"/>
      <c r="L33" s="1104"/>
      <c r="M33" s="1104"/>
      <c r="N33" s="1104"/>
      <c r="O33" s="1104"/>
      <c r="P33" s="1105"/>
      <c r="Q33" s="1111"/>
      <c r="R33" s="1112"/>
      <c r="S33" s="1112"/>
      <c r="T33" s="1112"/>
      <c r="U33" s="1112"/>
      <c r="V33" s="1112"/>
      <c r="W33" s="1112"/>
      <c r="X33" s="1112"/>
      <c r="Y33" s="1112"/>
      <c r="Z33" s="1112"/>
      <c r="AA33" s="1112"/>
      <c r="AB33" s="1112"/>
      <c r="AC33" s="1112"/>
      <c r="AD33" s="1112"/>
      <c r="AE33" s="1113"/>
      <c r="AF33" s="1108"/>
      <c r="AG33" s="1109"/>
      <c r="AH33" s="1109"/>
      <c r="AI33" s="1109"/>
      <c r="AJ33" s="1110"/>
      <c r="AK33" s="1114"/>
      <c r="AL33" s="1035"/>
      <c r="AM33" s="1035"/>
      <c r="AN33" s="1035"/>
      <c r="AO33" s="1035"/>
      <c r="AP33" s="1035"/>
      <c r="AQ33" s="1035"/>
      <c r="AR33" s="1035"/>
      <c r="AS33" s="1035"/>
      <c r="AT33" s="1035"/>
      <c r="AU33" s="1035"/>
      <c r="AV33" s="1035"/>
      <c r="AW33" s="1035"/>
      <c r="AX33" s="1035"/>
      <c r="AY33" s="1035"/>
      <c r="AZ33" s="1115"/>
      <c r="BA33" s="1115"/>
      <c r="BB33" s="1115"/>
      <c r="BC33" s="1115"/>
      <c r="BD33" s="1115"/>
      <c r="BE33" s="1036"/>
      <c r="BF33" s="1036"/>
      <c r="BG33" s="1036"/>
      <c r="BH33" s="1036"/>
      <c r="BI33" s="1037"/>
      <c r="BJ33" s="228"/>
      <c r="BK33" s="228"/>
      <c r="BL33" s="228"/>
      <c r="BM33" s="228"/>
      <c r="BN33" s="228"/>
      <c r="BO33" s="237"/>
      <c r="BP33" s="237"/>
      <c r="BQ33" s="234">
        <v>27</v>
      </c>
      <c r="BR33" s="235"/>
      <c r="BS33" s="1065"/>
      <c r="BT33" s="1066"/>
      <c r="BU33" s="1066"/>
      <c r="BV33" s="1066"/>
      <c r="BW33" s="1066"/>
      <c r="BX33" s="1066"/>
      <c r="BY33" s="1066"/>
      <c r="BZ33" s="1066"/>
      <c r="CA33" s="1066"/>
      <c r="CB33" s="1066"/>
      <c r="CC33" s="1066"/>
      <c r="CD33" s="1066"/>
      <c r="CE33" s="1066"/>
      <c r="CF33" s="1066"/>
      <c r="CG33" s="1087"/>
      <c r="CH33" s="1062"/>
      <c r="CI33" s="1063"/>
      <c r="CJ33" s="1063"/>
      <c r="CK33" s="1063"/>
      <c r="CL33" s="1064"/>
      <c r="CM33" s="1062"/>
      <c r="CN33" s="1063"/>
      <c r="CO33" s="1063"/>
      <c r="CP33" s="1063"/>
      <c r="CQ33" s="1064"/>
      <c r="CR33" s="1062"/>
      <c r="CS33" s="1063"/>
      <c r="CT33" s="1063"/>
      <c r="CU33" s="1063"/>
      <c r="CV33" s="1064"/>
      <c r="CW33" s="1062"/>
      <c r="CX33" s="1063"/>
      <c r="CY33" s="1063"/>
      <c r="CZ33" s="1063"/>
      <c r="DA33" s="1064"/>
      <c r="DB33" s="1062"/>
      <c r="DC33" s="1063"/>
      <c r="DD33" s="1063"/>
      <c r="DE33" s="1063"/>
      <c r="DF33" s="1064"/>
      <c r="DG33" s="1062"/>
      <c r="DH33" s="1063"/>
      <c r="DI33" s="1063"/>
      <c r="DJ33" s="1063"/>
      <c r="DK33" s="1064"/>
      <c r="DL33" s="1062"/>
      <c r="DM33" s="1063"/>
      <c r="DN33" s="1063"/>
      <c r="DO33" s="1063"/>
      <c r="DP33" s="1064"/>
      <c r="DQ33" s="1062"/>
      <c r="DR33" s="1063"/>
      <c r="DS33" s="1063"/>
      <c r="DT33" s="1063"/>
      <c r="DU33" s="1064"/>
      <c r="DV33" s="1065"/>
      <c r="DW33" s="1066"/>
      <c r="DX33" s="1066"/>
      <c r="DY33" s="1066"/>
      <c r="DZ33" s="1067"/>
      <c r="EA33" s="226"/>
    </row>
    <row r="34" spans="1:131" ht="26.45" customHeight="1">
      <c r="A34" s="238">
        <v>7</v>
      </c>
      <c r="B34" s="1103"/>
      <c r="C34" s="1104"/>
      <c r="D34" s="1104"/>
      <c r="E34" s="1104"/>
      <c r="F34" s="1104"/>
      <c r="G34" s="1104"/>
      <c r="H34" s="1104"/>
      <c r="I34" s="1104"/>
      <c r="J34" s="1104"/>
      <c r="K34" s="1104"/>
      <c r="L34" s="1104"/>
      <c r="M34" s="1104"/>
      <c r="N34" s="1104"/>
      <c r="O34" s="1104"/>
      <c r="P34" s="1105"/>
      <c r="Q34" s="1111"/>
      <c r="R34" s="1112"/>
      <c r="S34" s="1112"/>
      <c r="T34" s="1112"/>
      <c r="U34" s="1112"/>
      <c r="V34" s="1112"/>
      <c r="W34" s="1112"/>
      <c r="X34" s="1112"/>
      <c r="Y34" s="1112"/>
      <c r="Z34" s="1112"/>
      <c r="AA34" s="1112"/>
      <c r="AB34" s="1112"/>
      <c r="AC34" s="1112"/>
      <c r="AD34" s="1112"/>
      <c r="AE34" s="1113"/>
      <c r="AF34" s="1108"/>
      <c r="AG34" s="1109"/>
      <c r="AH34" s="1109"/>
      <c r="AI34" s="1109"/>
      <c r="AJ34" s="1110"/>
      <c r="AK34" s="1114"/>
      <c r="AL34" s="1035"/>
      <c r="AM34" s="1035"/>
      <c r="AN34" s="1035"/>
      <c r="AO34" s="1035"/>
      <c r="AP34" s="1035"/>
      <c r="AQ34" s="1035"/>
      <c r="AR34" s="1035"/>
      <c r="AS34" s="1035"/>
      <c r="AT34" s="1035"/>
      <c r="AU34" s="1035"/>
      <c r="AV34" s="1035"/>
      <c r="AW34" s="1035"/>
      <c r="AX34" s="1035"/>
      <c r="AY34" s="1035"/>
      <c r="AZ34" s="1115"/>
      <c r="BA34" s="1115"/>
      <c r="BB34" s="1115"/>
      <c r="BC34" s="1115"/>
      <c r="BD34" s="1115"/>
      <c r="BE34" s="1036"/>
      <c r="BF34" s="1036"/>
      <c r="BG34" s="1036"/>
      <c r="BH34" s="1036"/>
      <c r="BI34" s="1037"/>
      <c r="BJ34" s="228"/>
      <c r="BK34" s="228"/>
      <c r="BL34" s="228"/>
      <c r="BM34" s="228"/>
      <c r="BN34" s="228"/>
      <c r="BO34" s="237"/>
      <c r="BP34" s="237"/>
      <c r="BQ34" s="234">
        <v>28</v>
      </c>
      <c r="BR34" s="235"/>
      <c r="BS34" s="1065"/>
      <c r="BT34" s="1066"/>
      <c r="BU34" s="1066"/>
      <c r="BV34" s="1066"/>
      <c r="BW34" s="1066"/>
      <c r="BX34" s="1066"/>
      <c r="BY34" s="1066"/>
      <c r="BZ34" s="1066"/>
      <c r="CA34" s="1066"/>
      <c r="CB34" s="1066"/>
      <c r="CC34" s="1066"/>
      <c r="CD34" s="1066"/>
      <c r="CE34" s="1066"/>
      <c r="CF34" s="1066"/>
      <c r="CG34" s="1087"/>
      <c r="CH34" s="1062"/>
      <c r="CI34" s="1063"/>
      <c r="CJ34" s="1063"/>
      <c r="CK34" s="1063"/>
      <c r="CL34" s="1064"/>
      <c r="CM34" s="1062"/>
      <c r="CN34" s="1063"/>
      <c r="CO34" s="1063"/>
      <c r="CP34" s="1063"/>
      <c r="CQ34" s="1064"/>
      <c r="CR34" s="1062"/>
      <c r="CS34" s="1063"/>
      <c r="CT34" s="1063"/>
      <c r="CU34" s="1063"/>
      <c r="CV34" s="1064"/>
      <c r="CW34" s="1062"/>
      <c r="CX34" s="1063"/>
      <c r="CY34" s="1063"/>
      <c r="CZ34" s="1063"/>
      <c r="DA34" s="1064"/>
      <c r="DB34" s="1062"/>
      <c r="DC34" s="1063"/>
      <c r="DD34" s="1063"/>
      <c r="DE34" s="1063"/>
      <c r="DF34" s="1064"/>
      <c r="DG34" s="1062"/>
      <c r="DH34" s="1063"/>
      <c r="DI34" s="1063"/>
      <c r="DJ34" s="1063"/>
      <c r="DK34" s="1064"/>
      <c r="DL34" s="1062"/>
      <c r="DM34" s="1063"/>
      <c r="DN34" s="1063"/>
      <c r="DO34" s="1063"/>
      <c r="DP34" s="1064"/>
      <c r="DQ34" s="1062"/>
      <c r="DR34" s="1063"/>
      <c r="DS34" s="1063"/>
      <c r="DT34" s="1063"/>
      <c r="DU34" s="1064"/>
      <c r="DV34" s="1065"/>
      <c r="DW34" s="1066"/>
      <c r="DX34" s="1066"/>
      <c r="DY34" s="1066"/>
      <c r="DZ34" s="1067"/>
      <c r="EA34" s="226"/>
    </row>
    <row r="35" spans="1:131" ht="26.45" customHeight="1">
      <c r="A35" s="238">
        <v>8</v>
      </c>
      <c r="B35" s="1103"/>
      <c r="C35" s="1104"/>
      <c r="D35" s="1104"/>
      <c r="E35" s="1104"/>
      <c r="F35" s="1104"/>
      <c r="G35" s="1104"/>
      <c r="H35" s="1104"/>
      <c r="I35" s="1104"/>
      <c r="J35" s="1104"/>
      <c r="K35" s="1104"/>
      <c r="L35" s="1104"/>
      <c r="M35" s="1104"/>
      <c r="N35" s="1104"/>
      <c r="O35" s="1104"/>
      <c r="P35" s="1105"/>
      <c r="Q35" s="1111"/>
      <c r="R35" s="1112"/>
      <c r="S35" s="1112"/>
      <c r="T35" s="1112"/>
      <c r="U35" s="1112"/>
      <c r="V35" s="1112"/>
      <c r="W35" s="1112"/>
      <c r="X35" s="1112"/>
      <c r="Y35" s="1112"/>
      <c r="Z35" s="1112"/>
      <c r="AA35" s="1112"/>
      <c r="AB35" s="1112"/>
      <c r="AC35" s="1112"/>
      <c r="AD35" s="1112"/>
      <c r="AE35" s="1113"/>
      <c r="AF35" s="1108"/>
      <c r="AG35" s="1109"/>
      <c r="AH35" s="1109"/>
      <c r="AI35" s="1109"/>
      <c r="AJ35" s="1110"/>
      <c r="AK35" s="1114"/>
      <c r="AL35" s="1035"/>
      <c r="AM35" s="1035"/>
      <c r="AN35" s="1035"/>
      <c r="AO35" s="1035"/>
      <c r="AP35" s="1035"/>
      <c r="AQ35" s="1035"/>
      <c r="AR35" s="1035"/>
      <c r="AS35" s="1035"/>
      <c r="AT35" s="1035"/>
      <c r="AU35" s="1035"/>
      <c r="AV35" s="1035"/>
      <c r="AW35" s="1035"/>
      <c r="AX35" s="1035"/>
      <c r="AY35" s="1035"/>
      <c r="AZ35" s="1115"/>
      <c r="BA35" s="1115"/>
      <c r="BB35" s="1115"/>
      <c r="BC35" s="1115"/>
      <c r="BD35" s="1115"/>
      <c r="BE35" s="1036"/>
      <c r="BF35" s="1036"/>
      <c r="BG35" s="1036"/>
      <c r="BH35" s="1036"/>
      <c r="BI35" s="1037"/>
      <c r="BJ35" s="228"/>
      <c r="BK35" s="228"/>
      <c r="BL35" s="228"/>
      <c r="BM35" s="228"/>
      <c r="BN35" s="228"/>
      <c r="BO35" s="237"/>
      <c r="BP35" s="237"/>
      <c r="BQ35" s="234">
        <v>29</v>
      </c>
      <c r="BR35" s="235"/>
      <c r="BS35" s="1065"/>
      <c r="BT35" s="1066"/>
      <c r="BU35" s="1066"/>
      <c r="BV35" s="1066"/>
      <c r="BW35" s="1066"/>
      <c r="BX35" s="1066"/>
      <c r="BY35" s="1066"/>
      <c r="BZ35" s="1066"/>
      <c r="CA35" s="1066"/>
      <c r="CB35" s="1066"/>
      <c r="CC35" s="1066"/>
      <c r="CD35" s="1066"/>
      <c r="CE35" s="1066"/>
      <c r="CF35" s="1066"/>
      <c r="CG35" s="1087"/>
      <c r="CH35" s="1062"/>
      <c r="CI35" s="1063"/>
      <c r="CJ35" s="1063"/>
      <c r="CK35" s="1063"/>
      <c r="CL35" s="1064"/>
      <c r="CM35" s="1062"/>
      <c r="CN35" s="1063"/>
      <c r="CO35" s="1063"/>
      <c r="CP35" s="1063"/>
      <c r="CQ35" s="1064"/>
      <c r="CR35" s="1062"/>
      <c r="CS35" s="1063"/>
      <c r="CT35" s="1063"/>
      <c r="CU35" s="1063"/>
      <c r="CV35" s="1064"/>
      <c r="CW35" s="1062"/>
      <c r="CX35" s="1063"/>
      <c r="CY35" s="1063"/>
      <c r="CZ35" s="1063"/>
      <c r="DA35" s="1064"/>
      <c r="DB35" s="1062"/>
      <c r="DC35" s="1063"/>
      <c r="DD35" s="1063"/>
      <c r="DE35" s="1063"/>
      <c r="DF35" s="1064"/>
      <c r="DG35" s="1062"/>
      <c r="DH35" s="1063"/>
      <c r="DI35" s="1063"/>
      <c r="DJ35" s="1063"/>
      <c r="DK35" s="1064"/>
      <c r="DL35" s="1062"/>
      <c r="DM35" s="1063"/>
      <c r="DN35" s="1063"/>
      <c r="DO35" s="1063"/>
      <c r="DP35" s="1064"/>
      <c r="DQ35" s="1062"/>
      <c r="DR35" s="1063"/>
      <c r="DS35" s="1063"/>
      <c r="DT35" s="1063"/>
      <c r="DU35" s="1064"/>
      <c r="DV35" s="1065"/>
      <c r="DW35" s="1066"/>
      <c r="DX35" s="1066"/>
      <c r="DY35" s="1066"/>
      <c r="DZ35" s="1067"/>
      <c r="EA35" s="226"/>
    </row>
    <row r="36" spans="1:131" ht="26.45" customHeight="1">
      <c r="A36" s="238">
        <v>9</v>
      </c>
      <c r="B36" s="1103"/>
      <c r="C36" s="1104"/>
      <c r="D36" s="1104"/>
      <c r="E36" s="1104"/>
      <c r="F36" s="1104"/>
      <c r="G36" s="1104"/>
      <c r="H36" s="1104"/>
      <c r="I36" s="1104"/>
      <c r="J36" s="1104"/>
      <c r="K36" s="1104"/>
      <c r="L36" s="1104"/>
      <c r="M36" s="1104"/>
      <c r="N36" s="1104"/>
      <c r="O36" s="1104"/>
      <c r="P36" s="1105"/>
      <c r="Q36" s="1111"/>
      <c r="R36" s="1112"/>
      <c r="S36" s="1112"/>
      <c r="T36" s="1112"/>
      <c r="U36" s="1112"/>
      <c r="V36" s="1112"/>
      <c r="W36" s="1112"/>
      <c r="X36" s="1112"/>
      <c r="Y36" s="1112"/>
      <c r="Z36" s="1112"/>
      <c r="AA36" s="1112"/>
      <c r="AB36" s="1112"/>
      <c r="AC36" s="1112"/>
      <c r="AD36" s="1112"/>
      <c r="AE36" s="1113"/>
      <c r="AF36" s="1108"/>
      <c r="AG36" s="1109"/>
      <c r="AH36" s="1109"/>
      <c r="AI36" s="1109"/>
      <c r="AJ36" s="1110"/>
      <c r="AK36" s="1114"/>
      <c r="AL36" s="1035"/>
      <c r="AM36" s="1035"/>
      <c r="AN36" s="1035"/>
      <c r="AO36" s="1035"/>
      <c r="AP36" s="1035"/>
      <c r="AQ36" s="1035"/>
      <c r="AR36" s="1035"/>
      <c r="AS36" s="1035"/>
      <c r="AT36" s="1035"/>
      <c r="AU36" s="1035"/>
      <c r="AV36" s="1035"/>
      <c r="AW36" s="1035"/>
      <c r="AX36" s="1035"/>
      <c r="AY36" s="1035"/>
      <c r="AZ36" s="1115"/>
      <c r="BA36" s="1115"/>
      <c r="BB36" s="1115"/>
      <c r="BC36" s="1115"/>
      <c r="BD36" s="1115"/>
      <c r="BE36" s="1036"/>
      <c r="BF36" s="1036"/>
      <c r="BG36" s="1036"/>
      <c r="BH36" s="1036"/>
      <c r="BI36" s="1037"/>
      <c r="BJ36" s="228"/>
      <c r="BK36" s="228"/>
      <c r="BL36" s="228"/>
      <c r="BM36" s="228"/>
      <c r="BN36" s="228"/>
      <c r="BO36" s="237"/>
      <c r="BP36" s="237"/>
      <c r="BQ36" s="234">
        <v>30</v>
      </c>
      <c r="BR36" s="235"/>
      <c r="BS36" s="1065"/>
      <c r="BT36" s="1066"/>
      <c r="BU36" s="1066"/>
      <c r="BV36" s="1066"/>
      <c r="BW36" s="1066"/>
      <c r="BX36" s="1066"/>
      <c r="BY36" s="1066"/>
      <c r="BZ36" s="1066"/>
      <c r="CA36" s="1066"/>
      <c r="CB36" s="1066"/>
      <c r="CC36" s="1066"/>
      <c r="CD36" s="1066"/>
      <c r="CE36" s="1066"/>
      <c r="CF36" s="1066"/>
      <c r="CG36" s="1087"/>
      <c r="CH36" s="1062"/>
      <c r="CI36" s="1063"/>
      <c r="CJ36" s="1063"/>
      <c r="CK36" s="1063"/>
      <c r="CL36" s="1064"/>
      <c r="CM36" s="1062"/>
      <c r="CN36" s="1063"/>
      <c r="CO36" s="1063"/>
      <c r="CP36" s="1063"/>
      <c r="CQ36" s="1064"/>
      <c r="CR36" s="1062"/>
      <c r="CS36" s="1063"/>
      <c r="CT36" s="1063"/>
      <c r="CU36" s="1063"/>
      <c r="CV36" s="1064"/>
      <c r="CW36" s="1062"/>
      <c r="CX36" s="1063"/>
      <c r="CY36" s="1063"/>
      <c r="CZ36" s="1063"/>
      <c r="DA36" s="1064"/>
      <c r="DB36" s="1062"/>
      <c r="DC36" s="1063"/>
      <c r="DD36" s="1063"/>
      <c r="DE36" s="1063"/>
      <c r="DF36" s="1064"/>
      <c r="DG36" s="1062"/>
      <c r="DH36" s="1063"/>
      <c r="DI36" s="1063"/>
      <c r="DJ36" s="1063"/>
      <c r="DK36" s="1064"/>
      <c r="DL36" s="1062"/>
      <c r="DM36" s="1063"/>
      <c r="DN36" s="1063"/>
      <c r="DO36" s="1063"/>
      <c r="DP36" s="1064"/>
      <c r="DQ36" s="1062"/>
      <c r="DR36" s="1063"/>
      <c r="DS36" s="1063"/>
      <c r="DT36" s="1063"/>
      <c r="DU36" s="1064"/>
      <c r="DV36" s="1065"/>
      <c r="DW36" s="1066"/>
      <c r="DX36" s="1066"/>
      <c r="DY36" s="1066"/>
      <c r="DZ36" s="1067"/>
      <c r="EA36" s="226"/>
    </row>
    <row r="37" spans="1:131" ht="26.45" customHeight="1">
      <c r="A37" s="238">
        <v>10</v>
      </c>
      <c r="B37" s="1103"/>
      <c r="C37" s="1104"/>
      <c r="D37" s="1104"/>
      <c r="E37" s="1104"/>
      <c r="F37" s="1104"/>
      <c r="G37" s="1104"/>
      <c r="H37" s="1104"/>
      <c r="I37" s="1104"/>
      <c r="J37" s="1104"/>
      <c r="K37" s="1104"/>
      <c r="L37" s="1104"/>
      <c r="M37" s="1104"/>
      <c r="N37" s="1104"/>
      <c r="O37" s="1104"/>
      <c r="P37" s="1105"/>
      <c r="Q37" s="1111"/>
      <c r="R37" s="1112"/>
      <c r="S37" s="1112"/>
      <c r="T37" s="1112"/>
      <c r="U37" s="1112"/>
      <c r="V37" s="1112"/>
      <c r="W37" s="1112"/>
      <c r="X37" s="1112"/>
      <c r="Y37" s="1112"/>
      <c r="Z37" s="1112"/>
      <c r="AA37" s="1112"/>
      <c r="AB37" s="1112"/>
      <c r="AC37" s="1112"/>
      <c r="AD37" s="1112"/>
      <c r="AE37" s="1113"/>
      <c r="AF37" s="1108"/>
      <c r="AG37" s="1109"/>
      <c r="AH37" s="1109"/>
      <c r="AI37" s="1109"/>
      <c r="AJ37" s="1110"/>
      <c r="AK37" s="1114"/>
      <c r="AL37" s="1035"/>
      <c r="AM37" s="1035"/>
      <c r="AN37" s="1035"/>
      <c r="AO37" s="1035"/>
      <c r="AP37" s="1035"/>
      <c r="AQ37" s="1035"/>
      <c r="AR37" s="1035"/>
      <c r="AS37" s="1035"/>
      <c r="AT37" s="1035"/>
      <c r="AU37" s="1035"/>
      <c r="AV37" s="1035"/>
      <c r="AW37" s="1035"/>
      <c r="AX37" s="1035"/>
      <c r="AY37" s="1035"/>
      <c r="AZ37" s="1115"/>
      <c r="BA37" s="1115"/>
      <c r="BB37" s="1115"/>
      <c r="BC37" s="1115"/>
      <c r="BD37" s="1115"/>
      <c r="BE37" s="1036"/>
      <c r="BF37" s="1036"/>
      <c r="BG37" s="1036"/>
      <c r="BH37" s="1036"/>
      <c r="BI37" s="1037"/>
      <c r="BJ37" s="228"/>
      <c r="BK37" s="228"/>
      <c r="BL37" s="228"/>
      <c r="BM37" s="228"/>
      <c r="BN37" s="228"/>
      <c r="BO37" s="237"/>
      <c r="BP37" s="237"/>
      <c r="BQ37" s="234">
        <v>31</v>
      </c>
      <c r="BR37" s="235"/>
      <c r="BS37" s="1065"/>
      <c r="BT37" s="1066"/>
      <c r="BU37" s="1066"/>
      <c r="BV37" s="1066"/>
      <c r="BW37" s="1066"/>
      <c r="BX37" s="1066"/>
      <c r="BY37" s="1066"/>
      <c r="BZ37" s="1066"/>
      <c r="CA37" s="1066"/>
      <c r="CB37" s="1066"/>
      <c r="CC37" s="1066"/>
      <c r="CD37" s="1066"/>
      <c r="CE37" s="1066"/>
      <c r="CF37" s="1066"/>
      <c r="CG37" s="1087"/>
      <c r="CH37" s="1062"/>
      <c r="CI37" s="1063"/>
      <c r="CJ37" s="1063"/>
      <c r="CK37" s="1063"/>
      <c r="CL37" s="1064"/>
      <c r="CM37" s="1062"/>
      <c r="CN37" s="1063"/>
      <c r="CO37" s="1063"/>
      <c r="CP37" s="1063"/>
      <c r="CQ37" s="1064"/>
      <c r="CR37" s="1062"/>
      <c r="CS37" s="1063"/>
      <c r="CT37" s="1063"/>
      <c r="CU37" s="1063"/>
      <c r="CV37" s="1064"/>
      <c r="CW37" s="1062"/>
      <c r="CX37" s="1063"/>
      <c r="CY37" s="1063"/>
      <c r="CZ37" s="1063"/>
      <c r="DA37" s="1064"/>
      <c r="DB37" s="1062"/>
      <c r="DC37" s="1063"/>
      <c r="DD37" s="1063"/>
      <c r="DE37" s="1063"/>
      <c r="DF37" s="1064"/>
      <c r="DG37" s="1062"/>
      <c r="DH37" s="1063"/>
      <c r="DI37" s="1063"/>
      <c r="DJ37" s="1063"/>
      <c r="DK37" s="1064"/>
      <c r="DL37" s="1062"/>
      <c r="DM37" s="1063"/>
      <c r="DN37" s="1063"/>
      <c r="DO37" s="1063"/>
      <c r="DP37" s="1064"/>
      <c r="DQ37" s="1062"/>
      <c r="DR37" s="1063"/>
      <c r="DS37" s="1063"/>
      <c r="DT37" s="1063"/>
      <c r="DU37" s="1064"/>
      <c r="DV37" s="1065"/>
      <c r="DW37" s="1066"/>
      <c r="DX37" s="1066"/>
      <c r="DY37" s="1066"/>
      <c r="DZ37" s="1067"/>
      <c r="EA37" s="226"/>
    </row>
    <row r="38" spans="1:131" ht="26.45" customHeight="1">
      <c r="A38" s="238">
        <v>11</v>
      </c>
      <c r="B38" s="1103"/>
      <c r="C38" s="1104"/>
      <c r="D38" s="1104"/>
      <c r="E38" s="1104"/>
      <c r="F38" s="1104"/>
      <c r="G38" s="1104"/>
      <c r="H38" s="1104"/>
      <c r="I38" s="1104"/>
      <c r="J38" s="1104"/>
      <c r="K38" s="1104"/>
      <c r="L38" s="1104"/>
      <c r="M38" s="1104"/>
      <c r="N38" s="1104"/>
      <c r="O38" s="1104"/>
      <c r="P38" s="1105"/>
      <c r="Q38" s="1111"/>
      <c r="R38" s="1112"/>
      <c r="S38" s="1112"/>
      <c r="T38" s="1112"/>
      <c r="U38" s="1112"/>
      <c r="V38" s="1112"/>
      <c r="W38" s="1112"/>
      <c r="X38" s="1112"/>
      <c r="Y38" s="1112"/>
      <c r="Z38" s="1112"/>
      <c r="AA38" s="1112"/>
      <c r="AB38" s="1112"/>
      <c r="AC38" s="1112"/>
      <c r="AD38" s="1112"/>
      <c r="AE38" s="1113"/>
      <c r="AF38" s="1108"/>
      <c r="AG38" s="1109"/>
      <c r="AH38" s="1109"/>
      <c r="AI38" s="1109"/>
      <c r="AJ38" s="1110"/>
      <c r="AK38" s="1114"/>
      <c r="AL38" s="1035"/>
      <c r="AM38" s="1035"/>
      <c r="AN38" s="1035"/>
      <c r="AO38" s="1035"/>
      <c r="AP38" s="1035"/>
      <c r="AQ38" s="1035"/>
      <c r="AR38" s="1035"/>
      <c r="AS38" s="1035"/>
      <c r="AT38" s="1035"/>
      <c r="AU38" s="1035"/>
      <c r="AV38" s="1035"/>
      <c r="AW38" s="1035"/>
      <c r="AX38" s="1035"/>
      <c r="AY38" s="1035"/>
      <c r="AZ38" s="1115"/>
      <c r="BA38" s="1115"/>
      <c r="BB38" s="1115"/>
      <c r="BC38" s="1115"/>
      <c r="BD38" s="1115"/>
      <c r="BE38" s="1036"/>
      <c r="BF38" s="1036"/>
      <c r="BG38" s="1036"/>
      <c r="BH38" s="1036"/>
      <c r="BI38" s="1037"/>
      <c r="BJ38" s="228"/>
      <c r="BK38" s="228"/>
      <c r="BL38" s="228"/>
      <c r="BM38" s="228"/>
      <c r="BN38" s="228"/>
      <c r="BO38" s="237"/>
      <c r="BP38" s="237"/>
      <c r="BQ38" s="234">
        <v>32</v>
      </c>
      <c r="BR38" s="235"/>
      <c r="BS38" s="1065"/>
      <c r="BT38" s="1066"/>
      <c r="BU38" s="1066"/>
      <c r="BV38" s="1066"/>
      <c r="BW38" s="1066"/>
      <c r="BX38" s="1066"/>
      <c r="BY38" s="1066"/>
      <c r="BZ38" s="1066"/>
      <c r="CA38" s="1066"/>
      <c r="CB38" s="1066"/>
      <c r="CC38" s="1066"/>
      <c r="CD38" s="1066"/>
      <c r="CE38" s="1066"/>
      <c r="CF38" s="1066"/>
      <c r="CG38" s="1087"/>
      <c r="CH38" s="1062"/>
      <c r="CI38" s="1063"/>
      <c r="CJ38" s="1063"/>
      <c r="CK38" s="1063"/>
      <c r="CL38" s="1064"/>
      <c r="CM38" s="1062"/>
      <c r="CN38" s="1063"/>
      <c r="CO38" s="1063"/>
      <c r="CP38" s="1063"/>
      <c r="CQ38" s="1064"/>
      <c r="CR38" s="1062"/>
      <c r="CS38" s="1063"/>
      <c r="CT38" s="1063"/>
      <c r="CU38" s="1063"/>
      <c r="CV38" s="1064"/>
      <c r="CW38" s="1062"/>
      <c r="CX38" s="1063"/>
      <c r="CY38" s="1063"/>
      <c r="CZ38" s="1063"/>
      <c r="DA38" s="1064"/>
      <c r="DB38" s="1062"/>
      <c r="DC38" s="1063"/>
      <c r="DD38" s="1063"/>
      <c r="DE38" s="1063"/>
      <c r="DF38" s="1064"/>
      <c r="DG38" s="1062"/>
      <c r="DH38" s="1063"/>
      <c r="DI38" s="1063"/>
      <c r="DJ38" s="1063"/>
      <c r="DK38" s="1064"/>
      <c r="DL38" s="1062"/>
      <c r="DM38" s="1063"/>
      <c r="DN38" s="1063"/>
      <c r="DO38" s="1063"/>
      <c r="DP38" s="1064"/>
      <c r="DQ38" s="1062"/>
      <c r="DR38" s="1063"/>
      <c r="DS38" s="1063"/>
      <c r="DT38" s="1063"/>
      <c r="DU38" s="1064"/>
      <c r="DV38" s="1065"/>
      <c r="DW38" s="1066"/>
      <c r="DX38" s="1066"/>
      <c r="DY38" s="1066"/>
      <c r="DZ38" s="1067"/>
      <c r="EA38" s="226"/>
    </row>
    <row r="39" spans="1:131" ht="26.45" customHeight="1">
      <c r="A39" s="238">
        <v>12</v>
      </c>
      <c r="B39" s="1103"/>
      <c r="C39" s="1104"/>
      <c r="D39" s="1104"/>
      <c r="E39" s="1104"/>
      <c r="F39" s="1104"/>
      <c r="G39" s="1104"/>
      <c r="H39" s="1104"/>
      <c r="I39" s="1104"/>
      <c r="J39" s="1104"/>
      <c r="K39" s="1104"/>
      <c r="L39" s="1104"/>
      <c r="M39" s="1104"/>
      <c r="N39" s="1104"/>
      <c r="O39" s="1104"/>
      <c r="P39" s="1105"/>
      <c r="Q39" s="1111"/>
      <c r="R39" s="1112"/>
      <c r="S39" s="1112"/>
      <c r="T39" s="1112"/>
      <c r="U39" s="1112"/>
      <c r="V39" s="1112"/>
      <c r="W39" s="1112"/>
      <c r="X39" s="1112"/>
      <c r="Y39" s="1112"/>
      <c r="Z39" s="1112"/>
      <c r="AA39" s="1112"/>
      <c r="AB39" s="1112"/>
      <c r="AC39" s="1112"/>
      <c r="AD39" s="1112"/>
      <c r="AE39" s="1113"/>
      <c r="AF39" s="1108"/>
      <c r="AG39" s="1109"/>
      <c r="AH39" s="1109"/>
      <c r="AI39" s="1109"/>
      <c r="AJ39" s="1110"/>
      <c r="AK39" s="1114"/>
      <c r="AL39" s="1035"/>
      <c r="AM39" s="1035"/>
      <c r="AN39" s="1035"/>
      <c r="AO39" s="1035"/>
      <c r="AP39" s="1035"/>
      <c r="AQ39" s="1035"/>
      <c r="AR39" s="1035"/>
      <c r="AS39" s="1035"/>
      <c r="AT39" s="1035"/>
      <c r="AU39" s="1035"/>
      <c r="AV39" s="1035"/>
      <c r="AW39" s="1035"/>
      <c r="AX39" s="1035"/>
      <c r="AY39" s="1035"/>
      <c r="AZ39" s="1115"/>
      <c r="BA39" s="1115"/>
      <c r="BB39" s="1115"/>
      <c r="BC39" s="1115"/>
      <c r="BD39" s="1115"/>
      <c r="BE39" s="1036"/>
      <c r="BF39" s="1036"/>
      <c r="BG39" s="1036"/>
      <c r="BH39" s="1036"/>
      <c r="BI39" s="1037"/>
      <c r="BJ39" s="228"/>
      <c r="BK39" s="228"/>
      <c r="BL39" s="228"/>
      <c r="BM39" s="228"/>
      <c r="BN39" s="228"/>
      <c r="BO39" s="237"/>
      <c r="BP39" s="237"/>
      <c r="BQ39" s="234">
        <v>33</v>
      </c>
      <c r="BR39" s="235"/>
      <c r="BS39" s="1065"/>
      <c r="BT39" s="1066"/>
      <c r="BU39" s="1066"/>
      <c r="BV39" s="1066"/>
      <c r="BW39" s="1066"/>
      <c r="BX39" s="1066"/>
      <c r="BY39" s="1066"/>
      <c r="BZ39" s="1066"/>
      <c r="CA39" s="1066"/>
      <c r="CB39" s="1066"/>
      <c r="CC39" s="1066"/>
      <c r="CD39" s="1066"/>
      <c r="CE39" s="1066"/>
      <c r="CF39" s="1066"/>
      <c r="CG39" s="1087"/>
      <c r="CH39" s="1062"/>
      <c r="CI39" s="1063"/>
      <c r="CJ39" s="1063"/>
      <c r="CK39" s="1063"/>
      <c r="CL39" s="1064"/>
      <c r="CM39" s="1062"/>
      <c r="CN39" s="1063"/>
      <c r="CO39" s="1063"/>
      <c r="CP39" s="1063"/>
      <c r="CQ39" s="1064"/>
      <c r="CR39" s="1062"/>
      <c r="CS39" s="1063"/>
      <c r="CT39" s="1063"/>
      <c r="CU39" s="1063"/>
      <c r="CV39" s="1064"/>
      <c r="CW39" s="1062"/>
      <c r="CX39" s="1063"/>
      <c r="CY39" s="1063"/>
      <c r="CZ39" s="1063"/>
      <c r="DA39" s="1064"/>
      <c r="DB39" s="1062"/>
      <c r="DC39" s="1063"/>
      <c r="DD39" s="1063"/>
      <c r="DE39" s="1063"/>
      <c r="DF39" s="1064"/>
      <c r="DG39" s="1062"/>
      <c r="DH39" s="1063"/>
      <c r="DI39" s="1063"/>
      <c r="DJ39" s="1063"/>
      <c r="DK39" s="1064"/>
      <c r="DL39" s="1062"/>
      <c r="DM39" s="1063"/>
      <c r="DN39" s="1063"/>
      <c r="DO39" s="1063"/>
      <c r="DP39" s="1064"/>
      <c r="DQ39" s="1062"/>
      <c r="DR39" s="1063"/>
      <c r="DS39" s="1063"/>
      <c r="DT39" s="1063"/>
      <c r="DU39" s="1064"/>
      <c r="DV39" s="1065"/>
      <c r="DW39" s="1066"/>
      <c r="DX39" s="1066"/>
      <c r="DY39" s="1066"/>
      <c r="DZ39" s="1067"/>
      <c r="EA39" s="226"/>
    </row>
    <row r="40" spans="1:131" ht="26.45" customHeight="1">
      <c r="A40" s="234">
        <v>13</v>
      </c>
      <c r="B40" s="1103"/>
      <c r="C40" s="1104"/>
      <c r="D40" s="1104"/>
      <c r="E40" s="1104"/>
      <c r="F40" s="1104"/>
      <c r="G40" s="1104"/>
      <c r="H40" s="1104"/>
      <c r="I40" s="1104"/>
      <c r="J40" s="1104"/>
      <c r="K40" s="1104"/>
      <c r="L40" s="1104"/>
      <c r="M40" s="1104"/>
      <c r="N40" s="1104"/>
      <c r="O40" s="1104"/>
      <c r="P40" s="1105"/>
      <c r="Q40" s="1111"/>
      <c r="R40" s="1112"/>
      <c r="S40" s="1112"/>
      <c r="T40" s="1112"/>
      <c r="U40" s="1112"/>
      <c r="V40" s="1112"/>
      <c r="W40" s="1112"/>
      <c r="X40" s="1112"/>
      <c r="Y40" s="1112"/>
      <c r="Z40" s="1112"/>
      <c r="AA40" s="1112"/>
      <c r="AB40" s="1112"/>
      <c r="AC40" s="1112"/>
      <c r="AD40" s="1112"/>
      <c r="AE40" s="1113"/>
      <c r="AF40" s="1108"/>
      <c r="AG40" s="1109"/>
      <c r="AH40" s="1109"/>
      <c r="AI40" s="1109"/>
      <c r="AJ40" s="1110"/>
      <c r="AK40" s="1114"/>
      <c r="AL40" s="1035"/>
      <c r="AM40" s="1035"/>
      <c r="AN40" s="1035"/>
      <c r="AO40" s="1035"/>
      <c r="AP40" s="1035"/>
      <c r="AQ40" s="1035"/>
      <c r="AR40" s="1035"/>
      <c r="AS40" s="1035"/>
      <c r="AT40" s="1035"/>
      <c r="AU40" s="1035"/>
      <c r="AV40" s="1035"/>
      <c r="AW40" s="1035"/>
      <c r="AX40" s="1035"/>
      <c r="AY40" s="1035"/>
      <c r="AZ40" s="1115"/>
      <c r="BA40" s="1115"/>
      <c r="BB40" s="1115"/>
      <c r="BC40" s="1115"/>
      <c r="BD40" s="1115"/>
      <c r="BE40" s="1036"/>
      <c r="BF40" s="1036"/>
      <c r="BG40" s="1036"/>
      <c r="BH40" s="1036"/>
      <c r="BI40" s="1037"/>
      <c r="BJ40" s="228"/>
      <c r="BK40" s="228"/>
      <c r="BL40" s="228"/>
      <c r="BM40" s="228"/>
      <c r="BN40" s="228"/>
      <c r="BO40" s="237"/>
      <c r="BP40" s="237"/>
      <c r="BQ40" s="234">
        <v>34</v>
      </c>
      <c r="BR40" s="235"/>
      <c r="BS40" s="1065"/>
      <c r="BT40" s="1066"/>
      <c r="BU40" s="1066"/>
      <c r="BV40" s="1066"/>
      <c r="BW40" s="1066"/>
      <c r="BX40" s="1066"/>
      <c r="BY40" s="1066"/>
      <c r="BZ40" s="1066"/>
      <c r="CA40" s="1066"/>
      <c r="CB40" s="1066"/>
      <c r="CC40" s="1066"/>
      <c r="CD40" s="1066"/>
      <c r="CE40" s="1066"/>
      <c r="CF40" s="1066"/>
      <c r="CG40" s="1087"/>
      <c r="CH40" s="1062"/>
      <c r="CI40" s="1063"/>
      <c r="CJ40" s="1063"/>
      <c r="CK40" s="1063"/>
      <c r="CL40" s="1064"/>
      <c r="CM40" s="1062"/>
      <c r="CN40" s="1063"/>
      <c r="CO40" s="1063"/>
      <c r="CP40" s="1063"/>
      <c r="CQ40" s="1064"/>
      <c r="CR40" s="1062"/>
      <c r="CS40" s="1063"/>
      <c r="CT40" s="1063"/>
      <c r="CU40" s="1063"/>
      <c r="CV40" s="1064"/>
      <c r="CW40" s="1062"/>
      <c r="CX40" s="1063"/>
      <c r="CY40" s="1063"/>
      <c r="CZ40" s="1063"/>
      <c r="DA40" s="1064"/>
      <c r="DB40" s="1062"/>
      <c r="DC40" s="1063"/>
      <c r="DD40" s="1063"/>
      <c r="DE40" s="1063"/>
      <c r="DF40" s="1064"/>
      <c r="DG40" s="1062"/>
      <c r="DH40" s="1063"/>
      <c r="DI40" s="1063"/>
      <c r="DJ40" s="1063"/>
      <c r="DK40" s="1064"/>
      <c r="DL40" s="1062"/>
      <c r="DM40" s="1063"/>
      <c r="DN40" s="1063"/>
      <c r="DO40" s="1063"/>
      <c r="DP40" s="1064"/>
      <c r="DQ40" s="1062"/>
      <c r="DR40" s="1063"/>
      <c r="DS40" s="1063"/>
      <c r="DT40" s="1063"/>
      <c r="DU40" s="1064"/>
      <c r="DV40" s="1065"/>
      <c r="DW40" s="1066"/>
      <c r="DX40" s="1066"/>
      <c r="DY40" s="1066"/>
      <c r="DZ40" s="1067"/>
      <c r="EA40" s="226"/>
    </row>
    <row r="41" spans="1:131" ht="26.45" customHeight="1">
      <c r="A41" s="234">
        <v>14</v>
      </c>
      <c r="B41" s="1103"/>
      <c r="C41" s="1104"/>
      <c r="D41" s="1104"/>
      <c r="E41" s="1104"/>
      <c r="F41" s="1104"/>
      <c r="G41" s="1104"/>
      <c r="H41" s="1104"/>
      <c r="I41" s="1104"/>
      <c r="J41" s="1104"/>
      <c r="K41" s="1104"/>
      <c r="L41" s="1104"/>
      <c r="M41" s="1104"/>
      <c r="N41" s="1104"/>
      <c r="O41" s="1104"/>
      <c r="P41" s="1105"/>
      <c r="Q41" s="1111"/>
      <c r="R41" s="1112"/>
      <c r="S41" s="1112"/>
      <c r="T41" s="1112"/>
      <c r="U41" s="1112"/>
      <c r="V41" s="1112"/>
      <c r="W41" s="1112"/>
      <c r="X41" s="1112"/>
      <c r="Y41" s="1112"/>
      <c r="Z41" s="1112"/>
      <c r="AA41" s="1112"/>
      <c r="AB41" s="1112"/>
      <c r="AC41" s="1112"/>
      <c r="AD41" s="1112"/>
      <c r="AE41" s="1113"/>
      <c r="AF41" s="1108"/>
      <c r="AG41" s="1109"/>
      <c r="AH41" s="1109"/>
      <c r="AI41" s="1109"/>
      <c r="AJ41" s="1110"/>
      <c r="AK41" s="1114"/>
      <c r="AL41" s="1035"/>
      <c r="AM41" s="1035"/>
      <c r="AN41" s="1035"/>
      <c r="AO41" s="1035"/>
      <c r="AP41" s="1035"/>
      <c r="AQ41" s="1035"/>
      <c r="AR41" s="1035"/>
      <c r="AS41" s="1035"/>
      <c r="AT41" s="1035"/>
      <c r="AU41" s="1035"/>
      <c r="AV41" s="1035"/>
      <c r="AW41" s="1035"/>
      <c r="AX41" s="1035"/>
      <c r="AY41" s="1035"/>
      <c r="AZ41" s="1115"/>
      <c r="BA41" s="1115"/>
      <c r="BB41" s="1115"/>
      <c r="BC41" s="1115"/>
      <c r="BD41" s="1115"/>
      <c r="BE41" s="1036"/>
      <c r="BF41" s="1036"/>
      <c r="BG41" s="1036"/>
      <c r="BH41" s="1036"/>
      <c r="BI41" s="1037"/>
      <c r="BJ41" s="228"/>
      <c r="BK41" s="228"/>
      <c r="BL41" s="228"/>
      <c r="BM41" s="228"/>
      <c r="BN41" s="228"/>
      <c r="BO41" s="237"/>
      <c r="BP41" s="237"/>
      <c r="BQ41" s="234">
        <v>35</v>
      </c>
      <c r="BR41" s="235"/>
      <c r="BS41" s="1065"/>
      <c r="BT41" s="1066"/>
      <c r="BU41" s="1066"/>
      <c r="BV41" s="1066"/>
      <c r="BW41" s="1066"/>
      <c r="BX41" s="1066"/>
      <c r="BY41" s="1066"/>
      <c r="BZ41" s="1066"/>
      <c r="CA41" s="1066"/>
      <c r="CB41" s="1066"/>
      <c r="CC41" s="1066"/>
      <c r="CD41" s="1066"/>
      <c r="CE41" s="1066"/>
      <c r="CF41" s="1066"/>
      <c r="CG41" s="1087"/>
      <c r="CH41" s="1062"/>
      <c r="CI41" s="1063"/>
      <c r="CJ41" s="1063"/>
      <c r="CK41" s="1063"/>
      <c r="CL41" s="1064"/>
      <c r="CM41" s="1062"/>
      <c r="CN41" s="1063"/>
      <c r="CO41" s="1063"/>
      <c r="CP41" s="1063"/>
      <c r="CQ41" s="1064"/>
      <c r="CR41" s="1062"/>
      <c r="CS41" s="1063"/>
      <c r="CT41" s="1063"/>
      <c r="CU41" s="1063"/>
      <c r="CV41" s="1064"/>
      <c r="CW41" s="1062"/>
      <c r="CX41" s="1063"/>
      <c r="CY41" s="1063"/>
      <c r="CZ41" s="1063"/>
      <c r="DA41" s="1064"/>
      <c r="DB41" s="1062"/>
      <c r="DC41" s="1063"/>
      <c r="DD41" s="1063"/>
      <c r="DE41" s="1063"/>
      <c r="DF41" s="1064"/>
      <c r="DG41" s="1062"/>
      <c r="DH41" s="1063"/>
      <c r="DI41" s="1063"/>
      <c r="DJ41" s="1063"/>
      <c r="DK41" s="1064"/>
      <c r="DL41" s="1062"/>
      <c r="DM41" s="1063"/>
      <c r="DN41" s="1063"/>
      <c r="DO41" s="1063"/>
      <c r="DP41" s="1064"/>
      <c r="DQ41" s="1062"/>
      <c r="DR41" s="1063"/>
      <c r="DS41" s="1063"/>
      <c r="DT41" s="1063"/>
      <c r="DU41" s="1064"/>
      <c r="DV41" s="1065"/>
      <c r="DW41" s="1066"/>
      <c r="DX41" s="1066"/>
      <c r="DY41" s="1066"/>
      <c r="DZ41" s="1067"/>
      <c r="EA41" s="226"/>
    </row>
    <row r="42" spans="1:131" ht="26.45" customHeight="1">
      <c r="A42" s="234">
        <v>15</v>
      </c>
      <c r="B42" s="1103"/>
      <c r="C42" s="1104"/>
      <c r="D42" s="1104"/>
      <c r="E42" s="1104"/>
      <c r="F42" s="1104"/>
      <c r="G42" s="1104"/>
      <c r="H42" s="1104"/>
      <c r="I42" s="1104"/>
      <c r="J42" s="1104"/>
      <c r="K42" s="1104"/>
      <c r="L42" s="1104"/>
      <c r="M42" s="1104"/>
      <c r="N42" s="1104"/>
      <c r="O42" s="1104"/>
      <c r="P42" s="1105"/>
      <c r="Q42" s="1111"/>
      <c r="R42" s="1112"/>
      <c r="S42" s="1112"/>
      <c r="T42" s="1112"/>
      <c r="U42" s="1112"/>
      <c r="V42" s="1112"/>
      <c r="W42" s="1112"/>
      <c r="X42" s="1112"/>
      <c r="Y42" s="1112"/>
      <c r="Z42" s="1112"/>
      <c r="AA42" s="1112"/>
      <c r="AB42" s="1112"/>
      <c r="AC42" s="1112"/>
      <c r="AD42" s="1112"/>
      <c r="AE42" s="1113"/>
      <c r="AF42" s="1108"/>
      <c r="AG42" s="1109"/>
      <c r="AH42" s="1109"/>
      <c r="AI42" s="1109"/>
      <c r="AJ42" s="1110"/>
      <c r="AK42" s="1114"/>
      <c r="AL42" s="1035"/>
      <c r="AM42" s="1035"/>
      <c r="AN42" s="1035"/>
      <c r="AO42" s="1035"/>
      <c r="AP42" s="1035"/>
      <c r="AQ42" s="1035"/>
      <c r="AR42" s="1035"/>
      <c r="AS42" s="1035"/>
      <c r="AT42" s="1035"/>
      <c r="AU42" s="1035"/>
      <c r="AV42" s="1035"/>
      <c r="AW42" s="1035"/>
      <c r="AX42" s="1035"/>
      <c r="AY42" s="1035"/>
      <c r="AZ42" s="1115"/>
      <c r="BA42" s="1115"/>
      <c r="BB42" s="1115"/>
      <c r="BC42" s="1115"/>
      <c r="BD42" s="1115"/>
      <c r="BE42" s="1036"/>
      <c r="BF42" s="1036"/>
      <c r="BG42" s="1036"/>
      <c r="BH42" s="1036"/>
      <c r="BI42" s="1037"/>
      <c r="BJ42" s="228"/>
      <c r="BK42" s="228"/>
      <c r="BL42" s="228"/>
      <c r="BM42" s="228"/>
      <c r="BN42" s="228"/>
      <c r="BO42" s="237"/>
      <c r="BP42" s="237"/>
      <c r="BQ42" s="234">
        <v>36</v>
      </c>
      <c r="BR42" s="235"/>
      <c r="BS42" s="1065"/>
      <c r="BT42" s="1066"/>
      <c r="BU42" s="1066"/>
      <c r="BV42" s="1066"/>
      <c r="BW42" s="1066"/>
      <c r="BX42" s="1066"/>
      <c r="BY42" s="1066"/>
      <c r="BZ42" s="1066"/>
      <c r="CA42" s="1066"/>
      <c r="CB42" s="1066"/>
      <c r="CC42" s="1066"/>
      <c r="CD42" s="1066"/>
      <c r="CE42" s="1066"/>
      <c r="CF42" s="1066"/>
      <c r="CG42" s="1087"/>
      <c r="CH42" s="1062"/>
      <c r="CI42" s="1063"/>
      <c r="CJ42" s="1063"/>
      <c r="CK42" s="1063"/>
      <c r="CL42" s="1064"/>
      <c r="CM42" s="1062"/>
      <c r="CN42" s="1063"/>
      <c r="CO42" s="1063"/>
      <c r="CP42" s="1063"/>
      <c r="CQ42" s="1064"/>
      <c r="CR42" s="1062"/>
      <c r="CS42" s="1063"/>
      <c r="CT42" s="1063"/>
      <c r="CU42" s="1063"/>
      <c r="CV42" s="1064"/>
      <c r="CW42" s="1062"/>
      <c r="CX42" s="1063"/>
      <c r="CY42" s="1063"/>
      <c r="CZ42" s="1063"/>
      <c r="DA42" s="1064"/>
      <c r="DB42" s="1062"/>
      <c r="DC42" s="1063"/>
      <c r="DD42" s="1063"/>
      <c r="DE42" s="1063"/>
      <c r="DF42" s="1064"/>
      <c r="DG42" s="1062"/>
      <c r="DH42" s="1063"/>
      <c r="DI42" s="1063"/>
      <c r="DJ42" s="1063"/>
      <c r="DK42" s="1064"/>
      <c r="DL42" s="1062"/>
      <c r="DM42" s="1063"/>
      <c r="DN42" s="1063"/>
      <c r="DO42" s="1063"/>
      <c r="DP42" s="1064"/>
      <c r="DQ42" s="1062"/>
      <c r="DR42" s="1063"/>
      <c r="DS42" s="1063"/>
      <c r="DT42" s="1063"/>
      <c r="DU42" s="1064"/>
      <c r="DV42" s="1065"/>
      <c r="DW42" s="1066"/>
      <c r="DX42" s="1066"/>
      <c r="DY42" s="1066"/>
      <c r="DZ42" s="1067"/>
      <c r="EA42" s="226"/>
    </row>
    <row r="43" spans="1:131" ht="26.45" customHeight="1">
      <c r="A43" s="234">
        <v>16</v>
      </c>
      <c r="B43" s="1103"/>
      <c r="C43" s="1104"/>
      <c r="D43" s="1104"/>
      <c r="E43" s="1104"/>
      <c r="F43" s="1104"/>
      <c r="G43" s="1104"/>
      <c r="H43" s="1104"/>
      <c r="I43" s="1104"/>
      <c r="J43" s="1104"/>
      <c r="K43" s="1104"/>
      <c r="L43" s="1104"/>
      <c r="M43" s="1104"/>
      <c r="N43" s="1104"/>
      <c r="O43" s="1104"/>
      <c r="P43" s="1105"/>
      <c r="Q43" s="1111"/>
      <c r="R43" s="1112"/>
      <c r="S43" s="1112"/>
      <c r="T43" s="1112"/>
      <c r="U43" s="1112"/>
      <c r="V43" s="1112"/>
      <c r="W43" s="1112"/>
      <c r="X43" s="1112"/>
      <c r="Y43" s="1112"/>
      <c r="Z43" s="1112"/>
      <c r="AA43" s="1112"/>
      <c r="AB43" s="1112"/>
      <c r="AC43" s="1112"/>
      <c r="AD43" s="1112"/>
      <c r="AE43" s="1113"/>
      <c r="AF43" s="1108"/>
      <c r="AG43" s="1109"/>
      <c r="AH43" s="1109"/>
      <c r="AI43" s="1109"/>
      <c r="AJ43" s="1110"/>
      <c r="AK43" s="1114"/>
      <c r="AL43" s="1035"/>
      <c r="AM43" s="1035"/>
      <c r="AN43" s="1035"/>
      <c r="AO43" s="1035"/>
      <c r="AP43" s="1035"/>
      <c r="AQ43" s="1035"/>
      <c r="AR43" s="1035"/>
      <c r="AS43" s="1035"/>
      <c r="AT43" s="1035"/>
      <c r="AU43" s="1035"/>
      <c r="AV43" s="1035"/>
      <c r="AW43" s="1035"/>
      <c r="AX43" s="1035"/>
      <c r="AY43" s="1035"/>
      <c r="AZ43" s="1115"/>
      <c r="BA43" s="1115"/>
      <c r="BB43" s="1115"/>
      <c r="BC43" s="1115"/>
      <c r="BD43" s="1115"/>
      <c r="BE43" s="1036"/>
      <c r="BF43" s="1036"/>
      <c r="BG43" s="1036"/>
      <c r="BH43" s="1036"/>
      <c r="BI43" s="1037"/>
      <c r="BJ43" s="228"/>
      <c r="BK43" s="228"/>
      <c r="BL43" s="228"/>
      <c r="BM43" s="228"/>
      <c r="BN43" s="228"/>
      <c r="BO43" s="237"/>
      <c r="BP43" s="237"/>
      <c r="BQ43" s="234">
        <v>37</v>
      </c>
      <c r="BR43" s="235"/>
      <c r="BS43" s="1065"/>
      <c r="BT43" s="1066"/>
      <c r="BU43" s="1066"/>
      <c r="BV43" s="1066"/>
      <c r="BW43" s="1066"/>
      <c r="BX43" s="1066"/>
      <c r="BY43" s="1066"/>
      <c r="BZ43" s="1066"/>
      <c r="CA43" s="1066"/>
      <c r="CB43" s="1066"/>
      <c r="CC43" s="1066"/>
      <c r="CD43" s="1066"/>
      <c r="CE43" s="1066"/>
      <c r="CF43" s="1066"/>
      <c r="CG43" s="1087"/>
      <c r="CH43" s="1062"/>
      <c r="CI43" s="1063"/>
      <c r="CJ43" s="1063"/>
      <c r="CK43" s="1063"/>
      <c r="CL43" s="1064"/>
      <c r="CM43" s="1062"/>
      <c r="CN43" s="1063"/>
      <c r="CO43" s="1063"/>
      <c r="CP43" s="1063"/>
      <c r="CQ43" s="1064"/>
      <c r="CR43" s="1062"/>
      <c r="CS43" s="1063"/>
      <c r="CT43" s="1063"/>
      <c r="CU43" s="1063"/>
      <c r="CV43" s="1064"/>
      <c r="CW43" s="1062"/>
      <c r="CX43" s="1063"/>
      <c r="CY43" s="1063"/>
      <c r="CZ43" s="1063"/>
      <c r="DA43" s="1064"/>
      <c r="DB43" s="1062"/>
      <c r="DC43" s="1063"/>
      <c r="DD43" s="1063"/>
      <c r="DE43" s="1063"/>
      <c r="DF43" s="1064"/>
      <c r="DG43" s="1062"/>
      <c r="DH43" s="1063"/>
      <c r="DI43" s="1063"/>
      <c r="DJ43" s="1063"/>
      <c r="DK43" s="1064"/>
      <c r="DL43" s="1062"/>
      <c r="DM43" s="1063"/>
      <c r="DN43" s="1063"/>
      <c r="DO43" s="1063"/>
      <c r="DP43" s="1064"/>
      <c r="DQ43" s="1062"/>
      <c r="DR43" s="1063"/>
      <c r="DS43" s="1063"/>
      <c r="DT43" s="1063"/>
      <c r="DU43" s="1064"/>
      <c r="DV43" s="1065"/>
      <c r="DW43" s="1066"/>
      <c r="DX43" s="1066"/>
      <c r="DY43" s="1066"/>
      <c r="DZ43" s="1067"/>
      <c r="EA43" s="226"/>
    </row>
    <row r="44" spans="1:131" ht="26.45" customHeight="1">
      <c r="A44" s="234">
        <v>17</v>
      </c>
      <c r="B44" s="1103"/>
      <c r="C44" s="1104"/>
      <c r="D44" s="1104"/>
      <c r="E44" s="1104"/>
      <c r="F44" s="1104"/>
      <c r="G44" s="1104"/>
      <c r="H44" s="1104"/>
      <c r="I44" s="1104"/>
      <c r="J44" s="1104"/>
      <c r="K44" s="1104"/>
      <c r="L44" s="1104"/>
      <c r="M44" s="1104"/>
      <c r="N44" s="1104"/>
      <c r="O44" s="1104"/>
      <c r="P44" s="1105"/>
      <c r="Q44" s="1111"/>
      <c r="R44" s="1112"/>
      <c r="S44" s="1112"/>
      <c r="T44" s="1112"/>
      <c r="U44" s="1112"/>
      <c r="V44" s="1112"/>
      <c r="W44" s="1112"/>
      <c r="X44" s="1112"/>
      <c r="Y44" s="1112"/>
      <c r="Z44" s="1112"/>
      <c r="AA44" s="1112"/>
      <c r="AB44" s="1112"/>
      <c r="AC44" s="1112"/>
      <c r="AD44" s="1112"/>
      <c r="AE44" s="1113"/>
      <c r="AF44" s="1108"/>
      <c r="AG44" s="1109"/>
      <c r="AH44" s="1109"/>
      <c r="AI44" s="1109"/>
      <c r="AJ44" s="1110"/>
      <c r="AK44" s="1114"/>
      <c r="AL44" s="1035"/>
      <c r="AM44" s="1035"/>
      <c r="AN44" s="1035"/>
      <c r="AO44" s="1035"/>
      <c r="AP44" s="1035"/>
      <c r="AQ44" s="1035"/>
      <c r="AR44" s="1035"/>
      <c r="AS44" s="1035"/>
      <c r="AT44" s="1035"/>
      <c r="AU44" s="1035"/>
      <c r="AV44" s="1035"/>
      <c r="AW44" s="1035"/>
      <c r="AX44" s="1035"/>
      <c r="AY44" s="1035"/>
      <c r="AZ44" s="1115"/>
      <c r="BA44" s="1115"/>
      <c r="BB44" s="1115"/>
      <c r="BC44" s="1115"/>
      <c r="BD44" s="1115"/>
      <c r="BE44" s="1036"/>
      <c r="BF44" s="1036"/>
      <c r="BG44" s="1036"/>
      <c r="BH44" s="1036"/>
      <c r="BI44" s="1037"/>
      <c r="BJ44" s="228"/>
      <c r="BK44" s="228"/>
      <c r="BL44" s="228"/>
      <c r="BM44" s="228"/>
      <c r="BN44" s="228"/>
      <c r="BO44" s="237"/>
      <c r="BP44" s="237"/>
      <c r="BQ44" s="234">
        <v>38</v>
      </c>
      <c r="BR44" s="235"/>
      <c r="BS44" s="1065"/>
      <c r="BT44" s="1066"/>
      <c r="BU44" s="1066"/>
      <c r="BV44" s="1066"/>
      <c r="BW44" s="1066"/>
      <c r="BX44" s="1066"/>
      <c r="BY44" s="1066"/>
      <c r="BZ44" s="1066"/>
      <c r="CA44" s="1066"/>
      <c r="CB44" s="1066"/>
      <c r="CC44" s="1066"/>
      <c r="CD44" s="1066"/>
      <c r="CE44" s="1066"/>
      <c r="CF44" s="1066"/>
      <c r="CG44" s="1087"/>
      <c r="CH44" s="1062"/>
      <c r="CI44" s="1063"/>
      <c r="CJ44" s="1063"/>
      <c r="CK44" s="1063"/>
      <c r="CL44" s="1064"/>
      <c r="CM44" s="1062"/>
      <c r="CN44" s="1063"/>
      <c r="CO44" s="1063"/>
      <c r="CP44" s="1063"/>
      <c r="CQ44" s="1064"/>
      <c r="CR44" s="1062"/>
      <c r="CS44" s="1063"/>
      <c r="CT44" s="1063"/>
      <c r="CU44" s="1063"/>
      <c r="CV44" s="1064"/>
      <c r="CW44" s="1062"/>
      <c r="CX44" s="1063"/>
      <c r="CY44" s="1063"/>
      <c r="CZ44" s="1063"/>
      <c r="DA44" s="1064"/>
      <c r="DB44" s="1062"/>
      <c r="DC44" s="1063"/>
      <c r="DD44" s="1063"/>
      <c r="DE44" s="1063"/>
      <c r="DF44" s="1064"/>
      <c r="DG44" s="1062"/>
      <c r="DH44" s="1063"/>
      <c r="DI44" s="1063"/>
      <c r="DJ44" s="1063"/>
      <c r="DK44" s="1064"/>
      <c r="DL44" s="1062"/>
      <c r="DM44" s="1063"/>
      <c r="DN44" s="1063"/>
      <c r="DO44" s="1063"/>
      <c r="DP44" s="1064"/>
      <c r="DQ44" s="1062"/>
      <c r="DR44" s="1063"/>
      <c r="DS44" s="1063"/>
      <c r="DT44" s="1063"/>
      <c r="DU44" s="1064"/>
      <c r="DV44" s="1065"/>
      <c r="DW44" s="1066"/>
      <c r="DX44" s="1066"/>
      <c r="DY44" s="1066"/>
      <c r="DZ44" s="1067"/>
      <c r="EA44" s="226"/>
    </row>
    <row r="45" spans="1:131" ht="26.45" customHeight="1">
      <c r="A45" s="234">
        <v>18</v>
      </c>
      <c r="B45" s="1103"/>
      <c r="C45" s="1104"/>
      <c r="D45" s="1104"/>
      <c r="E45" s="1104"/>
      <c r="F45" s="1104"/>
      <c r="G45" s="1104"/>
      <c r="H45" s="1104"/>
      <c r="I45" s="1104"/>
      <c r="J45" s="1104"/>
      <c r="K45" s="1104"/>
      <c r="L45" s="1104"/>
      <c r="M45" s="1104"/>
      <c r="N45" s="1104"/>
      <c r="O45" s="1104"/>
      <c r="P45" s="1105"/>
      <c r="Q45" s="1111"/>
      <c r="R45" s="1112"/>
      <c r="S45" s="1112"/>
      <c r="T45" s="1112"/>
      <c r="U45" s="1112"/>
      <c r="V45" s="1112"/>
      <c r="W45" s="1112"/>
      <c r="X45" s="1112"/>
      <c r="Y45" s="1112"/>
      <c r="Z45" s="1112"/>
      <c r="AA45" s="1112"/>
      <c r="AB45" s="1112"/>
      <c r="AC45" s="1112"/>
      <c r="AD45" s="1112"/>
      <c r="AE45" s="1113"/>
      <c r="AF45" s="1108"/>
      <c r="AG45" s="1109"/>
      <c r="AH45" s="1109"/>
      <c r="AI45" s="1109"/>
      <c r="AJ45" s="1110"/>
      <c r="AK45" s="1114"/>
      <c r="AL45" s="1035"/>
      <c r="AM45" s="1035"/>
      <c r="AN45" s="1035"/>
      <c r="AO45" s="1035"/>
      <c r="AP45" s="1035"/>
      <c r="AQ45" s="1035"/>
      <c r="AR45" s="1035"/>
      <c r="AS45" s="1035"/>
      <c r="AT45" s="1035"/>
      <c r="AU45" s="1035"/>
      <c r="AV45" s="1035"/>
      <c r="AW45" s="1035"/>
      <c r="AX45" s="1035"/>
      <c r="AY45" s="1035"/>
      <c r="AZ45" s="1115"/>
      <c r="BA45" s="1115"/>
      <c r="BB45" s="1115"/>
      <c r="BC45" s="1115"/>
      <c r="BD45" s="1115"/>
      <c r="BE45" s="1036"/>
      <c r="BF45" s="1036"/>
      <c r="BG45" s="1036"/>
      <c r="BH45" s="1036"/>
      <c r="BI45" s="1037"/>
      <c r="BJ45" s="228"/>
      <c r="BK45" s="228"/>
      <c r="BL45" s="228"/>
      <c r="BM45" s="228"/>
      <c r="BN45" s="228"/>
      <c r="BO45" s="237"/>
      <c r="BP45" s="237"/>
      <c r="BQ45" s="234">
        <v>39</v>
      </c>
      <c r="BR45" s="235"/>
      <c r="BS45" s="1065"/>
      <c r="BT45" s="1066"/>
      <c r="BU45" s="1066"/>
      <c r="BV45" s="1066"/>
      <c r="BW45" s="1066"/>
      <c r="BX45" s="1066"/>
      <c r="BY45" s="1066"/>
      <c r="BZ45" s="1066"/>
      <c r="CA45" s="1066"/>
      <c r="CB45" s="1066"/>
      <c r="CC45" s="1066"/>
      <c r="CD45" s="1066"/>
      <c r="CE45" s="1066"/>
      <c r="CF45" s="1066"/>
      <c r="CG45" s="1087"/>
      <c r="CH45" s="1062"/>
      <c r="CI45" s="1063"/>
      <c r="CJ45" s="1063"/>
      <c r="CK45" s="1063"/>
      <c r="CL45" s="1064"/>
      <c r="CM45" s="1062"/>
      <c r="CN45" s="1063"/>
      <c r="CO45" s="1063"/>
      <c r="CP45" s="1063"/>
      <c r="CQ45" s="1064"/>
      <c r="CR45" s="1062"/>
      <c r="CS45" s="1063"/>
      <c r="CT45" s="1063"/>
      <c r="CU45" s="1063"/>
      <c r="CV45" s="1064"/>
      <c r="CW45" s="1062"/>
      <c r="CX45" s="1063"/>
      <c r="CY45" s="1063"/>
      <c r="CZ45" s="1063"/>
      <c r="DA45" s="1064"/>
      <c r="DB45" s="1062"/>
      <c r="DC45" s="1063"/>
      <c r="DD45" s="1063"/>
      <c r="DE45" s="1063"/>
      <c r="DF45" s="1064"/>
      <c r="DG45" s="1062"/>
      <c r="DH45" s="1063"/>
      <c r="DI45" s="1063"/>
      <c r="DJ45" s="1063"/>
      <c r="DK45" s="1064"/>
      <c r="DL45" s="1062"/>
      <c r="DM45" s="1063"/>
      <c r="DN45" s="1063"/>
      <c r="DO45" s="1063"/>
      <c r="DP45" s="1064"/>
      <c r="DQ45" s="1062"/>
      <c r="DR45" s="1063"/>
      <c r="DS45" s="1063"/>
      <c r="DT45" s="1063"/>
      <c r="DU45" s="1064"/>
      <c r="DV45" s="1065"/>
      <c r="DW45" s="1066"/>
      <c r="DX45" s="1066"/>
      <c r="DY45" s="1066"/>
      <c r="DZ45" s="1067"/>
      <c r="EA45" s="226"/>
    </row>
    <row r="46" spans="1:131" ht="26.45" customHeight="1">
      <c r="A46" s="234">
        <v>19</v>
      </c>
      <c r="B46" s="1103"/>
      <c r="C46" s="1104"/>
      <c r="D46" s="1104"/>
      <c r="E46" s="1104"/>
      <c r="F46" s="1104"/>
      <c r="G46" s="1104"/>
      <c r="H46" s="1104"/>
      <c r="I46" s="1104"/>
      <c r="J46" s="1104"/>
      <c r="K46" s="1104"/>
      <c r="L46" s="1104"/>
      <c r="M46" s="1104"/>
      <c r="N46" s="1104"/>
      <c r="O46" s="1104"/>
      <c r="P46" s="1105"/>
      <c r="Q46" s="1111"/>
      <c r="R46" s="1112"/>
      <c r="S46" s="1112"/>
      <c r="T46" s="1112"/>
      <c r="U46" s="1112"/>
      <c r="V46" s="1112"/>
      <c r="W46" s="1112"/>
      <c r="X46" s="1112"/>
      <c r="Y46" s="1112"/>
      <c r="Z46" s="1112"/>
      <c r="AA46" s="1112"/>
      <c r="AB46" s="1112"/>
      <c r="AC46" s="1112"/>
      <c r="AD46" s="1112"/>
      <c r="AE46" s="1113"/>
      <c r="AF46" s="1108"/>
      <c r="AG46" s="1109"/>
      <c r="AH46" s="1109"/>
      <c r="AI46" s="1109"/>
      <c r="AJ46" s="1110"/>
      <c r="AK46" s="1114"/>
      <c r="AL46" s="1035"/>
      <c r="AM46" s="1035"/>
      <c r="AN46" s="1035"/>
      <c r="AO46" s="1035"/>
      <c r="AP46" s="1035"/>
      <c r="AQ46" s="1035"/>
      <c r="AR46" s="1035"/>
      <c r="AS46" s="1035"/>
      <c r="AT46" s="1035"/>
      <c r="AU46" s="1035"/>
      <c r="AV46" s="1035"/>
      <c r="AW46" s="1035"/>
      <c r="AX46" s="1035"/>
      <c r="AY46" s="1035"/>
      <c r="AZ46" s="1115"/>
      <c r="BA46" s="1115"/>
      <c r="BB46" s="1115"/>
      <c r="BC46" s="1115"/>
      <c r="BD46" s="1115"/>
      <c r="BE46" s="1036"/>
      <c r="BF46" s="1036"/>
      <c r="BG46" s="1036"/>
      <c r="BH46" s="1036"/>
      <c r="BI46" s="1037"/>
      <c r="BJ46" s="228"/>
      <c r="BK46" s="228"/>
      <c r="BL46" s="228"/>
      <c r="BM46" s="228"/>
      <c r="BN46" s="228"/>
      <c r="BO46" s="237"/>
      <c r="BP46" s="237"/>
      <c r="BQ46" s="234">
        <v>40</v>
      </c>
      <c r="BR46" s="235"/>
      <c r="BS46" s="1065"/>
      <c r="BT46" s="1066"/>
      <c r="BU46" s="1066"/>
      <c r="BV46" s="1066"/>
      <c r="BW46" s="1066"/>
      <c r="BX46" s="1066"/>
      <c r="BY46" s="1066"/>
      <c r="BZ46" s="1066"/>
      <c r="CA46" s="1066"/>
      <c r="CB46" s="1066"/>
      <c r="CC46" s="1066"/>
      <c r="CD46" s="1066"/>
      <c r="CE46" s="1066"/>
      <c r="CF46" s="1066"/>
      <c r="CG46" s="1087"/>
      <c r="CH46" s="1062"/>
      <c r="CI46" s="1063"/>
      <c r="CJ46" s="1063"/>
      <c r="CK46" s="1063"/>
      <c r="CL46" s="1064"/>
      <c r="CM46" s="1062"/>
      <c r="CN46" s="1063"/>
      <c r="CO46" s="1063"/>
      <c r="CP46" s="1063"/>
      <c r="CQ46" s="1064"/>
      <c r="CR46" s="1062"/>
      <c r="CS46" s="1063"/>
      <c r="CT46" s="1063"/>
      <c r="CU46" s="1063"/>
      <c r="CV46" s="1064"/>
      <c r="CW46" s="1062"/>
      <c r="CX46" s="1063"/>
      <c r="CY46" s="1063"/>
      <c r="CZ46" s="1063"/>
      <c r="DA46" s="1064"/>
      <c r="DB46" s="1062"/>
      <c r="DC46" s="1063"/>
      <c r="DD46" s="1063"/>
      <c r="DE46" s="1063"/>
      <c r="DF46" s="1064"/>
      <c r="DG46" s="1062"/>
      <c r="DH46" s="1063"/>
      <c r="DI46" s="1063"/>
      <c r="DJ46" s="1063"/>
      <c r="DK46" s="1064"/>
      <c r="DL46" s="1062"/>
      <c r="DM46" s="1063"/>
      <c r="DN46" s="1063"/>
      <c r="DO46" s="1063"/>
      <c r="DP46" s="1064"/>
      <c r="DQ46" s="1062"/>
      <c r="DR46" s="1063"/>
      <c r="DS46" s="1063"/>
      <c r="DT46" s="1063"/>
      <c r="DU46" s="1064"/>
      <c r="DV46" s="1065"/>
      <c r="DW46" s="1066"/>
      <c r="DX46" s="1066"/>
      <c r="DY46" s="1066"/>
      <c r="DZ46" s="1067"/>
      <c r="EA46" s="226"/>
    </row>
    <row r="47" spans="1:131" ht="26.45" customHeight="1">
      <c r="A47" s="234">
        <v>20</v>
      </c>
      <c r="B47" s="1103"/>
      <c r="C47" s="1104"/>
      <c r="D47" s="1104"/>
      <c r="E47" s="1104"/>
      <c r="F47" s="1104"/>
      <c r="G47" s="1104"/>
      <c r="H47" s="1104"/>
      <c r="I47" s="1104"/>
      <c r="J47" s="1104"/>
      <c r="K47" s="1104"/>
      <c r="L47" s="1104"/>
      <c r="M47" s="1104"/>
      <c r="N47" s="1104"/>
      <c r="O47" s="1104"/>
      <c r="P47" s="1105"/>
      <c r="Q47" s="1111"/>
      <c r="R47" s="1112"/>
      <c r="S47" s="1112"/>
      <c r="T47" s="1112"/>
      <c r="U47" s="1112"/>
      <c r="V47" s="1112"/>
      <c r="W47" s="1112"/>
      <c r="X47" s="1112"/>
      <c r="Y47" s="1112"/>
      <c r="Z47" s="1112"/>
      <c r="AA47" s="1112"/>
      <c r="AB47" s="1112"/>
      <c r="AC47" s="1112"/>
      <c r="AD47" s="1112"/>
      <c r="AE47" s="1113"/>
      <c r="AF47" s="1108"/>
      <c r="AG47" s="1109"/>
      <c r="AH47" s="1109"/>
      <c r="AI47" s="1109"/>
      <c r="AJ47" s="1110"/>
      <c r="AK47" s="1114"/>
      <c r="AL47" s="1035"/>
      <c r="AM47" s="1035"/>
      <c r="AN47" s="1035"/>
      <c r="AO47" s="1035"/>
      <c r="AP47" s="1035"/>
      <c r="AQ47" s="1035"/>
      <c r="AR47" s="1035"/>
      <c r="AS47" s="1035"/>
      <c r="AT47" s="1035"/>
      <c r="AU47" s="1035"/>
      <c r="AV47" s="1035"/>
      <c r="AW47" s="1035"/>
      <c r="AX47" s="1035"/>
      <c r="AY47" s="1035"/>
      <c r="AZ47" s="1115"/>
      <c r="BA47" s="1115"/>
      <c r="BB47" s="1115"/>
      <c r="BC47" s="1115"/>
      <c r="BD47" s="1115"/>
      <c r="BE47" s="1036"/>
      <c r="BF47" s="1036"/>
      <c r="BG47" s="1036"/>
      <c r="BH47" s="1036"/>
      <c r="BI47" s="1037"/>
      <c r="BJ47" s="228"/>
      <c r="BK47" s="228"/>
      <c r="BL47" s="228"/>
      <c r="BM47" s="228"/>
      <c r="BN47" s="228"/>
      <c r="BO47" s="237"/>
      <c r="BP47" s="237"/>
      <c r="BQ47" s="234">
        <v>41</v>
      </c>
      <c r="BR47" s="235"/>
      <c r="BS47" s="1065"/>
      <c r="BT47" s="1066"/>
      <c r="BU47" s="1066"/>
      <c r="BV47" s="1066"/>
      <c r="BW47" s="1066"/>
      <c r="BX47" s="1066"/>
      <c r="BY47" s="1066"/>
      <c r="BZ47" s="1066"/>
      <c r="CA47" s="1066"/>
      <c r="CB47" s="1066"/>
      <c r="CC47" s="1066"/>
      <c r="CD47" s="1066"/>
      <c r="CE47" s="1066"/>
      <c r="CF47" s="1066"/>
      <c r="CG47" s="1087"/>
      <c r="CH47" s="1062"/>
      <c r="CI47" s="1063"/>
      <c r="CJ47" s="1063"/>
      <c r="CK47" s="1063"/>
      <c r="CL47" s="1064"/>
      <c r="CM47" s="1062"/>
      <c r="CN47" s="1063"/>
      <c r="CO47" s="1063"/>
      <c r="CP47" s="1063"/>
      <c r="CQ47" s="1064"/>
      <c r="CR47" s="1062"/>
      <c r="CS47" s="1063"/>
      <c r="CT47" s="1063"/>
      <c r="CU47" s="1063"/>
      <c r="CV47" s="1064"/>
      <c r="CW47" s="1062"/>
      <c r="CX47" s="1063"/>
      <c r="CY47" s="1063"/>
      <c r="CZ47" s="1063"/>
      <c r="DA47" s="1064"/>
      <c r="DB47" s="1062"/>
      <c r="DC47" s="1063"/>
      <c r="DD47" s="1063"/>
      <c r="DE47" s="1063"/>
      <c r="DF47" s="1064"/>
      <c r="DG47" s="1062"/>
      <c r="DH47" s="1063"/>
      <c r="DI47" s="1063"/>
      <c r="DJ47" s="1063"/>
      <c r="DK47" s="1064"/>
      <c r="DL47" s="1062"/>
      <c r="DM47" s="1063"/>
      <c r="DN47" s="1063"/>
      <c r="DO47" s="1063"/>
      <c r="DP47" s="1064"/>
      <c r="DQ47" s="1062"/>
      <c r="DR47" s="1063"/>
      <c r="DS47" s="1063"/>
      <c r="DT47" s="1063"/>
      <c r="DU47" s="1064"/>
      <c r="DV47" s="1065"/>
      <c r="DW47" s="1066"/>
      <c r="DX47" s="1066"/>
      <c r="DY47" s="1066"/>
      <c r="DZ47" s="1067"/>
      <c r="EA47" s="226"/>
    </row>
    <row r="48" spans="1:131" ht="26.45" customHeight="1">
      <c r="A48" s="234">
        <v>21</v>
      </c>
      <c r="B48" s="1103"/>
      <c r="C48" s="1104"/>
      <c r="D48" s="1104"/>
      <c r="E48" s="1104"/>
      <c r="F48" s="1104"/>
      <c r="G48" s="1104"/>
      <c r="H48" s="1104"/>
      <c r="I48" s="1104"/>
      <c r="J48" s="1104"/>
      <c r="K48" s="1104"/>
      <c r="L48" s="1104"/>
      <c r="M48" s="1104"/>
      <c r="N48" s="1104"/>
      <c r="O48" s="1104"/>
      <c r="P48" s="1105"/>
      <c r="Q48" s="1111"/>
      <c r="R48" s="1112"/>
      <c r="S48" s="1112"/>
      <c r="T48" s="1112"/>
      <c r="U48" s="1112"/>
      <c r="V48" s="1112"/>
      <c r="W48" s="1112"/>
      <c r="X48" s="1112"/>
      <c r="Y48" s="1112"/>
      <c r="Z48" s="1112"/>
      <c r="AA48" s="1112"/>
      <c r="AB48" s="1112"/>
      <c r="AC48" s="1112"/>
      <c r="AD48" s="1112"/>
      <c r="AE48" s="1113"/>
      <c r="AF48" s="1108"/>
      <c r="AG48" s="1109"/>
      <c r="AH48" s="1109"/>
      <c r="AI48" s="1109"/>
      <c r="AJ48" s="1110"/>
      <c r="AK48" s="1114"/>
      <c r="AL48" s="1035"/>
      <c r="AM48" s="1035"/>
      <c r="AN48" s="1035"/>
      <c r="AO48" s="1035"/>
      <c r="AP48" s="1035"/>
      <c r="AQ48" s="1035"/>
      <c r="AR48" s="1035"/>
      <c r="AS48" s="1035"/>
      <c r="AT48" s="1035"/>
      <c r="AU48" s="1035"/>
      <c r="AV48" s="1035"/>
      <c r="AW48" s="1035"/>
      <c r="AX48" s="1035"/>
      <c r="AY48" s="1035"/>
      <c r="AZ48" s="1115"/>
      <c r="BA48" s="1115"/>
      <c r="BB48" s="1115"/>
      <c r="BC48" s="1115"/>
      <c r="BD48" s="1115"/>
      <c r="BE48" s="1036"/>
      <c r="BF48" s="1036"/>
      <c r="BG48" s="1036"/>
      <c r="BH48" s="1036"/>
      <c r="BI48" s="1037"/>
      <c r="BJ48" s="228"/>
      <c r="BK48" s="228"/>
      <c r="BL48" s="228"/>
      <c r="BM48" s="228"/>
      <c r="BN48" s="228"/>
      <c r="BO48" s="237"/>
      <c r="BP48" s="237"/>
      <c r="BQ48" s="234">
        <v>42</v>
      </c>
      <c r="BR48" s="235"/>
      <c r="BS48" s="1065"/>
      <c r="BT48" s="1066"/>
      <c r="BU48" s="1066"/>
      <c r="BV48" s="1066"/>
      <c r="BW48" s="1066"/>
      <c r="BX48" s="1066"/>
      <c r="BY48" s="1066"/>
      <c r="BZ48" s="1066"/>
      <c r="CA48" s="1066"/>
      <c r="CB48" s="1066"/>
      <c r="CC48" s="1066"/>
      <c r="CD48" s="1066"/>
      <c r="CE48" s="1066"/>
      <c r="CF48" s="1066"/>
      <c r="CG48" s="1087"/>
      <c r="CH48" s="1062"/>
      <c r="CI48" s="1063"/>
      <c r="CJ48" s="1063"/>
      <c r="CK48" s="1063"/>
      <c r="CL48" s="1064"/>
      <c r="CM48" s="1062"/>
      <c r="CN48" s="1063"/>
      <c r="CO48" s="1063"/>
      <c r="CP48" s="1063"/>
      <c r="CQ48" s="1064"/>
      <c r="CR48" s="1062"/>
      <c r="CS48" s="1063"/>
      <c r="CT48" s="1063"/>
      <c r="CU48" s="1063"/>
      <c r="CV48" s="1064"/>
      <c r="CW48" s="1062"/>
      <c r="CX48" s="1063"/>
      <c r="CY48" s="1063"/>
      <c r="CZ48" s="1063"/>
      <c r="DA48" s="1064"/>
      <c r="DB48" s="1062"/>
      <c r="DC48" s="1063"/>
      <c r="DD48" s="1063"/>
      <c r="DE48" s="1063"/>
      <c r="DF48" s="1064"/>
      <c r="DG48" s="1062"/>
      <c r="DH48" s="1063"/>
      <c r="DI48" s="1063"/>
      <c r="DJ48" s="1063"/>
      <c r="DK48" s="1064"/>
      <c r="DL48" s="1062"/>
      <c r="DM48" s="1063"/>
      <c r="DN48" s="1063"/>
      <c r="DO48" s="1063"/>
      <c r="DP48" s="1064"/>
      <c r="DQ48" s="1062"/>
      <c r="DR48" s="1063"/>
      <c r="DS48" s="1063"/>
      <c r="DT48" s="1063"/>
      <c r="DU48" s="1064"/>
      <c r="DV48" s="1065"/>
      <c r="DW48" s="1066"/>
      <c r="DX48" s="1066"/>
      <c r="DY48" s="1066"/>
      <c r="DZ48" s="1067"/>
      <c r="EA48" s="226"/>
    </row>
    <row r="49" spans="1:131" ht="26.45" customHeight="1">
      <c r="A49" s="234">
        <v>22</v>
      </c>
      <c r="B49" s="1103"/>
      <c r="C49" s="1104"/>
      <c r="D49" s="1104"/>
      <c r="E49" s="1104"/>
      <c r="F49" s="1104"/>
      <c r="G49" s="1104"/>
      <c r="H49" s="1104"/>
      <c r="I49" s="1104"/>
      <c r="J49" s="1104"/>
      <c r="K49" s="1104"/>
      <c r="L49" s="1104"/>
      <c r="M49" s="1104"/>
      <c r="N49" s="1104"/>
      <c r="O49" s="1104"/>
      <c r="P49" s="1105"/>
      <c r="Q49" s="1111"/>
      <c r="R49" s="1112"/>
      <c r="S49" s="1112"/>
      <c r="T49" s="1112"/>
      <c r="U49" s="1112"/>
      <c r="V49" s="1112"/>
      <c r="W49" s="1112"/>
      <c r="X49" s="1112"/>
      <c r="Y49" s="1112"/>
      <c r="Z49" s="1112"/>
      <c r="AA49" s="1112"/>
      <c r="AB49" s="1112"/>
      <c r="AC49" s="1112"/>
      <c r="AD49" s="1112"/>
      <c r="AE49" s="1113"/>
      <c r="AF49" s="1108"/>
      <c r="AG49" s="1109"/>
      <c r="AH49" s="1109"/>
      <c r="AI49" s="1109"/>
      <c r="AJ49" s="1110"/>
      <c r="AK49" s="1114"/>
      <c r="AL49" s="1035"/>
      <c r="AM49" s="1035"/>
      <c r="AN49" s="1035"/>
      <c r="AO49" s="1035"/>
      <c r="AP49" s="1035"/>
      <c r="AQ49" s="1035"/>
      <c r="AR49" s="1035"/>
      <c r="AS49" s="1035"/>
      <c r="AT49" s="1035"/>
      <c r="AU49" s="1035"/>
      <c r="AV49" s="1035"/>
      <c r="AW49" s="1035"/>
      <c r="AX49" s="1035"/>
      <c r="AY49" s="1035"/>
      <c r="AZ49" s="1115"/>
      <c r="BA49" s="1115"/>
      <c r="BB49" s="1115"/>
      <c r="BC49" s="1115"/>
      <c r="BD49" s="1115"/>
      <c r="BE49" s="1036"/>
      <c r="BF49" s="1036"/>
      <c r="BG49" s="1036"/>
      <c r="BH49" s="1036"/>
      <c r="BI49" s="1037"/>
      <c r="BJ49" s="228"/>
      <c r="BK49" s="228"/>
      <c r="BL49" s="228"/>
      <c r="BM49" s="228"/>
      <c r="BN49" s="228"/>
      <c r="BO49" s="237"/>
      <c r="BP49" s="237"/>
      <c r="BQ49" s="234">
        <v>43</v>
      </c>
      <c r="BR49" s="235"/>
      <c r="BS49" s="1065"/>
      <c r="BT49" s="1066"/>
      <c r="BU49" s="1066"/>
      <c r="BV49" s="1066"/>
      <c r="BW49" s="1066"/>
      <c r="BX49" s="1066"/>
      <c r="BY49" s="1066"/>
      <c r="BZ49" s="1066"/>
      <c r="CA49" s="1066"/>
      <c r="CB49" s="1066"/>
      <c r="CC49" s="1066"/>
      <c r="CD49" s="1066"/>
      <c r="CE49" s="1066"/>
      <c r="CF49" s="1066"/>
      <c r="CG49" s="1087"/>
      <c r="CH49" s="1062"/>
      <c r="CI49" s="1063"/>
      <c r="CJ49" s="1063"/>
      <c r="CK49" s="1063"/>
      <c r="CL49" s="1064"/>
      <c r="CM49" s="1062"/>
      <c r="CN49" s="1063"/>
      <c r="CO49" s="1063"/>
      <c r="CP49" s="1063"/>
      <c r="CQ49" s="1064"/>
      <c r="CR49" s="1062"/>
      <c r="CS49" s="1063"/>
      <c r="CT49" s="1063"/>
      <c r="CU49" s="1063"/>
      <c r="CV49" s="1064"/>
      <c r="CW49" s="1062"/>
      <c r="CX49" s="1063"/>
      <c r="CY49" s="1063"/>
      <c r="CZ49" s="1063"/>
      <c r="DA49" s="1064"/>
      <c r="DB49" s="1062"/>
      <c r="DC49" s="1063"/>
      <c r="DD49" s="1063"/>
      <c r="DE49" s="1063"/>
      <c r="DF49" s="1064"/>
      <c r="DG49" s="1062"/>
      <c r="DH49" s="1063"/>
      <c r="DI49" s="1063"/>
      <c r="DJ49" s="1063"/>
      <c r="DK49" s="1064"/>
      <c r="DL49" s="1062"/>
      <c r="DM49" s="1063"/>
      <c r="DN49" s="1063"/>
      <c r="DO49" s="1063"/>
      <c r="DP49" s="1064"/>
      <c r="DQ49" s="1062"/>
      <c r="DR49" s="1063"/>
      <c r="DS49" s="1063"/>
      <c r="DT49" s="1063"/>
      <c r="DU49" s="1064"/>
      <c r="DV49" s="1065"/>
      <c r="DW49" s="1066"/>
      <c r="DX49" s="1066"/>
      <c r="DY49" s="1066"/>
      <c r="DZ49" s="1067"/>
      <c r="EA49" s="226"/>
    </row>
    <row r="50" spans="1:131" ht="26.45" customHeight="1">
      <c r="A50" s="234">
        <v>23</v>
      </c>
      <c r="B50" s="1103"/>
      <c r="C50" s="1104"/>
      <c r="D50" s="1104"/>
      <c r="E50" s="1104"/>
      <c r="F50" s="1104"/>
      <c r="G50" s="1104"/>
      <c r="H50" s="1104"/>
      <c r="I50" s="1104"/>
      <c r="J50" s="1104"/>
      <c r="K50" s="1104"/>
      <c r="L50" s="1104"/>
      <c r="M50" s="1104"/>
      <c r="N50" s="1104"/>
      <c r="O50" s="1104"/>
      <c r="P50" s="1105"/>
      <c r="Q50" s="1106"/>
      <c r="R50" s="1098"/>
      <c r="S50" s="1098"/>
      <c r="T50" s="1098"/>
      <c r="U50" s="1098"/>
      <c r="V50" s="1098"/>
      <c r="W50" s="1098"/>
      <c r="X50" s="1098"/>
      <c r="Y50" s="1098"/>
      <c r="Z50" s="1098"/>
      <c r="AA50" s="1098"/>
      <c r="AB50" s="1098"/>
      <c r="AC50" s="1098"/>
      <c r="AD50" s="1098"/>
      <c r="AE50" s="1107"/>
      <c r="AF50" s="1108"/>
      <c r="AG50" s="1109"/>
      <c r="AH50" s="1109"/>
      <c r="AI50" s="1109"/>
      <c r="AJ50" s="1110"/>
      <c r="AK50" s="1097"/>
      <c r="AL50" s="1098"/>
      <c r="AM50" s="1098"/>
      <c r="AN50" s="1098"/>
      <c r="AO50" s="1098"/>
      <c r="AP50" s="1098"/>
      <c r="AQ50" s="1098"/>
      <c r="AR50" s="1098"/>
      <c r="AS50" s="1098"/>
      <c r="AT50" s="1098"/>
      <c r="AU50" s="1098"/>
      <c r="AV50" s="1098"/>
      <c r="AW50" s="1098"/>
      <c r="AX50" s="1098"/>
      <c r="AY50" s="1098"/>
      <c r="AZ50" s="1099"/>
      <c r="BA50" s="1099"/>
      <c r="BB50" s="1099"/>
      <c r="BC50" s="1099"/>
      <c r="BD50" s="1099"/>
      <c r="BE50" s="1036"/>
      <c r="BF50" s="1036"/>
      <c r="BG50" s="1036"/>
      <c r="BH50" s="1036"/>
      <c r="BI50" s="1037"/>
      <c r="BJ50" s="228"/>
      <c r="BK50" s="228"/>
      <c r="BL50" s="228"/>
      <c r="BM50" s="228"/>
      <c r="BN50" s="228"/>
      <c r="BO50" s="237"/>
      <c r="BP50" s="237"/>
      <c r="BQ50" s="234">
        <v>44</v>
      </c>
      <c r="BR50" s="235"/>
      <c r="BS50" s="1065"/>
      <c r="BT50" s="1066"/>
      <c r="BU50" s="1066"/>
      <c r="BV50" s="1066"/>
      <c r="BW50" s="1066"/>
      <c r="BX50" s="1066"/>
      <c r="BY50" s="1066"/>
      <c r="BZ50" s="1066"/>
      <c r="CA50" s="1066"/>
      <c r="CB50" s="1066"/>
      <c r="CC50" s="1066"/>
      <c r="CD50" s="1066"/>
      <c r="CE50" s="1066"/>
      <c r="CF50" s="1066"/>
      <c r="CG50" s="1087"/>
      <c r="CH50" s="1062"/>
      <c r="CI50" s="1063"/>
      <c r="CJ50" s="1063"/>
      <c r="CK50" s="1063"/>
      <c r="CL50" s="1064"/>
      <c r="CM50" s="1062"/>
      <c r="CN50" s="1063"/>
      <c r="CO50" s="1063"/>
      <c r="CP50" s="1063"/>
      <c r="CQ50" s="1064"/>
      <c r="CR50" s="1062"/>
      <c r="CS50" s="1063"/>
      <c r="CT50" s="1063"/>
      <c r="CU50" s="1063"/>
      <c r="CV50" s="1064"/>
      <c r="CW50" s="1062"/>
      <c r="CX50" s="1063"/>
      <c r="CY50" s="1063"/>
      <c r="CZ50" s="1063"/>
      <c r="DA50" s="1064"/>
      <c r="DB50" s="1062"/>
      <c r="DC50" s="1063"/>
      <c r="DD50" s="1063"/>
      <c r="DE50" s="1063"/>
      <c r="DF50" s="1064"/>
      <c r="DG50" s="1062"/>
      <c r="DH50" s="1063"/>
      <c r="DI50" s="1063"/>
      <c r="DJ50" s="1063"/>
      <c r="DK50" s="1064"/>
      <c r="DL50" s="1062"/>
      <c r="DM50" s="1063"/>
      <c r="DN50" s="1063"/>
      <c r="DO50" s="1063"/>
      <c r="DP50" s="1064"/>
      <c r="DQ50" s="1062"/>
      <c r="DR50" s="1063"/>
      <c r="DS50" s="1063"/>
      <c r="DT50" s="1063"/>
      <c r="DU50" s="1064"/>
      <c r="DV50" s="1065"/>
      <c r="DW50" s="1066"/>
      <c r="DX50" s="1066"/>
      <c r="DY50" s="1066"/>
      <c r="DZ50" s="1067"/>
      <c r="EA50" s="226"/>
    </row>
    <row r="51" spans="1:131" ht="26.45" customHeight="1">
      <c r="A51" s="234">
        <v>24</v>
      </c>
      <c r="B51" s="1103"/>
      <c r="C51" s="1104"/>
      <c r="D51" s="1104"/>
      <c r="E51" s="1104"/>
      <c r="F51" s="1104"/>
      <c r="G51" s="1104"/>
      <c r="H51" s="1104"/>
      <c r="I51" s="1104"/>
      <c r="J51" s="1104"/>
      <c r="K51" s="1104"/>
      <c r="L51" s="1104"/>
      <c r="M51" s="1104"/>
      <c r="N51" s="1104"/>
      <c r="O51" s="1104"/>
      <c r="P51" s="1105"/>
      <c r="Q51" s="1106"/>
      <c r="R51" s="1098"/>
      <c r="S51" s="1098"/>
      <c r="T51" s="1098"/>
      <c r="U51" s="1098"/>
      <c r="V51" s="1098"/>
      <c r="W51" s="1098"/>
      <c r="X51" s="1098"/>
      <c r="Y51" s="1098"/>
      <c r="Z51" s="1098"/>
      <c r="AA51" s="1098"/>
      <c r="AB51" s="1098"/>
      <c r="AC51" s="1098"/>
      <c r="AD51" s="1098"/>
      <c r="AE51" s="1107"/>
      <c r="AF51" s="1108"/>
      <c r="AG51" s="1109"/>
      <c r="AH51" s="1109"/>
      <c r="AI51" s="1109"/>
      <c r="AJ51" s="1110"/>
      <c r="AK51" s="1097"/>
      <c r="AL51" s="1098"/>
      <c r="AM51" s="1098"/>
      <c r="AN51" s="1098"/>
      <c r="AO51" s="1098"/>
      <c r="AP51" s="1098"/>
      <c r="AQ51" s="1098"/>
      <c r="AR51" s="1098"/>
      <c r="AS51" s="1098"/>
      <c r="AT51" s="1098"/>
      <c r="AU51" s="1098"/>
      <c r="AV51" s="1098"/>
      <c r="AW51" s="1098"/>
      <c r="AX51" s="1098"/>
      <c r="AY51" s="1098"/>
      <c r="AZ51" s="1099"/>
      <c r="BA51" s="1099"/>
      <c r="BB51" s="1099"/>
      <c r="BC51" s="1099"/>
      <c r="BD51" s="1099"/>
      <c r="BE51" s="1036"/>
      <c r="BF51" s="1036"/>
      <c r="BG51" s="1036"/>
      <c r="BH51" s="1036"/>
      <c r="BI51" s="1037"/>
      <c r="BJ51" s="228"/>
      <c r="BK51" s="228"/>
      <c r="BL51" s="228"/>
      <c r="BM51" s="228"/>
      <c r="BN51" s="228"/>
      <c r="BO51" s="237"/>
      <c r="BP51" s="237"/>
      <c r="BQ51" s="234">
        <v>45</v>
      </c>
      <c r="BR51" s="235"/>
      <c r="BS51" s="1065"/>
      <c r="BT51" s="1066"/>
      <c r="BU51" s="1066"/>
      <c r="BV51" s="1066"/>
      <c r="BW51" s="1066"/>
      <c r="BX51" s="1066"/>
      <c r="BY51" s="1066"/>
      <c r="BZ51" s="1066"/>
      <c r="CA51" s="1066"/>
      <c r="CB51" s="1066"/>
      <c r="CC51" s="1066"/>
      <c r="CD51" s="1066"/>
      <c r="CE51" s="1066"/>
      <c r="CF51" s="1066"/>
      <c r="CG51" s="1087"/>
      <c r="CH51" s="1062"/>
      <c r="CI51" s="1063"/>
      <c r="CJ51" s="1063"/>
      <c r="CK51" s="1063"/>
      <c r="CL51" s="1064"/>
      <c r="CM51" s="1062"/>
      <c r="CN51" s="1063"/>
      <c r="CO51" s="1063"/>
      <c r="CP51" s="1063"/>
      <c r="CQ51" s="1064"/>
      <c r="CR51" s="1062"/>
      <c r="CS51" s="1063"/>
      <c r="CT51" s="1063"/>
      <c r="CU51" s="1063"/>
      <c r="CV51" s="1064"/>
      <c r="CW51" s="1062"/>
      <c r="CX51" s="1063"/>
      <c r="CY51" s="1063"/>
      <c r="CZ51" s="1063"/>
      <c r="DA51" s="1064"/>
      <c r="DB51" s="1062"/>
      <c r="DC51" s="1063"/>
      <c r="DD51" s="1063"/>
      <c r="DE51" s="1063"/>
      <c r="DF51" s="1064"/>
      <c r="DG51" s="1062"/>
      <c r="DH51" s="1063"/>
      <c r="DI51" s="1063"/>
      <c r="DJ51" s="1063"/>
      <c r="DK51" s="1064"/>
      <c r="DL51" s="1062"/>
      <c r="DM51" s="1063"/>
      <c r="DN51" s="1063"/>
      <c r="DO51" s="1063"/>
      <c r="DP51" s="1064"/>
      <c r="DQ51" s="1062"/>
      <c r="DR51" s="1063"/>
      <c r="DS51" s="1063"/>
      <c r="DT51" s="1063"/>
      <c r="DU51" s="1064"/>
      <c r="DV51" s="1065"/>
      <c r="DW51" s="1066"/>
      <c r="DX51" s="1066"/>
      <c r="DY51" s="1066"/>
      <c r="DZ51" s="1067"/>
      <c r="EA51" s="226"/>
    </row>
    <row r="52" spans="1:131" ht="26.45" customHeight="1">
      <c r="A52" s="234">
        <v>25</v>
      </c>
      <c r="B52" s="1103"/>
      <c r="C52" s="1104"/>
      <c r="D52" s="1104"/>
      <c r="E52" s="1104"/>
      <c r="F52" s="1104"/>
      <c r="G52" s="1104"/>
      <c r="H52" s="1104"/>
      <c r="I52" s="1104"/>
      <c r="J52" s="1104"/>
      <c r="K52" s="1104"/>
      <c r="L52" s="1104"/>
      <c r="M52" s="1104"/>
      <c r="N52" s="1104"/>
      <c r="O52" s="1104"/>
      <c r="P52" s="1105"/>
      <c r="Q52" s="1106"/>
      <c r="R52" s="1098"/>
      <c r="S52" s="1098"/>
      <c r="T52" s="1098"/>
      <c r="U52" s="1098"/>
      <c r="V52" s="1098"/>
      <c r="W52" s="1098"/>
      <c r="X52" s="1098"/>
      <c r="Y52" s="1098"/>
      <c r="Z52" s="1098"/>
      <c r="AA52" s="1098"/>
      <c r="AB52" s="1098"/>
      <c r="AC52" s="1098"/>
      <c r="AD52" s="1098"/>
      <c r="AE52" s="1107"/>
      <c r="AF52" s="1108"/>
      <c r="AG52" s="1109"/>
      <c r="AH52" s="1109"/>
      <c r="AI52" s="1109"/>
      <c r="AJ52" s="1110"/>
      <c r="AK52" s="1097"/>
      <c r="AL52" s="1098"/>
      <c r="AM52" s="1098"/>
      <c r="AN52" s="1098"/>
      <c r="AO52" s="1098"/>
      <c r="AP52" s="1098"/>
      <c r="AQ52" s="1098"/>
      <c r="AR52" s="1098"/>
      <c r="AS52" s="1098"/>
      <c r="AT52" s="1098"/>
      <c r="AU52" s="1098"/>
      <c r="AV52" s="1098"/>
      <c r="AW52" s="1098"/>
      <c r="AX52" s="1098"/>
      <c r="AY52" s="1098"/>
      <c r="AZ52" s="1099"/>
      <c r="BA52" s="1099"/>
      <c r="BB52" s="1099"/>
      <c r="BC52" s="1099"/>
      <c r="BD52" s="1099"/>
      <c r="BE52" s="1036"/>
      <c r="BF52" s="1036"/>
      <c r="BG52" s="1036"/>
      <c r="BH52" s="1036"/>
      <c r="BI52" s="1037"/>
      <c r="BJ52" s="228"/>
      <c r="BK52" s="228"/>
      <c r="BL52" s="228"/>
      <c r="BM52" s="228"/>
      <c r="BN52" s="228"/>
      <c r="BO52" s="237"/>
      <c r="BP52" s="237"/>
      <c r="BQ52" s="234">
        <v>46</v>
      </c>
      <c r="BR52" s="235"/>
      <c r="BS52" s="1065"/>
      <c r="BT52" s="1066"/>
      <c r="BU52" s="1066"/>
      <c r="BV52" s="1066"/>
      <c r="BW52" s="1066"/>
      <c r="BX52" s="1066"/>
      <c r="BY52" s="1066"/>
      <c r="BZ52" s="1066"/>
      <c r="CA52" s="1066"/>
      <c r="CB52" s="1066"/>
      <c r="CC52" s="1066"/>
      <c r="CD52" s="1066"/>
      <c r="CE52" s="1066"/>
      <c r="CF52" s="1066"/>
      <c r="CG52" s="1087"/>
      <c r="CH52" s="1062"/>
      <c r="CI52" s="1063"/>
      <c r="CJ52" s="1063"/>
      <c r="CK52" s="1063"/>
      <c r="CL52" s="1064"/>
      <c r="CM52" s="1062"/>
      <c r="CN52" s="1063"/>
      <c r="CO52" s="1063"/>
      <c r="CP52" s="1063"/>
      <c r="CQ52" s="1064"/>
      <c r="CR52" s="1062"/>
      <c r="CS52" s="1063"/>
      <c r="CT52" s="1063"/>
      <c r="CU52" s="1063"/>
      <c r="CV52" s="1064"/>
      <c r="CW52" s="1062"/>
      <c r="CX52" s="1063"/>
      <c r="CY52" s="1063"/>
      <c r="CZ52" s="1063"/>
      <c r="DA52" s="1064"/>
      <c r="DB52" s="1062"/>
      <c r="DC52" s="1063"/>
      <c r="DD52" s="1063"/>
      <c r="DE52" s="1063"/>
      <c r="DF52" s="1064"/>
      <c r="DG52" s="1062"/>
      <c r="DH52" s="1063"/>
      <c r="DI52" s="1063"/>
      <c r="DJ52" s="1063"/>
      <c r="DK52" s="1064"/>
      <c r="DL52" s="1062"/>
      <c r="DM52" s="1063"/>
      <c r="DN52" s="1063"/>
      <c r="DO52" s="1063"/>
      <c r="DP52" s="1064"/>
      <c r="DQ52" s="1062"/>
      <c r="DR52" s="1063"/>
      <c r="DS52" s="1063"/>
      <c r="DT52" s="1063"/>
      <c r="DU52" s="1064"/>
      <c r="DV52" s="1065"/>
      <c r="DW52" s="1066"/>
      <c r="DX52" s="1066"/>
      <c r="DY52" s="1066"/>
      <c r="DZ52" s="1067"/>
      <c r="EA52" s="226"/>
    </row>
    <row r="53" spans="1:131" ht="26.45" customHeight="1">
      <c r="A53" s="234">
        <v>26</v>
      </c>
      <c r="B53" s="1103"/>
      <c r="C53" s="1104"/>
      <c r="D53" s="1104"/>
      <c r="E53" s="1104"/>
      <c r="F53" s="1104"/>
      <c r="G53" s="1104"/>
      <c r="H53" s="1104"/>
      <c r="I53" s="1104"/>
      <c r="J53" s="1104"/>
      <c r="K53" s="1104"/>
      <c r="L53" s="1104"/>
      <c r="M53" s="1104"/>
      <c r="N53" s="1104"/>
      <c r="O53" s="1104"/>
      <c r="P53" s="1105"/>
      <c r="Q53" s="1106"/>
      <c r="R53" s="1098"/>
      <c r="S53" s="1098"/>
      <c r="T53" s="1098"/>
      <c r="U53" s="1098"/>
      <c r="V53" s="1098"/>
      <c r="W53" s="1098"/>
      <c r="X53" s="1098"/>
      <c r="Y53" s="1098"/>
      <c r="Z53" s="1098"/>
      <c r="AA53" s="1098"/>
      <c r="AB53" s="1098"/>
      <c r="AC53" s="1098"/>
      <c r="AD53" s="1098"/>
      <c r="AE53" s="1107"/>
      <c r="AF53" s="1108"/>
      <c r="AG53" s="1109"/>
      <c r="AH53" s="1109"/>
      <c r="AI53" s="1109"/>
      <c r="AJ53" s="1110"/>
      <c r="AK53" s="1097"/>
      <c r="AL53" s="1098"/>
      <c r="AM53" s="1098"/>
      <c r="AN53" s="1098"/>
      <c r="AO53" s="1098"/>
      <c r="AP53" s="1098"/>
      <c r="AQ53" s="1098"/>
      <c r="AR53" s="1098"/>
      <c r="AS53" s="1098"/>
      <c r="AT53" s="1098"/>
      <c r="AU53" s="1098"/>
      <c r="AV53" s="1098"/>
      <c r="AW53" s="1098"/>
      <c r="AX53" s="1098"/>
      <c r="AY53" s="1098"/>
      <c r="AZ53" s="1099"/>
      <c r="BA53" s="1099"/>
      <c r="BB53" s="1099"/>
      <c r="BC53" s="1099"/>
      <c r="BD53" s="1099"/>
      <c r="BE53" s="1036"/>
      <c r="BF53" s="1036"/>
      <c r="BG53" s="1036"/>
      <c r="BH53" s="1036"/>
      <c r="BI53" s="1037"/>
      <c r="BJ53" s="228"/>
      <c r="BK53" s="228"/>
      <c r="BL53" s="228"/>
      <c r="BM53" s="228"/>
      <c r="BN53" s="228"/>
      <c r="BO53" s="237"/>
      <c r="BP53" s="237"/>
      <c r="BQ53" s="234">
        <v>47</v>
      </c>
      <c r="BR53" s="235"/>
      <c r="BS53" s="1065"/>
      <c r="BT53" s="1066"/>
      <c r="BU53" s="1066"/>
      <c r="BV53" s="1066"/>
      <c r="BW53" s="1066"/>
      <c r="BX53" s="1066"/>
      <c r="BY53" s="1066"/>
      <c r="BZ53" s="1066"/>
      <c r="CA53" s="1066"/>
      <c r="CB53" s="1066"/>
      <c r="CC53" s="1066"/>
      <c r="CD53" s="1066"/>
      <c r="CE53" s="1066"/>
      <c r="CF53" s="1066"/>
      <c r="CG53" s="1087"/>
      <c r="CH53" s="1062"/>
      <c r="CI53" s="1063"/>
      <c r="CJ53" s="1063"/>
      <c r="CK53" s="1063"/>
      <c r="CL53" s="1064"/>
      <c r="CM53" s="1062"/>
      <c r="CN53" s="1063"/>
      <c r="CO53" s="1063"/>
      <c r="CP53" s="1063"/>
      <c r="CQ53" s="1064"/>
      <c r="CR53" s="1062"/>
      <c r="CS53" s="1063"/>
      <c r="CT53" s="1063"/>
      <c r="CU53" s="1063"/>
      <c r="CV53" s="1064"/>
      <c r="CW53" s="1062"/>
      <c r="CX53" s="1063"/>
      <c r="CY53" s="1063"/>
      <c r="CZ53" s="1063"/>
      <c r="DA53" s="1064"/>
      <c r="DB53" s="1062"/>
      <c r="DC53" s="1063"/>
      <c r="DD53" s="1063"/>
      <c r="DE53" s="1063"/>
      <c r="DF53" s="1064"/>
      <c r="DG53" s="1062"/>
      <c r="DH53" s="1063"/>
      <c r="DI53" s="1063"/>
      <c r="DJ53" s="1063"/>
      <c r="DK53" s="1064"/>
      <c r="DL53" s="1062"/>
      <c r="DM53" s="1063"/>
      <c r="DN53" s="1063"/>
      <c r="DO53" s="1063"/>
      <c r="DP53" s="1064"/>
      <c r="DQ53" s="1062"/>
      <c r="DR53" s="1063"/>
      <c r="DS53" s="1063"/>
      <c r="DT53" s="1063"/>
      <c r="DU53" s="1064"/>
      <c r="DV53" s="1065"/>
      <c r="DW53" s="1066"/>
      <c r="DX53" s="1066"/>
      <c r="DY53" s="1066"/>
      <c r="DZ53" s="1067"/>
      <c r="EA53" s="226"/>
    </row>
    <row r="54" spans="1:131" ht="26.45" customHeight="1">
      <c r="A54" s="234">
        <v>27</v>
      </c>
      <c r="B54" s="1103"/>
      <c r="C54" s="1104"/>
      <c r="D54" s="1104"/>
      <c r="E54" s="1104"/>
      <c r="F54" s="1104"/>
      <c r="G54" s="1104"/>
      <c r="H54" s="1104"/>
      <c r="I54" s="1104"/>
      <c r="J54" s="1104"/>
      <c r="K54" s="1104"/>
      <c r="L54" s="1104"/>
      <c r="M54" s="1104"/>
      <c r="N54" s="1104"/>
      <c r="O54" s="1104"/>
      <c r="P54" s="1105"/>
      <c r="Q54" s="1106"/>
      <c r="R54" s="1098"/>
      <c r="S54" s="1098"/>
      <c r="T54" s="1098"/>
      <c r="U54" s="1098"/>
      <c r="V54" s="1098"/>
      <c r="W54" s="1098"/>
      <c r="X54" s="1098"/>
      <c r="Y54" s="1098"/>
      <c r="Z54" s="1098"/>
      <c r="AA54" s="1098"/>
      <c r="AB54" s="1098"/>
      <c r="AC54" s="1098"/>
      <c r="AD54" s="1098"/>
      <c r="AE54" s="1107"/>
      <c r="AF54" s="1108"/>
      <c r="AG54" s="1109"/>
      <c r="AH54" s="1109"/>
      <c r="AI54" s="1109"/>
      <c r="AJ54" s="1110"/>
      <c r="AK54" s="1097"/>
      <c r="AL54" s="1098"/>
      <c r="AM54" s="1098"/>
      <c r="AN54" s="1098"/>
      <c r="AO54" s="1098"/>
      <c r="AP54" s="1098"/>
      <c r="AQ54" s="1098"/>
      <c r="AR54" s="1098"/>
      <c r="AS54" s="1098"/>
      <c r="AT54" s="1098"/>
      <c r="AU54" s="1098"/>
      <c r="AV54" s="1098"/>
      <c r="AW54" s="1098"/>
      <c r="AX54" s="1098"/>
      <c r="AY54" s="1098"/>
      <c r="AZ54" s="1099"/>
      <c r="BA54" s="1099"/>
      <c r="BB54" s="1099"/>
      <c r="BC54" s="1099"/>
      <c r="BD54" s="1099"/>
      <c r="BE54" s="1036"/>
      <c r="BF54" s="1036"/>
      <c r="BG54" s="1036"/>
      <c r="BH54" s="1036"/>
      <c r="BI54" s="1037"/>
      <c r="BJ54" s="228"/>
      <c r="BK54" s="228"/>
      <c r="BL54" s="228"/>
      <c r="BM54" s="228"/>
      <c r="BN54" s="228"/>
      <c r="BO54" s="237"/>
      <c r="BP54" s="237"/>
      <c r="BQ54" s="234">
        <v>48</v>
      </c>
      <c r="BR54" s="235"/>
      <c r="BS54" s="1065"/>
      <c r="BT54" s="1066"/>
      <c r="BU54" s="1066"/>
      <c r="BV54" s="1066"/>
      <c r="BW54" s="1066"/>
      <c r="BX54" s="1066"/>
      <c r="BY54" s="1066"/>
      <c r="BZ54" s="1066"/>
      <c r="CA54" s="1066"/>
      <c r="CB54" s="1066"/>
      <c r="CC54" s="1066"/>
      <c r="CD54" s="1066"/>
      <c r="CE54" s="1066"/>
      <c r="CF54" s="1066"/>
      <c r="CG54" s="1087"/>
      <c r="CH54" s="1062"/>
      <c r="CI54" s="1063"/>
      <c r="CJ54" s="1063"/>
      <c r="CK54" s="1063"/>
      <c r="CL54" s="1064"/>
      <c r="CM54" s="1062"/>
      <c r="CN54" s="1063"/>
      <c r="CO54" s="1063"/>
      <c r="CP54" s="1063"/>
      <c r="CQ54" s="1064"/>
      <c r="CR54" s="1062"/>
      <c r="CS54" s="1063"/>
      <c r="CT54" s="1063"/>
      <c r="CU54" s="1063"/>
      <c r="CV54" s="1064"/>
      <c r="CW54" s="1062"/>
      <c r="CX54" s="1063"/>
      <c r="CY54" s="1063"/>
      <c r="CZ54" s="1063"/>
      <c r="DA54" s="1064"/>
      <c r="DB54" s="1062"/>
      <c r="DC54" s="1063"/>
      <c r="DD54" s="1063"/>
      <c r="DE54" s="1063"/>
      <c r="DF54" s="1064"/>
      <c r="DG54" s="1062"/>
      <c r="DH54" s="1063"/>
      <c r="DI54" s="1063"/>
      <c r="DJ54" s="1063"/>
      <c r="DK54" s="1064"/>
      <c r="DL54" s="1062"/>
      <c r="DM54" s="1063"/>
      <c r="DN54" s="1063"/>
      <c r="DO54" s="1063"/>
      <c r="DP54" s="1064"/>
      <c r="DQ54" s="1062"/>
      <c r="DR54" s="1063"/>
      <c r="DS54" s="1063"/>
      <c r="DT54" s="1063"/>
      <c r="DU54" s="1064"/>
      <c r="DV54" s="1065"/>
      <c r="DW54" s="1066"/>
      <c r="DX54" s="1066"/>
      <c r="DY54" s="1066"/>
      <c r="DZ54" s="1067"/>
      <c r="EA54" s="226"/>
    </row>
    <row r="55" spans="1:131" ht="26.45" customHeight="1">
      <c r="A55" s="234">
        <v>28</v>
      </c>
      <c r="B55" s="1103"/>
      <c r="C55" s="1104"/>
      <c r="D55" s="1104"/>
      <c r="E55" s="1104"/>
      <c r="F55" s="1104"/>
      <c r="G55" s="1104"/>
      <c r="H55" s="1104"/>
      <c r="I55" s="1104"/>
      <c r="J55" s="1104"/>
      <c r="K55" s="1104"/>
      <c r="L55" s="1104"/>
      <c r="M55" s="1104"/>
      <c r="N55" s="1104"/>
      <c r="O55" s="1104"/>
      <c r="P55" s="1105"/>
      <c r="Q55" s="1106"/>
      <c r="R55" s="1098"/>
      <c r="S55" s="1098"/>
      <c r="T55" s="1098"/>
      <c r="U55" s="1098"/>
      <c r="V55" s="1098"/>
      <c r="W55" s="1098"/>
      <c r="X55" s="1098"/>
      <c r="Y55" s="1098"/>
      <c r="Z55" s="1098"/>
      <c r="AA55" s="1098"/>
      <c r="AB55" s="1098"/>
      <c r="AC55" s="1098"/>
      <c r="AD55" s="1098"/>
      <c r="AE55" s="1107"/>
      <c r="AF55" s="1108"/>
      <c r="AG55" s="1109"/>
      <c r="AH55" s="1109"/>
      <c r="AI55" s="1109"/>
      <c r="AJ55" s="1110"/>
      <c r="AK55" s="1097"/>
      <c r="AL55" s="1098"/>
      <c r="AM55" s="1098"/>
      <c r="AN55" s="1098"/>
      <c r="AO55" s="1098"/>
      <c r="AP55" s="1098"/>
      <c r="AQ55" s="1098"/>
      <c r="AR55" s="1098"/>
      <c r="AS55" s="1098"/>
      <c r="AT55" s="1098"/>
      <c r="AU55" s="1098"/>
      <c r="AV55" s="1098"/>
      <c r="AW55" s="1098"/>
      <c r="AX55" s="1098"/>
      <c r="AY55" s="1098"/>
      <c r="AZ55" s="1099"/>
      <c r="BA55" s="1099"/>
      <c r="BB55" s="1099"/>
      <c r="BC55" s="1099"/>
      <c r="BD55" s="1099"/>
      <c r="BE55" s="1036"/>
      <c r="BF55" s="1036"/>
      <c r="BG55" s="1036"/>
      <c r="BH55" s="1036"/>
      <c r="BI55" s="1037"/>
      <c r="BJ55" s="228"/>
      <c r="BK55" s="228"/>
      <c r="BL55" s="228"/>
      <c r="BM55" s="228"/>
      <c r="BN55" s="228"/>
      <c r="BO55" s="237"/>
      <c r="BP55" s="237"/>
      <c r="BQ55" s="234">
        <v>49</v>
      </c>
      <c r="BR55" s="235"/>
      <c r="BS55" s="1065"/>
      <c r="BT55" s="1066"/>
      <c r="BU55" s="1066"/>
      <c r="BV55" s="1066"/>
      <c r="BW55" s="1066"/>
      <c r="BX55" s="1066"/>
      <c r="BY55" s="1066"/>
      <c r="BZ55" s="1066"/>
      <c r="CA55" s="1066"/>
      <c r="CB55" s="1066"/>
      <c r="CC55" s="1066"/>
      <c r="CD55" s="1066"/>
      <c r="CE55" s="1066"/>
      <c r="CF55" s="1066"/>
      <c r="CG55" s="1087"/>
      <c r="CH55" s="1062"/>
      <c r="CI55" s="1063"/>
      <c r="CJ55" s="1063"/>
      <c r="CK55" s="1063"/>
      <c r="CL55" s="1064"/>
      <c r="CM55" s="1062"/>
      <c r="CN55" s="1063"/>
      <c r="CO55" s="1063"/>
      <c r="CP55" s="1063"/>
      <c r="CQ55" s="1064"/>
      <c r="CR55" s="1062"/>
      <c r="CS55" s="1063"/>
      <c r="CT55" s="1063"/>
      <c r="CU55" s="1063"/>
      <c r="CV55" s="1064"/>
      <c r="CW55" s="1062"/>
      <c r="CX55" s="1063"/>
      <c r="CY55" s="1063"/>
      <c r="CZ55" s="1063"/>
      <c r="DA55" s="1064"/>
      <c r="DB55" s="1062"/>
      <c r="DC55" s="1063"/>
      <c r="DD55" s="1063"/>
      <c r="DE55" s="1063"/>
      <c r="DF55" s="1064"/>
      <c r="DG55" s="1062"/>
      <c r="DH55" s="1063"/>
      <c r="DI55" s="1063"/>
      <c r="DJ55" s="1063"/>
      <c r="DK55" s="1064"/>
      <c r="DL55" s="1062"/>
      <c r="DM55" s="1063"/>
      <c r="DN55" s="1063"/>
      <c r="DO55" s="1063"/>
      <c r="DP55" s="1064"/>
      <c r="DQ55" s="1062"/>
      <c r="DR55" s="1063"/>
      <c r="DS55" s="1063"/>
      <c r="DT55" s="1063"/>
      <c r="DU55" s="1064"/>
      <c r="DV55" s="1065"/>
      <c r="DW55" s="1066"/>
      <c r="DX55" s="1066"/>
      <c r="DY55" s="1066"/>
      <c r="DZ55" s="1067"/>
      <c r="EA55" s="226"/>
    </row>
    <row r="56" spans="1:131" ht="26.45" customHeight="1">
      <c r="A56" s="234">
        <v>29</v>
      </c>
      <c r="B56" s="1103"/>
      <c r="C56" s="1104"/>
      <c r="D56" s="1104"/>
      <c r="E56" s="1104"/>
      <c r="F56" s="1104"/>
      <c r="G56" s="1104"/>
      <c r="H56" s="1104"/>
      <c r="I56" s="1104"/>
      <c r="J56" s="1104"/>
      <c r="K56" s="1104"/>
      <c r="L56" s="1104"/>
      <c r="M56" s="1104"/>
      <c r="N56" s="1104"/>
      <c r="O56" s="1104"/>
      <c r="P56" s="1105"/>
      <c r="Q56" s="1106"/>
      <c r="R56" s="1098"/>
      <c r="S56" s="1098"/>
      <c r="T56" s="1098"/>
      <c r="U56" s="1098"/>
      <c r="V56" s="1098"/>
      <c r="W56" s="1098"/>
      <c r="X56" s="1098"/>
      <c r="Y56" s="1098"/>
      <c r="Z56" s="1098"/>
      <c r="AA56" s="1098"/>
      <c r="AB56" s="1098"/>
      <c r="AC56" s="1098"/>
      <c r="AD56" s="1098"/>
      <c r="AE56" s="1107"/>
      <c r="AF56" s="1108"/>
      <c r="AG56" s="1109"/>
      <c r="AH56" s="1109"/>
      <c r="AI56" s="1109"/>
      <c r="AJ56" s="1110"/>
      <c r="AK56" s="1097"/>
      <c r="AL56" s="1098"/>
      <c r="AM56" s="1098"/>
      <c r="AN56" s="1098"/>
      <c r="AO56" s="1098"/>
      <c r="AP56" s="1098"/>
      <c r="AQ56" s="1098"/>
      <c r="AR56" s="1098"/>
      <c r="AS56" s="1098"/>
      <c r="AT56" s="1098"/>
      <c r="AU56" s="1098"/>
      <c r="AV56" s="1098"/>
      <c r="AW56" s="1098"/>
      <c r="AX56" s="1098"/>
      <c r="AY56" s="1098"/>
      <c r="AZ56" s="1099"/>
      <c r="BA56" s="1099"/>
      <c r="BB56" s="1099"/>
      <c r="BC56" s="1099"/>
      <c r="BD56" s="1099"/>
      <c r="BE56" s="1036"/>
      <c r="BF56" s="1036"/>
      <c r="BG56" s="1036"/>
      <c r="BH56" s="1036"/>
      <c r="BI56" s="1037"/>
      <c r="BJ56" s="228"/>
      <c r="BK56" s="228"/>
      <c r="BL56" s="228"/>
      <c r="BM56" s="228"/>
      <c r="BN56" s="228"/>
      <c r="BO56" s="237"/>
      <c r="BP56" s="237"/>
      <c r="BQ56" s="234">
        <v>50</v>
      </c>
      <c r="BR56" s="235"/>
      <c r="BS56" s="1065"/>
      <c r="BT56" s="1066"/>
      <c r="BU56" s="1066"/>
      <c r="BV56" s="1066"/>
      <c r="BW56" s="1066"/>
      <c r="BX56" s="1066"/>
      <c r="BY56" s="1066"/>
      <c r="BZ56" s="1066"/>
      <c r="CA56" s="1066"/>
      <c r="CB56" s="1066"/>
      <c r="CC56" s="1066"/>
      <c r="CD56" s="1066"/>
      <c r="CE56" s="1066"/>
      <c r="CF56" s="1066"/>
      <c r="CG56" s="1087"/>
      <c r="CH56" s="1062"/>
      <c r="CI56" s="1063"/>
      <c r="CJ56" s="1063"/>
      <c r="CK56" s="1063"/>
      <c r="CL56" s="1064"/>
      <c r="CM56" s="1062"/>
      <c r="CN56" s="1063"/>
      <c r="CO56" s="1063"/>
      <c r="CP56" s="1063"/>
      <c r="CQ56" s="1064"/>
      <c r="CR56" s="1062"/>
      <c r="CS56" s="1063"/>
      <c r="CT56" s="1063"/>
      <c r="CU56" s="1063"/>
      <c r="CV56" s="1064"/>
      <c r="CW56" s="1062"/>
      <c r="CX56" s="1063"/>
      <c r="CY56" s="1063"/>
      <c r="CZ56" s="1063"/>
      <c r="DA56" s="1064"/>
      <c r="DB56" s="1062"/>
      <c r="DC56" s="1063"/>
      <c r="DD56" s="1063"/>
      <c r="DE56" s="1063"/>
      <c r="DF56" s="1064"/>
      <c r="DG56" s="1062"/>
      <c r="DH56" s="1063"/>
      <c r="DI56" s="1063"/>
      <c r="DJ56" s="1063"/>
      <c r="DK56" s="1064"/>
      <c r="DL56" s="1062"/>
      <c r="DM56" s="1063"/>
      <c r="DN56" s="1063"/>
      <c r="DO56" s="1063"/>
      <c r="DP56" s="1064"/>
      <c r="DQ56" s="1062"/>
      <c r="DR56" s="1063"/>
      <c r="DS56" s="1063"/>
      <c r="DT56" s="1063"/>
      <c r="DU56" s="1064"/>
      <c r="DV56" s="1065"/>
      <c r="DW56" s="1066"/>
      <c r="DX56" s="1066"/>
      <c r="DY56" s="1066"/>
      <c r="DZ56" s="1067"/>
      <c r="EA56" s="226"/>
    </row>
    <row r="57" spans="1:131" ht="26.45" customHeight="1">
      <c r="A57" s="234">
        <v>30</v>
      </c>
      <c r="B57" s="1103"/>
      <c r="C57" s="1104"/>
      <c r="D57" s="1104"/>
      <c r="E57" s="1104"/>
      <c r="F57" s="1104"/>
      <c r="G57" s="1104"/>
      <c r="H57" s="1104"/>
      <c r="I57" s="1104"/>
      <c r="J57" s="1104"/>
      <c r="K57" s="1104"/>
      <c r="L57" s="1104"/>
      <c r="M57" s="1104"/>
      <c r="N57" s="1104"/>
      <c r="O57" s="1104"/>
      <c r="P57" s="1105"/>
      <c r="Q57" s="1106"/>
      <c r="R57" s="1098"/>
      <c r="S57" s="1098"/>
      <c r="T57" s="1098"/>
      <c r="U57" s="1098"/>
      <c r="V57" s="1098"/>
      <c r="W57" s="1098"/>
      <c r="X57" s="1098"/>
      <c r="Y57" s="1098"/>
      <c r="Z57" s="1098"/>
      <c r="AA57" s="1098"/>
      <c r="AB57" s="1098"/>
      <c r="AC57" s="1098"/>
      <c r="AD57" s="1098"/>
      <c r="AE57" s="1107"/>
      <c r="AF57" s="1108"/>
      <c r="AG57" s="1109"/>
      <c r="AH57" s="1109"/>
      <c r="AI57" s="1109"/>
      <c r="AJ57" s="1110"/>
      <c r="AK57" s="1097"/>
      <c r="AL57" s="1098"/>
      <c r="AM57" s="1098"/>
      <c r="AN57" s="1098"/>
      <c r="AO57" s="1098"/>
      <c r="AP57" s="1098"/>
      <c r="AQ57" s="1098"/>
      <c r="AR57" s="1098"/>
      <c r="AS57" s="1098"/>
      <c r="AT57" s="1098"/>
      <c r="AU57" s="1098"/>
      <c r="AV57" s="1098"/>
      <c r="AW57" s="1098"/>
      <c r="AX57" s="1098"/>
      <c r="AY57" s="1098"/>
      <c r="AZ57" s="1099"/>
      <c r="BA57" s="1099"/>
      <c r="BB57" s="1099"/>
      <c r="BC57" s="1099"/>
      <c r="BD57" s="1099"/>
      <c r="BE57" s="1036"/>
      <c r="BF57" s="1036"/>
      <c r="BG57" s="1036"/>
      <c r="BH57" s="1036"/>
      <c r="BI57" s="1037"/>
      <c r="BJ57" s="228"/>
      <c r="BK57" s="228"/>
      <c r="BL57" s="228"/>
      <c r="BM57" s="228"/>
      <c r="BN57" s="228"/>
      <c r="BO57" s="237"/>
      <c r="BP57" s="237"/>
      <c r="BQ57" s="234">
        <v>51</v>
      </c>
      <c r="BR57" s="235"/>
      <c r="BS57" s="1065"/>
      <c r="BT57" s="1066"/>
      <c r="BU57" s="1066"/>
      <c r="BV57" s="1066"/>
      <c r="BW57" s="1066"/>
      <c r="BX57" s="1066"/>
      <c r="BY57" s="1066"/>
      <c r="BZ57" s="1066"/>
      <c r="CA57" s="1066"/>
      <c r="CB57" s="1066"/>
      <c r="CC57" s="1066"/>
      <c r="CD57" s="1066"/>
      <c r="CE57" s="1066"/>
      <c r="CF57" s="1066"/>
      <c r="CG57" s="1087"/>
      <c r="CH57" s="1062"/>
      <c r="CI57" s="1063"/>
      <c r="CJ57" s="1063"/>
      <c r="CK57" s="1063"/>
      <c r="CL57" s="1064"/>
      <c r="CM57" s="1062"/>
      <c r="CN57" s="1063"/>
      <c r="CO57" s="1063"/>
      <c r="CP57" s="1063"/>
      <c r="CQ57" s="1064"/>
      <c r="CR57" s="1062"/>
      <c r="CS57" s="1063"/>
      <c r="CT57" s="1063"/>
      <c r="CU57" s="1063"/>
      <c r="CV57" s="1064"/>
      <c r="CW57" s="1062"/>
      <c r="CX57" s="1063"/>
      <c r="CY57" s="1063"/>
      <c r="CZ57" s="1063"/>
      <c r="DA57" s="1064"/>
      <c r="DB57" s="1062"/>
      <c r="DC57" s="1063"/>
      <c r="DD57" s="1063"/>
      <c r="DE57" s="1063"/>
      <c r="DF57" s="1064"/>
      <c r="DG57" s="1062"/>
      <c r="DH57" s="1063"/>
      <c r="DI57" s="1063"/>
      <c r="DJ57" s="1063"/>
      <c r="DK57" s="1064"/>
      <c r="DL57" s="1062"/>
      <c r="DM57" s="1063"/>
      <c r="DN57" s="1063"/>
      <c r="DO57" s="1063"/>
      <c r="DP57" s="1064"/>
      <c r="DQ57" s="1062"/>
      <c r="DR57" s="1063"/>
      <c r="DS57" s="1063"/>
      <c r="DT57" s="1063"/>
      <c r="DU57" s="1064"/>
      <c r="DV57" s="1065"/>
      <c r="DW57" s="1066"/>
      <c r="DX57" s="1066"/>
      <c r="DY57" s="1066"/>
      <c r="DZ57" s="1067"/>
      <c r="EA57" s="226"/>
    </row>
    <row r="58" spans="1:131" ht="26.45" customHeight="1">
      <c r="A58" s="234">
        <v>31</v>
      </c>
      <c r="B58" s="1103"/>
      <c r="C58" s="1104"/>
      <c r="D58" s="1104"/>
      <c r="E58" s="1104"/>
      <c r="F58" s="1104"/>
      <c r="G58" s="1104"/>
      <c r="H58" s="1104"/>
      <c r="I58" s="1104"/>
      <c r="J58" s="1104"/>
      <c r="K58" s="1104"/>
      <c r="L58" s="1104"/>
      <c r="M58" s="1104"/>
      <c r="N58" s="1104"/>
      <c r="O58" s="1104"/>
      <c r="P58" s="1105"/>
      <c r="Q58" s="1106"/>
      <c r="R58" s="1098"/>
      <c r="S58" s="1098"/>
      <c r="T58" s="1098"/>
      <c r="U58" s="1098"/>
      <c r="V58" s="1098"/>
      <c r="W58" s="1098"/>
      <c r="X58" s="1098"/>
      <c r="Y58" s="1098"/>
      <c r="Z58" s="1098"/>
      <c r="AA58" s="1098"/>
      <c r="AB58" s="1098"/>
      <c r="AC58" s="1098"/>
      <c r="AD58" s="1098"/>
      <c r="AE58" s="1107"/>
      <c r="AF58" s="1108"/>
      <c r="AG58" s="1109"/>
      <c r="AH58" s="1109"/>
      <c r="AI58" s="1109"/>
      <c r="AJ58" s="1110"/>
      <c r="AK58" s="1097"/>
      <c r="AL58" s="1098"/>
      <c r="AM58" s="1098"/>
      <c r="AN58" s="1098"/>
      <c r="AO58" s="1098"/>
      <c r="AP58" s="1098"/>
      <c r="AQ58" s="1098"/>
      <c r="AR58" s="1098"/>
      <c r="AS58" s="1098"/>
      <c r="AT58" s="1098"/>
      <c r="AU58" s="1098"/>
      <c r="AV58" s="1098"/>
      <c r="AW58" s="1098"/>
      <c r="AX58" s="1098"/>
      <c r="AY58" s="1098"/>
      <c r="AZ58" s="1099"/>
      <c r="BA58" s="1099"/>
      <c r="BB58" s="1099"/>
      <c r="BC58" s="1099"/>
      <c r="BD58" s="1099"/>
      <c r="BE58" s="1036"/>
      <c r="BF58" s="1036"/>
      <c r="BG58" s="1036"/>
      <c r="BH58" s="1036"/>
      <c r="BI58" s="1037"/>
      <c r="BJ58" s="228"/>
      <c r="BK58" s="228"/>
      <c r="BL58" s="228"/>
      <c r="BM58" s="228"/>
      <c r="BN58" s="228"/>
      <c r="BO58" s="237"/>
      <c r="BP58" s="237"/>
      <c r="BQ58" s="234">
        <v>52</v>
      </c>
      <c r="BR58" s="235"/>
      <c r="BS58" s="1065"/>
      <c r="BT58" s="1066"/>
      <c r="BU58" s="1066"/>
      <c r="BV58" s="1066"/>
      <c r="BW58" s="1066"/>
      <c r="BX58" s="1066"/>
      <c r="BY58" s="1066"/>
      <c r="BZ58" s="1066"/>
      <c r="CA58" s="1066"/>
      <c r="CB58" s="1066"/>
      <c r="CC58" s="1066"/>
      <c r="CD58" s="1066"/>
      <c r="CE58" s="1066"/>
      <c r="CF58" s="1066"/>
      <c r="CG58" s="1087"/>
      <c r="CH58" s="1062"/>
      <c r="CI58" s="1063"/>
      <c r="CJ58" s="1063"/>
      <c r="CK58" s="1063"/>
      <c r="CL58" s="1064"/>
      <c r="CM58" s="1062"/>
      <c r="CN58" s="1063"/>
      <c r="CO58" s="1063"/>
      <c r="CP58" s="1063"/>
      <c r="CQ58" s="1064"/>
      <c r="CR58" s="1062"/>
      <c r="CS58" s="1063"/>
      <c r="CT58" s="1063"/>
      <c r="CU58" s="1063"/>
      <c r="CV58" s="1064"/>
      <c r="CW58" s="1062"/>
      <c r="CX58" s="1063"/>
      <c r="CY58" s="1063"/>
      <c r="CZ58" s="1063"/>
      <c r="DA58" s="1064"/>
      <c r="DB58" s="1062"/>
      <c r="DC58" s="1063"/>
      <c r="DD58" s="1063"/>
      <c r="DE58" s="1063"/>
      <c r="DF58" s="1064"/>
      <c r="DG58" s="1062"/>
      <c r="DH58" s="1063"/>
      <c r="DI58" s="1063"/>
      <c r="DJ58" s="1063"/>
      <c r="DK58" s="1064"/>
      <c r="DL58" s="1062"/>
      <c r="DM58" s="1063"/>
      <c r="DN58" s="1063"/>
      <c r="DO58" s="1063"/>
      <c r="DP58" s="1064"/>
      <c r="DQ58" s="1062"/>
      <c r="DR58" s="1063"/>
      <c r="DS58" s="1063"/>
      <c r="DT58" s="1063"/>
      <c r="DU58" s="1064"/>
      <c r="DV58" s="1065"/>
      <c r="DW58" s="1066"/>
      <c r="DX58" s="1066"/>
      <c r="DY58" s="1066"/>
      <c r="DZ58" s="1067"/>
      <c r="EA58" s="226"/>
    </row>
    <row r="59" spans="1:131" ht="26.45" customHeight="1">
      <c r="A59" s="234">
        <v>32</v>
      </c>
      <c r="B59" s="1103"/>
      <c r="C59" s="1104"/>
      <c r="D59" s="1104"/>
      <c r="E59" s="1104"/>
      <c r="F59" s="1104"/>
      <c r="G59" s="1104"/>
      <c r="H59" s="1104"/>
      <c r="I59" s="1104"/>
      <c r="J59" s="1104"/>
      <c r="K59" s="1104"/>
      <c r="L59" s="1104"/>
      <c r="M59" s="1104"/>
      <c r="N59" s="1104"/>
      <c r="O59" s="1104"/>
      <c r="P59" s="1105"/>
      <c r="Q59" s="1106"/>
      <c r="R59" s="1098"/>
      <c r="S59" s="1098"/>
      <c r="T59" s="1098"/>
      <c r="U59" s="1098"/>
      <c r="V59" s="1098"/>
      <c r="W59" s="1098"/>
      <c r="X59" s="1098"/>
      <c r="Y59" s="1098"/>
      <c r="Z59" s="1098"/>
      <c r="AA59" s="1098"/>
      <c r="AB59" s="1098"/>
      <c r="AC59" s="1098"/>
      <c r="AD59" s="1098"/>
      <c r="AE59" s="1107"/>
      <c r="AF59" s="1108"/>
      <c r="AG59" s="1109"/>
      <c r="AH59" s="1109"/>
      <c r="AI59" s="1109"/>
      <c r="AJ59" s="1110"/>
      <c r="AK59" s="1097"/>
      <c r="AL59" s="1098"/>
      <c r="AM59" s="1098"/>
      <c r="AN59" s="1098"/>
      <c r="AO59" s="1098"/>
      <c r="AP59" s="1098"/>
      <c r="AQ59" s="1098"/>
      <c r="AR59" s="1098"/>
      <c r="AS59" s="1098"/>
      <c r="AT59" s="1098"/>
      <c r="AU59" s="1098"/>
      <c r="AV59" s="1098"/>
      <c r="AW59" s="1098"/>
      <c r="AX59" s="1098"/>
      <c r="AY59" s="1098"/>
      <c r="AZ59" s="1099"/>
      <c r="BA59" s="1099"/>
      <c r="BB59" s="1099"/>
      <c r="BC59" s="1099"/>
      <c r="BD59" s="1099"/>
      <c r="BE59" s="1036"/>
      <c r="BF59" s="1036"/>
      <c r="BG59" s="1036"/>
      <c r="BH59" s="1036"/>
      <c r="BI59" s="1037"/>
      <c r="BJ59" s="228"/>
      <c r="BK59" s="228"/>
      <c r="BL59" s="228"/>
      <c r="BM59" s="228"/>
      <c r="BN59" s="228"/>
      <c r="BO59" s="237"/>
      <c r="BP59" s="237"/>
      <c r="BQ59" s="234">
        <v>53</v>
      </c>
      <c r="BR59" s="235"/>
      <c r="BS59" s="1065"/>
      <c r="BT59" s="1066"/>
      <c r="BU59" s="1066"/>
      <c r="BV59" s="1066"/>
      <c r="BW59" s="1066"/>
      <c r="BX59" s="1066"/>
      <c r="BY59" s="1066"/>
      <c r="BZ59" s="1066"/>
      <c r="CA59" s="1066"/>
      <c r="CB59" s="1066"/>
      <c r="CC59" s="1066"/>
      <c r="CD59" s="1066"/>
      <c r="CE59" s="1066"/>
      <c r="CF59" s="1066"/>
      <c r="CG59" s="1087"/>
      <c r="CH59" s="1062"/>
      <c r="CI59" s="1063"/>
      <c r="CJ59" s="1063"/>
      <c r="CK59" s="1063"/>
      <c r="CL59" s="1064"/>
      <c r="CM59" s="1062"/>
      <c r="CN59" s="1063"/>
      <c r="CO59" s="1063"/>
      <c r="CP59" s="1063"/>
      <c r="CQ59" s="1064"/>
      <c r="CR59" s="1062"/>
      <c r="CS59" s="1063"/>
      <c r="CT59" s="1063"/>
      <c r="CU59" s="1063"/>
      <c r="CV59" s="1064"/>
      <c r="CW59" s="1062"/>
      <c r="CX59" s="1063"/>
      <c r="CY59" s="1063"/>
      <c r="CZ59" s="1063"/>
      <c r="DA59" s="1064"/>
      <c r="DB59" s="1062"/>
      <c r="DC59" s="1063"/>
      <c r="DD59" s="1063"/>
      <c r="DE59" s="1063"/>
      <c r="DF59" s="1064"/>
      <c r="DG59" s="1062"/>
      <c r="DH59" s="1063"/>
      <c r="DI59" s="1063"/>
      <c r="DJ59" s="1063"/>
      <c r="DK59" s="1064"/>
      <c r="DL59" s="1062"/>
      <c r="DM59" s="1063"/>
      <c r="DN59" s="1063"/>
      <c r="DO59" s="1063"/>
      <c r="DP59" s="1064"/>
      <c r="DQ59" s="1062"/>
      <c r="DR59" s="1063"/>
      <c r="DS59" s="1063"/>
      <c r="DT59" s="1063"/>
      <c r="DU59" s="1064"/>
      <c r="DV59" s="1065"/>
      <c r="DW59" s="1066"/>
      <c r="DX59" s="1066"/>
      <c r="DY59" s="1066"/>
      <c r="DZ59" s="1067"/>
      <c r="EA59" s="226"/>
    </row>
    <row r="60" spans="1:131" ht="26.45" customHeight="1">
      <c r="A60" s="234">
        <v>33</v>
      </c>
      <c r="B60" s="1103"/>
      <c r="C60" s="1104"/>
      <c r="D60" s="1104"/>
      <c r="E60" s="1104"/>
      <c r="F60" s="1104"/>
      <c r="G60" s="1104"/>
      <c r="H60" s="1104"/>
      <c r="I60" s="1104"/>
      <c r="J60" s="1104"/>
      <c r="K60" s="1104"/>
      <c r="L60" s="1104"/>
      <c r="M60" s="1104"/>
      <c r="N60" s="1104"/>
      <c r="O60" s="1104"/>
      <c r="P60" s="1105"/>
      <c r="Q60" s="1106"/>
      <c r="R60" s="1098"/>
      <c r="S60" s="1098"/>
      <c r="T60" s="1098"/>
      <c r="U60" s="1098"/>
      <c r="V60" s="1098"/>
      <c r="W60" s="1098"/>
      <c r="X60" s="1098"/>
      <c r="Y60" s="1098"/>
      <c r="Z60" s="1098"/>
      <c r="AA60" s="1098"/>
      <c r="AB60" s="1098"/>
      <c r="AC60" s="1098"/>
      <c r="AD60" s="1098"/>
      <c r="AE60" s="1107"/>
      <c r="AF60" s="1108"/>
      <c r="AG60" s="1109"/>
      <c r="AH60" s="1109"/>
      <c r="AI60" s="1109"/>
      <c r="AJ60" s="1110"/>
      <c r="AK60" s="1097"/>
      <c r="AL60" s="1098"/>
      <c r="AM60" s="1098"/>
      <c r="AN60" s="1098"/>
      <c r="AO60" s="1098"/>
      <c r="AP60" s="1098"/>
      <c r="AQ60" s="1098"/>
      <c r="AR60" s="1098"/>
      <c r="AS60" s="1098"/>
      <c r="AT60" s="1098"/>
      <c r="AU60" s="1098"/>
      <c r="AV60" s="1098"/>
      <c r="AW60" s="1098"/>
      <c r="AX60" s="1098"/>
      <c r="AY60" s="1098"/>
      <c r="AZ60" s="1099"/>
      <c r="BA60" s="1099"/>
      <c r="BB60" s="1099"/>
      <c r="BC60" s="1099"/>
      <c r="BD60" s="1099"/>
      <c r="BE60" s="1036"/>
      <c r="BF60" s="1036"/>
      <c r="BG60" s="1036"/>
      <c r="BH60" s="1036"/>
      <c r="BI60" s="1037"/>
      <c r="BJ60" s="228"/>
      <c r="BK60" s="228"/>
      <c r="BL60" s="228"/>
      <c r="BM60" s="228"/>
      <c r="BN60" s="228"/>
      <c r="BO60" s="237"/>
      <c r="BP60" s="237"/>
      <c r="BQ60" s="234">
        <v>54</v>
      </c>
      <c r="BR60" s="235"/>
      <c r="BS60" s="1065"/>
      <c r="BT60" s="1066"/>
      <c r="BU60" s="1066"/>
      <c r="BV60" s="1066"/>
      <c r="BW60" s="1066"/>
      <c r="BX60" s="1066"/>
      <c r="BY60" s="1066"/>
      <c r="BZ60" s="1066"/>
      <c r="CA60" s="1066"/>
      <c r="CB60" s="1066"/>
      <c r="CC60" s="1066"/>
      <c r="CD60" s="1066"/>
      <c r="CE60" s="1066"/>
      <c r="CF60" s="1066"/>
      <c r="CG60" s="1087"/>
      <c r="CH60" s="1062"/>
      <c r="CI60" s="1063"/>
      <c r="CJ60" s="1063"/>
      <c r="CK60" s="1063"/>
      <c r="CL60" s="1064"/>
      <c r="CM60" s="1062"/>
      <c r="CN60" s="1063"/>
      <c r="CO60" s="1063"/>
      <c r="CP60" s="1063"/>
      <c r="CQ60" s="1064"/>
      <c r="CR60" s="1062"/>
      <c r="CS60" s="1063"/>
      <c r="CT60" s="1063"/>
      <c r="CU60" s="1063"/>
      <c r="CV60" s="1064"/>
      <c r="CW60" s="1062"/>
      <c r="CX60" s="1063"/>
      <c r="CY60" s="1063"/>
      <c r="CZ60" s="1063"/>
      <c r="DA60" s="1064"/>
      <c r="DB60" s="1062"/>
      <c r="DC60" s="1063"/>
      <c r="DD60" s="1063"/>
      <c r="DE60" s="1063"/>
      <c r="DF60" s="1064"/>
      <c r="DG60" s="1062"/>
      <c r="DH60" s="1063"/>
      <c r="DI60" s="1063"/>
      <c r="DJ60" s="1063"/>
      <c r="DK60" s="1064"/>
      <c r="DL60" s="1062"/>
      <c r="DM60" s="1063"/>
      <c r="DN60" s="1063"/>
      <c r="DO60" s="1063"/>
      <c r="DP60" s="1064"/>
      <c r="DQ60" s="1062"/>
      <c r="DR60" s="1063"/>
      <c r="DS60" s="1063"/>
      <c r="DT60" s="1063"/>
      <c r="DU60" s="1064"/>
      <c r="DV60" s="1065"/>
      <c r="DW60" s="1066"/>
      <c r="DX60" s="1066"/>
      <c r="DY60" s="1066"/>
      <c r="DZ60" s="1067"/>
      <c r="EA60" s="226"/>
    </row>
    <row r="61" spans="1:131" ht="26.45" customHeight="1" thickBot="1">
      <c r="A61" s="234">
        <v>34</v>
      </c>
      <c r="B61" s="1103"/>
      <c r="C61" s="1104"/>
      <c r="D61" s="1104"/>
      <c r="E61" s="1104"/>
      <c r="F61" s="1104"/>
      <c r="G61" s="1104"/>
      <c r="H61" s="1104"/>
      <c r="I61" s="1104"/>
      <c r="J61" s="1104"/>
      <c r="K61" s="1104"/>
      <c r="L61" s="1104"/>
      <c r="M61" s="1104"/>
      <c r="N61" s="1104"/>
      <c r="O61" s="1104"/>
      <c r="P61" s="1105"/>
      <c r="Q61" s="1106"/>
      <c r="R61" s="1098"/>
      <c r="S61" s="1098"/>
      <c r="T61" s="1098"/>
      <c r="U61" s="1098"/>
      <c r="V61" s="1098"/>
      <c r="W61" s="1098"/>
      <c r="X61" s="1098"/>
      <c r="Y61" s="1098"/>
      <c r="Z61" s="1098"/>
      <c r="AA61" s="1098"/>
      <c r="AB61" s="1098"/>
      <c r="AC61" s="1098"/>
      <c r="AD61" s="1098"/>
      <c r="AE61" s="1107"/>
      <c r="AF61" s="1108"/>
      <c r="AG61" s="1109"/>
      <c r="AH61" s="1109"/>
      <c r="AI61" s="1109"/>
      <c r="AJ61" s="1110"/>
      <c r="AK61" s="1097"/>
      <c r="AL61" s="1098"/>
      <c r="AM61" s="1098"/>
      <c r="AN61" s="1098"/>
      <c r="AO61" s="1098"/>
      <c r="AP61" s="1098"/>
      <c r="AQ61" s="1098"/>
      <c r="AR61" s="1098"/>
      <c r="AS61" s="1098"/>
      <c r="AT61" s="1098"/>
      <c r="AU61" s="1098"/>
      <c r="AV61" s="1098"/>
      <c r="AW61" s="1098"/>
      <c r="AX61" s="1098"/>
      <c r="AY61" s="1098"/>
      <c r="AZ61" s="1099"/>
      <c r="BA61" s="1099"/>
      <c r="BB61" s="1099"/>
      <c r="BC61" s="1099"/>
      <c r="BD61" s="1099"/>
      <c r="BE61" s="1036"/>
      <c r="BF61" s="1036"/>
      <c r="BG61" s="1036"/>
      <c r="BH61" s="1036"/>
      <c r="BI61" s="1037"/>
      <c r="BJ61" s="228"/>
      <c r="BK61" s="228"/>
      <c r="BL61" s="228"/>
      <c r="BM61" s="228"/>
      <c r="BN61" s="228"/>
      <c r="BO61" s="237"/>
      <c r="BP61" s="237"/>
      <c r="BQ61" s="234">
        <v>55</v>
      </c>
      <c r="BR61" s="235"/>
      <c r="BS61" s="1065"/>
      <c r="BT61" s="1066"/>
      <c r="BU61" s="1066"/>
      <c r="BV61" s="1066"/>
      <c r="BW61" s="1066"/>
      <c r="BX61" s="1066"/>
      <c r="BY61" s="1066"/>
      <c r="BZ61" s="1066"/>
      <c r="CA61" s="1066"/>
      <c r="CB61" s="1066"/>
      <c r="CC61" s="1066"/>
      <c r="CD61" s="1066"/>
      <c r="CE61" s="1066"/>
      <c r="CF61" s="1066"/>
      <c r="CG61" s="1087"/>
      <c r="CH61" s="1062"/>
      <c r="CI61" s="1063"/>
      <c r="CJ61" s="1063"/>
      <c r="CK61" s="1063"/>
      <c r="CL61" s="1064"/>
      <c r="CM61" s="1062"/>
      <c r="CN61" s="1063"/>
      <c r="CO61" s="1063"/>
      <c r="CP61" s="1063"/>
      <c r="CQ61" s="1064"/>
      <c r="CR61" s="1062"/>
      <c r="CS61" s="1063"/>
      <c r="CT61" s="1063"/>
      <c r="CU61" s="1063"/>
      <c r="CV61" s="1064"/>
      <c r="CW61" s="1062"/>
      <c r="CX61" s="1063"/>
      <c r="CY61" s="1063"/>
      <c r="CZ61" s="1063"/>
      <c r="DA61" s="1064"/>
      <c r="DB61" s="1062"/>
      <c r="DC61" s="1063"/>
      <c r="DD61" s="1063"/>
      <c r="DE61" s="1063"/>
      <c r="DF61" s="1064"/>
      <c r="DG61" s="1062"/>
      <c r="DH61" s="1063"/>
      <c r="DI61" s="1063"/>
      <c r="DJ61" s="1063"/>
      <c r="DK61" s="1064"/>
      <c r="DL61" s="1062"/>
      <c r="DM61" s="1063"/>
      <c r="DN61" s="1063"/>
      <c r="DO61" s="1063"/>
      <c r="DP61" s="1064"/>
      <c r="DQ61" s="1062"/>
      <c r="DR61" s="1063"/>
      <c r="DS61" s="1063"/>
      <c r="DT61" s="1063"/>
      <c r="DU61" s="1064"/>
      <c r="DV61" s="1065"/>
      <c r="DW61" s="1066"/>
      <c r="DX61" s="1066"/>
      <c r="DY61" s="1066"/>
      <c r="DZ61" s="1067"/>
      <c r="EA61" s="226"/>
    </row>
    <row r="62" spans="1:131" ht="26.45" customHeight="1">
      <c r="A62" s="234">
        <v>35</v>
      </c>
      <c r="B62" s="1103"/>
      <c r="C62" s="1104"/>
      <c r="D62" s="1104"/>
      <c r="E62" s="1104"/>
      <c r="F62" s="1104"/>
      <c r="G62" s="1104"/>
      <c r="H62" s="1104"/>
      <c r="I62" s="1104"/>
      <c r="J62" s="1104"/>
      <c r="K62" s="1104"/>
      <c r="L62" s="1104"/>
      <c r="M62" s="1104"/>
      <c r="N62" s="1104"/>
      <c r="O62" s="1104"/>
      <c r="P62" s="1105"/>
      <c r="Q62" s="1106"/>
      <c r="R62" s="1098"/>
      <c r="S62" s="1098"/>
      <c r="T62" s="1098"/>
      <c r="U62" s="1098"/>
      <c r="V62" s="1098"/>
      <c r="W62" s="1098"/>
      <c r="X62" s="1098"/>
      <c r="Y62" s="1098"/>
      <c r="Z62" s="1098"/>
      <c r="AA62" s="1098"/>
      <c r="AB62" s="1098"/>
      <c r="AC62" s="1098"/>
      <c r="AD62" s="1098"/>
      <c r="AE62" s="1107"/>
      <c r="AF62" s="1108"/>
      <c r="AG62" s="1109"/>
      <c r="AH62" s="1109"/>
      <c r="AI62" s="1109"/>
      <c r="AJ62" s="1110"/>
      <c r="AK62" s="1097"/>
      <c r="AL62" s="1098"/>
      <c r="AM62" s="1098"/>
      <c r="AN62" s="1098"/>
      <c r="AO62" s="1098"/>
      <c r="AP62" s="1098"/>
      <c r="AQ62" s="1098"/>
      <c r="AR62" s="1098"/>
      <c r="AS62" s="1098"/>
      <c r="AT62" s="1098"/>
      <c r="AU62" s="1098"/>
      <c r="AV62" s="1098"/>
      <c r="AW62" s="1098"/>
      <c r="AX62" s="1098"/>
      <c r="AY62" s="1098"/>
      <c r="AZ62" s="1099"/>
      <c r="BA62" s="1099"/>
      <c r="BB62" s="1099"/>
      <c r="BC62" s="1099"/>
      <c r="BD62" s="1099"/>
      <c r="BE62" s="1036"/>
      <c r="BF62" s="1036"/>
      <c r="BG62" s="1036"/>
      <c r="BH62" s="1036"/>
      <c r="BI62" s="1037"/>
      <c r="BJ62" s="1100" t="s">
        <v>353</v>
      </c>
      <c r="BK62" s="1101"/>
      <c r="BL62" s="1101"/>
      <c r="BM62" s="1101"/>
      <c r="BN62" s="1102"/>
      <c r="BO62" s="237"/>
      <c r="BP62" s="237"/>
      <c r="BQ62" s="234">
        <v>56</v>
      </c>
      <c r="BR62" s="235"/>
      <c r="BS62" s="1065"/>
      <c r="BT62" s="1066"/>
      <c r="BU62" s="1066"/>
      <c r="BV62" s="1066"/>
      <c r="BW62" s="1066"/>
      <c r="BX62" s="1066"/>
      <c r="BY62" s="1066"/>
      <c r="BZ62" s="1066"/>
      <c r="CA62" s="1066"/>
      <c r="CB62" s="1066"/>
      <c r="CC62" s="1066"/>
      <c r="CD62" s="1066"/>
      <c r="CE62" s="1066"/>
      <c r="CF62" s="1066"/>
      <c r="CG62" s="1087"/>
      <c r="CH62" s="1062"/>
      <c r="CI62" s="1063"/>
      <c r="CJ62" s="1063"/>
      <c r="CK62" s="1063"/>
      <c r="CL62" s="1064"/>
      <c r="CM62" s="1062"/>
      <c r="CN62" s="1063"/>
      <c r="CO62" s="1063"/>
      <c r="CP62" s="1063"/>
      <c r="CQ62" s="1064"/>
      <c r="CR62" s="1062"/>
      <c r="CS62" s="1063"/>
      <c r="CT62" s="1063"/>
      <c r="CU62" s="1063"/>
      <c r="CV62" s="1064"/>
      <c r="CW62" s="1062"/>
      <c r="CX62" s="1063"/>
      <c r="CY62" s="1063"/>
      <c r="CZ62" s="1063"/>
      <c r="DA62" s="1064"/>
      <c r="DB62" s="1062"/>
      <c r="DC62" s="1063"/>
      <c r="DD62" s="1063"/>
      <c r="DE62" s="1063"/>
      <c r="DF62" s="1064"/>
      <c r="DG62" s="1062"/>
      <c r="DH62" s="1063"/>
      <c r="DI62" s="1063"/>
      <c r="DJ62" s="1063"/>
      <c r="DK62" s="1064"/>
      <c r="DL62" s="1062"/>
      <c r="DM62" s="1063"/>
      <c r="DN62" s="1063"/>
      <c r="DO62" s="1063"/>
      <c r="DP62" s="1064"/>
      <c r="DQ62" s="1062"/>
      <c r="DR62" s="1063"/>
      <c r="DS62" s="1063"/>
      <c r="DT62" s="1063"/>
      <c r="DU62" s="1064"/>
      <c r="DV62" s="1065"/>
      <c r="DW62" s="1066"/>
      <c r="DX62" s="1066"/>
      <c r="DY62" s="1066"/>
      <c r="DZ62" s="1067"/>
      <c r="EA62" s="226"/>
    </row>
    <row r="63" spans="1:131" ht="26.45" customHeight="1" thickBot="1">
      <c r="A63" s="236" t="s">
        <v>335</v>
      </c>
      <c r="B63" s="1001" t="s">
        <v>354</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93"/>
      <c r="AF63" s="1094">
        <v>473</v>
      </c>
      <c r="AG63" s="1023"/>
      <c r="AH63" s="1023"/>
      <c r="AI63" s="1023"/>
      <c r="AJ63" s="1095"/>
      <c r="AK63" s="1096"/>
      <c r="AL63" s="1027"/>
      <c r="AM63" s="1027"/>
      <c r="AN63" s="1027"/>
      <c r="AO63" s="1027"/>
      <c r="AP63" s="1023">
        <v>10071</v>
      </c>
      <c r="AQ63" s="1023"/>
      <c r="AR63" s="1023"/>
      <c r="AS63" s="1023"/>
      <c r="AT63" s="1023"/>
      <c r="AU63" s="1023">
        <v>7800</v>
      </c>
      <c r="AV63" s="1023"/>
      <c r="AW63" s="1023"/>
      <c r="AX63" s="1023"/>
      <c r="AY63" s="1023"/>
      <c r="AZ63" s="1090"/>
      <c r="BA63" s="1090"/>
      <c r="BB63" s="1090"/>
      <c r="BC63" s="1090"/>
      <c r="BD63" s="1090"/>
      <c r="BE63" s="1024"/>
      <c r="BF63" s="1024"/>
      <c r="BG63" s="1024"/>
      <c r="BH63" s="1024"/>
      <c r="BI63" s="1025"/>
      <c r="BJ63" s="1091" t="s">
        <v>128</v>
      </c>
      <c r="BK63" s="1017"/>
      <c r="BL63" s="1017"/>
      <c r="BM63" s="1017"/>
      <c r="BN63" s="1092"/>
      <c r="BO63" s="237"/>
      <c r="BP63" s="237"/>
      <c r="BQ63" s="234">
        <v>57</v>
      </c>
      <c r="BR63" s="235"/>
      <c r="BS63" s="1065"/>
      <c r="BT63" s="1066"/>
      <c r="BU63" s="1066"/>
      <c r="BV63" s="1066"/>
      <c r="BW63" s="1066"/>
      <c r="BX63" s="1066"/>
      <c r="BY63" s="1066"/>
      <c r="BZ63" s="1066"/>
      <c r="CA63" s="1066"/>
      <c r="CB63" s="1066"/>
      <c r="CC63" s="1066"/>
      <c r="CD63" s="1066"/>
      <c r="CE63" s="1066"/>
      <c r="CF63" s="1066"/>
      <c r="CG63" s="1087"/>
      <c r="CH63" s="1062"/>
      <c r="CI63" s="1063"/>
      <c r="CJ63" s="1063"/>
      <c r="CK63" s="1063"/>
      <c r="CL63" s="1064"/>
      <c r="CM63" s="1062"/>
      <c r="CN63" s="1063"/>
      <c r="CO63" s="1063"/>
      <c r="CP63" s="1063"/>
      <c r="CQ63" s="1064"/>
      <c r="CR63" s="1062"/>
      <c r="CS63" s="1063"/>
      <c r="CT63" s="1063"/>
      <c r="CU63" s="1063"/>
      <c r="CV63" s="1064"/>
      <c r="CW63" s="1062"/>
      <c r="CX63" s="1063"/>
      <c r="CY63" s="1063"/>
      <c r="CZ63" s="1063"/>
      <c r="DA63" s="1064"/>
      <c r="DB63" s="1062"/>
      <c r="DC63" s="1063"/>
      <c r="DD63" s="1063"/>
      <c r="DE63" s="1063"/>
      <c r="DF63" s="1064"/>
      <c r="DG63" s="1062"/>
      <c r="DH63" s="1063"/>
      <c r="DI63" s="1063"/>
      <c r="DJ63" s="1063"/>
      <c r="DK63" s="1064"/>
      <c r="DL63" s="1062"/>
      <c r="DM63" s="1063"/>
      <c r="DN63" s="1063"/>
      <c r="DO63" s="1063"/>
      <c r="DP63" s="1064"/>
      <c r="DQ63" s="1062"/>
      <c r="DR63" s="1063"/>
      <c r="DS63" s="1063"/>
      <c r="DT63" s="1063"/>
      <c r="DU63" s="1064"/>
      <c r="DV63" s="1065"/>
      <c r="DW63" s="1066"/>
      <c r="DX63" s="1066"/>
      <c r="DY63" s="1066"/>
      <c r="DZ63" s="1067"/>
      <c r="EA63" s="226"/>
    </row>
    <row r="64" spans="1:131" ht="26.4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5"/>
      <c r="BT64" s="1066"/>
      <c r="BU64" s="1066"/>
      <c r="BV64" s="1066"/>
      <c r="BW64" s="1066"/>
      <c r="BX64" s="1066"/>
      <c r="BY64" s="1066"/>
      <c r="BZ64" s="1066"/>
      <c r="CA64" s="1066"/>
      <c r="CB64" s="1066"/>
      <c r="CC64" s="1066"/>
      <c r="CD64" s="1066"/>
      <c r="CE64" s="1066"/>
      <c r="CF64" s="1066"/>
      <c r="CG64" s="1087"/>
      <c r="CH64" s="1062"/>
      <c r="CI64" s="1063"/>
      <c r="CJ64" s="1063"/>
      <c r="CK64" s="1063"/>
      <c r="CL64" s="1064"/>
      <c r="CM64" s="1062"/>
      <c r="CN64" s="1063"/>
      <c r="CO64" s="1063"/>
      <c r="CP64" s="1063"/>
      <c r="CQ64" s="1064"/>
      <c r="CR64" s="1062"/>
      <c r="CS64" s="1063"/>
      <c r="CT64" s="1063"/>
      <c r="CU64" s="1063"/>
      <c r="CV64" s="1064"/>
      <c r="CW64" s="1062"/>
      <c r="CX64" s="1063"/>
      <c r="CY64" s="1063"/>
      <c r="CZ64" s="1063"/>
      <c r="DA64" s="1064"/>
      <c r="DB64" s="1062"/>
      <c r="DC64" s="1063"/>
      <c r="DD64" s="1063"/>
      <c r="DE64" s="1063"/>
      <c r="DF64" s="1064"/>
      <c r="DG64" s="1062"/>
      <c r="DH64" s="1063"/>
      <c r="DI64" s="1063"/>
      <c r="DJ64" s="1063"/>
      <c r="DK64" s="1064"/>
      <c r="DL64" s="1062"/>
      <c r="DM64" s="1063"/>
      <c r="DN64" s="1063"/>
      <c r="DO64" s="1063"/>
      <c r="DP64" s="1064"/>
      <c r="DQ64" s="1062"/>
      <c r="DR64" s="1063"/>
      <c r="DS64" s="1063"/>
      <c r="DT64" s="1063"/>
      <c r="DU64" s="1064"/>
      <c r="DV64" s="1065"/>
      <c r="DW64" s="1066"/>
      <c r="DX64" s="1066"/>
      <c r="DY64" s="1066"/>
      <c r="DZ64" s="1067"/>
      <c r="EA64" s="226"/>
    </row>
    <row r="65" spans="1:131" ht="26.45" customHeight="1" thickBot="1">
      <c r="A65" s="228" t="s">
        <v>355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5"/>
      <c r="BT65" s="1066"/>
      <c r="BU65" s="1066"/>
      <c r="BV65" s="1066"/>
      <c r="BW65" s="1066"/>
      <c r="BX65" s="1066"/>
      <c r="BY65" s="1066"/>
      <c r="BZ65" s="1066"/>
      <c r="CA65" s="1066"/>
      <c r="CB65" s="1066"/>
      <c r="CC65" s="1066"/>
      <c r="CD65" s="1066"/>
      <c r="CE65" s="1066"/>
      <c r="CF65" s="1066"/>
      <c r="CG65" s="1087"/>
      <c r="CH65" s="1062"/>
      <c r="CI65" s="1063"/>
      <c r="CJ65" s="1063"/>
      <c r="CK65" s="1063"/>
      <c r="CL65" s="1064"/>
      <c r="CM65" s="1062"/>
      <c r="CN65" s="1063"/>
      <c r="CO65" s="1063"/>
      <c r="CP65" s="1063"/>
      <c r="CQ65" s="1064"/>
      <c r="CR65" s="1062"/>
      <c r="CS65" s="1063"/>
      <c r="CT65" s="1063"/>
      <c r="CU65" s="1063"/>
      <c r="CV65" s="1064"/>
      <c r="CW65" s="1062"/>
      <c r="CX65" s="1063"/>
      <c r="CY65" s="1063"/>
      <c r="CZ65" s="1063"/>
      <c r="DA65" s="1064"/>
      <c r="DB65" s="1062"/>
      <c r="DC65" s="1063"/>
      <c r="DD65" s="1063"/>
      <c r="DE65" s="1063"/>
      <c r="DF65" s="1064"/>
      <c r="DG65" s="1062"/>
      <c r="DH65" s="1063"/>
      <c r="DI65" s="1063"/>
      <c r="DJ65" s="1063"/>
      <c r="DK65" s="1064"/>
      <c r="DL65" s="1062"/>
      <c r="DM65" s="1063"/>
      <c r="DN65" s="1063"/>
      <c r="DO65" s="1063"/>
      <c r="DP65" s="1064"/>
      <c r="DQ65" s="1062"/>
      <c r="DR65" s="1063"/>
      <c r="DS65" s="1063"/>
      <c r="DT65" s="1063"/>
      <c r="DU65" s="1064"/>
      <c r="DV65" s="1065"/>
      <c r="DW65" s="1066"/>
      <c r="DX65" s="1066"/>
      <c r="DY65" s="1066"/>
      <c r="DZ65" s="1067"/>
      <c r="EA65" s="226"/>
    </row>
    <row r="66" spans="1:131" ht="26.45" customHeight="1">
      <c r="A66" s="1068" t="s">
        <v>356</v>
      </c>
      <c r="B66" s="1069"/>
      <c r="C66" s="1069"/>
      <c r="D66" s="1069"/>
      <c r="E66" s="1069"/>
      <c r="F66" s="1069"/>
      <c r="G66" s="1069"/>
      <c r="H66" s="1069"/>
      <c r="I66" s="1069"/>
      <c r="J66" s="1069"/>
      <c r="K66" s="1069"/>
      <c r="L66" s="1069"/>
      <c r="M66" s="1069"/>
      <c r="N66" s="1069"/>
      <c r="O66" s="1069"/>
      <c r="P66" s="1070"/>
      <c r="Q66" s="1074" t="s">
        <v>340</v>
      </c>
      <c r="R66" s="1075"/>
      <c r="S66" s="1075"/>
      <c r="T66" s="1075"/>
      <c r="U66" s="1076"/>
      <c r="V66" s="1074" t="s">
        <v>341</v>
      </c>
      <c r="W66" s="1075"/>
      <c r="X66" s="1075"/>
      <c r="Y66" s="1075"/>
      <c r="Z66" s="1076"/>
      <c r="AA66" s="1074" t="s">
        <v>357</v>
      </c>
      <c r="AB66" s="1075"/>
      <c r="AC66" s="1075"/>
      <c r="AD66" s="1075"/>
      <c r="AE66" s="1076"/>
      <c r="AF66" s="1080" t="s">
        <v>343</v>
      </c>
      <c r="AG66" s="1081"/>
      <c r="AH66" s="1081"/>
      <c r="AI66" s="1081"/>
      <c r="AJ66" s="1082"/>
      <c r="AK66" s="1074" t="s">
        <v>358</v>
      </c>
      <c r="AL66" s="1069"/>
      <c r="AM66" s="1069"/>
      <c r="AN66" s="1069"/>
      <c r="AO66" s="1070"/>
      <c r="AP66" s="1074" t="s">
        <v>359</v>
      </c>
      <c r="AQ66" s="1075"/>
      <c r="AR66" s="1075"/>
      <c r="AS66" s="1075"/>
      <c r="AT66" s="1076"/>
      <c r="AU66" s="1074" t="s">
        <v>360</v>
      </c>
      <c r="AV66" s="1075"/>
      <c r="AW66" s="1075"/>
      <c r="AX66" s="1075"/>
      <c r="AY66" s="1076"/>
      <c r="AZ66" s="1074" t="s">
        <v>322</v>
      </c>
      <c r="BA66" s="1075"/>
      <c r="BB66" s="1075"/>
      <c r="BC66" s="1075"/>
      <c r="BD66" s="1088"/>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45" customHeight="1" thickBot="1">
      <c r="A67" s="1071"/>
      <c r="B67" s="1072"/>
      <c r="C67" s="1072"/>
      <c r="D67" s="1072"/>
      <c r="E67" s="1072"/>
      <c r="F67" s="1072"/>
      <c r="G67" s="1072"/>
      <c r="H67" s="1072"/>
      <c r="I67" s="1072"/>
      <c r="J67" s="1072"/>
      <c r="K67" s="1072"/>
      <c r="L67" s="1072"/>
      <c r="M67" s="1072"/>
      <c r="N67" s="1072"/>
      <c r="O67" s="1072"/>
      <c r="P67" s="1073"/>
      <c r="Q67" s="1077"/>
      <c r="R67" s="1078"/>
      <c r="S67" s="1078"/>
      <c r="T67" s="1078"/>
      <c r="U67" s="1079"/>
      <c r="V67" s="1077"/>
      <c r="W67" s="1078"/>
      <c r="X67" s="1078"/>
      <c r="Y67" s="1078"/>
      <c r="Z67" s="1079"/>
      <c r="AA67" s="1077"/>
      <c r="AB67" s="1078"/>
      <c r="AC67" s="1078"/>
      <c r="AD67" s="1078"/>
      <c r="AE67" s="1079"/>
      <c r="AF67" s="1083"/>
      <c r="AG67" s="1084"/>
      <c r="AH67" s="1084"/>
      <c r="AI67" s="1084"/>
      <c r="AJ67" s="1085"/>
      <c r="AK67" s="1086"/>
      <c r="AL67" s="1072"/>
      <c r="AM67" s="1072"/>
      <c r="AN67" s="1072"/>
      <c r="AO67" s="1073"/>
      <c r="AP67" s="1077"/>
      <c r="AQ67" s="1078"/>
      <c r="AR67" s="1078"/>
      <c r="AS67" s="1078"/>
      <c r="AT67" s="1079"/>
      <c r="AU67" s="1077"/>
      <c r="AV67" s="1078"/>
      <c r="AW67" s="1078"/>
      <c r="AX67" s="1078"/>
      <c r="AY67" s="1079"/>
      <c r="AZ67" s="1077"/>
      <c r="BA67" s="1078"/>
      <c r="BB67" s="1078"/>
      <c r="BC67" s="1078"/>
      <c r="BD67" s="1089"/>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45" customHeight="1" thickTop="1">
      <c r="A68" s="232">
        <v>1</v>
      </c>
      <c r="B68" s="1058" t="s">
        <v>520</v>
      </c>
      <c r="C68" s="1059"/>
      <c r="D68" s="1059"/>
      <c r="E68" s="1059"/>
      <c r="F68" s="1059"/>
      <c r="G68" s="1059"/>
      <c r="H68" s="1059"/>
      <c r="I68" s="1059"/>
      <c r="J68" s="1059"/>
      <c r="K68" s="1059"/>
      <c r="L68" s="1059"/>
      <c r="M68" s="1059"/>
      <c r="N68" s="1059"/>
      <c r="O68" s="1059"/>
      <c r="P68" s="1060"/>
      <c r="Q68" s="1061">
        <v>953</v>
      </c>
      <c r="R68" s="1054"/>
      <c r="S68" s="1054"/>
      <c r="T68" s="1054"/>
      <c r="U68" s="1055"/>
      <c r="V68" s="1053">
        <v>810</v>
      </c>
      <c r="W68" s="1054"/>
      <c r="X68" s="1054"/>
      <c r="Y68" s="1054"/>
      <c r="Z68" s="1055"/>
      <c r="AA68" s="1053">
        <v>143</v>
      </c>
      <c r="AB68" s="1054"/>
      <c r="AC68" s="1054"/>
      <c r="AD68" s="1054"/>
      <c r="AE68" s="1055"/>
      <c r="AF68" s="1053">
        <v>143</v>
      </c>
      <c r="AG68" s="1054"/>
      <c r="AH68" s="1054"/>
      <c r="AI68" s="1054"/>
      <c r="AJ68" s="1055"/>
      <c r="AK68" s="1053" t="s">
        <v>451</v>
      </c>
      <c r="AL68" s="1054"/>
      <c r="AM68" s="1054"/>
      <c r="AN68" s="1054"/>
      <c r="AO68" s="1055"/>
      <c r="AP68" s="1053" t="s">
        <v>451</v>
      </c>
      <c r="AQ68" s="1054"/>
      <c r="AR68" s="1054"/>
      <c r="AS68" s="1054"/>
      <c r="AT68" s="1055"/>
      <c r="AU68" s="1053" t="s">
        <v>451</v>
      </c>
      <c r="AV68" s="1054"/>
      <c r="AW68" s="1054"/>
      <c r="AX68" s="1054"/>
      <c r="AY68" s="1055"/>
      <c r="AZ68" s="1056"/>
      <c r="BA68" s="1056"/>
      <c r="BB68" s="1056"/>
      <c r="BC68" s="1056"/>
      <c r="BD68" s="1057"/>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45" customHeight="1">
      <c r="A69" s="234">
        <v>2</v>
      </c>
      <c r="B69" s="1042" t="s">
        <v>521</v>
      </c>
      <c r="C69" s="1043"/>
      <c r="D69" s="1043"/>
      <c r="E69" s="1043"/>
      <c r="F69" s="1043"/>
      <c r="G69" s="1043"/>
      <c r="H69" s="1043"/>
      <c r="I69" s="1043"/>
      <c r="J69" s="1043"/>
      <c r="K69" s="1043"/>
      <c r="L69" s="1043"/>
      <c r="M69" s="1043"/>
      <c r="N69" s="1043"/>
      <c r="O69" s="1043"/>
      <c r="P69" s="1044"/>
      <c r="Q69" s="1045">
        <v>86</v>
      </c>
      <c r="R69" s="1046"/>
      <c r="S69" s="1046"/>
      <c r="T69" s="1046"/>
      <c r="U69" s="1047"/>
      <c r="V69" s="1048">
        <v>83</v>
      </c>
      <c r="W69" s="1046"/>
      <c r="X69" s="1046"/>
      <c r="Y69" s="1046"/>
      <c r="Z69" s="1047"/>
      <c r="AA69" s="1048">
        <v>3</v>
      </c>
      <c r="AB69" s="1046"/>
      <c r="AC69" s="1046"/>
      <c r="AD69" s="1046"/>
      <c r="AE69" s="1047"/>
      <c r="AF69" s="1048">
        <v>3</v>
      </c>
      <c r="AG69" s="1046"/>
      <c r="AH69" s="1046"/>
      <c r="AI69" s="1046"/>
      <c r="AJ69" s="1047"/>
      <c r="AK69" s="1048" t="s">
        <v>451</v>
      </c>
      <c r="AL69" s="1046"/>
      <c r="AM69" s="1046"/>
      <c r="AN69" s="1046"/>
      <c r="AO69" s="1047"/>
      <c r="AP69" s="1048" t="s">
        <v>451</v>
      </c>
      <c r="AQ69" s="1046"/>
      <c r="AR69" s="1046"/>
      <c r="AS69" s="1046"/>
      <c r="AT69" s="1047"/>
      <c r="AU69" s="1048" t="s">
        <v>451</v>
      </c>
      <c r="AV69" s="1046"/>
      <c r="AW69" s="1046"/>
      <c r="AX69" s="1046"/>
      <c r="AY69" s="1047"/>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45" customHeight="1">
      <c r="A70" s="234">
        <v>3</v>
      </c>
      <c r="B70" s="1042" t="s">
        <v>522</v>
      </c>
      <c r="C70" s="1043"/>
      <c r="D70" s="1043"/>
      <c r="E70" s="1043"/>
      <c r="F70" s="1043"/>
      <c r="G70" s="1043"/>
      <c r="H70" s="1043"/>
      <c r="I70" s="1043"/>
      <c r="J70" s="1043"/>
      <c r="K70" s="1043"/>
      <c r="L70" s="1043"/>
      <c r="M70" s="1043"/>
      <c r="N70" s="1043"/>
      <c r="O70" s="1043"/>
      <c r="P70" s="1044"/>
      <c r="Q70" s="1045">
        <v>10461</v>
      </c>
      <c r="R70" s="1046"/>
      <c r="S70" s="1046"/>
      <c r="T70" s="1046"/>
      <c r="U70" s="1047"/>
      <c r="V70" s="1048">
        <v>10445</v>
      </c>
      <c r="W70" s="1046"/>
      <c r="X70" s="1046"/>
      <c r="Y70" s="1046"/>
      <c r="Z70" s="1047"/>
      <c r="AA70" s="1048">
        <v>17</v>
      </c>
      <c r="AB70" s="1046"/>
      <c r="AC70" s="1046"/>
      <c r="AD70" s="1046"/>
      <c r="AE70" s="1047"/>
      <c r="AF70" s="1048">
        <v>17</v>
      </c>
      <c r="AG70" s="1046"/>
      <c r="AH70" s="1046"/>
      <c r="AI70" s="1046"/>
      <c r="AJ70" s="1047"/>
      <c r="AK70" s="1048" t="s">
        <v>451</v>
      </c>
      <c r="AL70" s="1046"/>
      <c r="AM70" s="1046"/>
      <c r="AN70" s="1046"/>
      <c r="AO70" s="1047"/>
      <c r="AP70" s="1048" t="s">
        <v>451</v>
      </c>
      <c r="AQ70" s="1046"/>
      <c r="AR70" s="1046"/>
      <c r="AS70" s="1046"/>
      <c r="AT70" s="1047"/>
      <c r="AU70" s="1048" t="s">
        <v>451</v>
      </c>
      <c r="AV70" s="1046"/>
      <c r="AW70" s="1046"/>
      <c r="AX70" s="1046"/>
      <c r="AY70" s="1047"/>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45" customHeight="1">
      <c r="A71" s="234">
        <v>4</v>
      </c>
      <c r="B71" s="1042" t="s">
        <v>523</v>
      </c>
      <c r="C71" s="1043"/>
      <c r="D71" s="1043"/>
      <c r="E71" s="1043"/>
      <c r="F71" s="1043"/>
      <c r="G71" s="1043"/>
      <c r="H71" s="1043"/>
      <c r="I71" s="1043"/>
      <c r="J71" s="1043"/>
      <c r="K71" s="1043"/>
      <c r="L71" s="1043"/>
      <c r="M71" s="1043"/>
      <c r="N71" s="1043"/>
      <c r="O71" s="1043"/>
      <c r="P71" s="1044"/>
      <c r="Q71" s="1045">
        <v>63</v>
      </c>
      <c r="R71" s="1046"/>
      <c r="S71" s="1046"/>
      <c r="T71" s="1046"/>
      <c r="U71" s="1047"/>
      <c r="V71" s="1048">
        <v>63</v>
      </c>
      <c r="W71" s="1046"/>
      <c r="X71" s="1046"/>
      <c r="Y71" s="1046"/>
      <c r="Z71" s="1047"/>
      <c r="AA71" s="1048" t="s">
        <v>451</v>
      </c>
      <c r="AB71" s="1046"/>
      <c r="AC71" s="1046"/>
      <c r="AD71" s="1046"/>
      <c r="AE71" s="1047"/>
      <c r="AF71" s="1048" t="s">
        <v>451</v>
      </c>
      <c r="AG71" s="1046"/>
      <c r="AH71" s="1046"/>
      <c r="AI71" s="1046"/>
      <c r="AJ71" s="1047"/>
      <c r="AK71" s="1048" t="s">
        <v>451</v>
      </c>
      <c r="AL71" s="1046"/>
      <c r="AM71" s="1046"/>
      <c r="AN71" s="1046"/>
      <c r="AO71" s="1047"/>
      <c r="AP71" s="1048" t="s">
        <v>451</v>
      </c>
      <c r="AQ71" s="1046"/>
      <c r="AR71" s="1046"/>
      <c r="AS71" s="1046"/>
      <c r="AT71" s="1047"/>
      <c r="AU71" s="1048" t="s">
        <v>451</v>
      </c>
      <c r="AV71" s="1046"/>
      <c r="AW71" s="1046"/>
      <c r="AX71" s="1046"/>
      <c r="AY71" s="1047"/>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45" customHeight="1">
      <c r="A72" s="234">
        <v>5</v>
      </c>
      <c r="B72" s="1042" t="s">
        <v>524</v>
      </c>
      <c r="C72" s="1043"/>
      <c r="D72" s="1043"/>
      <c r="E72" s="1043"/>
      <c r="F72" s="1043"/>
      <c r="G72" s="1043"/>
      <c r="H72" s="1043"/>
      <c r="I72" s="1043"/>
      <c r="J72" s="1043"/>
      <c r="K72" s="1043"/>
      <c r="L72" s="1043"/>
      <c r="M72" s="1043"/>
      <c r="N72" s="1043"/>
      <c r="O72" s="1043"/>
      <c r="P72" s="1044"/>
      <c r="Q72" s="1045">
        <v>26</v>
      </c>
      <c r="R72" s="1046"/>
      <c r="S72" s="1046"/>
      <c r="T72" s="1046"/>
      <c r="U72" s="1047"/>
      <c r="V72" s="1048">
        <v>24</v>
      </c>
      <c r="W72" s="1046"/>
      <c r="X72" s="1046"/>
      <c r="Y72" s="1046"/>
      <c r="Z72" s="1047"/>
      <c r="AA72" s="1048">
        <v>3</v>
      </c>
      <c r="AB72" s="1046"/>
      <c r="AC72" s="1046"/>
      <c r="AD72" s="1046"/>
      <c r="AE72" s="1047"/>
      <c r="AF72" s="1048">
        <v>3</v>
      </c>
      <c r="AG72" s="1046"/>
      <c r="AH72" s="1046"/>
      <c r="AI72" s="1046"/>
      <c r="AJ72" s="1047"/>
      <c r="AK72" s="1048" t="s">
        <v>451</v>
      </c>
      <c r="AL72" s="1046"/>
      <c r="AM72" s="1046"/>
      <c r="AN72" s="1046"/>
      <c r="AO72" s="1047"/>
      <c r="AP72" s="1048" t="s">
        <v>451</v>
      </c>
      <c r="AQ72" s="1046"/>
      <c r="AR72" s="1046"/>
      <c r="AS72" s="1046"/>
      <c r="AT72" s="1047"/>
      <c r="AU72" s="1048" t="s">
        <v>451</v>
      </c>
      <c r="AV72" s="1046"/>
      <c r="AW72" s="1046"/>
      <c r="AX72" s="1046"/>
      <c r="AY72" s="1047"/>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45" customHeight="1">
      <c r="A73" s="234">
        <v>6</v>
      </c>
      <c r="B73" s="1042" t="s">
        <v>525</v>
      </c>
      <c r="C73" s="1043"/>
      <c r="D73" s="1043"/>
      <c r="E73" s="1043"/>
      <c r="F73" s="1043"/>
      <c r="G73" s="1043"/>
      <c r="H73" s="1043"/>
      <c r="I73" s="1043"/>
      <c r="J73" s="1043"/>
      <c r="K73" s="1043"/>
      <c r="L73" s="1043"/>
      <c r="M73" s="1043"/>
      <c r="N73" s="1043"/>
      <c r="O73" s="1043"/>
      <c r="P73" s="1044"/>
      <c r="Q73" s="1045">
        <v>35</v>
      </c>
      <c r="R73" s="1046"/>
      <c r="S73" s="1046"/>
      <c r="T73" s="1046"/>
      <c r="U73" s="1047"/>
      <c r="V73" s="1048">
        <v>34</v>
      </c>
      <c r="W73" s="1046"/>
      <c r="X73" s="1046"/>
      <c r="Y73" s="1046"/>
      <c r="Z73" s="1047"/>
      <c r="AA73" s="1048">
        <v>2</v>
      </c>
      <c r="AB73" s="1046"/>
      <c r="AC73" s="1046"/>
      <c r="AD73" s="1046"/>
      <c r="AE73" s="1047"/>
      <c r="AF73" s="1048">
        <v>2</v>
      </c>
      <c r="AG73" s="1046"/>
      <c r="AH73" s="1046"/>
      <c r="AI73" s="1046"/>
      <c r="AJ73" s="1047"/>
      <c r="AK73" s="1048" t="s">
        <v>451</v>
      </c>
      <c r="AL73" s="1046"/>
      <c r="AM73" s="1046"/>
      <c r="AN73" s="1046"/>
      <c r="AO73" s="1047"/>
      <c r="AP73" s="1048" t="s">
        <v>451</v>
      </c>
      <c r="AQ73" s="1046"/>
      <c r="AR73" s="1046"/>
      <c r="AS73" s="1046"/>
      <c r="AT73" s="1047"/>
      <c r="AU73" s="1048" t="s">
        <v>451</v>
      </c>
      <c r="AV73" s="1046"/>
      <c r="AW73" s="1046"/>
      <c r="AX73" s="1046"/>
      <c r="AY73" s="1047"/>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45" customHeight="1">
      <c r="A74" s="234">
        <v>7</v>
      </c>
      <c r="B74" s="1042" t="s">
        <v>526</v>
      </c>
      <c r="C74" s="1043"/>
      <c r="D74" s="1043"/>
      <c r="E74" s="1043"/>
      <c r="F74" s="1043"/>
      <c r="G74" s="1043"/>
      <c r="H74" s="1043"/>
      <c r="I74" s="1043"/>
      <c r="J74" s="1043"/>
      <c r="K74" s="1043"/>
      <c r="L74" s="1043"/>
      <c r="M74" s="1043"/>
      <c r="N74" s="1043"/>
      <c r="O74" s="1043"/>
      <c r="P74" s="1044"/>
      <c r="Q74" s="1045">
        <v>5208</v>
      </c>
      <c r="R74" s="1046"/>
      <c r="S74" s="1046"/>
      <c r="T74" s="1046"/>
      <c r="U74" s="1047"/>
      <c r="V74" s="1048">
        <v>4482</v>
      </c>
      <c r="W74" s="1046"/>
      <c r="X74" s="1046"/>
      <c r="Y74" s="1046"/>
      <c r="Z74" s="1047"/>
      <c r="AA74" s="1048">
        <v>726</v>
      </c>
      <c r="AB74" s="1046"/>
      <c r="AC74" s="1046"/>
      <c r="AD74" s="1046"/>
      <c r="AE74" s="1047"/>
      <c r="AF74" s="1048">
        <v>726</v>
      </c>
      <c r="AG74" s="1046"/>
      <c r="AH74" s="1046"/>
      <c r="AI74" s="1046"/>
      <c r="AJ74" s="1047"/>
      <c r="AK74" s="1048" t="s">
        <v>451</v>
      </c>
      <c r="AL74" s="1046"/>
      <c r="AM74" s="1046"/>
      <c r="AN74" s="1046"/>
      <c r="AO74" s="1047"/>
      <c r="AP74" s="1048">
        <v>2556</v>
      </c>
      <c r="AQ74" s="1046"/>
      <c r="AR74" s="1046"/>
      <c r="AS74" s="1046"/>
      <c r="AT74" s="1047"/>
      <c r="AU74" s="1048">
        <v>77</v>
      </c>
      <c r="AV74" s="1046"/>
      <c r="AW74" s="1046"/>
      <c r="AX74" s="1046"/>
      <c r="AY74" s="1047"/>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45" customHeight="1">
      <c r="A75" s="234">
        <v>8</v>
      </c>
      <c r="B75" s="1042" t="s">
        <v>527</v>
      </c>
      <c r="C75" s="1043"/>
      <c r="D75" s="1043"/>
      <c r="E75" s="1043"/>
      <c r="F75" s="1043"/>
      <c r="G75" s="1043"/>
      <c r="H75" s="1043"/>
      <c r="I75" s="1043"/>
      <c r="J75" s="1043"/>
      <c r="K75" s="1043"/>
      <c r="L75" s="1043"/>
      <c r="M75" s="1043"/>
      <c r="N75" s="1043"/>
      <c r="O75" s="1043"/>
      <c r="P75" s="1044"/>
      <c r="Q75" s="1049">
        <v>379</v>
      </c>
      <c r="R75" s="1050"/>
      <c r="S75" s="1050"/>
      <c r="T75" s="1050"/>
      <c r="U75" s="1051"/>
      <c r="V75" s="1052">
        <v>370</v>
      </c>
      <c r="W75" s="1050"/>
      <c r="X75" s="1050"/>
      <c r="Y75" s="1050"/>
      <c r="Z75" s="1051"/>
      <c r="AA75" s="1052">
        <v>8</v>
      </c>
      <c r="AB75" s="1050"/>
      <c r="AC75" s="1050"/>
      <c r="AD75" s="1050"/>
      <c r="AE75" s="1051"/>
      <c r="AF75" s="1052">
        <v>8</v>
      </c>
      <c r="AG75" s="1050"/>
      <c r="AH75" s="1050"/>
      <c r="AI75" s="1050"/>
      <c r="AJ75" s="1051"/>
      <c r="AK75" s="1052">
        <v>165</v>
      </c>
      <c r="AL75" s="1050"/>
      <c r="AM75" s="1050"/>
      <c r="AN75" s="1050"/>
      <c r="AO75" s="1051"/>
      <c r="AP75" s="1052" t="s">
        <v>451</v>
      </c>
      <c r="AQ75" s="1050"/>
      <c r="AR75" s="1050"/>
      <c r="AS75" s="1050"/>
      <c r="AT75" s="1051"/>
      <c r="AU75" s="1052" t="s">
        <v>451</v>
      </c>
      <c r="AV75" s="1050"/>
      <c r="AW75" s="1050"/>
      <c r="AX75" s="1050"/>
      <c r="AY75" s="1051"/>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45" customHeight="1">
      <c r="A76" s="234">
        <v>9</v>
      </c>
      <c r="B76" s="1042" t="s">
        <v>528</v>
      </c>
      <c r="C76" s="1043"/>
      <c r="D76" s="1043"/>
      <c r="E76" s="1043"/>
      <c r="F76" s="1043"/>
      <c r="G76" s="1043"/>
      <c r="H76" s="1043"/>
      <c r="I76" s="1043"/>
      <c r="J76" s="1043"/>
      <c r="K76" s="1043"/>
      <c r="L76" s="1043"/>
      <c r="M76" s="1043"/>
      <c r="N76" s="1043"/>
      <c r="O76" s="1043"/>
      <c r="P76" s="1044"/>
      <c r="Q76" s="1049">
        <v>63</v>
      </c>
      <c r="R76" s="1050"/>
      <c r="S76" s="1050"/>
      <c r="T76" s="1050"/>
      <c r="U76" s="1051"/>
      <c r="V76" s="1052">
        <v>63</v>
      </c>
      <c r="W76" s="1050"/>
      <c r="X76" s="1050"/>
      <c r="Y76" s="1050"/>
      <c r="Z76" s="1051"/>
      <c r="AA76" s="1052" t="s">
        <v>451</v>
      </c>
      <c r="AB76" s="1050"/>
      <c r="AC76" s="1050"/>
      <c r="AD76" s="1050"/>
      <c r="AE76" s="1051"/>
      <c r="AF76" s="1052" t="s">
        <v>451</v>
      </c>
      <c r="AG76" s="1050"/>
      <c r="AH76" s="1050"/>
      <c r="AI76" s="1050"/>
      <c r="AJ76" s="1051"/>
      <c r="AK76" s="1052" t="s">
        <v>451</v>
      </c>
      <c r="AL76" s="1050"/>
      <c r="AM76" s="1050"/>
      <c r="AN76" s="1050"/>
      <c r="AO76" s="1051"/>
      <c r="AP76" s="1052" t="s">
        <v>451</v>
      </c>
      <c r="AQ76" s="1050"/>
      <c r="AR76" s="1050"/>
      <c r="AS76" s="1050"/>
      <c r="AT76" s="1051"/>
      <c r="AU76" s="1052" t="s">
        <v>451</v>
      </c>
      <c r="AV76" s="1050"/>
      <c r="AW76" s="1050"/>
      <c r="AX76" s="1050"/>
      <c r="AY76" s="1051"/>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45" customHeight="1">
      <c r="A77" s="234">
        <v>10</v>
      </c>
      <c r="B77" s="1042" t="s">
        <v>529</v>
      </c>
      <c r="C77" s="1043"/>
      <c r="D77" s="1043"/>
      <c r="E77" s="1043"/>
      <c r="F77" s="1043"/>
      <c r="G77" s="1043"/>
      <c r="H77" s="1043"/>
      <c r="I77" s="1043"/>
      <c r="J77" s="1043"/>
      <c r="K77" s="1043"/>
      <c r="L77" s="1043"/>
      <c r="M77" s="1043"/>
      <c r="N77" s="1043"/>
      <c r="O77" s="1043"/>
      <c r="P77" s="1044"/>
      <c r="Q77" s="1049">
        <v>1825</v>
      </c>
      <c r="R77" s="1050"/>
      <c r="S77" s="1050"/>
      <c r="T77" s="1050"/>
      <c r="U77" s="1051"/>
      <c r="V77" s="1052">
        <v>1781</v>
      </c>
      <c r="W77" s="1050"/>
      <c r="X77" s="1050"/>
      <c r="Y77" s="1050"/>
      <c r="Z77" s="1051"/>
      <c r="AA77" s="1052">
        <v>44</v>
      </c>
      <c r="AB77" s="1050"/>
      <c r="AC77" s="1050"/>
      <c r="AD77" s="1050"/>
      <c r="AE77" s="1051"/>
      <c r="AF77" s="1052">
        <v>44</v>
      </c>
      <c r="AG77" s="1050"/>
      <c r="AH77" s="1050"/>
      <c r="AI77" s="1050"/>
      <c r="AJ77" s="1051"/>
      <c r="AK77" s="1052" t="s">
        <v>451</v>
      </c>
      <c r="AL77" s="1050"/>
      <c r="AM77" s="1050"/>
      <c r="AN77" s="1050"/>
      <c r="AO77" s="1051"/>
      <c r="AP77" s="1052" t="s">
        <v>451</v>
      </c>
      <c r="AQ77" s="1050"/>
      <c r="AR77" s="1050"/>
      <c r="AS77" s="1050"/>
      <c r="AT77" s="1051"/>
      <c r="AU77" s="1052" t="s">
        <v>451</v>
      </c>
      <c r="AV77" s="1050"/>
      <c r="AW77" s="1050"/>
      <c r="AX77" s="1050"/>
      <c r="AY77" s="1051"/>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45" customHeight="1">
      <c r="A78" s="234">
        <v>11</v>
      </c>
      <c r="B78" s="1042" t="s">
        <v>530</v>
      </c>
      <c r="C78" s="1043"/>
      <c r="D78" s="1043"/>
      <c r="E78" s="1043"/>
      <c r="F78" s="1043"/>
      <c r="G78" s="1043"/>
      <c r="H78" s="1043"/>
      <c r="I78" s="1043"/>
      <c r="J78" s="1043"/>
      <c r="K78" s="1043"/>
      <c r="L78" s="1043"/>
      <c r="M78" s="1043"/>
      <c r="N78" s="1043"/>
      <c r="O78" s="1043"/>
      <c r="P78" s="1044"/>
      <c r="Q78" s="1045">
        <v>72077</v>
      </c>
      <c r="R78" s="1046"/>
      <c r="S78" s="1046"/>
      <c r="T78" s="1046"/>
      <c r="U78" s="1047"/>
      <c r="V78" s="1048">
        <v>69435</v>
      </c>
      <c r="W78" s="1046"/>
      <c r="X78" s="1046"/>
      <c r="Y78" s="1046"/>
      <c r="Z78" s="1047"/>
      <c r="AA78" s="1048">
        <v>2642</v>
      </c>
      <c r="AB78" s="1046"/>
      <c r="AC78" s="1046"/>
      <c r="AD78" s="1046"/>
      <c r="AE78" s="1047"/>
      <c r="AF78" s="1048">
        <v>2642</v>
      </c>
      <c r="AG78" s="1046"/>
      <c r="AH78" s="1046"/>
      <c r="AI78" s="1046"/>
      <c r="AJ78" s="1047"/>
      <c r="AK78" s="1048">
        <v>1032</v>
      </c>
      <c r="AL78" s="1046"/>
      <c r="AM78" s="1046"/>
      <c r="AN78" s="1046"/>
      <c r="AO78" s="1047"/>
      <c r="AP78" s="1048" t="s">
        <v>451</v>
      </c>
      <c r="AQ78" s="1046"/>
      <c r="AR78" s="1046"/>
      <c r="AS78" s="1046"/>
      <c r="AT78" s="1047"/>
      <c r="AU78" s="1048" t="s">
        <v>451</v>
      </c>
      <c r="AV78" s="1046"/>
      <c r="AW78" s="1046"/>
      <c r="AX78" s="1046"/>
      <c r="AY78" s="1047"/>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45" customHeight="1">
      <c r="A79" s="234">
        <v>12</v>
      </c>
      <c r="B79" s="1042" t="s">
        <v>531</v>
      </c>
      <c r="C79" s="1043"/>
      <c r="D79" s="1043"/>
      <c r="E79" s="1043"/>
      <c r="F79" s="1043"/>
      <c r="G79" s="1043"/>
      <c r="H79" s="1043"/>
      <c r="I79" s="1043"/>
      <c r="J79" s="1043"/>
      <c r="K79" s="1043"/>
      <c r="L79" s="1043"/>
      <c r="M79" s="1043"/>
      <c r="N79" s="1043"/>
      <c r="O79" s="1043"/>
      <c r="P79" s="1044"/>
      <c r="Q79" s="1045">
        <v>194</v>
      </c>
      <c r="R79" s="1046"/>
      <c r="S79" s="1046"/>
      <c r="T79" s="1046"/>
      <c r="U79" s="1047"/>
      <c r="V79" s="1048">
        <v>161</v>
      </c>
      <c r="W79" s="1046"/>
      <c r="X79" s="1046"/>
      <c r="Y79" s="1046"/>
      <c r="Z79" s="1047"/>
      <c r="AA79" s="1048">
        <v>33</v>
      </c>
      <c r="AB79" s="1046"/>
      <c r="AC79" s="1046"/>
      <c r="AD79" s="1046"/>
      <c r="AE79" s="1047"/>
      <c r="AF79" s="1048">
        <v>33</v>
      </c>
      <c r="AG79" s="1046"/>
      <c r="AH79" s="1046"/>
      <c r="AI79" s="1046"/>
      <c r="AJ79" s="1047"/>
      <c r="AK79" s="1048" t="s">
        <v>451</v>
      </c>
      <c r="AL79" s="1046"/>
      <c r="AM79" s="1046"/>
      <c r="AN79" s="1046"/>
      <c r="AO79" s="1047"/>
      <c r="AP79" s="1048" t="s">
        <v>451</v>
      </c>
      <c r="AQ79" s="1046"/>
      <c r="AR79" s="1046"/>
      <c r="AS79" s="1046"/>
      <c r="AT79" s="1047"/>
      <c r="AU79" s="1048" t="s">
        <v>451</v>
      </c>
      <c r="AV79" s="1046"/>
      <c r="AW79" s="1046"/>
      <c r="AX79" s="1046"/>
      <c r="AY79" s="1047"/>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45" customHeight="1">
      <c r="A80" s="234">
        <v>13</v>
      </c>
      <c r="B80" s="1042" t="s">
        <v>532</v>
      </c>
      <c r="C80" s="1043"/>
      <c r="D80" s="1043"/>
      <c r="E80" s="1043"/>
      <c r="F80" s="1043"/>
      <c r="G80" s="1043"/>
      <c r="H80" s="1043"/>
      <c r="I80" s="1043"/>
      <c r="J80" s="1043"/>
      <c r="K80" s="1043"/>
      <c r="L80" s="1043"/>
      <c r="M80" s="1043"/>
      <c r="N80" s="1043"/>
      <c r="O80" s="1043"/>
      <c r="P80" s="1044"/>
      <c r="Q80" s="1045">
        <v>814330</v>
      </c>
      <c r="R80" s="1046"/>
      <c r="S80" s="1046"/>
      <c r="T80" s="1046"/>
      <c r="U80" s="1047"/>
      <c r="V80" s="1048">
        <v>784571</v>
      </c>
      <c r="W80" s="1046"/>
      <c r="X80" s="1046"/>
      <c r="Y80" s="1046"/>
      <c r="Z80" s="1047"/>
      <c r="AA80" s="1048">
        <v>29760</v>
      </c>
      <c r="AB80" s="1046"/>
      <c r="AC80" s="1046"/>
      <c r="AD80" s="1046"/>
      <c r="AE80" s="1047"/>
      <c r="AF80" s="1048">
        <v>29760</v>
      </c>
      <c r="AG80" s="1046"/>
      <c r="AH80" s="1046"/>
      <c r="AI80" s="1046"/>
      <c r="AJ80" s="1047"/>
      <c r="AK80" s="1048">
        <v>5568</v>
      </c>
      <c r="AL80" s="1046"/>
      <c r="AM80" s="1046"/>
      <c r="AN80" s="1046"/>
      <c r="AO80" s="1047"/>
      <c r="AP80" s="1048" t="s">
        <v>451</v>
      </c>
      <c r="AQ80" s="1046"/>
      <c r="AR80" s="1046"/>
      <c r="AS80" s="1046"/>
      <c r="AT80" s="1047"/>
      <c r="AU80" s="1048" t="s">
        <v>451</v>
      </c>
      <c r="AV80" s="1046"/>
      <c r="AW80" s="1046"/>
      <c r="AX80" s="1046"/>
      <c r="AY80" s="1047"/>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45" customHeight="1">
      <c r="A81" s="234">
        <v>14</v>
      </c>
      <c r="B81" s="1042"/>
      <c r="C81" s="1043"/>
      <c r="D81" s="1043"/>
      <c r="E81" s="1043"/>
      <c r="F81" s="1043"/>
      <c r="G81" s="1043"/>
      <c r="H81" s="1043"/>
      <c r="I81" s="1043"/>
      <c r="J81" s="1043"/>
      <c r="K81" s="1043"/>
      <c r="L81" s="1043"/>
      <c r="M81" s="1043"/>
      <c r="N81" s="1043"/>
      <c r="O81" s="1043"/>
      <c r="P81" s="1044"/>
      <c r="Q81" s="1045"/>
      <c r="R81" s="1046"/>
      <c r="S81" s="1046"/>
      <c r="T81" s="1046"/>
      <c r="U81" s="1047"/>
      <c r="V81" s="1048"/>
      <c r="W81" s="1046"/>
      <c r="X81" s="1046"/>
      <c r="Y81" s="1046"/>
      <c r="Z81" s="1047"/>
      <c r="AA81" s="1048"/>
      <c r="AB81" s="1046"/>
      <c r="AC81" s="1046"/>
      <c r="AD81" s="1046"/>
      <c r="AE81" s="1047"/>
      <c r="AF81" s="1048"/>
      <c r="AG81" s="1046"/>
      <c r="AH81" s="1046"/>
      <c r="AI81" s="1046"/>
      <c r="AJ81" s="1047"/>
      <c r="AK81" s="1048"/>
      <c r="AL81" s="1046"/>
      <c r="AM81" s="1046"/>
      <c r="AN81" s="1046"/>
      <c r="AO81" s="1047"/>
      <c r="AP81" s="1048"/>
      <c r="AQ81" s="1046"/>
      <c r="AR81" s="1046"/>
      <c r="AS81" s="1046"/>
      <c r="AT81" s="1047"/>
      <c r="AU81" s="1048"/>
      <c r="AV81" s="1046"/>
      <c r="AW81" s="1046"/>
      <c r="AX81" s="1046"/>
      <c r="AY81" s="1047"/>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4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4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4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4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4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4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45" customHeight="1" thickBot="1">
      <c r="A88" s="236" t="s">
        <v>335</v>
      </c>
      <c r="B88" s="1001" t="s">
        <v>361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33380</v>
      </c>
      <c r="AG88" s="1023"/>
      <c r="AH88" s="1023"/>
      <c r="AI88" s="1023"/>
      <c r="AJ88" s="1023"/>
      <c r="AK88" s="1027"/>
      <c r="AL88" s="1027"/>
      <c r="AM88" s="1027"/>
      <c r="AN88" s="1027"/>
      <c r="AO88" s="1027"/>
      <c r="AP88" s="1023">
        <v>2556</v>
      </c>
      <c r="AQ88" s="1023"/>
      <c r="AR88" s="1023"/>
      <c r="AS88" s="1023"/>
      <c r="AT88" s="1023"/>
      <c r="AU88" s="1023">
        <v>77</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4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4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4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4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4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4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4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4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4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4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4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4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4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4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335</v>
      </c>
      <c r="BR102" s="1001" t="s">
        <v>362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4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363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4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364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45" customHeight="1" thickBot="1">
      <c r="A107" s="245" t="s">
        <v>365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45" customHeight="1">
      <c r="A108" s="1006" t="s">
        <v>367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368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45" customHeight="1">
      <c r="A109" s="959" t="s">
        <v>369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370</v>
      </c>
      <c r="AB109" s="960"/>
      <c r="AC109" s="960"/>
      <c r="AD109" s="960"/>
      <c r="AE109" s="961"/>
      <c r="AF109" s="962" t="s">
        <v>371</v>
      </c>
      <c r="AG109" s="960"/>
      <c r="AH109" s="960"/>
      <c r="AI109" s="960"/>
      <c r="AJ109" s="961"/>
      <c r="AK109" s="962" t="s">
        <v>278</v>
      </c>
      <c r="AL109" s="960"/>
      <c r="AM109" s="960"/>
      <c r="AN109" s="960"/>
      <c r="AO109" s="961"/>
      <c r="AP109" s="962" t="s">
        <v>372</v>
      </c>
      <c r="AQ109" s="960"/>
      <c r="AR109" s="960"/>
      <c r="AS109" s="960"/>
      <c r="AT109" s="993"/>
      <c r="AU109" s="959" t="s">
        <v>369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370</v>
      </c>
      <c r="BR109" s="960"/>
      <c r="BS109" s="960"/>
      <c r="BT109" s="960"/>
      <c r="BU109" s="961"/>
      <c r="BV109" s="962" t="s">
        <v>371</v>
      </c>
      <c r="BW109" s="960"/>
      <c r="BX109" s="960"/>
      <c r="BY109" s="960"/>
      <c r="BZ109" s="961"/>
      <c r="CA109" s="962" t="s">
        <v>278</v>
      </c>
      <c r="CB109" s="960"/>
      <c r="CC109" s="960"/>
      <c r="CD109" s="960"/>
      <c r="CE109" s="961"/>
      <c r="CF109" s="1000" t="s">
        <v>372</v>
      </c>
      <c r="CG109" s="1000"/>
      <c r="CH109" s="1000"/>
      <c r="CI109" s="1000"/>
      <c r="CJ109" s="1000"/>
      <c r="CK109" s="962" t="s">
        <v>373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370</v>
      </c>
      <c r="DH109" s="960"/>
      <c r="DI109" s="960"/>
      <c r="DJ109" s="960"/>
      <c r="DK109" s="961"/>
      <c r="DL109" s="962" t="s">
        <v>371</v>
      </c>
      <c r="DM109" s="960"/>
      <c r="DN109" s="960"/>
      <c r="DO109" s="960"/>
      <c r="DP109" s="961"/>
      <c r="DQ109" s="962" t="s">
        <v>278</v>
      </c>
      <c r="DR109" s="960"/>
      <c r="DS109" s="960"/>
      <c r="DT109" s="960"/>
      <c r="DU109" s="961"/>
      <c r="DV109" s="962" t="s">
        <v>372</v>
      </c>
      <c r="DW109" s="960"/>
      <c r="DX109" s="960"/>
      <c r="DY109" s="960"/>
      <c r="DZ109" s="993"/>
    </row>
    <row r="110" spans="1:131" s="226" customFormat="1" ht="26.45" customHeight="1">
      <c r="A110" s="871" t="s">
        <v>374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1376693</v>
      </c>
      <c r="AB110" s="953"/>
      <c r="AC110" s="953"/>
      <c r="AD110" s="953"/>
      <c r="AE110" s="954"/>
      <c r="AF110" s="955">
        <v>1342929</v>
      </c>
      <c r="AG110" s="953"/>
      <c r="AH110" s="953"/>
      <c r="AI110" s="953"/>
      <c r="AJ110" s="954"/>
      <c r="AK110" s="955">
        <v>1417038</v>
      </c>
      <c r="AL110" s="953"/>
      <c r="AM110" s="953"/>
      <c r="AN110" s="953"/>
      <c r="AO110" s="954"/>
      <c r="AP110" s="956">
        <v>18.3</v>
      </c>
      <c r="AQ110" s="957"/>
      <c r="AR110" s="957"/>
      <c r="AS110" s="957"/>
      <c r="AT110" s="958"/>
      <c r="AU110" s="994" t="s">
        <v>73</v>
      </c>
      <c r="AV110" s="995"/>
      <c r="AW110" s="995"/>
      <c r="AX110" s="995"/>
      <c r="AY110" s="995"/>
      <c r="AZ110" s="924" t="s">
        <v>375</v>
      </c>
      <c r="BA110" s="872"/>
      <c r="BB110" s="872"/>
      <c r="BC110" s="872"/>
      <c r="BD110" s="872"/>
      <c r="BE110" s="872"/>
      <c r="BF110" s="872"/>
      <c r="BG110" s="872"/>
      <c r="BH110" s="872"/>
      <c r="BI110" s="872"/>
      <c r="BJ110" s="872"/>
      <c r="BK110" s="872"/>
      <c r="BL110" s="872"/>
      <c r="BM110" s="872"/>
      <c r="BN110" s="872"/>
      <c r="BO110" s="872"/>
      <c r="BP110" s="873"/>
      <c r="BQ110" s="925">
        <v>12663097</v>
      </c>
      <c r="BR110" s="906"/>
      <c r="BS110" s="906"/>
      <c r="BT110" s="906"/>
      <c r="BU110" s="906"/>
      <c r="BV110" s="906">
        <v>12500974</v>
      </c>
      <c r="BW110" s="906"/>
      <c r="BX110" s="906"/>
      <c r="BY110" s="906"/>
      <c r="BZ110" s="906"/>
      <c r="CA110" s="906">
        <v>12206481</v>
      </c>
      <c r="CB110" s="906"/>
      <c r="CC110" s="906"/>
      <c r="CD110" s="906"/>
      <c r="CE110" s="906"/>
      <c r="CF110" s="930">
        <v>157.9</v>
      </c>
      <c r="CG110" s="931"/>
      <c r="CH110" s="931"/>
      <c r="CI110" s="931"/>
      <c r="CJ110" s="931"/>
      <c r="CK110" s="990" t="s">
        <v>376</v>
      </c>
      <c r="CL110" s="883"/>
      <c r="CM110" s="924" t="s">
        <v>377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378</v>
      </c>
      <c r="DH110" s="906"/>
      <c r="DI110" s="906"/>
      <c r="DJ110" s="906"/>
      <c r="DK110" s="906"/>
      <c r="DL110" s="906" t="s">
        <v>128</v>
      </c>
      <c r="DM110" s="906"/>
      <c r="DN110" s="906"/>
      <c r="DO110" s="906"/>
      <c r="DP110" s="906"/>
      <c r="DQ110" s="906" t="s">
        <v>128</v>
      </c>
      <c r="DR110" s="906"/>
      <c r="DS110" s="906"/>
      <c r="DT110" s="906"/>
      <c r="DU110" s="906"/>
      <c r="DV110" s="907" t="s">
        <v>128</v>
      </c>
      <c r="DW110" s="907"/>
      <c r="DX110" s="907"/>
      <c r="DY110" s="907"/>
      <c r="DZ110" s="908"/>
    </row>
    <row r="111" spans="1:131" s="226" customFormat="1" ht="26.45" customHeight="1">
      <c r="A111" s="838" t="s">
        <v>379</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128</v>
      </c>
      <c r="AB111" s="983"/>
      <c r="AC111" s="983"/>
      <c r="AD111" s="983"/>
      <c r="AE111" s="984"/>
      <c r="AF111" s="985" t="s">
        <v>128</v>
      </c>
      <c r="AG111" s="983"/>
      <c r="AH111" s="983"/>
      <c r="AI111" s="983"/>
      <c r="AJ111" s="984"/>
      <c r="AK111" s="985" t="s">
        <v>128</v>
      </c>
      <c r="AL111" s="983"/>
      <c r="AM111" s="983"/>
      <c r="AN111" s="983"/>
      <c r="AO111" s="984"/>
      <c r="AP111" s="986" t="s">
        <v>128</v>
      </c>
      <c r="AQ111" s="987"/>
      <c r="AR111" s="987"/>
      <c r="AS111" s="987"/>
      <c r="AT111" s="988"/>
      <c r="AU111" s="996"/>
      <c r="AV111" s="997"/>
      <c r="AW111" s="997"/>
      <c r="AX111" s="997"/>
      <c r="AY111" s="997"/>
      <c r="AZ111" s="879" t="s">
        <v>380</v>
      </c>
      <c r="BA111" s="816"/>
      <c r="BB111" s="816"/>
      <c r="BC111" s="816"/>
      <c r="BD111" s="816"/>
      <c r="BE111" s="816"/>
      <c r="BF111" s="816"/>
      <c r="BG111" s="816"/>
      <c r="BH111" s="816"/>
      <c r="BI111" s="816"/>
      <c r="BJ111" s="816"/>
      <c r="BK111" s="816"/>
      <c r="BL111" s="816"/>
      <c r="BM111" s="816"/>
      <c r="BN111" s="816"/>
      <c r="BO111" s="816"/>
      <c r="BP111" s="817"/>
      <c r="BQ111" s="880">
        <v>5795</v>
      </c>
      <c r="BR111" s="881"/>
      <c r="BS111" s="881"/>
      <c r="BT111" s="881"/>
      <c r="BU111" s="881"/>
      <c r="BV111" s="881">
        <v>5758</v>
      </c>
      <c r="BW111" s="881"/>
      <c r="BX111" s="881"/>
      <c r="BY111" s="881"/>
      <c r="BZ111" s="881"/>
      <c r="CA111" s="881" t="s">
        <v>128</v>
      </c>
      <c r="CB111" s="881"/>
      <c r="CC111" s="881"/>
      <c r="CD111" s="881"/>
      <c r="CE111" s="881"/>
      <c r="CF111" s="939" t="s">
        <v>337</v>
      </c>
      <c r="CG111" s="940"/>
      <c r="CH111" s="940"/>
      <c r="CI111" s="940"/>
      <c r="CJ111" s="940"/>
      <c r="CK111" s="991"/>
      <c r="CL111" s="885"/>
      <c r="CM111" s="879" t="s">
        <v>381</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128</v>
      </c>
      <c r="DH111" s="881"/>
      <c r="DI111" s="881"/>
      <c r="DJ111" s="881"/>
      <c r="DK111" s="881"/>
      <c r="DL111" s="881" t="s">
        <v>128</v>
      </c>
      <c r="DM111" s="881"/>
      <c r="DN111" s="881"/>
      <c r="DO111" s="881"/>
      <c r="DP111" s="881"/>
      <c r="DQ111" s="881" t="s">
        <v>128</v>
      </c>
      <c r="DR111" s="881"/>
      <c r="DS111" s="881"/>
      <c r="DT111" s="881"/>
      <c r="DU111" s="881"/>
      <c r="DV111" s="858" t="s">
        <v>128</v>
      </c>
      <c r="DW111" s="858"/>
      <c r="DX111" s="858"/>
      <c r="DY111" s="858"/>
      <c r="DZ111" s="859"/>
    </row>
    <row r="112" spans="1:131" s="226" customFormat="1" ht="26.45" customHeight="1">
      <c r="A112" s="976" t="s">
        <v>382</v>
      </c>
      <c r="B112" s="977"/>
      <c r="C112" s="816" t="s">
        <v>383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128</v>
      </c>
      <c r="AB112" s="844"/>
      <c r="AC112" s="844"/>
      <c r="AD112" s="844"/>
      <c r="AE112" s="845"/>
      <c r="AF112" s="846" t="s">
        <v>378</v>
      </c>
      <c r="AG112" s="844"/>
      <c r="AH112" s="844"/>
      <c r="AI112" s="844"/>
      <c r="AJ112" s="845"/>
      <c r="AK112" s="846" t="s">
        <v>337</v>
      </c>
      <c r="AL112" s="844"/>
      <c r="AM112" s="844"/>
      <c r="AN112" s="844"/>
      <c r="AO112" s="845"/>
      <c r="AP112" s="888" t="s">
        <v>337</v>
      </c>
      <c r="AQ112" s="889"/>
      <c r="AR112" s="889"/>
      <c r="AS112" s="889"/>
      <c r="AT112" s="890"/>
      <c r="AU112" s="996"/>
      <c r="AV112" s="997"/>
      <c r="AW112" s="997"/>
      <c r="AX112" s="997"/>
      <c r="AY112" s="997"/>
      <c r="AZ112" s="879" t="s">
        <v>384</v>
      </c>
      <c r="BA112" s="816"/>
      <c r="BB112" s="816"/>
      <c r="BC112" s="816"/>
      <c r="BD112" s="816"/>
      <c r="BE112" s="816"/>
      <c r="BF112" s="816"/>
      <c r="BG112" s="816"/>
      <c r="BH112" s="816"/>
      <c r="BI112" s="816"/>
      <c r="BJ112" s="816"/>
      <c r="BK112" s="816"/>
      <c r="BL112" s="816"/>
      <c r="BM112" s="816"/>
      <c r="BN112" s="816"/>
      <c r="BO112" s="816"/>
      <c r="BP112" s="817"/>
      <c r="BQ112" s="880">
        <v>8948717</v>
      </c>
      <c r="BR112" s="881"/>
      <c r="BS112" s="881"/>
      <c r="BT112" s="881"/>
      <c r="BU112" s="881"/>
      <c r="BV112" s="881">
        <v>8691325</v>
      </c>
      <c r="BW112" s="881"/>
      <c r="BX112" s="881"/>
      <c r="BY112" s="881"/>
      <c r="BZ112" s="881"/>
      <c r="CA112" s="881">
        <v>7799895</v>
      </c>
      <c r="CB112" s="881"/>
      <c r="CC112" s="881"/>
      <c r="CD112" s="881"/>
      <c r="CE112" s="881"/>
      <c r="CF112" s="939">
        <v>100.9</v>
      </c>
      <c r="CG112" s="940"/>
      <c r="CH112" s="940"/>
      <c r="CI112" s="940"/>
      <c r="CJ112" s="940"/>
      <c r="CK112" s="991"/>
      <c r="CL112" s="885"/>
      <c r="CM112" s="879" t="s">
        <v>385</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128</v>
      </c>
      <c r="DH112" s="881"/>
      <c r="DI112" s="881"/>
      <c r="DJ112" s="881"/>
      <c r="DK112" s="881"/>
      <c r="DL112" s="881" t="s">
        <v>128</v>
      </c>
      <c r="DM112" s="881"/>
      <c r="DN112" s="881"/>
      <c r="DO112" s="881"/>
      <c r="DP112" s="881"/>
      <c r="DQ112" s="881" t="s">
        <v>337</v>
      </c>
      <c r="DR112" s="881"/>
      <c r="DS112" s="881"/>
      <c r="DT112" s="881"/>
      <c r="DU112" s="881"/>
      <c r="DV112" s="858" t="s">
        <v>128</v>
      </c>
      <c r="DW112" s="858"/>
      <c r="DX112" s="858"/>
      <c r="DY112" s="858"/>
      <c r="DZ112" s="859"/>
    </row>
    <row r="113" spans="1:130" s="226" customFormat="1" ht="26.45" customHeight="1">
      <c r="A113" s="978"/>
      <c r="B113" s="979"/>
      <c r="C113" s="816" t="s">
        <v>386</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632637</v>
      </c>
      <c r="AB113" s="983"/>
      <c r="AC113" s="983"/>
      <c r="AD113" s="983"/>
      <c r="AE113" s="984"/>
      <c r="AF113" s="985">
        <v>555472</v>
      </c>
      <c r="AG113" s="983"/>
      <c r="AH113" s="983"/>
      <c r="AI113" s="983"/>
      <c r="AJ113" s="984"/>
      <c r="AK113" s="985">
        <v>526384</v>
      </c>
      <c r="AL113" s="983"/>
      <c r="AM113" s="983"/>
      <c r="AN113" s="983"/>
      <c r="AO113" s="984"/>
      <c r="AP113" s="986">
        <v>6.8</v>
      </c>
      <c r="AQ113" s="987"/>
      <c r="AR113" s="987"/>
      <c r="AS113" s="987"/>
      <c r="AT113" s="988"/>
      <c r="AU113" s="996"/>
      <c r="AV113" s="997"/>
      <c r="AW113" s="997"/>
      <c r="AX113" s="997"/>
      <c r="AY113" s="997"/>
      <c r="AZ113" s="879" t="s">
        <v>387</v>
      </c>
      <c r="BA113" s="816"/>
      <c r="BB113" s="816"/>
      <c r="BC113" s="816"/>
      <c r="BD113" s="816"/>
      <c r="BE113" s="816"/>
      <c r="BF113" s="816"/>
      <c r="BG113" s="816"/>
      <c r="BH113" s="816"/>
      <c r="BI113" s="816"/>
      <c r="BJ113" s="816"/>
      <c r="BK113" s="816"/>
      <c r="BL113" s="816"/>
      <c r="BM113" s="816"/>
      <c r="BN113" s="816"/>
      <c r="BO113" s="816"/>
      <c r="BP113" s="817"/>
      <c r="BQ113" s="880">
        <v>90404</v>
      </c>
      <c r="BR113" s="881"/>
      <c r="BS113" s="881"/>
      <c r="BT113" s="881"/>
      <c r="BU113" s="881"/>
      <c r="BV113" s="881">
        <v>73515</v>
      </c>
      <c r="BW113" s="881"/>
      <c r="BX113" s="881"/>
      <c r="BY113" s="881"/>
      <c r="BZ113" s="881"/>
      <c r="CA113" s="881">
        <v>77126</v>
      </c>
      <c r="CB113" s="881"/>
      <c r="CC113" s="881"/>
      <c r="CD113" s="881"/>
      <c r="CE113" s="881"/>
      <c r="CF113" s="939">
        <v>1</v>
      </c>
      <c r="CG113" s="940"/>
      <c r="CH113" s="940"/>
      <c r="CI113" s="940"/>
      <c r="CJ113" s="940"/>
      <c r="CK113" s="991"/>
      <c r="CL113" s="885"/>
      <c r="CM113" s="879" t="s">
        <v>388</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378</v>
      </c>
      <c r="DH113" s="844"/>
      <c r="DI113" s="844"/>
      <c r="DJ113" s="844"/>
      <c r="DK113" s="845"/>
      <c r="DL113" s="846" t="s">
        <v>128</v>
      </c>
      <c r="DM113" s="844"/>
      <c r="DN113" s="844"/>
      <c r="DO113" s="844"/>
      <c r="DP113" s="845"/>
      <c r="DQ113" s="846" t="s">
        <v>128</v>
      </c>
      <c r="DR113" s="844"/>
      <c r="DS113" s="844"/>
      <c r="DT113" s="844"/>
      <c r="DU113" s="845"/>
      <c r="DV113" s="888" t="s">
        <v>128</v>
      </c>
      <c r="DW113" s="889"/>
      <c r="DX113" s="889"/>
      <c r="DY113" s="889"/>
      <c r="DZ113" s="890"/>
    </row>
    <row r="114" spans="1:130" s="226" customFormat="1" ht="26.45" customHeight="1">
      <c r="A114" s="978"/>
      <c r="B114" s="979"/>
      <c r="C114" s="816" t="s">
        <v>389</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76420</v>
      </c>
      <c r="AB114" s="844"/>
      <c r="AC114" s="844"/>
      <c r="AD114" s="844"/>
      <c r="AE114" s="845"/>
      <c r="AF114" s="846">
        <v>18533</v>
      </c>
      <c r="AG114" s="844"/>
      <c r="AH114" s="844"/>
      <c r="AI114" s="844"/>
      <c r="AJ114" s="845"/>
      <c r="AK114" s="846">
        <v>21280</v>
      </c>
      <c r="AL114" s="844"/>
      <c r="AM114" s="844"/>
      <c r="AN114" s="844"/>
      <c r="AO114" s="845"/>
      <c r="AP114" s="888">
        <v>0.3</v>
      </c>
      <c r="AQ114" s="889"/>
      <c r="AR114" s="889"/>
      <c r="AS114" s="889"/>
      <c r="AT114" s="890"/>
      <c r="AU114" s="996"/>
      <c r="AV114" s="997"/>
      <c r="AW114" s="997"/>
      <c r="AX114" s="997"/>
      <c r="AY114" s="997"/>
      <c r="AZ114" s="879" t="s">
        <v>390</v>
      </c>
      <c r="BA114" s="816"/>
      <c r="BB114" s="816"/>
      <c r="BC114" s="816"/>
      <c r="BD114" s="816"/>
      <c r="BE114" s="816"/>
      <c r="BF114" s="816"/>
      <c r="BG114" s="816"/>
      <c r="BH114" s="816"/>
      <c r="BI114" s="816"/>
      <c r="BJ114" s="816"/>
      <c r="BK114" s="816"/>
      <c r="BL114" s="816"/>
      <c r="BM114" s="816"/>
      <c r="BN114" s="816"/>
      <c r="BO114" s="816"/>
      <c r="BP114" s="817"/>
      <c r="BQ114" s="880">
        <v>2910486</v>
      </c>
      <c r="BR114" s="881"/>
      <c r="BS114" s="881"/>
      <c r="BT114" s="881"/>
      <c r="BU114" s="881"/>
      <c r="BV114" s="881">
        <v>2750500</v>
      </c>
      <c r="BW114" s="881"/>
      <c r="BX114" s="881"/>
      <c r="BY114" s="881"/>
      <c r="BZ114" s="881"/>
      <c r="CA114" s="881">
        <v>2708840</v>
      </c>
      <c r="CB114" s="881"/>
      <c r="CC114" s="881"/>
      <c r="CD114" s="881"/>
      <c r="CE114" s="881"/>
      <c r="CF114" s="939">
        <v>35</v>
      </c>
      <c r="CG114" s="940"/>
      <c r="CH114" s="940"/>
      <c r="CI114" s="940"/>
      <c r="CJ114" s="940"/>
      <c r="CK114" s="991"/>
      <c r="CL114" s="885"/>
      <c r="CM114" s="879" t="s">
        <v>391</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337</v>
      </c>
      <c r="DH114" s="844"/>
      <c r="DI114" s="844"/>
      <c r="DJ114" s="844"/>
      <c r="DK114" s="845"/>
      <c r="DL114" s="846" t="s">
        <v>128</v>
      </c>
      <c r="DM114" s="844"/>
      <c r="DN114" s="844"/>
      <c r="DO114" s="844"/>
      <c r="DP114" s="845"/>
      <c r="DQ114" s="846" t="s">
        <v>128</v>
      </c>
      <c r="DR114" s="844"/>
      <c r="DS114" s="844"/>
      <c r="DT114" s="844"/>
      <c r="DU114" s="845"/>
      <c r="DV114" s="888" t="s">
        <v>128</v>
      </c>
      <c r="DW114" s="889"/>
      <c r="DX114" s="889"/>
      <c r="DY114" s="889"/>
      <c r="DZ114" s="890"/>
    </row>
    <row r="115" spans="1:130" s="226" customFormat="1" ht="26.45" customHeight="1">
      <c r="A115" s="978"/>
      <c r="B115" s="979"/>
      <c r="C115" s="816" t="s">
        <v>392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4880</v>
      </c>
      <c r="AB115" s="983"/>
      <c r="AC115" s="983"/>
      <c r="AD115" s="983"/>
      <c r="AE115" s="984"/>
      <c r="AF115" s="985">
        <v>5758</v>
      </c>
      <c r="AG115" s="983"/>
      <c r="AH115" s="983"/>
      <c r="AI115" s="983"/>
      <c r="AJ115" s="984"/>
      <c r="AK115" s="985" t="s">
        <v>378</v>
      </c>
      <c r="AL115" s="983"/>
      <c r="AM115" s="983"/>
      <c r="AN115" s="983"/>
      <c r="AO115" s="984"/>
      <c r="AP115" s="986" t="s">
        <v>378</v>
      </c>
      <c r="AQ115" s="987"/>
      <c r="AR115" s="987"/>
      <c r="AS115" s="987"/>
      <c r="AT115" s="988"/>
      <c r="AU115" s="996"/>
      <c r="AV115" s="997"/>
      <c r="AW115" s="997"/>
      <c r="AX115" s="997"/>
      <c r="AY115" s="997"/>
      <c r="AZ115" s="879" t="s">
        <v>393</v>
      </c>
      <c r="BA115" s="816"/>
      <c r="BB115" s="816"/>
      <c r="BC115" s="816"/>
      <c r="BD115" s="816"/>
      <c r="BE115" s="816"/>
      <c r="BF115" s="816"/>
      <c r="BG115" s="816"/>
      <c r="BH115" s="816"/>
      <c r="BI115" s="816"/>
      <c r="BJ115" s="816"/>
      <c r="BK115" s="816"/>
      <c r="BL115" s="816"/>
      <c r="BM115" s="816"/>
      <c r="BN115" s="816"/>
      <c r="BO115" s="816"/>
      <c r="BP115" s="817"/>
      <c r="BQ115" s="880" t="s">
        <v>128</v>
      </c>
      <c r="BR115" s="881"/>
      <c r="BS115" s="881"/>
      <c r="BT115" s="881"/>
      <c r="BU115" s="881"/>
      <c r="BV115" s="881" t="s">
        <v>128</v>
      </c>
      <c r="BW115" s="881"/>
      <c r="BX115" s="881"/>
      <c r="BY115" s="881"/>
      <c r="BZ115" s="881"/>
      <c r="CA115" s="881" t="s">
        <v>128</v>
      </c>
      <c r="CB115" s="881"/>
      <c r="CC115" s="881"/>
      <c r="CD115" s="881"/>
      <c r="CE115" s="881"/>
      <c r="CF115" s="939" t="s">
        <v>128</v>
      </c>
      <c r="CG115" s="940"/>
      <c r="CH115" s="940"/>
      <c r="CI115" s="940"/>
      <c r="CJ115" s="940"/>
      <c r="CK115" s="991"/>
      <c r="CL115" s="885"/>
      <c r="CM115" s="879" t="s">
        <v>394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128</v>
      </c>
      <c r="DH115" s="844"/>
      <c r="DI115" s="844"/>
      <c r="DJ115" s="844"/>
      <c r="DK115" s="845"/>
      <c r="DL115" s="846" t="s">
        <v>128</v>
      </c>
      <c r="DM115" s="844"/>
      <c r="DN115" s="844"/>
      <c r="DO115" s="844"/>
      <c r="DP115" s="845"/>
      <c r="DQ115" s="846" t="s">
        <v>128</v>
      </c>
      <c r="DR115" s="844"/>
      <c r="DS115" s="844"/>
      <c r="DT115" s="844"/>
      <c r="DU115" s="845"/>
      <c r="DV115" s="888" t="s">
        <v>128</v>
      </c>
      <c r="DW115" s="889"/>
      <c r="DX115" s="889"/>
      <c r="DY115" s="889"/>
      <c r="DZ115" s="890"/>
    </row>
    <row r="116" spans="1:130" s="226" customFormat="1" ht="26.45" customHeight="1">
      <c r="A116" s="980"/>
      <c r="B116" s="981"/>
      <c r="C116" s="903" t="s">
        <v>395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128</v>
      </c>
      <c r="AB116" s="844"/>
      <c r="AC116" s="844"/>
      <c r="AD116" s="844"/>
      <c r="AE116" s="845"/>
      <c r="AF116" s="846" t="s">
        <v>128</v>
      </c>
      <c r="AG116" s="844"/>
      <c r="AH116" s="844"/>
      <c r="AI116" s="844"/>
      <c r="AJ116" s="845"/>
      <c r="AK116" s="846" t="s">
        <v>128</v>
      </c>
      <c r="AL116" s="844"/>
      <c r="AM116" s="844"/>
      <c r="AN116" s="844"/>
      <c r="AO116" s="845"/>
      <c r="AP116" s="888" t="s">
        <v>128</v>
      </c>
      <c r="AQ116" s="889"/>
      <c r="AR116" s="889"/>
      <c r="AS116" s="889"/>
      <c r="AT116" s="890"/>
      <c r="AU116" s="996"/>
      <c r="AV116" s="997"/>
      <c r="AW116" s="997"/>
      <c r="AX116" s="997"/>
      <c r="AY116" s="997"/>
      <c r="AZ116" s="973" t="s">
        <v>396</v>
      </c>
      <c r="BA116" s="974"/>
      <c r="BB116" s="974"/>
      <c r="BC116" s="974"/>
      <c r="BD116" s="974"/>
      <c r="BE116" s="974"/>
      <c r="BF116" s="974"/>
      <c r="BG116" s="974"/>
      <c r="BH116" s="974"/>
      <c r="BI116" s="974"/>
      <c r="BJ116" s="974"/>
      <c r="BK116" s="974"/>
      <c r="BL116" s="974"/>
      <c r="BM116" s="974"/>
      <c r="BN116" s="974"/>
      <c r="BO116" s="974"/>
      <c r="BP116" s="975"/>
      <c r="BQ116" s="880" t="s">
        <v>128</v>
      </c>
      <c r="BR116" s="881"/>
      <c r="BS116" s="881"/>
      <c r="BT116" s="881"/>
      <c r="BU116" s="881"/>
      <c r="BV116" s="881" t="s">
        <v>128</v>
      </c>
      <c r="BW116" s="881"/>
      <c r="BX116" s="881"/>
      <c r="BY116" s="881"/>
      <c r="BZ116" s="881"/>
      <c r="CA116" s="881" t="s">
        <v>337</v>
      </c>
      <c r="CB116" s="881"/>
      <c r="CC116" s="881"/>
      <c r="CD116" s="881"/>
      <c r="CE116" s="881"/>
      <c r="CF116" s="939" t="s">
        <v>128</v>
      </c>
      <c r="CG116" s="940"/>
      <c r="CH116" s="940"/>
      <c r="CI116" s="940"/>
      <c r="CJ116" s="940"/>
      <c r="CK116" s="991"/>
      <c r="CL116" s="885"/>
      <c r="CM116" s="879" t="s">
        <v>397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128</v>
      </c>
      <c r="DH116" s="844"/>
      <c r="DI116" s="844"/>
      <c r="DJ116" s="844"/>
      <c r="DK116" s="845"/>
      <c r="DL116" s="846" t="s">
        <v>128</v>
      </c>
      <c r="DM116" s="844"/>
      <c r="DN116" s="844"/>
      <c r="DO116" s="844"/>
      <c r="DP116" s="845"/>
      <c r="DQ116" s="846" t="s">
        <v>128</v>
      </c>
      <c r="DR116" s="844"/>
      <c r="DS116" s="844"/>
      <c r="DT116" s="844"/>
      <c r="DU116" s="845"/>
      <c r="DV116" s="888" t="s">
        <v>128</v>
      </c>
      <c r="DW116" s="889"/>
      <c r="DX116" s="889"/>
      <c r="DY116" s="889"/>
      <c r="DZ116" s="890"/>
    </row>
    <row r="117" spans="1:130" s="226" customFormat="1" ht="26.45" customHeight="1">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398</v>
      </c>
      <c r="Z117" s="961"/>
      <c r="AA117" s="966">
        <v>2090630</v>
      </c>
      <c r="AB117" s="967"/>
      <c r="AC117" s="967"/>
      <c r="AD117" s="967"/>
      <c r="AE117" s="968"/>
      <c r="AF117" s="969">
        <v>1922692</v>
      </c>
      <c r="AG117" s="967"/>
      <c r="AH117" s="967"/>
      <c r="AI117" s="967"/>
      <c r="AJ117" s="968"/>
      <c r="AK117" s="969">
        <v>1964702</v>
      </c>
      <c r="AL117" s="967"/>
      <c r="AM117" s="967"/>
      <c r="AN117" s="967"/>
      <c r="AO117" s="968"/>
      <c r="AP117" s="970"/>
      <c r="AQ117" s="971"/>
      <c r="AR117" s="971"/>
      <c r="AS117" s="971"/>
      <c r="AT117" s="972"/>
      <c r="AU117" s="996"/>
      <c r="AV117" s="997"/>
      <c r="AW117" s="997"/>
      <c r="AX117" s="997"/>
      <c r="AY117" s="997"/>
      <c r="AZ117" s="927" t="s">
        <v>399</v>
      </c>
      <c r="BA117" s="928"/>
      <c r="BB117" s="928"/>
      <c r="BC117" s="928"/>
      <c r="BD117" s="928"/>
      <c r="BE117" s="928"/>
      <c r="BF117" s="928"/>
      <c r="BG117" s="928"/>
      <c r="BH117" s="928"/>
      <c r="BI117" s="928"/>
      <c r="BJ117" s="928"/>
      <c r="BK117" s="928"/>
      <c r="BL117" s="928"/>
      <c r="BM117" s="928"/>
      <c r="BN117" s="928"/>
      <c r="BO117" s="928"/>
      <c r="BP117" s="929"/>
      <c r="BQ117" s="880" t="s">
        <v>337</v>
      </c>
      <c r="BR117" s="881"/>
      <c r="BS117" s="881"/>
      <c r="BT117" s="881"/>
      <c r="BU117" s="881"/>
      <c r="BV117" s="881" t="s">
        <v>337</v>
      </c>
      <c r="BW117" s="881"/>
      <c r="BX117" s="881"/>
      <c r="BY117" s="881"/>
      <c r="BZ117" s="881"/>
      <c r="CA117" s="881" t="s">
        <v>128</v>
      </c>
      <c r="CB117" s="881"/>
      <c r="CC117" s="881"/>
      <c r="CD117" s="881"/>
      <c r="CE117" s="881"/>
      <c r="CF117" s="939" t="s">
        <v>128</v>
      </c>
      <c r="CG117" s="940"/>
      <c r="CH117" s="940"/>
      <c r="CI117" s="940"/>
      <c r="CJ117" s="940"/>
      <c r="CK117" s="991"/>
      <c r="CL117" s="885"/>
      <c r="CM117" s="879" t="s">
        <v>400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128</v>
      </c>
      <c r="DH117" s="844"/>
      <c r="DI117" s="844"/>
      <c r="DJ117" s="844"/>
      <c r="DK117" s="845"/>
      <c r="DL117" s="846" t="s">
        <v>128</v>
      </c>
      <c r="DM117" s="844"/>
      <c r="DN117" s="844"/>
      <c r="DO117" s="844"/>
      <c r="DP117" s="845"/>
      <c r="DQ117" s="846" t="s">
        <v>128</v>
      </c>
      <c r="DR117" s="844"/>
      <c r="DS117" s="844"/>
      <c r="DT117" s="844"/>
      <c r="DU117" s="845"/>
      <c r="DV117" s="888" t="s">
        <v>337</v>
      </c>
      <c r="DW117" s="889"/>
      <c r="DX117" s="889"/>
      <c r="DY117" s="889"/>
      <c r="DZ117" s="890"/>
    </row>
    <row r="118" spans="1:130" s="226" customFormat="1" ht="26.45" customHeight="1">
      <c r="A118" s="959" t="s">
        <v>373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370</v>
      </c>
      <c r="AB118" s="960"/>
      <c r="AC118" s="960"/>
      <c r="AD118" s="960"/>
      <c r="AE118" s="961"/>
      <c r="AF118" s="962" t="s">
        <v>371</v>
      </c>
      <c r="AG118" s="960"/>
      <c r="AH118" s="960"/>
      <c r="AI118" s="960"/>
      <c r="AJ118" s="961"/>
      <c r="AK118" s="962" t="s">
        <v>278</v>
      </c>
      <c r="AL118" s="960"/>
      <c r="AM118" s="960"/>
      <c r="AN118" s="960"/>
      <c r="AO118" s="961"/>
      <c r="AP118" s="963" t="s">
        <v>372</v>
      </c>
      <c r="AQ118" s="964"/>
      <c r="AR118" s="964"/>
      <c r="AS118" s="964"/>
      <c r="AT118" s="965"/>
      <c r="AU118" s="996"/>
      <c r="AV118" s="997"/>
      <c r="AW118" s="997"/>
      <c r="AX118" s="997"/>
      <c r="AY118" s="997"/>
      <c r="AZ118" s="902" t="s">
        <v>401</v>
      </c>
      <c r="BA118" s="903"/>
      <c r="BB118" s="903"/>
      <c r="BC118" s="903"/>
      <c r="BD118" s="903"/>
      <c r="BE118" s="903"/>
      <c r="BF118" s="903"/>
      <c r="BG118" s="903"/>
      <c r="BH118" s="903"/>
      <c r="BI118" s="903"/>
      <c r="BJ118" s="903"/>
      <c r="BK118" s="903"/>
      <c r="BL118" s="903"/>
      <c r="BM118" s="903"/>
      <c r="BN118" s="903"/>
      <c r="BO118" s="903"/>
      <c r="BP118" s="904"/>
      <c r="BQ118" s="943" t="s">
        <v>128</v>
      </c>
      <c r="BR118" s="909"/>
      <c r="BS118" s="909"/>
      <c r="BT118" s="909"/>
      <c r="BU118" s="909"/>
      <c r="BV118" s="909" t="s">
        <v>378</v>
      </c>
      <c r="BW118" s="909"/>
      <c r="BX118" s="909"/>
      <c r="BY118" s="909"/>
      <c r="BZ118" s="909"/>
      <c r="CA118" s="909" t="s">
        <v>128</v>
      </c>
      <c r="CB118" s="909"/>
      <c r="CC118" s="909"/>
      <c r="CD118" s="909"/>
      <c r="CE118" s="909"/>
      <c r="CF118" s="939" t="s">
        <v>378</v>
      </c>
      <c r="CG118" s="940"/>
      <c r="CH118" s="940"/>
      <c r="CI118" s="940"/>
      <c r="CJ118" s="940"/>
      <c r="CK118" s="991"/>
      <c r="CL118" s="885"/>
      <c r="CM118" s="879" t="s">
        <v>402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128</v>
      </c>
      <c r="DH118" s="844"/>
      <c r="DI118" s="844"/>
      <c r="DJ118" s="844"/>
      <c r="DK118" s="845"/>
      <c r="DL118" s="846" t="s">
        <v>128</v>
      </c>
      <c r="DM118" s="844"/>
      <c r="DN118" s="844"/>
      <c r="DO118" s="844"/>
      <c r="DP118" s="845"/>
      <c r="DQ118" s="846" t="s">
        <v>128</v>
      </c>
      <c r="DR118" s="844"/>
      <c r="DS118" s="844"/>
      <c r="DT118" s="844"/>
      <c r="DU118" s="845"/>
      <c r="DV118" s="888" t="s">
        <v>128</v>
      </c>
      <c r="DW118" s="889"/>
      <c r="DX118" s="889"/>
      <c r="DY118" s="889"/>
      <c r="DZ118" s="890"/>
    </row>
    <row r="119" spans="1:130" s="226" customFormat="1" ht="26.45" customHeight="1">
      <c r="A119" s="882" t="s">
        <v>376</v>
      </c>
      <c r="B119" s="883"/>
      <c r="C119" s="924" t="s">
        <v>377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128</v>
      </c>
      <c r="AB119" s="953"/>
      <c r="AC119" s="953"/>
      <c r="AD119" s="953"/>
      <c r="AE119" s="954"/>
      <c r="AF119" s="955" t="s">
        <v>128</v>
      </c>
      <c r="AG119" s="953"/>
      <c r="AH119" s="953"/>
      <c r="AI119" s="953"/>
      <c r="AJ119" s="954"/>
      <c r="AK119" s="955" t="s">
        <v>378</v>
      </c>
      <c r="AL119" s="953"/>
      <c r="AM119" s="953"/>
      <c r="AN119" s="953"/>
      <c r="AO119" s="954"/>
      <c r="AP119" s="956" t="s">
        <v>128</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403</v>
      </c>
      <c r="BP119" s="942"/>
      <c r="BQ119" s="943">
        <v>24618499</v>
      </c>
      <c r="BR119" s="909"/>
      <c r="BS119" s="909"/>
      <c r="BT119" s="909"/>
      <c r="BU119" s="909"/>
      <c r="BV119" s="909">
        <v>24022072</v>
      </c>
      <c r="BW119" s="909"/>
      <c r="BX119" s="909"/>
      <c r="BY119" s="909"/>
      <c r="BZ119" s="909"/>
      <c r="CA119" s="909">
        <v>22792342</v>
      </c>
      <c r="CB119" s="909"/>
      <c r="CC119" s="909"/>
      <c r="CD119" s="909"/>
      <c r="CE119" s="909"/>
      <c r="CF119" s="812"/>
      <c r="CG119" s="813"/>
      <c r="CH119" s="813"/>
      <c r="CI119" s="813"/>
      <c r="CJ119" s="898"/>
      <c r="CK119" s="992"/>
      <c r="CL119" s="887"/>
      <c r="CM119" s="902" t="s">
        <v>404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5795</v>
      </c>
      <c r="DH119" s="828"/>
      <c r="DI119" s="828"/>
      <c r="DJ119" s="828"/>
      <c r="DK119" s="829"/>
      <c r="DL119" s="830">
        <v>5758</v>
      </c>
      <c r="DM119" s="828"/>
      <c r="DN119" s="828"/>
      <c r="DO119" s="828"/>
      <c r="DP119" s="829"/>
      <c r="DQ119" s="830" t="s">
        <v>128</v>
      </c>
      <c r="DR119" s="828"/>
      <c r="DS119" s="828"/>
      <c r="DT119" s="828"/>
      <c r="DU119" s="829"/>
      <c r="DV119" s="912" t="s">
        <v>337</v>
      </c>
      <c r="DW119" s="913"/>
      <c r="DX119" s="913"/>
      <c r="DY119" s="913"/>
      <c r="DZ119" s="914"/>
    </row>
    <row r="120" spans="1:130" s="226" customFormat="1" ht="26.45" customHeight="1">
      <c r="A120" s="884"/>
      <c r="B120" s="885"/>
      <c r="C120" s="879" t="s">
        <v>381</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128</v>
      </c>
      <c r="AB120" s="844"/>
      <c r="AC120" s="844"/>
      <c r="AD120" s="844"/>
      <c r="AE120" s="845"/>
      <c r="AF120" s="846" t="s">
        <v>128</v>
      </c>
      <c r="AG120" s="844"/>
      <c r="AH120" s="844"/>
      <c r="AI120" s="844"/>
      <c r="AJ120" s="845"/>
      <c r="AK120" s="846" t="s">
        <v>128</v>
      </c>
      <c r="AL120" s="844"/>
      <c r="AM120" s="844"/>
      <c r="AN120" s="844"/>
      <c r="AO120" s="845"/>
      <c r="AP120" s="888" t="s">
        <v>378</v>
      </c>
      <c r="AQ120" s="889"/>
      <c r="AR120" s="889"/>
      <c r="AS120" s="889"/>
      <c r="AT120" s="890"/>
      <c r="AU120" s="944" t="s">
        <v>405</v>
      </c>
      <c r="AV120" s="945"/>
      <c r="AW120" s="945"/>
      <c r="AX120" s="945"/>
      <c r="AY120" s="946"/>
      <c r="AZ120" s="924" t="s">
        <v>406</v>
      </c>
      <c r="BA120" s="872"/>
      <c r="BB120" s="872"/>
      <c r="BC120" s="872"/>
      <c r="BD120" s="872"/>
      <c r="BE120" s="872"/>
      <c r="BF120" s="872"/>
      <c r="BG120" s="872"/>
      <c r="BH120" s="872"/>
      <c r="BI120" s="872"/>
      <c r="BJ120" s="872"/>
      <c r="BK120" s="872"/>
      <c r="BL120" s="872"/>
      <c r="BM120" s="872"/>
      <c r="BN120" s="872"/>
      <c r="BO120" s="872"/>
      <c r="BP120" s="873"/>
      <c r="BQ120" s="925">
        <v>10607396</v>
      </c>
      <c r="BR120" s="906"/>
      <c r="BS120" s="906"/>
      <c r="BT120" s="906"/>
      <c r="BU120" s="906"/>
      <c r="BV120" s="906">
        <v>11146247</v>
      </c>
      <c r="BW120" s="906"/>
      <c r="BX120" s="906"/>
      <c r="BY120" s="906"/>
      <c r="BZ120" s="906"/>
      <c r="CA120" s="906">
        <v>12335753</v>
      </c>
      <c r="CB120" s="906"/>
      <c r="CC120" s="906"/>
      <c r="CD120" s="906"/>
      <c r="CE120" s="906"/>
      <c r="CF120" s="930">
        <v>159.5</v>
      </c>
      <c r="CG120" s="931"/>
      <c r="CH120" s="931"/>
      <c r="CI120" s="931"/>
      <c r="CJ120" s="931"/>
      <c r="CK120" s="932" t="s">
        <v>407</v>
      </c>
      <c r="CL120" s="916"/>
      <c r="CM120" s="916"/>
      <c r="CN120" s="916"/>
      <c r="CO120" s="917"/>
      <c r="CP120" s="936" t="s">
        <v>408</v>
      </c>
      <c r="CQ120" s="937"/>
      <c r="CR120" s="937"/>
      <c r="CS120" s="937"/>
      <c r="CT120" s="937"/>
      <c r="CU120" s="937"/>
      <c r="CV120" s="937"/>
      <c r="CW120" s="937"/>
      <c r="CX120" s="937"/>
      <c r="CY120" s="937"/>
      <c r="CZ120" s="937"/>
      <c r="DA120" s="937"/>
      <c r="DB120" s="937"/>
      <c r="DC120" s="937"/>
      <c r="DD120" s="937"/>
      <c r="DE120" s="937"/>
      <c r="DF120" s="938"/>
      <c r="DG120" s="925" t="s">
        <v>128</v>
      </c>
      <c r="DH120" s="906"/>
      <c r="DI120" s="906"/>
      <c r="DJ120" s="906"/>
      <c r="DK120" s="906"/>
      <c r="DL120" s="906">
        <v>7851375</v>
      </c>
      <c r="DM120" s="906"/>
      <c r="DN120" s="906"/>
      <c r="DO120" s="906"/>
      <c r="DP120" s="906"/>
      <c r="DQ120" s="906">
        <v>6722867</v>
      </c>
      <c r="DR120" s="906"/>
      <c r="DS120" s="906"/>
      <c r="DT120" s="906"/>
      <c r="DU120" s="906"/>
      <c r="DV120" s="907">
        <v>86.9</v>
      </c>
      <c r="DW120" s="907"/>
      <c r="DX120" s="907"/>
      <c r="DY120" s="907"/>
      <c r="DZ120" s="908"/>
    </row>
    <row r="121" spans="1:130" s="226" customFormat="1" ht="26.45" customHeight="1">
      <c r="A121" s="884"/>
      <c r="B121" s="885"/>
      <c r="C121" s="927" t="s">
        <v>409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128</v>
      </c>
      <c r="AB121" s="844"/>
      <c r="AC121" s="844"/>
      <c r="AD121" s="844"/>
      <c r="AE121" s="845"/>
      <c r="AF121" s="846" t="s">
        <v>128</v>
      </c>
      <c r="AG121" s="844"/>
      <c r="AH121" s="844"/>
      <c r="AI121" s="844"/>
      <c r="AJ121" s="845"/>
      <c r="AK121" s="846" t="s">
        <v>128</v>
      </c>
      <c r="AL121" s="844"/>
      <c r="AM121" s="844"/>
      <c r="AN121" s="844"/>
      <c r="AO121" s="845"/>
      <c r="AP121" s="888" t="s">
        <v>128</v>
      </c>
      <c r="AQ121" s="889"/>
      <c r="AR121" s="889"/>
      <c r="AS121" s="889"/>
      <c r="AT121" s="890"/>
      <c r="AU121" s="947"/>
      <c r="AV121" s="948"/>
      <c r="AW121" s="948"/>
      <c r="AX121" s="948"/>
      <c r="AY121" s="949"/>
      <c r="AZ121" s="879" t="s">
        <v>410</v>
      </c>
      <c r="BA121" s="816"/>
      <c r="BB121" s="816"/>
      <c r="BC121" s="816"/>
      <c r="BD121" s="816"/>
      <c r="BE121" s="816"/>
      <c r="BF121" s="816"/>
      <c r="BG121" s="816"/>
      <c r="BH121" s="816"/>
      <c r="BI121" s="816"/>
      <c r="BJ121" s="816"/>
      <c r="BK121" s="816"/>
      <c r="BL121" s="816"/>
      <c r="BM121" s="816"/>
      <c r="BN121" s="816"/>
      <c r="BO121" s="816"/>
      <c r="BP121" s="817"/>
      <c r="BQ121" s="880">
        <v>773533</v>
      </c>
      <c r="BR121" s="881"/>
      <c r="BS121" s="881"/>
      <c r="BT121" s="881"/>
      <c r="BU121" s="881"/>
      <c r="BV121" s="881">
        <v>699350</v>
      </c>
      <c r="BW121" s="881"/>
      <c r="BX121" s="881"/>
      <c r="BY121" s="881"/>
      <c r="BZ121" s="881"/>
      <c r="CA121" s="881">
        <v>849102</v>
      </c>
      <c r="CB121" s="881"/>
      <c r="CC121" s="881"/>
      <c r="CD121" s="881"/>
      <c r="CE121" s="881"/>
      <c r="CF121" s="939">
        <v>11</v>
      </c>
      <c r="CG121" s="940"/>
      <c r="CH121" s="940"/>
      <c r="CI121" s="940"/>
      <c r="CJ121" s="940"/>
      <c r="CK121" s="933"/>
      <c r="CL121" s="919"/>
      <c r="CM121" s="919"/>
      <c r="CN121" s="919"/>
      <c r="CO121" s="920"/>
      <c r="CP121" s="899" t="s">
        <v>411</v>
      </c>
      <c r="CQ121" s="900"/>
      <c r="CR121" s="900"/>
      <c r="CS121" s="900"/>
      <c r="CT121" s="900"/>
      <c r="CU121" s="900"/>
      <c r="CV121" s="900"/>
      <c r="CW121" s="900"/>
      <c r="CX121" s="900"/>
      <c r="CY121" s="900"/>
      <c r="CZ121" s="900"/>
      <c r="DA121" s="900"/>
      <c r="DB121" s="900"/>
      <c r="DC121" s="900"/>
      <c r="DD121" s="900"/>
      <c r="DE121" s="900"/>
      <c r="DF121" s="901"/>
      <c r="DG121" s="880" t="s">
        <v>128</v>
      </c>
      <c r="DH121" s="881"/>
      <c r="DI121" s="881"/>
      <c r="DJ121" s="881"/>
      <c r="DK121" s="881"/>
      <c r="DL121" s="881">
        <v>839950</v>
      </c>
      <c r="DM121" s="881"/>
      <c r="DN121" s="881"/>
      <c r="DO121" s="881"/>
      <c r="DP121" s="881"/>
      <c r="DQ121" s="881">
        <v>1077028</v>
      </c>
      <c r="DR121" s="881"/>
      <c r="DS121" s="881"/>
      <c r="DT121" s="881"/>
      <c r="DU121" s="881"/>
      <c r="DV121" s="858">
        <v>13.9</v>
      </c>
      <c r="DW121" s="858"/>
      <c r="DX121" s="858"/>
      <c r="DY121" s="858"/>
      <c r="DZ121" s="859"/>
    </row>
    <row r="122" spans="1:130" s="226" customFormat="1" ht="26.45" customHeight="1">
      <c r="A122" s="884"/>
      <c r="B122" s="885"/>
      <c r="C122" s="879" t="s">
        <v>391</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128</v>
      </c>
      <c r="AB122" s="844"/>
      <c r="AC122" s="844"/>
      <c r="AD122" s="844"/>
      <c r="AE122" s="845"/>
      <c r="AF122" s="846" t="s">
        <v>128</v>
      </c>
      <c r="AG122" s="844"/>
      <c r="AH122" s="844"/>
      <c r="AI122" s="844"/>
      <c r="AJ122" s="845"/>
      <c r="AK122" s="846" t="s">
        <v>128</v>
      </c>
      <c r="AL122" s="844"/>
      <c r="AM122" s="844"/>
      <c r="AN122" s="844"/>
      <c r="AO122" s="845"/>
      <c r="AP122" s="888" t="s">
        <v>128</v>
      </c>
      <c r="AQ122" s="889"/>
      <c r="AR122" s="889"/>
      <c r="AS122" s="889"/>
      <c r="AT122" s="890"/>
      <c r="AU122" s="947"/>
      <c r="AV122" s="948"/>
      <c r="AW122" s="948"/>
      <c r="AX122" s="948"/>
      <c r="AY122" s="949"/>
      <c r="AZ122" s="902" t="s">
        <v>412</v>
      </c>
      <c r="BA122" s="903"/>
      <c r="BB122" s="903"/>
      <c r="BC122" s="903"/>
      <c r="BD122" s="903"/>
      <c r="BE122" s="903"/>
      <c r="BF122" s="903"/>
      <c r="BG122" s="903"/>
      <c r="BH122" s="903"/>
      <c r="BI122" s="903"/>
      <c r="BJ122" s="903"/>
      <c r="BK122" s="903"/>
      <c r="BL122" s="903"/>
      <c r="BM122" s="903"/>
      <c r="BN122" s="903"/>
      <c r="BO122" s="903"/>
      <c r="BP122" s="904"/>
      <c r="BQ122" s="943">
        <v>14344854</v>
      </c>
      <c r="BR122" s="909"/>
      <c r="BS122" s="909"/>
      <c r="BT122" s="909"/>
      <c r="BU122" s="909"/>
      <c r="BV122" s="909">
        <v>13837214</v>
      </c>
      <c r="BW122" s="909"/>
      <c r="BX122" s="909"/>
      <c r="BY122" s="909"/>
      <c r="BZ122" s="909"/>
      <c r="CA122" s="909">
        <v>13183815</v>
      </c>
      <c r="CB122" s="909"/>
      <c r="CC122" s="909"/>
      <c r="CD122" s="909"/>
      <c r="CE122" s="909"/>
      <c r="CF122" s="910">
        <v>170.5</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26" customFormat="1" ht="26.45" customHeight="1">
      <c r="A123" s="884"/>
      <c r="B123" s="885"/>
      <c r="C123" s="879" t="s">
        <v>397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128</v>
      </c>
      <c r="AB123" s="844"/>
      <c r="AC123" s="844"/>
      <c r="AD123" s="844"/>
      <c r="AE123" s="845"/>
      <c r="AF123" s="846" t="s">
        <v>128</v>
      </c>
      <c r="AG123" s="844"/>
      <c r="AH123" s="844"/>
      <c r="AI123" s="844"/>
      <c r="AJ123" s="845"/>
      <c r="AK123" s="846" t="s">
        <v>128</v>
      </c>
      <c r="AL123" s="844"/>
      <c r="AM123" s="844"/>
      <c r="AN123" s="844"/>
      <c r="AO123" s="845"/>
      <c r="AP123" s="888" t="s">
        <v>378</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413</v>
      </c>
      <c r="BP123" s="942"/>
      <c r="BQ123" s="896">
        <v>25725783</v>
      </c>
      <c r="BR123" s="897"/>
      <c r="BS123" s="897"/>
      <c r="BT123" s="897"/>
      <c r="BU123" s="897"/>
      <c r="BV123" s="897">
        <v>25682811</v>
      </c>
      <c r="BW123" s="897"/>
      <c r="BX123" s="897"/>
      <c r="BY123" s="897"/>
      <c r="BZ123" s="897"/>
      <c r="CA123" s="897">
        <v>26368670</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45" customHeight="1" thickBot="1">
      <c r="A124" s="884"/>
      <c r="B124" s="885"/>
      <c r="C124" s="879" t="s">
        <v>400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378</v>
      </c>
      <c r="AB124" s="844"/>
      <c r="AC124" s="844"/>
      <c r="AD124" s="844"/>
      <c r="AE124" s="845"/>
      <c r="AF124" s="846" t="s">
        <v>128</v>
      </c>
      <c r="AG124" s="844"/>
      <c r="AH124" s="844"/>
      <c r="AI124" s="844"/>
      <c r="AJ124" s="845"/>
      <c r="AK124" s="846" t="s">
        <v>378</v>
      </c>
      <c r="AL124" s="844"/>
      <c r="AM124" s="844"/>
      <c r="AN124" s="844"/>
      <c r="AO124" s="845"/>
      <c r="AP124" s="888" t="s">
        <v>128</v>
      </c>
      <c r="AQ124" s="889"/>
      <c r="AR124" s="889"/>
      <c r="AS124" s="889"/>
      <c r="AT124" s="890"/>
      <c r="AU124" s="891" t="s">
        <v>414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128</v>
      </c>
      <c r="BR124" s="895"/>
      <c r="BS124" s="895"/>
      <c r="BT124" s="895"/>
      <c r="BU124" s="895"/>
      <c r="BV124" s="895" t="s">
        <v>128</v>
      </c>
      <c r="BW124" s="895"/>
      <c r="BX124" s="895"/>
      <c r="BY124" s="895"/>
      <c r="BZ124" s="895"/>
      <c r="CA124" s="895" t="s">
        <v>128</v>
      </c>
      <c r="CB124" s="895"/>
      <c r="CC124" s="895"/>
      <c r="CD124" s="895"/>
      <c r="CE124" s="895"/>
      <c r="CF124" s="790"/>
      <c r="CG124" s="791"/>
      <c r="CH124" s="791"/>
      <c r="CI124" s="791"/>
      <c r="CJ124" s="926"/>
      <c r="CK124" s="934"/>
      <c r="CL124" s="934"/>
      <c r="CM124" s="934"/>
      <c r="CN124" s="934"/>
      <c r="CO124" s="935"/>
      <c r="CP124" s="899" t="s">
        <v>415</v>
      </c>
      <c r="CQ124" s="900"/>
      <c r="CR124" s="900"/>
      <c r="CS124" s="900"/>
      <c r="CT124" s="900"/>
      <c r="CU124" s="900"/>
      <c r="CV124" s="900"/>
      <c r="CW124" s="900"/>
      <c r="CX124" s="900"/>
      <c r="CY124" s="900"/>
      <c r="CZ124" s="900"/>
      <c r="DA124" s="900"/>
      <c r="DB124" s="900"/>
      <c r="DC124" s="900"/>
      <c r="DD124" s="900"/>
      <c r="DE124" s="900"/>
      <c r="DF124" s="901"/>
      <c r="DG124" s="827">
        <v>8955692</v>
      </c>
      <c r="DH124" s="828"/>
      <c r="DI124" s="828"/>
      <c r="DJ124" s="828"/>
      <c r="DK124" s="829"/>
      <c r="DL124" s="830" t="s">
        <v>128</v>
      </c>
      <c r="DM124" s="828"/>
      <c r="DN124" s="828"/>
      <c r="DO124" s="828"/>
      <c r="DP124" s="829"/>
      <c r="DQ124" s="830" t="s">
        <v>128</v>
      </c>
      <c r="DR124" s="828"/>
      <c r="DS124" s="828"/>
      <c r="DT124" s="828"/>
      <c r="DU124" s="829"/>
      <c r="DV124" s="912" t="s">
        <v>128</v>
      </c>
      <c r="DW124" s="913"/>
      <c r="DX124" s="913"/>
      <c r="DY124" s="913"/>
      <c r="DZ124" s="914"/>
    </row>
    <row r="125" spans="1:130" s="226" customFormat="1" ht="26.45" customHeight="1">
      <c r="A125" s="884"/>
      <c r="B125" s="885"/>
      <c r="C125" s="879" t="s">
        <v>402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337</v>
      </c>
      <c r="AB125" s="844"/>
      <c r="AC125" s="844"/>
      <c r="AD125" s="844"/>
      <c r="AE125" s="845"/>
      <c r="AF125" s="846" t="s">
        <v>128</v>
      </c>
      <c r="AG125" s="844"/>
      <c r="AH125" s="844"/>
      <c r="AI125" s="844"/>
      <c r="AJ125" s="845"/>
      <c r="AK125" s="846" t="s">
        <v>128</v>
      </c>
      <c r="AL125" s="844"/>
      <c r="AM125" s="844"/>
      <c r="AN125" s="844"/>
      <c r="AO125" s="845"/>
      <c r="AP125" s="888" t="s">
        <v>128</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416</v>
      </c>
      <c r="CL125" s="916"/>
      <c r="CM125" s="916"/>
      <c r="CN125" s="916"/>
      <c r="CO125" s="917"/>
      <c r="CP125" s="924" t="s">
        <v>417</v>
      </c>
      <c r="CQ125" s="872"/>
      <c r="CR125" s="872"/>
      <c r="CS125" s="872"/>
      <c r="CT125" s="872"/>
      <c r="CU125" s="872"/>
      <c r="CV125" s="872"/>
      <c r="CW125" s="872"/>
      <c r="CX125" s="872"/>
      <c r="CY125" s="872"/>
      <c r="CZ125" s="872"/>
      <c r="DA125" s="872"/>
      <c r="DB125" s="872"/>
      <c r="DC125" s="872"/>
      <c r="DD125" s="872"/>
      <c r="DE125" s="872"/>
      <c r="DF125" s="873"/>
      <c r="DG125" s="925" t="s">
        <v>128</v>
      </c>
      <c r="DH125" s="906"/>
      <c r="DI125" s="906"/>
      <c r="DJ125" s="906"/>
      <c r="DK125" s="906"/>
      <c r="DL125" s="906" t="s">
        <v>337</v>
      </c>
      <c r="DM125" s="906"/>
      <c r="DN125" s="906"/>
      <c r="DO125" s="906"/>
      <c r="DP125" s="906"/>
      <c r="DQ125" s="906" t="s">
        <v>128</v>
      </c>
      <c r="DR125" s="906"/>
      <c r="DS125" s="906"/>
      <c r="DT125" s="906"/>
      <c r="DU125" s="906"/>
      <c r="DV125" s="907" t="s">
        <v>128</v>
      </c>
      <c r="DW125" s="907"/>
      <c r="DX125" s="907"/>
      <c r="DY125" s="907"/>
      <c r="DZ125" s="908"/>
    </row>
    <row r="126" spans="1:130" s="226" customFormat="1" ht="26.45" customHeight="1" thickBot="1">
      <c r="A126" s="884"/>
      <c r="B126" s="885"/>
      <c r="C126" s="879" t="s">
        <v>404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4880</v>
      </c>
      <c r="AB126" s="844"/>
      <c r="AC126" s="844"/>
      <c r="AD126" s="844"/>
      <c r="AE126" s="845"/>
      <c r="AF126" s="846">
        <v>5758</v>
      </c>
      <c r="AG126" s="844"/>
      <c r="AH126" s="844"/>
      <c r="AI126" s="844"/>
      <c r="AJ126" s="845"/>
      <c r="AK126" s="846" t="s">
        <v>128</v>
      </c>
      <c r="AL126" s="844"/>
      <c r="AM126" s="844"/>
      <c r="AN126" s="844"/>
      <c r="AO126" s="845"/>
      <c r="AP126" s="888" t="s">
        <v>337</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418</v>
      </c>
      <c r="CQ126" s="816"/>
      <c r="CR126" s="816"/>
      <c r="CS126" s="816"/>
      <c r="CT126" s="816"/>
      <c r="CU126" s="816"/>
      <c r="CV126" s="816"/>
      <c r="CW126" s="816"/>
      <c r="CX126" s="816"/>
      <c r="CY126" s="816"/>
      <c r="CZ126" s="816"/>
      <c r="DA126" s="816"/>
      <c r="DB126" s="816"/>
      <c r="DC126" s="816"/>
      <c r="DD126" s="816"/>
      <c r="DE126" s="816"/>
      <c r="DF126" s="817"/>
      <c r="DG126" s="880" t="s">
        <v>128</v>
      </c>
      <c r="DH126" s="881"/>
      <c r="DI126" s="881"/>
      <c r="DJ126" s="881"/>
      <c r="DK126" s="881"/>
      <c r="DL126" s="881" t="s">
        <v>128</v>
      </c>
      <c r="DM126" s="881"/>
      <c r="DN126" s="881"/>
      <c r="DO126" s="881"/>
      <c r="DP126" s="881"/>
      <c r="DQ126" s="881" t="s">
        <v>128</v>
      </c>
      <c r="DR126" s="881"/>
      <c r="DS126" s="881"/>
      <c r="DT126" s="881"/>
      <c r="DU126" s="881"/>
      <c r="DV126" s="858" t="s">
        <v>337</v>
      </c>
      <c r="DW126" s="858"/>
      <c r="DX126" s="858"/>
      <c r="DY126" s="858"/>
      <c r="DZ126" s="859"/>
    </row>
    <row r="127" spans="1:130" s="226" customFormat="1" ht="26.45" customHeight="1">
      <c r="A127" s="886"/>
      <c r="B127" s="887"/>
      <c r="C127" s="902" t="s">
        <v>419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128</v>
      </c>
      <c r="AB127" s="844"/>
      <c r="AC127" s="844"/>
      <c r="AD127" s="844"/>
      <c r="AE127" s="845"/>
      <c r="AF127" s="846" t="s">
        <v>337</v>
      </c>
      <c r="AG127" s="844"/>
      <c r="AH127" s="844"/>
      <c r="AI127" s="844"/>
      <c r="AJ127" s="845"/>
      <c r="AK127" s="846" t="s">
        <v>337</v>
      </c>
      <c r="AL127" s="844"/>
      <c r="AM127" s="844"/>
      <c r="AN127" s="844"/>
      <c r="AO127" s="845"/>
      <c r="AP127" s="888" t="s">
        <v>128</v>
      </c>
      <c r="AQ127" s="889"/>
      <c r="AR127" s="889"/>
      <c r="AS127" s="889"/>
      <c r="AT127" s="890"/>
      <c r="AU127" s="228"/>
      <c r="AV127" s="228"/>
      <c r="AW127" s="228"/>
      <c r="AX127" s="905" t="s">
        <v>420</v>
      </c>
      <c r="AY127" s="876"/>
      <c r="AZ127" s="876"/>
      <c r="BA127" s="876"/>
      <c r="BB127" s="876"/>
      <c r="BC127" s="876"/>
      <c r="BD127" s="876"/>
      <c r="BE127" s="877"/>
      <c r="BF127" s="875" t="s">
        <v>421</v>
      </c>
      <c r="BG127" s="876"/>
      <c r="BH127" s="876"/>
      <c r="BI127" s="876"/>
      <c r="BJ127" s="876"/>
      <c r="BK127" s="876"/>
      <c r="BL127" s="877"/>
      <c r="BM127" s="875" t="s">
        <v>422</v>
      </c>
      <c r="BN127" s="876"/>
      <c r="BO127" s="876"/>
      <c r="BP127" s="876"/>
      <c r="BQ127" s="876"/>
      <c r="BR127" s="876"/>
      <c r="BS127" s="877"/>
      <c r="BT127" s="875" t="s">
        <v>423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424</v>
      </c>
      <c r="CQ127" s="816"/>
      <c r="CR127" s="816"/>
      <c r="CS127" s="816"/>
      <c r="CT127" s="816"/>
      <c r="CU127" s="816"/>
      <c r="CV127" s="816"/>
      <c r="CW127" s="816"/>
      <c r="CX127" s="816"/>
      <c r="CY127" s="816"/>
      <c r="CZ127" s="816"/>
      <c r="DA127" s="816"/>
      <c r="DB127" s="816"/>
      <c r="DC127" s="816"/>
      <c r="DD127" s="816"/>
      <c r="DE127" s="816"/>
      <c r="DF127" s="817"/>
      <c r="DG127" s="880" t="s">
        <v>337</v>
      </c>
      <c r="DH127" s="881"/>
      <c r="DI127" s="881"/>
      <c r="DJ127" s="881"/>
      <c r="DK127" s="881"/>
      <c r="DL127" s="881" t="s">
        <v>128</v>
      </c>
      <c r="DM127" s="881"/>
      <c r="DN127" s="881"/>
      <c r="DO127" s="881"/>
      <c r="DP127" s="881"/>
      <c r="DQ127" s="881" t="s">
        <v>337</v>
      </c>
      <c r="DR127" s="881"/>
      <c r="DS127" s="881"/>
      <c r="DT127" s="881"/>
      <c r="DU127" s="881"/>
      <c r="DV127" s="858" t="s">
        <v>128</v>
      </c>
      <c r="DW127" s="858"/>
      <c r="DX127" s="858"/>
      <c r="DY127" s="858"/>
      <c r="DZ127" s="859"/>
    </row>
    <row r="128" spans="1:130" s="226" customFormat="1" ht="26.45" customHeight="1" thickBot="1">
      <c r="A128" s="860" t="s">
        <v>425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426</v>
      </c>
      <c r="X128" s="862"/>
      <c r="Y128" s="862"/>
      <c r="Z128" s="863"/>
      <c r="AA128" s="864">
        <v>79010</v>
      </c>
      <c r="AB128" s="865"/>
      <c r="AC128" s="865"/>
      <c r="AD128" s="865"/>
      <c r="AE128" s="866"/>
      <c r="AF128" s="867">
        <v>59124</v>
      </c>
      <c r="AG128" s="865"/>
      <c r="AH128" s="865"/>
      <c r="AI128" s="865"/>
      <c r="AJ128" s="866"/>
      <c r="AK128" s="867">
        <v>72023</v>
      </c>
      <c r="AL128" s="865"/>
      <c r="AM128" s="865"/>
      <c r="AN128" s="865"/>
      <c r="AO128" s="866"/>
      <c r="AP128" s="868"/>
      <c r="AQ128" s="869"/>
      <c r="AR128" s="869"/>
      <c r="AS128" s="869"/>
      <c r="AT128" s="870"/>
      <c r="AU128" s="228"/>
      <c r="AV128" s="228"/>
      <c r="AW128" s="228"/>
      <c r="AX128" s="871" t="s">
        <v>427</v>
      </c>
      <c r="AY128" s="872"/>
      <c r="AZ128" s="872"/>
      <c r="BA128" s="872"/>
      <c r="BB128" s="872"/>
      <c r="BC128" s="872"/>
      <c r="BD128" s="872"/>
      <c r="BE128" s="873"/>
      <c r="BF128" s="850" t="s">
        <v>128</v>
      </c>
      <c r="BG128" s="851"/>
      <c r="BH128" s="851"/>
      <c r="BI128" s="851"/>
      <c r="BJ128" s="851"/>
      <c r="BK128" s="851"/>
      <c r="BL128" s="874"/>
      <c r="BM128" s="850">
        <v>13.49</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428</v>
      </c>
      <c r="CQ128" s="794"/>
      <c r="CR128" s="794"/>
      <c r="CS128" s="794"/>
      <c r="CT128" s="794"/>
      <c r="CU128" s="794"/>
      <c r="CV128" s="794"/>
      <c r="CW128" s="794"/>
      <c r="CX128" s="794"/>
      <c r="CY128" s="794"/>
      <c r="CZ128" s="794"/>
      <c r="DA128" s="794"/>
      <c r="DB128" s="794"/>
      <c r="DC128" s="794"/>
      <c r="DD128" s="794"/>
      <c r="DE128" s="794"/>
      <c r="DF128" s="795"/>
      <c r="DG128" s="854" t="s">
        <v>128</v>
      </c>
      <c r="DH128" s="855"/>
      <c r="DI128" s="855"/>
      <c r="DJ128" s="855"/>
      <c r="DK128" s="855"/>
      <c r="DL128" s="855" t="s">
        <v>128</v>
      </c>
      <c r="DM128" s="855"/>
      <c r="DN128" s="855"/>
      <c r="DO128" s="855"/>
      <c r="DP128" s="855"/>
      <c r="DQ128" s="855" t="s">
        <v>128</v>
      </c>
      <c r="DR128" s="855"/>
      <c r="DS128" s="855"/>
      <c r="DT128" s="855"/>
      <c r="DU128" s="855"/>
      <c r="DV128" s="856" t="s">
        <v>128</v>
      </c>
      <c r="DW128" s="856"/>
      <c r="DX128" s="856"/>
      <c r="DY128" s="856"/>
      <c r="DZ128" s="857"/>
    </row>
    <row r="129" spans="1:131" s="226" customFormat="1" ht="26.45" customHeight="1">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429</v>
      </c>
      <c r="X129" s="841"/>
      <c r="Y129" s="841"/>
      <c r="Z129" s="842"/>
      <c r="AA129" s="843">
        <v>8515069</v>
      </c>
      <c r="AB129" s="844"/>
      <c r="AC129" s="844"/>
      <c r="AD129" s="844"/>
      <c r="AE129" s="845"/>
      <c r="AF129" s="846">
        <v>8780627</v>
      </c>
      <c r="AG129" s="844"/>
      <c r="AH129" s="844"/>
      <c r="AI129" s="844"/>
      <c r="AJ129" s="845"/>
      <c r="AK129" s="846">
        <v>9153648</v>
      </c>
      <c r="AL129" s="844"/>
      <c r="AM129" s="844"/>
      <c r="AN129" s="844"/>
      <c r="AO129" s="845"/>
      <c r="AP129" s="847"/>
      <c r="AQ129" s="848"/>
      <c r="AR129" s="848"/>
      <c r="AS129" s="848"/>
      <c r="AT129" s="849"/>
      <c r="AU129" s="229"/>
      <c r="AV129" s="229"/>
      <c r="AW129" s="229"/>
      <c r="AX129" s="815" t="s">
        <v>430</v>
      </c>
      <c r="AY129" s="816"/>
      <c r="AZ129" s="816"/>
      <c r="BA129" s="816"/>
      <c r="BB129" s="816"/>
      <c r="BC129" s="816"/>
      <c r="BD129" s="816"/>
      <c r="BE129" s="817"/>
      <c r="BF129" s="834" t="s">
        <v>128</v>
      </c>
      <c r="BG129" s="835"/>
      <c r="BH129" s="835"/>
      <c r="BI129" s="835"/>
      <c r="BJ129" s="835"/>
      <c r="BK129" s="835"/>
      <c r="BL129" s="836"/>
      <c r="BM129" s="834">
        <v>18.489999999999998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45" customHeight="1">
      <c r="A130" s="838" t="s">
        <v>431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432</v>
      </c>
      <c r="X130" s="841"/>
      <c r="Y130" s="841"/>
      <c r="Z130" s="842"/>
      <c r="AA130" s="843">
        <v>1397558</v>
      </c>
      <c r="AB130" s="844"/>
      <c r="AC130" s="844"/>
      <c r="AD130" s="844"/>
      <c r="AE130" s="845"/>
      <c r="AF130" s="846">
        <v>1380700</v>
      </c>
      <c r="AG130" s="844"/>
      <c r="AH130" s="844"/>
      <c r="AI130" s="844"/>
      <c r="AJ130" s="845"/>
      <c r="AK130" s="846">
        <v>1420841</v>
      </c>
      <c r="AL130" s="844"/>
      <c r="AM130" s="844"/>
      <c r="AN130" s="844"/>
      <c r="AO130" s="845"/>
      <c r="AP130" s="847"/>
      <c r="AQ130" s="848"/>
      <c r="AR130" s="848"/>
      <c r="AS130" s="848"/>
      <c r="AT130" s="849"/>
      <c r="AU130" s="229"/>
      <c r="AV130" s="229"/>
      <c r="AW130" s="229"/>
      <c r="AX130" s="815" t="s">
        <v>433</v>
      </c>
      <c r="AY130" s="816"/>
      <c r="AZ130" s="816"/>
      <c r="BA130" s="816"/>
      <c r="BB130" s="816"/>
      <c r="BC130" s="816"/>
      <c r="BD130" s="816"/>
      <c r="BE130" s="817"/>
      <c r="BF130" s="818">
        <v>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4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434</v>
      </c>
      <c r="X131" s="825"/>
      <c r="Y131" s="825"/>
      <c r="Z131" s="826"/>
      <c r="AA131" s="827">
        <v>7117511</v>
      </c>
      <c r="AB131" s="828"/>
      <c r="AC131" s="828"/>
      <c r="AD131" s="828"/>
      <c r="AE131" s="829"/>
      <c r="AF131" s="830">
        <v>7399927</v>
      </c>
      <c r="AG131" s="828"/>
      <c r="AH131" s="828"/>
      <c r="AI131" s="828"/>
      <c r="AJ131" s="829"/>
      <c r="AK131" s="830">
        <v>7732807</v>
      </c>
      <c r="AL131" s="828"/>
      <c r="AM131" s="828"/>
      <c r="AN131" s="828"/>
      <c r="AO131" s="829"/>
      <c r="AP131" s="831"/>
      <c r="AQ131" s="832"/>
      <c r="AR131" s="832"/>
      <c r="AS131" s="832"/>
      <c r="AT131" s="833"/>
      <c r="AU131" s="229"/>
      <c r="AV131" s="229"/>
      <c r="AW131" s="229"/>
      <c r="AX131" s="793" t="s">
        <v>435</v>
      </c>
      <c r="AY131" s="794"/>
      <c r="AZ131" s="794"/>
      <c r="BA131" s="794"/>
      <c r="BB131" s="794"/>
      <c r="BC131" s="794"/>
      <c r="BD131" s="794"/>
      <c r="BE131" s="795"/>
      <c r="BF131" s="796" t="s">
        <v>128</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45" customHeight="1">
      <c r="A132" s="802" t="s">
        <v>436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437</v>
      </c>
      <c r="W132" s="806"/>
      <c r="X132" s="806"/>
      <c r="Y132" s="806"/>
      <c r="Z132" s="807"/>
      <c r="AA132" s="808">
        <v>8.6274822760000003</v>
      </c>
      <c r="AB132" s="809"/>
      <c r="AC132" s="809"/>
      <c r="AD132" s="809"/>
      <c r="AE132" s="810"/>
      <c r="AF132" s="811">
        <v>6.525307615</v>
      </c>
      <c r="AG132" s="809"/>
      <c r="AH132" s="809"/>
      <c r="AI132" s="809"/>
      <c r="AJ132" s="810"/>
      <c r="AK132" s="811">
        <v>6.1017687370000004</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4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438</v>
      </c>
      <c r="W133" s="785"/>
      <c r="X133" s="785"/>
      <c r="Y133" s="785"/>
      <c r="Z133" s="786"/>
      <c r="AA133" s="787">
        <v>10.6</v>
      </c>
      <c r="AB133" s="788"/>
      <c r="AC133" s="788"/>
      <c r="AD133" s="788"/>
      <c r="AE133" s="789"/>
      <c r="AF133" s="787">
        <v>9.1</v>
      </c>
      <c r="AG133" s="788"/>
      <c r="AH133" s="788"/>
      <c r="AI133" s="788"/>
      <c r="AJ133" s="789"/>
      <c r="AK133" s="787">
        <v>7</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Io1JbdS3WcsK2A1IaQJI8KZ6RQZNeJArl0LTkcAuDI1+XlV0bfzLbUxEK65GdJTbRKpJtiDVDi2ooB4/uoCnw==" saltValue="IjIBO4eOpFpu0jHBS1oqn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7" customHeight="1" zeroHeight="1"/>
  <cols>
    <col min="1" max="120" width="2.75" style="256" customWidth="1"/>
    <col min="121" max="121" width="0" style="255" hidden="1" customWidth="1"/>
    <col min="122" max="16384" width="9" style="255" hidden="1"/>
  </cols>
  <sheetData>
    <row r="1" spans="1:120" ht="13.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5"/>
    <row r="3" spans="1:120" ht="13.5"/>
    <row r="4" spans="1:120" ht="13.5"/>
    <row r="5" spans="1:120" ht="13.5"/>
    <row r="6" spans="1:120" ht="13.5"/>
    <row r="7" spans="1:120" ht="13.5"/>
    <row r="8" spans="1:120" ht="13.5"/>
    <row r="9" spans="1:120" ht="13.5"/>
    <row r="10" spans="1:120" ht="13.5"/>
    <row r="11" spans="1:120" ht="13.5"/>
    <row r="12" spans="1:120" ht="13.5"/>
    <row r="13" spans="1:120" ht="13.5"/>
    <row r="14" spans="1:120" ht="13.5"/>
    <row r="15" spans="1:120" ht="13.5"/>
    <row r="16" spans="1:120" ht="13.5">
      <c r="DP16" s="255"/>
    </row>
    <row r="17" spans="119:120" ht="13.5">
      <c r="DP17" s="255"/>
    </row>
    <row r="18" spans="119:120" ht="13.5"/>
    <row r="19" spans="119:120" ht="13.5"/>
    <row r="20" spans="119:120" ht="13.5">
      <c r="DO20" s="255"/>
      <c r="DP20" s="255"/>
    </row>
    <row r="21" spans="119:120" ht="13.5">
      <c r="DP21" s="255"/>
    </row>
    <row r="22" spans="119:120" ht="13.5"/>
    <row r="23" spans="119:120" ht="13.5">
      <c r="DO23" s="255"/>
      <c r="DP23" s="255"/>
    </row>
    <row r="24" spans="119:120" ht="13.5">
      <c r="DP24" s="255"/>
    </row>
    <row r="25" spans="119:120" ht="13.5">
      <c r="DP25" s="255"/>
    </row>
    <row r="26" spans="119:120" ht="13.5">
      <c r="DO26" s="255"/>
      <c r="DP26" s="255"/>
    </row>
    <row r="27" spans="119:120" ht="13.5"/>
    <row r="28" spans="119:120" ht="13.5">
      <c r="DO28" s="255"/>
      <c r="DP28" s="255"/>
    </row>
    <row r="29" spans="119:120" ht="13.5">
      <c r="DP29" s="255"/>
    </row>
    <row r="30" spans="119:120" ht="13.5"/>
    <row r="31" spans="119:120" ht="13.5">
      <c r="DO31" s="255"/>
      <c r="DP31" s="255"/>
    </row>
    <row r="32" spans="119:120" ht="13.5"/>
    <row r="33" spans="98:120" ht="13.5">
      <c r="DO33" s="255"/>
      <c r="DP33" s="255"/>
    </row>
    <row r="34" spans="98:120" ht="13.5">
      <c r="DM34" s="255"/>
    </row>
    <row r="35" spans="98:120" ht="13.5">
      <c r="CT35" s="255"/>
      <c r="CU35" s="255"/>
      <c r="CV35" s="255"/>
      <c r="CY35" s="255"/>
      <c r="CZ35" s="255"/>
      <c r="DA35" s="255"/>
      <c r="DD35" s="255"/>
      <c r="DE35" s="255"/>
      <c r="DF35" s="255"/>
      <c r="DI35" s="255"/>
      <c r="DJ35" s="255"/>
      <c r="DK35" s="255"/>
      <c r="DM35" s="255"/>
      <c r="DN35" s="255"/>
      <c r="DO35" s="255"/>
      <c r="DP35" s="255"/>
    </row>
    <row r="36" spans="98:120" ht="13.5"/>
    <row r="37" spans="98:120" ht="13.5">
      <c r="CW37" s="255"/>
      <c r="DB37" s="255"/>
      <c r="DG37" s="255"/>
      <c r="DL37" s="255"/>
      <c r="DP37" s="255"/>
    </row>
    <row r="38" spans="98:120" ht="13.5">
      <c r="CT38" s="255"/>
      <c r="CU38" s="255"/>
      <c r="CV38" s="255"/>
      <c r="CW38" s="255"/>
      <c r="CY38" s="255"/>
      <c r="CZ38" s="255"/>
      <c r="DA38" s="255"/>
      <c r="DB38" s="255"/>
      <c r="DD38" s="255"/>
      <c r="DE38" s="255"/>
      <c r="DF38" s="255"/>
      <c r="DG38" s="255"/>
      <c r="DI38" s="255"/>
      <c r="DJ38" s="255"/>
      <c r="DK38" s="255"/>
      <c r="DL38" s="255"/>
      <c r="DN38" s="255"/>
      <c r="DO38" s="255"/>
      <c r="DP38" s="255"/>
    </row>
    <row r="39" spans="98:120" ht="13.5"/>
    <row r="40" spans="98:120" ht="13.5"/>
    <row r="41" spans="98:120" ht="13.5"/>
    <row r="42" spans="98:120" ht="13.5"/>
    <row r="43" spans="98:120" ht="13.5"/>
    <row r="44" spans="98:120" ht="13.5"/>
    <row r="45" spans="98:120" ht="13.5"/>
    <row r="46" spans="98:120" ht="13.5"/>
    <row r="47" spans="98:120" ht="13.5"/>
    <row r="48" spans="98:120" ht="13.5"/>
    <row r="49" spans="22:120" ht="13.5">
      <c r="DN49" s="255"/>
      <c r="DO49" s="255"/>
      <c r="DP49" s="255"/>
    </row>
    <row r="50" spans="22:120" ht="13.5"/>
    <row r="51" spans="22:120" ht="13.5"/>
    <row r="52" spans="22:120" ht="13.5"/>
    <row r="53" spans="22:120" ht="13.5"/>
    <row r="54" spans="22:120" ht="13.5"/>
    <row r="55" spans="22:120" ht="13.5"/>
    <row r="56" spans="22:120" ht="13.5"/>
    <row r="57" spans="22:120" ht="13.5"/>
    <row r="58" spans="22:120" ht="13.5"/>
    <row r="59" spans="22:120" ht="13.5"/>
    <row r="60" spans="22:120" ht="13.5"/>
    <row r="61" spans="22:120" ht="13.5"/>
    <row r="62" spans="22:120" ht="13.5"/>
    <row r="63" spans="22:120" ht="13.5">
      <c r="W63" s="255"/>
      <c r="CS63" s="255"/>
      <c r="CX63" s="255"/>
      <c r="DC63" s="255"/>
      <c r="DH63" s="255"/>
    </row>
    <row r="64" spans="22:120" ht="13.5">
      <c r="V64" s="255"/>
    </row>
    <row r="65" spans="15:120" ht="13.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5">
      <c r="Q66" s="255"/>
      <c r="S66" s="255"/>
      <c r="U66" s="255"/>
      <c r="DM66" s="255"/>
    </row>
    <row r="67" spans="15:120" ht="13.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5"/>
    <row r="69" spans="15:120" ht="13.5"/>
    <row r="70" spans="15:120" ht="13.5"/>
    <row r="71" spans="15:120" ht="13.5"/>
    <row r="72" spans="15:120" ht="13.5">
      <c r="DP72" s="255"/>
    </row>
    <row r="73" spans="15:120" ht="13.5">
      <c r="DP73" s="255"/>
    </row>
    <row r="74" spans="15:120" ht="13.5"/>
    <row r="75" spans="15:120" ht="13.5"/>
    <row r="76" spans="15:120" ht="13.5"/>
    <row r="77" spans="15:120" ht="13.5"/>
    <row r="78" spans="15:120" ht="13.5"/>
    <row r="79" spans="15:120" ht="13.5"/>
    <row r="80" spans="15:120" ht="13.5"/>
    <row r="81" spans="97:112" ht="13.5"/>
    <row r="82" spans="97:112" ht="13.5"/>
    <row r="83" spans="97:112" ht="13.5"/>
    <row r="84" spans="97:112" ht="13.5"/>
    <row r="85" spans="97:112" ht="13.5"/>
    <row r="86" spans="97:112" ht="13.5"/>
    <row r="87" spans="97:112" ht="13.5"/>
    <row r="88" spans="97:112" ht="13.5"/>
    <row r="89" spans="97:112" ht="13.5"/>
    <row r="90" spans="97:112" ht="13.5"/>
    <row r="91" spans="97:112" ht="13.5"/>
    <row r="92" spans="97:112" ht="13.5"/>
    <row r="93" spans="97:112" ht="13.5"/>
    <row r="94" spans="97:112" ht="13.5"/>
    <row r="95" spans="97:112" ht="13.5"/>
    <row r="96" spans="97:112" ht="13.5">
      <c r="CS96" s="255"/>
      <c r="CX96" s="255"/>
      <c r="DC96" s="255"/>
      <c r="DH96" s="255"/>
    </row>
    <row r="97" spans="24:120" ht="13.5">
      <c r="CS97" s="255"/>
      <c r="CX97" s="255"/>
      <c r="DC97" s="255"/>
      <c r="DH97" s="255"/>
      <c r="DP97" s="256" t="s">
        <v>439</v>
      </c>
    </row>
    <row r="98" spans="24:120" ht="13.5" hidden="1">
      <c r="CS98" s="255"/>
      <c r="CX98" s="255"/>
      <c r="DC98" s="255"/>
      <c r="DH98" s="255"/>
    </row>
    <row r="99" spans="24:120" ht="13.5"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t="13.5" hidden="1">
      <c r="CT103" s="255"/>
      <c r="CV103" s="255"/>
      <c r="CW103" s="255"/>
      <c r="CY103" s="255"/>
      <c r="DA103" s="255"/>
      <c r="DB103" s="255"/>
      <c r="DD103" s="255"/>
      <c r="DF103" s="255"/>
      <c r="DG103" s="255"/>
      <c r="DI103" s="255"/>
      <c r="DK103" s="255"/>
      <c r="DL103" s="255"/>
      <c r="DM103" s="255"/>
      <c r="DN103" s="255"/>
      <c r="DO103" s="255"/>
      <c r="DP103" s="255"/>
    </row>
    <row r="104" spans="24:120" ht="13.5"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7" customHeight="1" zeroHeight="1"/>
  <cols>
    <col min="1" max="116" width="2.625" style="256" customWidth="1"/>
    <col min="117" max="16384" width="9" style="255" hidden="1"/>
  </cols>
  <sheetData>
    <row r="1" spans="2:116" ht="13.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5"/>
    <row r="3" spans="2:116" ht="13.5"/>
    <row r="4" spans="2:116" ht="13.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5"/>
    <row r="7" spans="2:116" ht="13.5"/>
    <row r="8" spans="2:116" ht="13.5"/>
    <row r="9" spans="2:116" ht="13.5"/>
    <row r="10" spans="2:116" ht="13.5"/>
    <row r="11" spans="2:116" ht="13.5"/>
    <row r="12" spans="2:116" ht="13.5"/>
    <row r="13" spans="2:116" ht="13.5"/>
    <row r="14" spans="2:116" ht="13.5"/>
    <row r="15" spans="2:116" ht="13.5"/>
    <row r="16" spans="2:116" ht="13.5"/>
    <row r="17" spans="9:116" ht="13.5"/>
    <row r="18" spans="9:116" ht="13.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5"/>
    <row r="20" spans="9:116" ht="13.5"/>
    <row r="21" spans="9:116" ht="13.5">
      <c r="DL21" s="255"/>
    </row>
    <row r="22" spans="9:116" ht="13.5">
      <c r="DI22" s="255"/>
      <c r="DJ22" s="255"/>
      <c r="DK22" s="255"/>
      <c r="DL22" s="255"/>
    </row>
    <row r="23" spans="9:116" ht="13.5">
      <c r="CY23" s="255"/>
      <c r="CZ23" s="255"/>
      <c r="DA23" s="255"/>
      <c r="DB23" s="255"/>
      <c r="DC23" s="255"/>
      <c r="DD23" s="255"/>
      <c r="DE23" s="255"/>
      <c r="DF23" s="255"/>
      <c r="DG23" s="255"/>
      <c r="DH23" s="255"/>
      <c r="DI23" s="255"/>
      <c r="DJ23" s="255"/>
      <c r="DK23" s="255"/>
      <c r="DL23" s="255"/>
    </row>
    <row r="24" spans="9:116" ht="13.5"/>
    <row r="25" spans="9:116" ht="13.5"/>
    <row r="26" spans="9:116" ht="13.5"/>
    <row r="27" spans="9:116" ht="13.5"/>
    <row r="28" spans="9:116" ht="13.5"/>
    <row r="29" spans="9:116" ht="13.5"/>
    <row r="30" spans="9:116" ht="13.5"/>
    <row r="31" spans="9:116" ht="13.5"/>
    <row r="32" spans="9:116" ht="13.5"/>
    <row r="33" spans="15:116" ht="13.5"/>
    <row r="34" spans="15:116" ht="13.5"/>
    <row r="35" spans="15:116" ht="13.5">
      <c r="CZ35" s="255"/>
      <c r="DA35" s="255"/>
      <c r="DB35" s="255"/>
      <c r="DC35" s="255"/>
      <c r="DD35" s="255"/>
      <c r="DE35" s="255"/>
      <c r="DF35" s="255"/>
      <c r="DG35" s="255"/>
      <c r="DH35" s="255"/>
      <c r="DI35" s="255"/>
      <c r="DJ35" s="255"/>
      <c r="DK35" s="255"/>
      <c r="DL35" s="255"/>
    </row>
    <row r="36" spans="15:116" ht="13.5"/>
    <row r="37" spans="15:116" ht="13.5">
      <c r="DL37" s="255"/>
    </row>
    <row r="38" spans="15:116" ht="13.5">
      <c r="DI38" s="255"/>
      <c r="DJ38" s="255"/>
      <c r="DK38" s="255"/>
      <c r="DL38" s="255"/>
    </row>
    <row r="39" spans="15:116" ht="13.5"/>
    <row r="40" spans="15:116" ht="13.5"/>
    <row r="41" spans="15:116" ht="13.5"/>
    <row r="42" spans="15:116" ht="13.5"/>
    <row r="43" spans="15:116" ht="13.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5">
      <c r="DL44" s="255"/>
    </row>
    <row r="45" spans="15:116" ht="13.5"/>
    <row r="46" spans="15:116" ht="13.5">
      <c r="DA46" s="255"/>
      <c r="DB46" s="255"/>
      <c r="DC46" s="255"/>
      <c r="DD46" s="255"/>
      <c r="DE46" s="255"/>
      <c r="DF46" s="255"/>
      <c r="DG46" s="255"/>
      <c r="DH46" s="255"/>
      <c r="DI46" s="255"/>
      <c r="DJ46" s="255"/>
      <c r="DK46" s="255"/>
      <c r="DL46" s="255"/>
    </row>
    <row r="47" spans="15:116" ht="13.5"/>
    <row r="48" spans="15:116" ht="13.5"/>
    <row r="49" spans="104:116" ht="13.5"/>
    <row r="50" spans="104:116" ht="13.5">
      <c r="CZ50" s="255"/>
      <c r="DA50" s="255"/>
      <c r="DB50" s="255"/>
      <c r="DC50" s="255"/>
      <c r="DD50" s="255"/>
      <c r="DE50" s="255"/>
      <c r="DF50" s="255"/>
      <c r="DG50" s="255"/>
      <c r="DH50" s="255"/>
      <c r="DI50" s="255"/>
      <c r="DJ50" s="255"/>
      <c r="DK50" s="255"/>
      <c r="DL50" s="255"/>
    </row>
    <row r="51" spans="104:116" ht="13.5"/>
    <row r="52" spans="104:116" ht="13.5"/>
    <row r="53" spans="104:116" ht="13.5">
      <c r="DL53" s="255"/>
    </row>
    <row r="54" spans="104:116" ht="13.5"/>
    <row r="55" spans="104:116" ht="13.5"/>
    <row r="56" spans="104:116" ht="13.5"/>
    <row r="57" spans="104:116" ht="13.5"/>
    <row r="58" spans="104:116" ht="13.5"/>
    <row r="59" spans="104:116" ht="13.5"/>
    <row r="60" spans="104:116" ht="13.5"/>
    <row r="61" spans="104:116" ht="13.5"/>
    <row r="62" spans="104:116" ht="13.5"/>
    <row r="63" spans="104:116" ht="13.5"/>
    <row r="64" spans="104:116" ht="13.5"/>
    <row r="65" spans="107:116" ht="13.5"/>
    <row r="66" spans="107:116" ht="13.5"/>
    <row r="67" spans="107:116" ht="13.5">
      <c r="DC67" s="255"/>
      <c r="DD67" s="255"/>
      <c r="DE67" s="255"/>
      <c r="DF67" s="255"/>
      <c r="DG67" s="255"/>
      <c r="DH67" s="255"/>
      <c r="DI67" s="255"/>
      <c r="DJ67" s="255"/>
      <c r="DK67" s="255"/>
      <c r="DL67" s="255"/>
    </row>
    <row r="68" spans="107:116" ht="13.5"/>
    <row r="69" spans="107:116" ht="13.5"/>
    <row r="70" spans="107:116" ht="13.5"/>
    <row r="71" spans="107:116" ht="13.5"/>
    <row r="72" spans="107:116" ht="13.5"/>
    <row r="73" spans="107:116" ht="13.5"/>
    <row r="74" spans="107:116" ht="13.5"/>
    <row r="75" spans="107:116" ht="13.5"/>
    <row r="76" spans="107:116" ht="13.5"/>
    <row r="77" spans="107:116" ht="13.5"/>
    <row r="78" spans="107:116" ht="13.5"/>
    <row r="79" spans="107:116" ht="13.5"/>
    <row r="80" spans="107:116" ht="13.5"/>
    <row r="81" ht="13.5"/>
    <row r="82" ht="13.5"/>
    <row r="83" ht="13.5"/>
    <row r="84" ht="13.5"/>
    <row r="85" ht="13.5"/>
    <row r="86" ht="13.5"/>
    <row r="87" ht="13.5"/>
    <row r="88" ht="13.5"/>
    <row r="89" ht="13.5"/>
  </sheetData>
  <sheetProtection algorithmName="SHA-512" hashValue="3JOXOux0JFiAOvmdFwvtF72VR3lbLRQzo28lClrHLK3LElJCXp9SqI9JzomFgkOAV6P2N50LibRtLcHomhkhkQ==" saltValue="ReCcOBOff/mIR3iBl7GRvg==" spinCount="100000" sheet="1" objects="1" scenarios="1"/>
  <dataConsolidate/>
  <phoneticPr fontId="2"/>
  <printOptions horizontalCentered="1" verticalCentered="1"/>
  <pageMargins left="0" right="0" top="0" bottom="0" header="0" footer="0"/>
  <pageSetup paperSize="9" scale="50"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70" workbookViewId="0"/>
  </sheetViews>
  <sheetFormatPr defaultColWidth="0" defaultRowHeight="13.7"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ht="13.5">
      <c r="AS1" s="258"/>
      <c r="AT1" s="258"/>
    </row>
    <row r="2" spans="1:46" ht="13.5">
      <c r="AS2" s="258"/>
      <c r="AT2" s="258"/>
    </row>
    <row r="3" spans="1:46" ht="13.5">
      <c r="AS3" s="258"/>
      <c r="AT3" s="258"/>
    </row>
    <row r="4" spans="1:46" ht="13.5">
      <c r="AS4" s="258"/>
      <c r="AT4" s="258"/>
    </row>
    <row r="5" spans="1:46" ht="17.25">
      <c r="A5" s="259" t="s">
        <v>440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441</v>
      </c>
      <c r="AL6" s="263"/>
      <c r="AM6" s="263"/>
      <c r="AN6" s="263"/>
      <c r="AO6" s="258"/>
      <c r="AP6" s="258"/>
      <c r="AQ6" s="258"/>
      <c r="AR6" s="258"/>
    </row>
    <row r="7" spans="1:46" ht="13.7"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94" t="s">
        <v>442</v>
      </c>
      <c r="AP7" s="268"/>
      <c r="AQ7" s="269" t="s">
        <v>443</v>
      </c>
      <c r="AR7" s="270"/>
    </row>
    <row r="8" spans="1:46" ht="13.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95"/>
      <c r="AP8" s="274" t="s">
        <v>444</v>
      </c>
      <c r="AQ8" s="275" t="s">
        <v>445</v>
      </c>
      <c r="AR8" s="276" t="s">
        <v>446</v>
      </c>
    </row>
    <row r="9" spans="1:46" ht="13.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206" t="s">
        <v>447</v>
      </c>
      <c r="AL9" s="1207"/>
      <c r="AM9" s="1207"/>
      <c r="AN9" s="1208"/>
      <c r="AO9" s="277">
        <v>2312131</v>
      </c>
      <c r="AP9" s="277">
        <v>80946</v>
      </c>
      <c r="AQ9" s="278">
        <v>104625</v>
      </c>
      <c r="AR9" s="279">
        <v>-22.6</v>
      </c>
    </row>
    <row r="10" spans="1:46" ht="13.7"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206" t="s">
        <v>448</v>
      </c>
      <c r="AL10" s="1207"/>
      <c r="AM10" s="1207"/>
      <c r="AN10" s="1208"/>
      <c r="AO10" s="280">
        <v>323562</v>
      </c>
      <c r="AP10" s="280">
        <v>11328</v>
      </c>
      <c r="AQ10" s="281">
        <v>9752</v>
      </c>
      <c r="AR10" s="282">
        <v>16.2</v>
      </c>
    </row>
    <row r="11" spans="1:46" ht="13.7"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206" t="s">
        <v>449</v>
      </c>
      <c r="AL11" s="1207"/>
      <c r="AM11" s="1207"/>
      <c r="AN11" s="1208"/>
      <c r="AO11" s="280">
        <v>47734</v>
      </c>
      <c r="AP11" s="280">
        <v>1671</v>
      </c>
      <c r="AQ11" s="281">
        <v>1608</v>
      </c>
      <c r="AR11" s="282">
        <v>3.9</v>
      </c>
    </row>
    <row r="12" spans="1:46" ht="13.7"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206" t="s">
        <v>450</v>
      </c>
      <c r="AL12" s="1207"/>
      <c r="AM12" s="1207"/>
      <c r="AN12" s="1208"/>
      <c r="AO12" s="280" t="s">
        <v>451</v>
      </c>
      <c r="AP12" s="280" t="s">
        <v>451</v>
      </c>
      <c r="AQ12" s="281">
        <v>4</v>
      </c>
      <c r="AR12" s="282" t="s">
        <v>451</v>
      </c>
    </row>
    <row r="13" spans="1:46" ht="13.7"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206" t="s">
        <v>452</v>
      </c>
      <c r="AL13" s="1207"/>
      <c r="AM13" s="1207"/>
      <c r="AN13" s="1208"/>
      <c r="AO13" s="280">
        <v>38217</v>
      </c>
      <c r="AP13" s="280">
        <v>1338</v>
      </c>
      <c r="AQ13" s="281">
        <v>4175</v>
      </c>
      <c r="AR13" s="282">
        <v>-68</v>
      </c>
    </row>
    <row r="14" spans="1:46" ht="13.7"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206" t="s">
        <v>453</v>
      </c>
      <c r="AL14" s="1207"/>
      <c r="AM14" s="1207"/>
      <c r="AN14" s="1208"/>
      <c r="AO14" s="280">
        <v>29176</v>
      </c>
      <c r="AP14" s="280">
        <v>1021</v>
      </c>
      <c r="AQ14" s="281">
        <v>2340</v>
      </c>
      <c r="AR14" s="282">
        <v>-56.4</v>
      </c>
    </row>
    <row r="15" spans="1:46" ht="13.7"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9" t="s">
        <v>454</v>
      </c>
      <c r="AL15" s="1210"/>
      <c r="AM15" s="1210"/>
      <c r="AN15" s="1211"/>
      <c r="AO15" s="280">
        <v>-148362</v>
      </c>
      <c r="AP15" s="280">
        <v>-5194</v>
      </c>
      <c r="AQ15" s="281">
        <v>-8060</v>
      </c>
      <c r="AR15" s="282">
        <v>-35.6</v>
      </c>
    </row>
    <row r="16" spans="1:46" ht="13.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9" t="s">
        <v>187</v>
      </c>
      <c r="AL16" s="1210"/>
      <c r="AM16" s="1210"/>
      <c r="AN16" s="1211"/>
      <c r="AO16" s="280">
        <v>2602458</v>
      </c>
      <c r="AP16" s="280">
        <v>91110</v>
      </c>
      <c r="AQ16" s="281">
        <v>114444</v>
      </c>
      <c r="AR16" s="282">
        <v>-20.399999999999999</v>
      </c>
    </row>
    <row r="17" spans="1:46" ht="13.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455</v>
      </c>
      <c r="AL19" s="258"/>
      <c r="AM19" s="258"/>
      <c r="AN19" s="258"/>
      <c r="AO19" s="258"/>
      <c r="AP19" s="258"/>
      <c r="AQ19" s="258"/>
      <c r="AR19" s="258"/>
    </row>
    <row r="20" spans="1:46" ht="13.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456</v>
      </c>
      <c r="AP20" s="289" t="s">
        <v>457</v>
      </c>
      <c r="AQ20" s="290" t="s">
        <v>458</v>
      </c>
      <c r="AR20" s="291"/>
    </row>
    <row r="21" spans="1:46" s="297" customFormat="1" ht="13.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12" t="s">
        <v>459</v>
      </c>
      <c r="AL21" s="1213"/>
      <c r="AM21" s="1213"/>
      <c r="AN21" s="1214"/>
      <c r="AO21" s="293">
        <v>7.67</v>
      </c>
      <c r="AP21" s="294">
        <v>10.6</v>
      </c>
      <c r="AQ21" s="295">
        <v>-2.93</v>
      </c>
      <c r="AR21" s="263"/>
      <c r="AS21" s="296"/>
      <c r="AT21" s="292"/>
    </row>
    <row r="22" spans="1:46" s="297" customFormat="1" ht="13.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12" t="s">
        <v>460</v>
      </c>
      <c r="AL22" s="1213"/>
      <c r="AM22" s="1213"/>
      <c r="AN22" s="1214"/>
      <c r="AO22" s="298">
        <v>98.1</v>
      </c>
      <c r="AP22" s="299">
        <v>97.5</v>
      </c>
      <c r="AQ22" s="300">
        <v>0.6</v>
      </c>
      <c r="AR22" s="284"/>
      <c r="AS22" s="296"/>
      <c r="AT22" s="292"/>
    </row>
    <row r="23" spans="1:46" s="297" customFormat="1" ht="13.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5">
      <c r="A26" s="1205" t="s">
        <v>461</v>
      </c>
      <c r="B26" s="1205"/>
      <c r="C26" s="1205"/>
      <c r="D26" s="1205"/>
      <c r="E26" s="1205"/>
      <c r="F26" s="1205"/>
      <c r="G26" s="1205"/>
      <c r="H26" s="1205"/>
      <c r="I26" s="1205"/>
      <c r="J26" s="1205"/>
      <c r="K26" s="1205"/>
      <c r="L26" s="1205"/>
      <c r="M26" s="1205"/>
      <c r="N26" s="1205"/>
      <c r="O26" s="1205"/>
      <c r="P26" s="1205"/>
      <c r="Q26" s="1205"/>
      <c r="R26" s="1205"/>
      <c r="S26" s="1205"/>
      <c r="T26" s="1205"/>
      <c r="U26" s="1205"/>
      <c r="V26" s="1205"/>
      <c r="W26" s="1205"/>
      <c r="X26" s="1205"/>
      <c r="Y26" s="1205"/>
      <c r="Z26" s="1205"/>
      <c r="AA26" s="1205"/>
      <c r="AB26" s="1205"/>
      <c r="AC26" s="1205"/>
      <c r="AD26" s="1205"/>
      <c r="AE26" s="1205"/>
      <c r="AF26" s="1205"/>
      <c r="AG26" s="1205"/>
      <c r="AH26" s="1205"/>
      <c r="AI26" s="1205"/>
      <c r="AJ26" s="1205"/>
      <c r="AK26" s="1205"/>
      <c r="AL26" s="1205"/>
      <c r="AM26" s="1205"/>
      <c r="AN26" s="1205"/>
      <c r="AO26" s="1205"/>
      <c r="AP26" s="1205"/>
      <c r="AQ26" s="1205"/>
      <c r="AR26" s="1205"/>
      <c r="AS26" s="1205"/>
      <c r="AT26" s="263"/>
    </row>
    <row r="27" spans="1:46" ht="13.5">
      <c r="A27" s="305"/>
      <c r="AO27" s="258"/>
      <c r="AP27" s="258"/>
      <c r="AQ27" s="258"/>
      <c r="AR27" s="258"/>
      <c r="AS27" s="258"/>
      <c r="AT27" s="258"/>
    </row>
    <row r="28" spans="1:46" ht="17.25">
      <c r="A28" s="259" t="s">
        <v>462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463</v>
      </c>
      <c r="AL29" s="263"/>
      <c r="AM29" s="263"/>
      <c r="AN29" s="263"/>
      <c r="AO29" s="258"/>
      <c r="AP29" s="258"/>
      <c r="AQ29" s="258"/>
      <c r="AR29" s="258"/>
      <c r="AS29" s="307"/>
    </row>
    <row r="30" spans="1:46" ht="13.7"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94" t="s">
        <v>442</v>
      </c>
      <c r="AP30" s="268"/>
      <c r="AQ30" s="269" t="s">
        <v>443</v>
      </c>
      <c r="AR30" s="270"/>
    </row>
    <row r="31" spans="1:46" ht="13.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95"/>
      <c r="AP31" s="274" t="s">
        <v>444</v>
      </c>
      <c r="AQ31" s="275" t="s">
        <v>445</v>
      </c>
      <c r="AR31" s="276" t="s">
        <v>446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6" t="s">
        <v>464</v>
      </c>
      <c r="AL32" s="1197"/>
      <c r="AM32" s="1197"/>
      <c r="AN32" s="1198"/>
      <c r="AO32" s="308">
        <v>1417038</v>
      </c>
      <c r="AP32" s="308">
        <v>49609</v>
      </c>
      <c r="AQ32" s="309">
        <v>72468</v>
      </c>
      <c r="AR32" s="310">
        <v>-31.5</v>
      </c>
    </row>
    <row r="33" spans="1:46" ht="13.7"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6" t="s">
        <v>465</v>
      </c>
      <c r="AL33" s="1197"/>
      <c r="AM33" s="1197"/>
      <c r="AN33" s="1198"/>
      <c r="AO33" s="308" t="s">
        <v>451</v>
      </c>
      <c r="AP33" s="308" t="s">
        <v>451</v>
      </c>
      <c r="AQ33" s="309" t="s">
        <v>451</v>
      </c>
      <c r="AR33" s="310" t="s">
        <v>451</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6" t="s">
        <v>466</v>
      </c>
      <c r="AL34" s="1197"/>
      <c r="AM34" s="1197"/>
      <c r="AN34" s="1198"/>
      <c r="AO34" s="308" t="s">
        <v>451</v>
      </c>
      <c r="AP34" s="308" t="s">
        <v>451</v>
      </c>
      <c r="AQ34" s="309">
        <v>1</v>
      </c>
      <c r="AR34" s="310" t="s">
        <v>451</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6" t="s">
        <v>467</v>
      </c>
      <c r="AL35" s="1197"/>
      <c r="AM35" s="1197"/>
      <c r="AN35" s="1198"/>
      <c r="AO35" s="308">
        <v>526384</v>
      </c>
      <c r="AP35" s="308">
        <v>18428</v>
      </c>
      <c r="AQ35" s="309">
        <v>17710</v>
      </c>
      <c r="AR35" s="310">
        <v>4.0999999999999996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6" t="s">
        <v>468</v>
      </c>
      <c r="AL36" s="1197"/>
      <c r="AM36" s="1197"/>
      <c r="AN36" s="1198"/>
      <c r="AO36" s="308">
        <v>21280</v>
      </c>
      <c r="AP36" s="308">
        <v>745</v>
      </c>
      <c r="AQ36" s="309">
        <v>2475</v>
      </c>
      <c r="AR36" s="310">
        <v>-69.900000000000006</v>
      </c>
    </row>
    <row r="37" spans="1:46" ht="13.7"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6" t="s">
        <v>469</v>
      </c>
      <c r="AL37" s="1197"/>
      <c r="AM37" s="1197"/>
      <c r="AN37" s="1198"/>
      <c r="AO37" s="308" t="s">
        <v>451</v>
      </c>
      <c r="AP37" s="308" t="s">
        <v>451</v>
      </c>
      <c r="AQ37" s="309">
        <v>637</v>
      </c>
      <c r="AR37" s="310" t="s">
        <v>451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9" t="s">
        <v>470</v>
      </c>
      <c r="AL38" s="1200"/>
      <c r="AM38" s="1200"/>
      <c r="AN38" s="1201"/>
      <c r="AO38" s="311" t="s">
        <v>451</v>
      </c>
      <c r="AP38" s="311" t="s">
        <v>451</v>
      </c>
      <c r="AQ38" s="312">
        <v>2</v>
      </c>
      <c r="AR38" s="300" t="s">
        <v>451</v>
      </c>
      <c r="AS38" s="307"/>
    </row>
    <row r="39" spans="1:46" ht="13.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9" t="s">
        <v>471</v>
      </c>
      <c r="AL39" s="1200"/>
      <c r="AM39" s="1200"/>
      <c r="AN39" s="1201"/>
      <c r="AO39" s="308">
        <v>-72023</v>
      </c>
      <c r="AP39" s="308">
        <v>-2521</v>
      </c>
      <c r="AQ39" s="309">
        <v>-3769</v>
      </c>
      <c r="AR39" s="310">
        <v>-33.1</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6" t="s">
        <v>472</v>
      </c>
      <c r="AL40" s="1197"/>
      <c r="AM40" s="1197"/>
      <c r="AN40" s="1198"/>
      <c r="AO40" s="308">
        <v>-1420841</v>
      </c>
      <c r="AP40" s="308">
        <v>-49742</v>
      </c>
      <c r="AQ40" s="309">
        <v>-62733</v>
      </c>
      <c r="AR40" s="310">
        <v>-20.7</v>
      </c>
      <c r="AS40" s="307"/>
    </row>
    <row r="41" spans="1:46" ht="13.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2" t="s">
        <v>274</v>
      </c>
      <c r="AL41" s="1203"/>
      <c r="AM41" s="1203"/>
      <c r="AN41" s="1204"/>
      <c r="AO41" s="308">
        <v>471838</v>
      </c>
      <c r="AP41" s="308">
        <v>16519</v>
      </c>
      <c r="AQ41" s="309">
        <v>26792</v>
      </c>
      <c r="AR41" s="310">
        <v>-38.299999999999997</v>
      </c>
      <c r="AS41" s="307"/>
    </row>
    <row r="42" spans="1:46" ht="13.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473</v>
      </c>
      <c r="AL42" s="258"/>
      <c r="AM42" s="258"/>
      <c r="AN42" s="258"/>
      <c r="AO42" s="258"/>
      <c r="AP42" s="258"/>
      <c r="AQ42" s="284"/>
      <c r="AR42" s="284"/>
      <c r="AS42" s="307"/>
    </row>
    <row r="43" spans="1:46" ht="13.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45" customHeight="1">
      <c r="A47" s="317" t="s">
        <v>474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475</v>
      </c>
      <c r="AL48" s="318"/>
      <c r="AM48" s="318"/>
      <c r="AN48" s="318"/>
      <c r="AO48" s="318"/>
      <c r="AP48" s="318"/>
      <c r="AQ48" s="319"/>
      <c r="AR48" s="318"/>
    </row>
    <row r="49" spans="1:44" ht="13.7"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442</v>
      </c>
      <c r="AN49" s="1191" t="s">
        <v>476</v>
      </c>
      <c r="AO49" s="1192"/>
      <c r="AP49" s="1192"/>
      <c r="AQ49" s="1192"/>
      <c r="AR49" s="1193"/>
    </row>
    <row r="50" spans="1:44" ht="13.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477</v>
      </c>
      <c r="AO50" s="325" t="s">
        <v>478</v>
      </c>
      <c r="AP50" s="326" t="s">
        <v>479</v>
      </c>
      <c r="AQ50" s="327" t="s">
        <v>480</v>
      </c>
      <c r="AR50" s="328" t="s">
        <v>481</v>
      </c>
    </row>
    <row r="51" spans="1:44" ht="13.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482</v>
      </c>
      <c r="AL51" s="321"/>
      <c r="AM51" s="329">
        <v>2526163</v>
      </c>
      <c r="AN51" s="330">
        <v>83391</v>
      </c>
      <c r="AO51" s="331">
        <v>2.1</v>
      </c>
      <c r="AP51" s="332">
        <v>88968</v>
      </c>
      <c r="AQ51" s="333">
        <v>6.8</v>
      </c>
      <c r="AR51" s="334">
        <v>-4.7</v>
      </c>
    </row>
    <row r="52" spans="1:44" ht="13.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483</v>
      </c>
      <c r="AM52" s="337">
        <v>1135883</v>
      </c>
      <c r="AN52" s="338">
        <v>37497</v>
      </c>
      <c r="AO52" s="339">
        <v>-20.5</v>
      </c>
      <c r="AP52" s="340">
        <v>45482</v>
      </c>
      <c r="AQ52" s="341">
        <v>5.5</v>
      </c>
      <c r="AR52" s="342">
        <v>-26</v>
      </c>
    </row>
    <row r="53" spans="1:44" ht="13.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484</v>
      </c>
      <c r="AL53" s="321"/>
      <c r="AM53" s="329">
        <v>2140760</v>
      </c>
      <c r="AN53" s="330">
        <v>71927</v>
      </c>
      <c r="AO53" s="331">
        <v>-13.7</v>
      </c>
      <c r="AP53" s="332">
        <v>85173</v>
      </c>
      <c r="AQ53" s="333">
        <v>-4.3</v>
      </c>
      <c r="AR53" s="334">
        <v>-9.4</v>
      </c>
    </row>
    <row r="54" spans="1:44" ht="13.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483</v>
      </c>
      <c r="AM54" s="337">
        <v>1028124</v>
      </c>
      <c r="AN54" s="338">
        <v>34544</v>
      </c>
      <c r="AO54" s="339">
        <v>-7.9</v>
      </c>
      <c r="AP54" s="340">
        <v>43913</v>
      </c>
      <c r="AQ54" s="341">
        <v>-3.4</v>
      </c>
      <c r="AR54" s="342">
        <v>-4.5</v>
      </c>
    </row>
    <row r="55" spans="1:44" ht="13.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485</v>
      </c>
      <c r="AL55" s="321"/>
      <c r="AM55" s="329">
        <v>2892848</v>
      </c>
      <c r="AN55" s="330">
        <v>98601</v>
      </c>
      <c r="AO55" s="331">
        <v>37.1</v>
      </c>
      <c r="AP55" s="332">
        <v>94081</v>
      </c>
      <c r="AQ55" s="333">
        <v>10.5</v>
      </c>
      <c r="AR55" s="334">
        <v>26.6</v>
      </c>
    </row>
    <row r="56" spans="1:44" ht="13.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483</v>
      </c>
      <c r="AM56" s="337">
        <v>1510201</v>
      </c>
      <c r="AN56" s="338">
        <v>51474</v>
      </c>
      <c r="AO56" s="339">
        <v>49</v>
      </c>
      <c r="AP56" s="340">
        <v>48949</v>
      </c>
      <c r="AQ56" s="341">
        <v>11.5</v>
      </c>
      <c r="AR56" s="342">
        <v>37.5</v>
      </c>
    </row>
    <row r="57" spans="1:44" ht="13.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486</v>
      </c>
      <c r="AL57" s="321"/>
      <c r="AM57" s="329">
        <v>1494515</v>
      </c>
      <c r="AN57" s="330">
        <v>51685</v>
      </c>
      <c r="AO57" s="331">
        <v>-47.6</v>
      </c>
      <c r="AP57" s="332">
        <v>92632</v>
      </c>
      <c r="AQ57" s="333">
        <v>-1.5</v>
      </c>
      <c r="AR57" s="334">
        <v>-46.1</v>
      </c>
    </row>
    <row r="58" spans="1:44" ht="13.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483</v>
      </c>
      <c r="AM58" s="337">
        <v>928285</v>
      </c>
      <c r="AN58" s="338">
        <v>32103</v>
      </c>
      <c r="AO58" s="339">
        <v>-37.6</v>
      </c>
      <c r="AP58" s="340">
        <v>47978</v>
      </c>
      <c r="AQ58" s="341">
        <v>-2</v>
      </c>
      <c r="AR58" s="342">
        <v>-35.6</v>
      </c>
    </row>
    <row r="59" spans="1:44" ht="13.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487</v>
      </c>
      <c r="AL59" s="321"/>
      <c r="AM59" s="329">
        <v>1697068</v>
      </c>
      <c r="AN59" s="330">
        <v>59413</v>
      </c>
      <c r="AO59" s="331">
        <v>15</v>
      </c>
      <c r="AP59" s="332">
        <v>96469</v>
      </c>
      <c r="AQ59" s="333">
        <v>4.0999999999999996</v>
      </c>
      <c r="AR59" s="334">
        <v>10.9</v>
      </c>
    </row>
    <row r="60" spans="1:44" ht="13.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483</v>
      </c>
      <c r="AM60" s="337">
        <v>691321</v>
      </c>
      <c r="AN60" s="338">
        <v>24203</v>
      </c>
      <c r="AO60" s="339">
        <v>-24.6</v>
      </c>
      <c r="AP60" s="340">
        <v>49775</v>
      </c>
      <c r="AQ60" s="341">
        <v>3.7</v>
      </c>
      <c r="AR60" s="342">
        <v>-28.3</v>
      </c>
    </row>
    <row r="61" spans="1:44" ht="13.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488</v>
      </c>
      <c r="AL61" s="343"/>
      <c r="AM61" s="344">
        <v>2150271</v>
      </c>
      <c r="AN61" s="345">
        <v>73003</v>
      </c>
      <c r="AO61" s="346">
        <v>-1.4</v>
      </c>
      <c r="AP61" s="347">
        <v>91465</v>
      </c>
      <c r="AQ61" s="348">
        <v>3.1</v>
      </c>
      <c r="AR61" s="334">
        <v>-4.5</v>
      </c>
    </row>
    <row r="62" spans="1:44" ht="13.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483</v>
      </c>
      <c r="AM62" s="337">
        <v>1058763</v>
      </c>
      <c r="AN62" s="338">
        <v>35964</v>
      </c>
      <c r="AO62" s="339">
        <v>-8.3000000000000007</v>
      </c>
      <c r="AP62" s="340">
        <v>47219</v>
      </c>
      <c r="AQ62" s="341">
        <v>3.1</v>
      </c>
      <c r="AR62" s="342">
        <v>-11.4</v>
      </c>
    </row>
    <row r="63" spans="1:44" ht="13.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7" hidden="1" customHeight="1">
      <c r="AK67" s="258"/>
      <c r="AL67" s="258"/>
      <c r="AM67" s="258"/>
      <c r="AN67" s="258"/>
      <c r="AO67" s="258"/>
      <c r="AP67" s="258"/>
      <c r="AQ67" s="258"/>
      <c r="AR67" s="258"/>
      <c r="AS67" s="258"/>
      <c r="AT67" s="258"/>
    </row>
    <row r="68" spans="1:46" ht="13.7" hidden="1" customHeight="1">
      <c r="AK68" s="258"/>
      <c r="AL68" s="258"/>
      <c r="AM68" s="258"/>
      <c r="AN68" s="258"/>
      <c r="AO68" s="258"/>
      <c r="AP68" s="258"/>
      <c r="AQ68" s="258"/>
      <c r="AR68" s="258"/>
    </row>
    <row r="69" spans="1:46" ht="13.7" hidden="1" customHeight="1">
      <c r="AK69" s="258"/>
      <c r="AL69" s="258"/>
      <c r="AM69" s="258"/>
      <c r="AN69" s="258"/>
      <c r="AO69" s="258"/>
      <c r="AP69" s="258"/>
      <c r="AQ69" s="258"/>
      <c r="AR69" s="258"/>
    </row>
    <row r="70" spans="1:46" ht="13.5" hidden="1">
      <c r="AK70" s="258"/>
      <c r="AL70" s="258"/>
      <c r="AM70" s="258"/>
      <c r="AN70" s="258"/>
      <c r="AO70" s="258"/>
      <c r="AP70" s="258"/>
      <c r="AQ70" s="258"/>
      <c r="AR70" s="258"/>
    </row>
    <row r="71" spans="1:46" ht="13.5" hidden="1">
      <c r="AK71" s="258"/>
      <c r="AL71" s="258"/>
      <c r="AM71" s="258"/>
      <c r="AN71" s="258"/>
      <c r="AO71" s="258"/>
      <c r="AP71" s="258"/>
      <c r="AQ71" s="258"/>
      <c r="AR71" s="258"/>
    </row>
    <row r="72" spans="1:46" ht="13.5" hidden="1">
      <c r="AK72" s="258"/>
      <c r="AL72" s="258"/>
      <c r="AM72" s="258"/>
      <c r="AN72" s="258"/>
      <c r="AO72" s="258"/>
      <c r="AP72" s="258"/>
      <c r="AQ72" s="258"/>
      <c r="AR72" s="258"/>
    </row>
    <row r="73" spans="1:46" ht="13.5" hidden="1">
      <c r="AK73" s="258"/>
      <c r="AL73" s="258"/>
      <c r="AM73" s="258"/>
      <c r="AN73" s="258"/>
      <c r="AO73" s="258"/>
      <c r="AP73" s="258"/>
      <c r="AQ73" s="258"/>
      <c r="AR73" s="258"/>
    </row>
  </sheetData>
  <sheetProtection algorithmName="SHA-512" hashValue="xCBwct6lEj9HjybOtu7NR/GYEbErvmHrYa9v3iIl6bKZu1dDDvXJwmC+g2R9RBOeY3PsiL0TgQWxCfekPaHT5Q==" saltValue="UL1zEbNjAW9xT1tKzC6BH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7" customHeight="1" zeroHeight="1"/>
  <cols>
    <col min="1" max="125" width="2.5" style="256" customWidth="1"/>
    <col min="126" max="16384" width="9" style="255" hidden="1"/>
  </cols>
  <sheetData>
    <row r="1" spans="2:125" ht="13.7"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5">
      <c r="B2" s="255"/>
      <c r="DG2" s="255"/>
    </row>
    <row r="3" spans="2:125" ht="13.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5"/>
    <row r="5" spans="2:125" ht="13.5"/>
    <row r="6" spans="2:125" ht="13.5"/>
    <row r="7" spans="2:125" ht="13.5"/>
    <row r="8" spans="2:125" ht="13.5"/>
    <row r="9" spans="2:125" ht="13.5">
      <c r="DU9" s="255"/>
    </row>
    <row r="10" spans="2:125" ht="13.5"/>
    <row r="11" spans="2:125" ht="13.5"/>
    <row r="12" spans="2:125" ht="13.5"/>
    <row r="13" spans="2:125" ht="13.5"/>
    <row r="14" spans="2:125" ht="13.5"/>
    <row r="15" spans="2:125" ht="13.5"/>
    <row r="16" spans="2:125" ht="13.5"/>
    <row r="17" spans="125:125" ht="13.5">
      <c r="DU17" s="255"/>
    </row>
    <row r="18" spans="125:125" ht="13.5"/>
    <row r="19" spans="125:125" ht="13.5"/>
    <row r="20" spans="125:125" ht="13.5">
      <c r="DU20" s="255"/>
    </row>
    <row r="21" spans="125:125" ht="13.5">
      <c r="DU21" s="255"/>
    </row>
    <row r="22" spans="125:125" ht="13.5"/>
    <row r="23" spans="125:125" ht="13.5"/>
    <row r="24" spans="125:125" ht="13.5"/>
    <row r="25" spans="125:125" ht="13.5"/>
    <row r="26" spans="125:125" ht="13.5"/>
    <row r="27" spans="125:125" ht="13.5"/>
    <row r="28" spans="125:125" ht="13.5">
      <c r="DU28" s="255"/>
    </row>
    <row r="29" spans="125:125" ht="13.5"/>
    <row r="30" spans="125:125" ht="13.5"/>
    <row r="31" spans="125:125" ht="13.5"/>
    <row r="32" spans="125:125" ht="13.5"/>
    <row r="33" spans="2:125" ht="13.5">
      <c r="B33" s="255"/>
      <c r="G33" s="255"/>
      <c r="I33" s="255"/>
    </row>
    <row r="34" spans="2:125" ht="13.5">
      <c r="C34" s="255"/>
      <c r="P34" s="255"/>
      <c r="DE34" s="255"/>
      <c r="DH34" s="255"/>
    </row>
    <row r="35" spans="2:125" ht="13.5">
      <c r="D35" s="255"/>
      <c r="E35" s="255"/>
      <c r="DG35" s="255"/>
      <c r="DJ35" s="255"/>
      <c r="DP35" s="255"/>
      <c r="DQ35" s="255"/>
      <c r="DR35" s="255"/>
      <c r="DS35" s="255"/>
      <c r="DT35" s="255"/>
      <c r="DU35" s="255"/>
    </row>
    <row r="36" spans="2:125" ht="13.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5">
      <c r="DU37" s="255"/>
    </row>
    <row r="38" spans="2:125" ht="13.5">
      <c r="DT38" s="255"/>
      <c r="DU38" s="255"/>
    </row>
    <row r="39" spans="2:125" ht="13.5"/>
    <row r="40" spans="2:125" ht="13.5">
      <c r="DH40" s="255"/>
    </row>
    <row r="41" spans="2:125" ht="13.5">
      <c r="DE41" s="255"/>
    </row>
    <row r="42" spans="2:125" ht="13.5">
      <c r="DG42" s="255"/>
      <c r="DJ42" s="255"/>
    </row>
    <row r="43" spans="2:125" ht="13.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5">
      <c r="DU44" s="255"/>
    </row>
    <row r="45" spans="2:125" ht="13.5"/>
    <row r="46" spans="2:125" ht="13.5"/>
    <row r="47" spans="2:125" ht="13.5"/>
    <row r="48" spans="2:125" ht="13.5">
      <c r="DT48" s="255"/>
      <c r="DU48" s="255"/>
    </row>
    <row r="49" spans="120:125" ht="13.5">
      <c r="DU49" s="255"/>
    </row>
    <row r="50" spans="120:125" ht="13.5">
      <c r="DU50" s="255"/>
    </row>
    <row r="51" spans="120:125" ht="13.5">
      <c r="DP51" s="255"/>
      <c r="DQ51" s="255"/>
      <c r="DR51" s="255"/>
      <c r="DS51" s="255"/>
      <c r="DT51" s="255"/>
      <c r="DU51" s="255"/>
    </row>
    <row r="52" spans="120:125" ht="13.5"/>
    <row r="53" spans="120:125" ht="13.5"/>
    <row r="54" spans="120:125" ht="13.5">
      <c r="DU54" s="255"/>
    </row>
    <row r="55" spans="120:125" ht="13.5"/>
    <row r="56" spans="120:125" ht="13.5"/>
    <row r="57" spans="120:125" ht="13.5"/>
    <row r="58" spans="120:125" ht="13.5">
      <c r="DU58" s="255"/>
    </row>
    <row r="59" spans="120:125" ht="13.5"/>
    <row r="60" spans="120:125" ht="13.5"/>
    <row r="61" spans="120:125" ht="13.5"/>
    <row r="62" spans="120:125" ht="13.5"/>
    <row r="63" spans="120:125" ht="13.5">
      <c r="DU63" s="255"/>
    </row>
    <row r="64" spans="120:125" ht="13.5">
      <c r="DT64" s="255"/>
      <c r="DU64" s="255"/>
    </row>
    <row r="65" spans="123:125" ht="13.5"/>
    <row r="66" spans="123:125" ht="13.5"/>
    <row r="67" spans="123:125" ht="13.5"/>
    <row r="68" spans="123:125" ht="13.5"/>
    <row r="69" spans="123:125" ht="13.5">
      <c r="DS69" s="255"/>
      <c r="DT69" s="255"/>
      <c r="DU69" s="255"/>
    </row>
    <row r="70" spans="123:125" ht="13.5"/>
    <row r="71" spans="123:125" ht="13.5"/>
    <row r="72" spans="123:125" ht="13.5"/>
    <row r="73" spans="123:125" ht="13.5"/>
    <row r="74" spans="123:125" ht="13.5"/>
    <row r="75" spans="123:125" ht="13.5"/>
    <row r="76" spans="123:125" ht="13.5"/>
    <row r="77" spans="123:125" ht="13.5"/>
    <row r="78" spans="123:125" ht="13.5"/>
    <row r="79" spans="123:125" ht="13.5"/>
    <row r="80" spans="123:125" ht="13.5"/>
    <row r="81" spans="116:125" ht="13.5"/>
    <row r="82" spans="116:125" ht="13.5">
      <c r="DL82" s="255"/>
    </row>
    <row r="83" spans="116:125" ht="13.5">
      <c r="DM83" s="255"/>
      <c r="DN83" s="255"/>
      <c r="DO83" s="255"/>
      <c r="DP83" s="255"/>
      <c r="DQ83" s="255"/>
      <c r="DR83" s="255"/>
      <c r="DS83" s="255"/>
      <c r="DT83" s="255"/>
      <c r="DU83" s="255"/>
    </row>
    <row r="84" spans="116:125" ht="13.5"/>
    <row r="85" spans="116:125" ht="13.5"/>
    <row r="86" spans="116:125" ht="13.5"/>
    <row r="87" spans="116:125" ht="13.5"/>
    <row r="88" spans="116:125" ht="13.5">
      <c r="DU88" s="255"/>
    </row>
    <row r="89" spans="116:125" ht="13.5"/>
    <row r="90" spans="116:125" ht="13.5"/>
    <row r="91" spans="116:125" ht="13.5"/>
    <row r="92" spans="116:125" ht="13.7" customHeight="1"/>
    <row r="93" spans="116:125" ht="13.7" customHeight="1"/>
    <row r="94" spans="116:125" ht="13.7" customHeight="1">
      <c r="DS94" s="255"/>
      <c r="DT94" s="255"/>
      <c r="DU94" s="255"/>
    </row>
    <row r="95" spans="116:125" ht="13.7" customHeight="1">
      <c r="DU95" s="255"/>
    </row>
    <row r="96" spans="116:125" ht="13.7" customHeight="1"/>
    <row r="97" spans="124:125" ht="13.7" customHeight="1"/>
    <row r="98" spans="124:125" ht="13.7" customHeight="1"/>
    <row r="99" spans="124:125" ht="13.7" customHeight="1"/>
    <row r="100" spans="124:125" ht="13.7" customHeight="1"/>
    <row r="101" spans="124:125" ht="13.7" customHeight="1">
      <c r="DU101" s="255"/>
    </row>
    <row r="102" spans="124:125" ht="13.7" customHeight="1"/>
    <row r="103" spans="124:125" ht="13.7" customHeight="1"/>
    <row r="104" spans="124:125" ht="13.7" customHeight="1">
      <c r="DT104" s="255"/>
      <c r="DU104" s="255"/>
    </row>
    <row r="105" spans="124:125" ht="13.7" customHeight="1"/>
    <row r="106" spans="124:125" ht="13.7" customHeight="1"/>
    <row r="107" spans="124:125" ht="13.7" customHeight="1"/>
    <row r="108" spans="124:125" ht="13.7" customHeight="1"/>
    <row r="109" spans="124:125" ht="13.7" customHeight="1"/>
    <row r="110" spans="124:125" ht="13.7" customHeight="1"/>
    <row r="111" spans="124:125" ht="13.7" customHeight="1"/>
    <row r="112" spans="124:125" ht="13.7" customHeight="1"/>
    <row r="113" spans="125:125" ht="13.7" customHeight="1"/>
    <row r="114" spans="125:125" ht="13.7" customHeight="1"/>
    <row r="115" spans="125:125" ht="13.7" customHeight="1"/>
    <row r="116" spans="125:125" ht="13.7" customHeight="1">
      <c r="DU116" s="255" t="s">
        <v>490</v>
      </c>
    </row>
    <row r="120" spans="125:125" ht="13.7" hidden="1" customHeight="1"/>
    <row r="121" spans="125:125" ht="13.7" hidden="1" customHeight="1">
      <c r="DU121" s="255"/>
    </row>
  </sheetData>
  <sheetProtection algorithmName="SHA-512" hashValue="pp0tuJKetJbK02V5eQiERUb2lq4uHS1qSWjdfbNq8I082J61fVcbydDJScH2WVEN9SmG/Of6nVZ+qKFxLBM0ww==" saltValue="IOjhbS2juduMNcxX5R8v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7" customHeight="1" zeroHeight="1"/>
  <cols>
    <col min="1" max="125" width="2.5" style="256" customWidth="1"/>
    <col min="126" max="142" width="0" style="255" hidden="1" customWidth="1"/>
    <col min="143" max="16384" width="9" style="255" hidden="1"/>
  </cols>
  <sheetData>
    <row r="1" spans="1:125" ht="13.7"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5">
      <c r="B2" s="255"/>
      <c r="T2" s="255"/>
    </row>
    <row r="3" spans="1:125" ht="13.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5"/>
    <row r="5" spans="1:125" ht="13.5"/>
    <row r="6" spans="1:125" ht="13.5"/>
    <row r="7" spans="1:125" ht="13.5"/>
    <row r="8" spans="1:125" ht="13.5"/>
    <row r="9" spans="1:125" ht="13.5"/>
    <row r="10" spans="1:125" ht="13.5"/>
    <row r="11" spans="1:125" ht="13.5"/>
    <row r="12" spans="1:125" ht="13.5"/>
    <row r="13" spans="1:125" ht="13.5"/>
    <row r="14" spans="1:125" ht="13.5"/>
    <row r="15" spans="1:125" ht="13.5"/>
    <row r="16" spans="1:125" ht="13.5"/>
    <row r="17" ht="13.5"/>
    <row r="18" ht="13.5"/>
    <row r="19" ht="13.5"/>
    <row r="20" ht="13.5"/>
    <row r="21" ht="13.5"/>
    <row r="22" ht="13.5"/>
    <row r="23" ht="13.5"/>
    <row r="24" ht="13.5"/>
    <row r="25" ht="13.5"/>
    <row r="26" ht="13.5"/>
    <row r="27" ht="13.5"/>
    <row r="28" ht="13.5"/>
    <row r="29" ht="13.5"/>
    <row r="30" ht="13.5"/>
    <row r="31" ht="13.5"/>
    <row r="32" ht="13.5"/>
    <row r="33" spans="2:125" ht="13.5">
      <c r="B33" s="255"/>
      <c r="G33" s="255"/>
      <c r="I33" s="255"/>
    </row>
    <row r="34" spans="2:125" ht="13.5">
      <c r="C34" s="255"/>
      <c r="P34" s="255"/>
      <c r="R34" s="255"/>
      <c r="U34" s="255"/>
    </row>
    <row r="35" spans="2:125" ht="13.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5">
      <c r="F36" s="255"/>
      <c r="H36" s="255"/>
      <c r="J36" s="255"/>
      <c r="K36" s="255"/>
      <c r="L36" s="255"/>
      <c r="M36" s="255"/>
      <c r="N36" s="255"/>
      <c r="O36" s="255"/>
      <c r="Q36" s="255"/>
      <c r="S36" s="255"/>
      <c r="V36" s="255"/>
    </row>
    <row r="37" spans="2:125" ht="13.5"/>
    <row r="38" spans="2:125" ht="13.5"/>
    <row r="39" spans="2:125" ht="13.5"/>
    <row r="40" spans="2:125" ht="13.5">
      <c r="U40" s="255"/>
    </row>
    <row r="41" spans="2:125" ht="13.5">
      <c r="R41" s="255"/>
    </row>
    <row r="42" spans="2:125" ht="13.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5">
      <c r="Q43" s="255"/>
      <c r="S43" s="255"/>
      <c r="V43" s="255"/>
    </row>
    <row r="44" spans="2:125" ht="13.5"/>
    <row r="45" spans="2:125" ht="13.5"/>
    <row r="46" spans="2:125" ht="13.5"/>
    <row r="47" spans="2:125" ht="13.5"/>
    <row r="48" spans="2:125"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spans="125:125" ht="13.7" customHeight="1"/>
    <row r="114" spans="125:125" ht="13.7" customHeight="1"/>
    <row r="115" spans="125:125" ht="13.7" customHeight="1"/>
    <row r="116" spans="125:125" ht="13.7" customHeight="1">
      <c r="DU116" s="256" t="s">
        <v>491</v>
      </c>
    </row>
  </sheetData>
  <sheetProtection algorithmName="SHA-512" hashValue="9rnV1tsQUssqW7owR7CJWCF6/7ah7KkiCk6BeTWSOvf6UXxJEmWlC4g7OqEs0Uj32dQyfYTRbFJCT6OFdgFTwA==" saltValue="58uwdNrD5Ox9W4DfTLlD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7"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492</v>
      </c>
      <c r="G46" s="8" t="s">
        <v>493</v>
      </c>
      <c r="H46" s="8" t="s">
        <v>494</v>
      </c>
      <c r="I46" s="8" t="s">
        <v>495</v>
      </c>
      <c r="J46" s="9" t="s">
        <v>496</v>
      </c>
    </row>
    <row r="47" spans="2:10" ht="57.75" customHeight="1">
      <c r="B47" s="10"/>
      <c r="C47" s="1215" t="s">
        <v>3</v>
      </c>
      <c r="D47" s="1215"/>
      <c r="E47" s="1216"/>
      <c r="F47" s="11">
        <v>57.26</v>
      </c>
      <c r="G47" s="12">
        <v>58.6</v>
      </c>
      <c r="H47" s="12">
        <v>62.79</v>
      </c>
      <c r="I47" s="12">
        <v>63.08</v>
      </c>
      <c r="J47" s="13">
        <v>63.43</v>
      </c>
    </row>
    <row r="48" spans="2:10" ht="57.75" customHeight="1">
      <c r="B48" s="14"/>
      <c r="C48" s="1217" t="s">
        <v>4</v>
      </c>
      <c r="D48" s="1217"/>
      <c r="E48" s="1218"/>
      <c r="F48" s="15">
        <v>8.23</v>
      </c>
      <c r="G48" s="16">
        <v>1.98</v>
      </c>
      <c r="H48" s="16">
        <v>3.69</v>
      </c>
      <c r="I48" s="16">
        <v>7.86</v>
      </c>
      <c r="J48" s="17">
        <v>9.7200000000000006</v>
      </c>
    </row>
    <row r="49" spans="2:10" ht="57.75" customHeight="1" thickBot="1">
      <c r="B49" s="18"/>
      <c r="C49" s="1219" t="s">
        <v>5</v>
      </c>
      <c r="D49" s="1219"/>
      <c r="E49" s="1220"/>
      <c r="F49" s="19">
        <v>5.75</v>
      </c>
      <c r="G49" s="20" t="s">
        <v>497</v>
      </c>
      <c r="H49" s="20">
        <v>6.04</v>
      </c>
      <c r="I49" s="20">
        <v>6.47</v>
      </c>
      <c r="J49" s="21">
        <v>5.1100000000000003</v>
      </c>
    </row>
    <row r="50" spans="2:10" ht="13.5"/>
  </sheetData>
  <sheetProtection algorithmName="SHA-512" hashValue="susxXCfbmODW5odKmKqDnZV5JITK0WhOYj7t0J+MyixQRCkifp1Qs05x5+VA4sCRxGZAKE8pQwDfO2yhS2kolQ==" saltValue="qzKn/Xk16m9zbzfRH66f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2023-03-30T00:49:04Z</cp:lastPrinted>
  <dcterms:created xsi:type="dcterms:W3CDTF">2023-02-20T07:12:35Z</dcterms:created>
  <dcterms:modified xsi:type="dcterms:W3CDTF">2023-11-01T01:25:04Z</dcterms:modified>
  <cp:category/>
</cp:coreProperties>
</file>