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1195" windowHeight="4305" tabRatio="80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BE35" i="10"/>
  <c r="AM35" i="10"/>
  <c r="BE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<sst xmlns="http://schemas.openxmlformats.org/spreadsheetml/2006/main" count="1134" uniqueCount="606">
  <si>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</si>
  <si>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</si>
  <si>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</si>
  <si>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</si>
  <si>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</si>
  <si>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</si>
  <si>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</si>
  <si>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</si>
  <si>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</si>
  <si>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</si>
  <si>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</si>
  <si>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</si>
  <si>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</si>
  <si>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</si>
  <si>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</si>
  <si>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</si>
  <si>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</si>
  <si>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</si>
  <si>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</si>
  <si>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</si>
  <si>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</si>
  <si>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</si>
  <si>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</si>
  <si>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</si>
  <si>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</si>
  <si>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</si>
  <si>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</si>
  <si>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</si>
  <si>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</si>
  <si>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</si>
  <si>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</si>
  <si>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</si>
  <si>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</si>
  <si>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</si>
  <si>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</si>
  <si>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</si>
  <si>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</si>
  <si>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</si>
  <si>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</si>
  <si>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</si>
  <si>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</si>
  <si>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</si>
  <si>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</si>
  <si>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</si>
  <si>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</si>
  <si>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</si>
  <si>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</si>
  <si>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</si>
  <si>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</si>
  <si>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</si>
  <si>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</si>
  <si>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</si>
  <si>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</si>
  <si>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</si>
  <si>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</si>
  <si>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</si>
  <si>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</si>
  <si>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</si>
  <si>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</si>
  <si>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</si>
  <si>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</si>
  <si>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</si>
  <si>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</si>
  <si>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</si>
  <si>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</si>
  <si>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</si>
  <si>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</si>
  <si>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</si>
  <si>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</si>
  <si>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</si>
  <si>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</si>
  <si>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</si>
  <si>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</si>
  <si>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</si>
  <si>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</si>
  <si>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</si>
  <si>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</si>
  <si>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</si>
  <si>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</si>
  <si>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</si>
  <si>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</si>
  <si>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</si>
  <si>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</si>
  <si>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</si>
  <si>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</si>
  <si>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</si>
  <si>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</si>
  <si>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</si>
  <si>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</si>
  <si>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</si>
  <si>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</si>
  <si>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</si>
  <si>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</si>
  <si>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</si>
  <si>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</si>
  <si>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</si>
  <si>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</si>
  <si>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</si>
  <si>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</si>
  <si>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</si>
  <si>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</si>
  <si>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</si>
  <si>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</si>
  <si>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</si>
  <si>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</si>
  <si>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</si>
  <si>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</si>
  <si>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</si>
  <si>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</si>
  <si>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</si>
  <si>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</si>
  <si>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</si>
  <si>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</si>
  <si>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</si>
  <si>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</si>
  <si>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</si>
  <si>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</si>
  <si>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</si>
  <si>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</si>
  <si>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</si>
  <si>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</si>
  <si>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</si>
  <si>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</si>
  <si>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</si>
  <si>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</si>
  <si>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</si>
  <si>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</si>
  <si>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</si>
  <si>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</si>
  <si>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</si>
  <si>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</si>
  <si>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</si>
  <si>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</si>
  <si>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</si>
  <si>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</si>
  <si>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</si>
  <si>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</si>
  <si>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</si>
  <si>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</si>
  <si>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</si>
  <si>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</si>
  <si>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</si>
  <si>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</si>
  <si>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</si>
  <si>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</si>
  <si>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</si>
  <si>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</si>
  <si>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</si>
  <si>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</si>
  <si>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</si>
  <si>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</si>
  <si>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</si>
  <si>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</si>
  <si>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</si>
  <si>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</si>
  <si>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</si>
  <si>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</si>
  <si>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</si>
  <si>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</si>
  <si>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</si>
  <si>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</si>
  <si>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</si>
  <si>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</si>
  <si>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</si>
  <si>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</si>
  <si>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</si>
  <si>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</si>
  <si>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</si>
  <si>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</si>
  <si>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</si>
  <si>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</si>
  <si>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</si>
  <si>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</si>
  <si>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</si>
  <si>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</si>
  <si>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</si>
  <si>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</si>
  <si>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</si>
  <si>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</si>
  <si>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</si>
  <si>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</si>
  <si>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</si>
  <si>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</si>
  <si>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</si>
  <si>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</si>
  <si>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</si>
  <si>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</si>
  <si>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</si>
  <si>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</si>
  <si>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</si>
  <si>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</si>
  <si>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</si>
  <si>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</si>
  <si>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</si>
  <si>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</si>
  <si>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</si>
  <si>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</si>
  <si>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</si>
  <si>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</si>
  <si>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</si>
  <si>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</si>
  <si>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</si>
  <si>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</si>
  <si>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</si>
  <si>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</si>
  <si>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</si>
  <si>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</si>
  <si>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</si>
  <si>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</si>
  <si>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</si>
  <si>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</si>
  <si>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</si>
  <si>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</si>
  <si>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</si>
  <si>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</si>
  <si>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福岡県田川市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</si>
  <si>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</si>
  <si>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</si>
  <si>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</si>
  <si>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</si>
  <si>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</si>
  <si>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</si>
  <si>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</si>
  <si>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</si>
  <si>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</si>
  <si>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</si>
  <si>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</si>
  <si>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</si>
  <si>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</si>
  <si>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</si>
  <si>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</si>
  <si>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</si>
  <si>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</si>
  <si>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</si>
  <si>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</si>
  <si>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</si>
  <si>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</si>
  <si>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</si>
  <si>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</si>
  <si>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</si>
  <si>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</si>
  <si>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</si>
  <si>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</si>
  <si>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</si>
  <si>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</si>
  <si>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</si>
  <si>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</si>
  <si>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</si>
  <si>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</si>
  <si>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</si>
  <si>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</si>
  <si>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</si>
  <si>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</si>
  <si>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</si>
  <si>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</si>
  <si>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</si>
  <si>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</si>
  <si>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</si>
  <si>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</si>
  <si>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</si>
  <si>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</si>
  <si>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</si>
  <si>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</si>
  <si>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</si>
  <si>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</si>
  <si>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</si>
  <si>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</si>
  <si>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</si>
  <si>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</si>
  <si>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</si>
  <si>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</si>
  <si>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</si>
  <si>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</si>
  <si>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</si>
  <si>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</si>
  <si>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</si>
  <si>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</si>
  <si>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</si>
  <si>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</si>
  <si>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</si>
  <si>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</si>
  <si>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</si>
  <si>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</si>
  <si>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</si>
  <si>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</si>
  <si>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</si>
  <si>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</si>
  <si>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</si>
  <si>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</si>
  <si>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</si>
  <si>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</si>
  <si>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</si>
  <si>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工業用水道</t>
    <phoneticPr fontId="5"/>
  </si>
  <si>
    <t>被保険者数(人)</t>
  </si>
  <si>
    <t>地方債</t>
  </si>
  <si>
    <t>被保険者
1人当り</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</si>
  <si>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</si>
  <si>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</si>
  <si>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</si>
  <si>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</si>
  <si>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投資的経費計</t>
    <rPh sb="5" eb="6">
      <t>ケイ</t>
    </rPh>
    <phoneticPr fontId="5"/>
  </si>
  <si>
    <t>　　うち人件費</t>
    <phoneticPr fontId="5"/>
  </si>
  <si>
    <t>歳入合計</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</si>
  <si>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</si>
  <si>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</si>
  <si>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</si>
  <si>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</si>
  <si>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</si>
  <si>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</si>
  <si>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</si>
  <si>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</si>
  <si>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福岡県田川市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</si>
  <si>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</si>
  <si>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</si>
  <si>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</si>
  <si>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</si>
  <si>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</si>
  <si>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</si>
  <si>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</si>
  <si>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</si>
  <si>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</si>
  <si>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</si>
  <si>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</si>
  <si>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</si>
  <si>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</si>
  <si>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</si>
  <si>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</si>
  <si>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</si>
  <si>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</si>
  <si>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</si>
  <si>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</si>
  <si>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</si>
  <si>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急患医療特別会計</t>
    <phoneticPr fontId="5"/>
  </si>
  <si>
    <t>田川市等三線沿線地域交通体系整備事業基金特別会計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</si>
  <si>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</si>
  <si>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</si>
  <si>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</si>
  <si>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</si>
  <si>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</si>
  <si>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</si>
  <si>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</si>
  <si>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</si>
  <si>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</si>
  <si>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</si>
  <si>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</si>
  <si>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</si>
  <si>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</si>
  <si>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</si>
  <si>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</si>
  <si>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</si>
  <si>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</si>
  <si>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</si>
  <si>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</si>
  <si>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</si>
  <si>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</si>
  <si>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</si>
  <si>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</si>
  <si>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</si>
  <si>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</si>
  <si>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</si>
  <si>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</si>
  <si>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</si>
  <si>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</si>
  <si>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</si>
  <si>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</si>
  <si>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</si>
  <si>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</si>
  <si>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</si>
  <si>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</si>
  <si>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</si>
  <si>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</si>
  <si>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</si>
  <si>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</si>
  <si>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</si>
  <si>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</si>
  <si>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</si>
  <si>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</si>
  <si>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</si>
  <si>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</si>
  <si>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</si>
  <si>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</si>
  <si>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</si>
  <si>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</si>
  <si>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</si>
  <si>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</si>
  <si>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</si>
  <si>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</si>
  <si>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</si>
  <si>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</si>
  <si>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</si>
  <si>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</si>
  <si>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</si>
  <si>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</si>
  <si>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</si>
  <si>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</si>
  <si>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</si>
  <si>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</si>
  <si>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</si>
  <si>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</si>
  <si>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</si>
  <si>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</si>
  <si>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</si>
  <si>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</si>
  <si>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</si>
  <si>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</si>
  <si>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</si>
  <si>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</si>
  <si>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</si>
  <si>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</si>
  <si>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</si>
  <si>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</si>
  <si>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</si>
  <si>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</si>
  <si>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</si>
  <si>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</si>
  <si>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</si>
  <si>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</si>
  <si>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</si>
  <si>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</si>
  <si>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</si>
  <si>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</si>
  <si>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</si>
  <si>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</si>
  <si>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</si>
  <si>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</si>
  <si>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</si>
  <si>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</si>
  <si>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</si>
  <si>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</si>
  <si>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</si>
  <si>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</si>
  <si>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</si>
  <si>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</si>
  <si>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</si>
  <si>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</si>
  <si>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</si>
  <si>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</si>
  <si>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</si>
  <si>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</si>
  <si>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</si>
  <si>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</si>
  <si>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</si>
  <si>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</si>
  <si>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</si>
  <si>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</si>
  <si>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</si>
  <si>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</si>
  <si>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</si>
  <si>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</si>
  <si>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</si>
  <si>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</si>
  <si>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</si>
  <si>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</si>
  <si>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</si>
  <si>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</si>
  <si>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</si>
  <si>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</si>
  <si>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</si>
  <si>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</si>
  <si>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</si>
  <si>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</si>
  <si>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</si>
  <si>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</si>
  <si>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</si>
  <si>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</si>
  <si>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</si>
  <si>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</si>
  <si>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</si>
  <si>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</si>
  <si>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</si>
  <si>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</si>
  <si>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</si>
  <si>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</si>
  <si>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</si>
  <si>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</si>
  <si>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</si>
  <si>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</si>
  <si>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</si>
  <si>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</si>
  <si>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</si>
  <si>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</si>
  <si>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</si>
  <si>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</si>
  <si>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</si>
  <si>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</si>
  <si>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</si>
  <si>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</si>
  <si>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</si>
  <si>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</si>
  <si>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</si>
  <si>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</si>
  <si>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</si>
  <si>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</si>
  <si>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</si>
  <si>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</si>
  <si>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</si>
  <si>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4.66</t>
  </si>
  <si>
    <t>▲ 9.77</t>
  </si>
  <si>
    <t>▲ 4.90</t>
  </si>
  <si>
    <t>病院事業会計</t>
  </si>
  <si>
    <t>一般会計</t>
  </si>
  <si>
    <t>国民健康保険特別会計</t>
  </si>
  <si>
    <t>住宅新築資金等貸付特別会計</t>
  </si>
  <si>
    <t>後期高齢者医療特別会計</t>
  </si>
  <si>
    <t>急患医療特別会計</t>
  </si>
  <si>
    <t>田川市等三線沿線地域交通体系整備事業基金特別会計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</si>
  <si>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</si>
  <si>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</si>
  <si>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</si>
  <si>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</si>
  <si>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</si>
  <si>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</si>
  <si>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</si>
  <si>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</si>
  <si>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福岡県田川地区消防組合（一般会計）</t>
  </si>
  <si>
    <t>田川地区斎場組合（一般会計）</t>
  </si>
  <si>
    <t>田川地区清掃施設組合（一般会計）</t>
  </si>
  <si>
    <t>田川郡東部環境衛生施設組合（一般会計）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</si>
  <si>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</si>
  <si>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</si>
  <si>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</si>
  <si>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</si>
  <si>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福岡県自治振興組合（一般会計）</t>
  </si>
  <si>
    <t>福岡県自治振興組合（公文書館事業特別会計）</t>
  </si>
  <si>
    <t>田川地区広域環境衛生施設組合（一般会計）</t>
    <rPh sb="0" eb="4">
      <t>タガワチク</t>
    </rPh>
    <rPh sb="4" eb="6">
      <t>コウイキ</t>
    </rPh>
    <rPh sb="6" eb="8">
      <t>カンキョウ</t>
    </rPh>
    <rPh sb="8" eb="10">
      <t>エイセイ</t>
    </rPh>
    <rPh sb="10" eb="12">
      <t>シセツ</t>
    </rPh>
    <rPh sb="12" eb="14">
      <t>クミアイ</t>
    </rPh>
    <rPh sb="15" eb="19">
      <t>イッパンカイケイ</t>
    </rPh>
    <phoneticPr fontId="2"/>
  </si>
  <si>
    <t>田川市住宅管理公社</t>
  </si>
  <si>
    <t>Ｃｏｃｏテラスたがわ</t>
  </si>
  <si>
    <t>田川市特定農業施設管理基金</t>
  </si>
  <si>
    <t>田川市浄化槽整備基金</t>
  </si>
  <si>
    <t>田川市庁舎整備基金</t>
  </si>
  <si>
    <t>田川市廃棄物処理施設整備基金</t>
  </si>
  <si>
    <t>田川市市営住宅基金</t>
  </si>
  <si>
    <t>田川広域水道企業団</t>
    <rPh sb="0" eb="2">
      <t>タガワ</t>
    </rPh>
    <rPh sb="2" eb="4">
      <t>コウイキ</t>
    </rPh>
    <rPh sb="4" eb="9">
      <t>スイドウキギョウダン</t>
    </rPh>
    <phoneticPr fontId="2"/>
  </si>
  <si>
    <t>-</t>
    <phoneticPr fontId="2"/>
  </si>
  <si>
    <t xml:space="preserve">※8：職員の状況については、令和3年地方公務員給与実態調査に基づいている。 </t>
    <phoneticPr fontId="2"/>
  </si>
  <si>
    <t>歳出の状況（単位 千円・％）</t>
    <phoneticPr fontId="5"/>
  </si>
  <si>
    <t>地方譲与税</t>
    <phoneticPr fontId="5"/>
  </si>
  <si>
    <t>-</t>
    <phoneticPr fontId="5"/>
  </si>
  <si>
    <t>　　市町村民税</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</si>
  <si>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</si>
  <si>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</si>
  <si>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</si>
  <si>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</si>
  <si>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</si>
  <si>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</si>
  <si>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</si>
  <si>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</si>
  <si>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</si>
  <si>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</si>
  <si>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</si>
  <si>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</si>
  <si>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</si>
  <si>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</si>
  <si>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</si>
  <si>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</si>
  <si>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</si>
  <si>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</si>
  <si>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</si>
  <si>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</si>
  <si>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</si>
  <si>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</si>
  <si>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</si>
  <si>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</si>
  <si>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</si>
  <si>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</si>
  <si>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</si>
  <si>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</si>
  <si>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</si>
  <si>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</si>
  <si>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</si>
  <si>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</si>
  <si>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</si>
  <si>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</si>
  <si>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</si>
  <si>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</si>
  <si>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</si>
  <si>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</si>
  <si>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</si>
  <si>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</si>
  <si>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</si>
  <si>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病院</t>
    <phoneticPr fontId="5"/>
  </si>
  <si>
    <t>　　うち一部事務組合負担金</t>
    <phoneticPr fontId="5"/>
  </si>
  <si>
    <t>上水道</t>
    <phoneticPr fontId="5"/>
  </si>
  <si>
    <t>　繰出金</t>
    <phoneticPr fontId="5"/>
  </si>
  <si>
    <t>　積立金</t>
    <phoneticPr fontId="5"/>
  </si>
  <si>
    <t>交通</t>
    <phoneticPr fontId="5"/>
  </si>
  <si>
    <t>保険税(料)収入額</t>
    <phoneticPr fontId="5"/>
  </si>
  <si>
    <t>国庫支出金</t>
    <phoneticPr fontId="5"/>
  </si>
  <si>
    <t>　うち猶予特例債</t>
    <phoneticPr fontId="16"/>
  </si>
  <si>
    <t>その他</t>
    <phoneticPr fontId="5"/>
  </si>
  <si>
    <t>保険給付費</t>
    <phoneticPr fontId="5"/>
  </si>
  <si>
    <t>　うち臨時財政対策債</t>
    <phoneticPr fontId="5"/>
  </si>
  <si>
    <t>普通建設事業費</t>
    <phoneticPr fontId="5"/>
  </si>
  <si>
    <t>　うち補助</t>
    <phoneticPr fontId="5"/>
  </si>
  <si>
    <t>失業対策事業費</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</si>
  <si>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</si>
  <si>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</si>
  <si>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</si>
  <si>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</si>
  <si>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</si>
  <si>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</si>
  <si>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</si>
  <si>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</si>
  <si>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</si>
  <si>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市は、地方債残高が類似団体と比較して多額であるものの、充当可能基金も多額であるため、将来負担比率は算定されていない。しかしながら、平成27年度以降ほぼ横ばいが続いていた地方債残高は、新中学校建設事業に伴って令和３年度に大幅に増加しており、令和４年度以降も公債費の増大が懸念されるところである。また、有形固定資産減価償却率は、全国平均、県平均及び類似団体平均を上回っており、施設の老朽化が進んでいる。
　今後は、施設ごとに策定した長寿命化計画（個別施設計画）に基づき、公共施設等の総合的適正管理の取組を進めていく。</t>
    <rPh sb="93" eb="97">
      <t>シンチュウガッコウ</t>
    </rPh>
    <rPh sb="97" eb="101">
      <t>ケンセツジギョウ</t>
    </rPh>
    <rPh sb="102" eb="103">
      <t>トモナ</t>
    </rPh>
    <rPh sb="105" eb="107">
      <t>レイワ</t>
    </rPh>
    <rPh sb="108" eb="110">
      <t>ネンド</t>
    </rPh>
    <rPh sb="121" eb="123">
      <t>レイワ</t>
    </rPh>
    <rPh sb="124" eb="126">
      <t>ネンド</t>
    </rPh>
    <rPh sb="126" eb="128">
      <t>イコウ</t>
    </rPh>
    <rPh sb="231" eb="232">
      <t>モト</t>
    </rPh>
    <phoneticPr fontId="5"/>
  </si>
  <si>
    <t>　本市は、地方債残高が類似団体と比較して多額であるものの、充当可能基金も多額であるため、将来負担比率は算定されていない。また、実質公債費比率も類似団体平均以下で推移しているところである。しかしながら、平成27年度以降ほぼ横ばいが続いていた地方債残高は、新中学校建設事業に伴って令和３年度に大幅に増加しており、令和４年度以降も公債費の増大が懸念される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</si>
</sst>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xmlns:c16r2="http://schemas.microsoft.com/office/drawing/2015/06/chart">
            <c:ext xmlns:c16="http://schemas.microsoft.com/office/drawing/2014/chart" uri="{C3380CC4-5D6E-409C-BE32-E72D297353CC}">
              <c16:uniqueId val="{00000000-B117-49D3-A7E8-409B6CB7B5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45075</c:v>
                </c:pt>
                <c:pt idx="1">
                  <c:v>54456</c:v>
                </c:pt>
                <c:pt idx="2">
                  <c:v>65750</c:v>
                </c:pt>
                <c:pt idx="3">
                  <c:v>70912</c:v>
                </c:pt>
                <c:pt idx="4">
                  <c:v>126560</c:v>
                </c:pt>
              </c:numCache>
            </c:numRef>
          </c:val>
          <c:smooth val="0"/>
          <c:extLst xmlns:c16r2="http://schemas.microsoft.com/office/drawing/2015/06/chart">
            <c:ext xmlns:c16="http://schemas.microsoft.com/office/drawing/2014/chart" uri="{C3380CC4-5D6E-409C-BE32-E72D297353CC}">
              <c16:uniqueId val="{00000001-B117-49D3-A7E8-409B6CB7B54D}"/>
            </c:ext>
          </c:extLst>
        </c:ser>
        <c:dLbls>
          <c:showLegendKey val="0"/>
          <c:showVal val="0"/>
          <c:showCatName val="0"/>
          <c:showSerName val="0"/>
          <c:showPercent val="0"/>
          <c:showBubbleSize val="0"/>
        </c:dLbls>
        <c:marker val="1"/>
        <c:smooth val="0"/>
        <c:axId val="496830816"/>
        <c:axId val="496828464"/>
      </c:lineChart>
      <c:catAx>
        <c:axId val="49683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28464"/>
        <c:crosses val="autoZero"/>
        <c:auto val="1"/>
        <c:lblAlgn val="ctr"/>
        <c:lblOffset val="100"/>
        <c:tickLblSkip val="1"/>
        <c:tickMarkSkip val="1"/>
        <c:noMultiLvlLbl val="0"/>
      </c:catAx>
      <c:valAx>
        <c:axId val="4968284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3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5.15</c:v>
                </c:pt>
                <c:pt idx="1">
                  <c:v>4.84</c:v>
                </c:pt>
                <c:pt idx="2">
                  <c:v>4.3099999999999996</c:v>
                </c:pt>
                <c:pt idx="3">
                  <c:v>3.09</c:v>
                </c:pt>
                <c:pt idx="4">
                  <c:v>7.33</c:v>
                </c:pt>
              </c:numCache>
            </c:numRef>
          </c:val>
          <c:extLst xmlns:c16r2="http://schemas.microsoft.com/office/drawing/2015/06/chart">
            <c:ext xmlns:c16="http://schemas.microsoft.com/office/drawing/2014/chart" uri="{C3380CC4-5D6E-409C-BE32-E72D297353CC}">
              <c16:uniqueId val="{00000000-818C-4472-9DD2-C4F8954AD8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26.79</c:v>
                </c:pt>
                <c:pt idx="1">
                  <c:v>25.74</c:v>
                </c:pt>
                <c:pt idx="2">
                  <c:v>18.760000000000002</c:v>
                </c:pt>
                <c:pt idx="3">
                  <c:v>16.91</c:v>
                </c:pt>
                <c:pt idx="4">
                  <c:v>18.27</c:v>
                </c:pt>
              </c:numCache>
            </c:numRef>
          </c:val>
          <c:extLst xmlns:c16r2="http://schemas.microsoft.com/office/drawing/2015/06/chart">
            <c:ext xmlns:c16="http://schemas.microsoft.com/office/drawing/2014/chart" uri="{C3380CC4-5D6E-409C-BE32-E72D297353CC}">
              <c16:uniqueId val="{00000001-818C-4472-9DD2-C4F8954AD866}"/>
            </c:ext>
          </c:extLst>
        </c:ser>
        <c:dLbls>
          <c:showLegendKey val="0"/>
          <c:showVal val="0"/>
          <c:showCatName val="0"/>
          <c:showSerName val="0"/>
          <c:showPercent val="0"/>
          <c:showBubbleSize val="0"/>
        </c:dLbls>
        <c:gapWidth val="250"/>
        <c:overlap val="100"/>
        <c:axId val="496829248"/>
        <c:axId val="496828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-4.66</c:v>
                </c:pt>
                <c:pt idx="2">
                  <c:v>-9.77</c:v>
                </c:pt>
                <c:pt idx="3">
                  <c:v>-4.9000000000000004</c:v>
                </c:pt>
                <c:pt idx="4">
                  <c:v>4.32</c:v>
                </c:pt>
              </c:numCache>
            </c:numRef>
          </c:val>
          <c:smooth val="0"/>
          <c:extLst xmlns:c16r2="http://schemas.microsoft.com/office/drawing/2015/06/chart">
            <c:ext xmlns:c16="http://schemas.microsoft.com/office/drawing/2014/chart" uri="{C3380CC4-5D6E-409C-BE32-E72D297353CC}">
              <c16:uniqueId val="{00000002-818C-4472-9DD2-C4F8954AD866}"/>
            </c:ext>
          </c:extLst>
        </c:ser>
        <c:dLbls>
          <c:showLegendKey val="0"/>
          <c:showVal val="0"/>
          <c:showCatName val="0"/>
          <c:showSerName val="0"/>
          <c:showPercent val="0"/>
          <c:showBubbleSize val="0"/>
        </c:dLbls>
        <c:marker val="1"/>
        <c:smooth val="0"/>
        <c:axId val="496829248"/>
        <c:axId val="496828072"/>
      </c:lineChart>
      <c:catAx>
        <c:axId val="49682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828072"/>
        <c:crosses val="autoZero"/>
        <c:auto val="1"/>
        <c:lblAlgn val="ctr"/>
        <c:lblOffset val="100"/>
        <c:tickLblSkip val="1"/>
        <c:tickMarkSkip val="1"/>
        <c:noMultiLvlLbl val="0"/>
      </c:catAx>
      <c:valAx>
        <c:axId val="496828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82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7.01</c:v>
                </c:pt>
                <c:pt idx="2">
                  <c:v>#N/A</c:v>
                </c:pt>
                <c:pt idx="3">
                  <c:v>3.89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A15-45DE-BEE8-8BB23AE3B4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15-45DE-BEE8-8BB23AE3B4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A15-45DE-BEE8-8BB23AE3B4AF}"/>
            </c:ext>
          </c:extLst>
        </c:ser>
        <c:ser>
          <c:idx val="3"/>
          <c:order val="3"/>
          <c:tx>
            <c:strRef>
              <c:f>データシート!$A$30</c:f>
              <c:strCache>
                <c:ptCount val="1"/>
                <c:pt idx="0">
                  <c:v>田川市等三線沿線地域交通体系整備事業基金特別会計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3-DA15-45DE-BEE8-8BB23AE3B4AF}"/>
            </c:ext>
          </c:extLst>
        </c:ser>
        <c:ser>
          <c:idx val="4"/>
          <c:order val="4"/>
          <c:tx>
            <c:strRef>
              <c:f>データシート!$A$31</c:f>
              <c:strCache>
                <c:ptCount val="1"/>
                <c:pt idx="0">
                  <c:v>急患医療特別会計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0.38</c:v>
                </c:pt>
                <c:pt idx="2">
                  <c:v>#N/A</c:v>
                </c:pt>
                <c:pt idx="3">
                  <c:v>0.39</c:v>
                </c:pt>
                <c:pt idx="4">
                  <c:v>#N/A</c:v>
                </c:pt>
                <c:pt idx="5">
                  <c:v>0.28000000000000003</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4-DA15-45DE-BEE8-8BB23AE3B4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0.08</c:v>
                </c:pt>
                <c:pt idx="4">
                  <c:v>#N/A</c:v>
                </c:pt>
                <c:pt idx="5">
                  <c:v>0.06</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5-DA15-45DE-BEE8-8BB23AE3B4AF}"/>
            </c:ext>
          </c:extLst>
        </c:ser>
        <c:ser>
          <c:idx val="6"/>
          <c:order val="6"/>
          <c:tx>
            <c:strRef>
              <c:f>データシート!$A$33</c:f>
              <c:strCache>
                <c:ptCount val="1"/>
                <c:pt idx="0">
                  <c:v>住宅新築資金等貸付特別会計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0.02</c:v>
                </c:pt>
                <c:pt idx="4">
                  <c:v>#N/A</c:v>
                </c:pt>
                <c:pt idx="5">
                  <c:v>0.04</c:v>
                </c:pt>
                <c:pt idx="6">
                  <c:v>#N/A</c:v>
                </c:pt>
                <c:pt idx="7">
                  <c:v>0.12</c:v>
                </c:pt>
                <c:pt idx="8">
                  <c:v>#N/A</c:v>
                </c:pt>
                <c:pt idx="9">
                  <c:v>0.17</c:v>
                </c:pt>
              </c:numCache>
            </c:numRef>
          </c:val>
          <c:extLst xmlns:c16r2="http://schemas.microsoft.com/office/drawing/2015/06/chart">
            <c:ext xmlns:c16="http://schemas.microsoft.com/office/drawing/2014/chart" uri="{C3380CC4-5D6E-409C-BE32-E72D297353CC}">
              <c16:uniqueId val="{00000006-DA15-45DE-BEE8-8BB23AE3B4A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1.19</c:v>
                </c:pt>
                <c:pt idx="2">
                  <c:v>#N/A</c:v>
                </c:pt>
                <c:pt idx="3">
                  <c:v>3.38</c:v>
                </c:pt>
                <c:pt idx="4">
                  <c:v>#N/A</c:v>
                </c:pt>
                <c:pt idx="5">
                  <c:v>1.57</c:v>
                </c:pt>
                <c:pt idx="6">
                  <c:v>#N/A</c:v>
                </c:pt>
                <c:pt idx="7">
                  <c:v>2.62</c:v>
                </c:pt>
                <c:pt idx="8">
                  <c:v>#N/A</c:v>
                </c:pt>
                <c:pt idx="9">
                  <c:v>2.13</c:v>
                </c:pt>
              </c:numCache>
            </c:numRef>
          </c:val>
          <c:extLst xmlns:c16r2="http://schemas.microsoft.com/office/drawing/2015/06/chart">
            <c:ext xmlns:c16="http://schemas.microsoft.com/office/drawing/2014/chart" uri="{C3380CC4-5D6E-409C-BE32-E72D297353CC}">
              <c16:uniqueId val="{00000007-DA15-45DE-BEE8-8BB23AE3B4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4.74</c:v>
                </c:pt>
                <c:pt idx="2">
                  <c:v>#N/A</c:v>
                </c:pt>
                <c:pt idx="3">
                  <c:v>4.42</c:v>
                </c:pt>
                <c:pt idx="4">
                  <c:v>#N/A</c:v>
                </c:pt>
                <c:pt idx="5">
                  <c:v>3.97</c:v>
                </c:pt>
                <c:pt idx="6">
                  <c:v>#N/A</c:v>
                </c:pt>
                <c:pt idx="7">
                  <c:v>2.69</c:v>
                </c:pt>
                <c:pt idx="8">
                  <c:v>#N/A</c:v>
                </c:pt>
                <c:pt idx="9">
                  <c:v>7.15</c:v>
                </c:pt>
              </c:numCache>
            </c:numRef>
          </c:val>
          <c:extLst xmlns:c16r2="http://schemas.microsoft.com/office/drawing/2015/06/chart">
            <c:ext xmlns:c16="http://schemas.microsoft.com/office/drawing/2014/chart" uri="{C3380CC4-5D6E-409C-BE32-E72D297353CC}">
              <c16:uniqueId val="{00000008-DA15-45DE-BEE8-8BB23AE3B4A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7.97</c:v>
                </c:pt>
                <c:pt idx="2">
                  <c:v>#N/A</c:v>
                </c:pt>
                <c:pt idx="3">
                  <c:v>6.8</c:v>
                </c:pt>
                <c:pt idx="4">
                  <c:v>#N/A</c:v>
                </c:pt>
                <c:pt idx="5">
                  <c:v>5.95</c:v>
                </c:pt>
                <c:pt idx="6">
                  <c:v>#N/A</c:v>
                </c:pt>
                <c:pt idx="7">
                  <c:v>9.19</c:v>
                </c:pt>
                <c:pt idx="8">
                  <c:v>#N/A</c:v>
                </c:pt>
                <c:pt idx="9">
                  <c:v>13.73</c:v>
                </c:pt>
              </c:numCache>
            </c:numRef>
          </c:val>
          <c:extLst xmlns:c16r2="http://schemas.microsoft.com/office/drawing/2015/06/chart">
            <c:ext xmlns:c16="http://schemas.microsoft.com/office/drawing/2014/chart" uri="{C3380CC4-5D6E-409C-BE32-E72D297353CC}">
              <c16:uniqueId val="{00000009-DA15-45DE-BEE8-8BB23AE3B4AF}"/>
            </c:ext>
          </c:extLst>
        </c:ser>
        <c:dLbls>
          <c:showLegendKey val="0"/>
          <c:showVal val="0"/>
          <c:showCatName val="0"/>
          <c:showSerName val="0"/>
          <c:showPercent val="0"/>
          <c:showBubbleSize val="0"/>
        </c:dLbls>
        <c:gapWidth val="150"/>
        <c:overlap val="100"/>
        <c:axId val="496829640"/>
        <c:axId val="496830032"/>
      </c:barChart>
      <c:catAx>
        <c:axId val="49682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830032"/>
        <c:crosses val="autoZero"/>
        <c:auto val="1"/>
        <c:lblAlgn val="ctr"/>
        <c:lblOffset val="100"/>
        <c:tickLblSkip val="1"/>
        <c:tickMarkSkip val="1"/>
        <c:noMultiLvlLbl val="0"/>
      </c:catAx>
      <c:valAx>
        <c:axId val="49683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82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2255</c:v>
                </c:pt>
                <c:pt idx="5">
                  <c:v>2320</c:v>
                </c:pt>
                <c:pt idx="8">
                  <c:v>2291</c:v>
                </c:pt>
                <c:pt idx="11">
                  <c:v>2312</c:v>
                </c:pt>
                <c:pt idx="14">
                  <c:v>2285</c:v>
                </c:pt>
              </c:numCache>
            </c:numRef>
          </c:val>
          <c:extLst xmlns:c16r2="http://schemas.microsoft.com/office/drawing/2015/06/chart">
            <c:ext xmlns:c16="http://schemas.microsoft.com/office/drawing/2014/chart" uri="{C3380CC4-5D6E-409C-BE32-E72D297353CC}">
              <c16:uniqueId val="{00000000-7AB5-4DEC-8AB7-02B6353EA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AB5-4DEC-8AB7-02B6353EA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c:v>
                </c:pt>
                <c:pt idx="3">
                  <c:v>43</c:v>
                </c:pt>
                <c:pt idx="6">
                  <c:v>43</c:v>
                </c:pt>
                <c:pt idx="9">
                  <c:v>42</c:v>
                </c:pt>
                <c:pt idx="12">
                  <c:v>42</c:v>
                </c:pt>
              </c:numCache>
            </c:numRef>
          </c:val>
          <c:extLst xmlns:c16r2="http://schemas.microsoft.com/office/drawing/2015/06/chart">
            <c:ext xmlns:c16="http://schemas.microsoft.com/office/drawing/2014/chart" uri="{C3380CC4-5D6E-409C-BE32-E72D297353CC}">
              <c16:uniqueId val="{00000002-7AB5-4DEC-8AB7-02B6353EA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170</c:v>
                </c:pt>
                <c:pt idx="3">
                  <c:v>172</c:v>
                </c:pt>
                <c:pt idx="6">
                  <c:v>176</c:v>
                </c:pt>
                <c:pt idx="9">
                  <c:v>186</c:v>
                </c:pt>
                <c:pt idx="12">
                  <c:v>184</c:v>
                </c:pt>
              </c:numCache>
            </c:numRef>
          </c:val>
          <c:extLst xmlns:c16r2="http://schemas.microsoft.com/office/drawing/2015/06/chart">
            <c:ext xmlns:c16="http://schemas.microsoft.com/office/drawing/2014/chart" uri="{C3380CC4-5D6E-409C-BE32-E72D297353CC}">
              <c16:uniqueId val="{00000003-7AB5-4DEC-8AB7-02B6353EA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503</c:v>
                </c:pt>
                <c:pt idx="3">
                  <c:v>506</c:v>
                </c:pt>
                <c:pt idx="6">
                  <c:v>472</c:v>
                </c:pt>
                <c:pt idx="9">
                  <c:v>501</c:v>
                </c:pt>
                <c:pt idx="12">
                  <c:v>520</c:v>
                </c:pt>
              </c:numCache>
            </c:numRef>
          </c:val>
          <c:extLst xmlns:c16r2="http://schemas.microsoft.com/office/drawing/2015/06/chart">
            <c:ext xmlns:c16="http://schemas.microsoft.com/office/drawing/2014/chart" uri="{C3380CC4-5D6E-409C-BE32-E72D297353CC}">
              <c16:uniqueId val="{00000004-7AB5-4DEC-8AB7-02B6353EA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B5-4DEC-8AB7-02B6353EA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B5-4DEC-8AB7-02B6353EA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2403</c:v>
                </c:pt>
                <c:pt idx="3">
                  <c:v>2505</c:v>
                </c:pt>
                <c:pt idx="6">
                  <c:v>2502</c:v>
                </c:pt>
                <c:pt idx="9">
                  <c:v>2508</c:v>
                </c:pt>
                <c:pt idx="12">
                  <c:v>2457</c:v>
                </c:pt>
              </c:numCache>
            </c:numRef>
          </c:val>
          <c:extLst xmlns:c16r2="http://schemas.microsoft.com/office/drawing/2015/06/chart">
            <c:ext xmlns:c16="http://schemas.microsoft.com/office/drawing/2014/chart" uri="{C3380CC4-5D6E-409C-BE32-E72D297353CC}">
              <c16:uniqueId val="{00000007-7AB5-4DEC-8AB7-02B6353EA033}"/>
            </c:ext>
          </c:extLst>
        </c:ser>
        <c:dLbls>
          <c:showLegendKey val="0"/>
          <c:showVal val="0"/>
          <c:showCatName val="0"/>
          <c:showSerName val="0"/>
          <c:showPercent val="0"/>
          <c:showBubbleSize val="0"/>
        </c:dLbls>
        <c:gapWidth val="100"/>
        <c:overlap val="100"/>
        <c:axId val="508008032"/>
        <c:axId val="508011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864</c:v>
                </c:pt>
                <c:pt idx="2">
                  <c:v>#N/A</c:v>
                </c:pt>
                <c:pt idx="3">
                  <c:v>#N/A</c:v>
                </c:pt>
                <c:pt idx="4">
                  <c:v>906</c:v>
                </c:pt>
                <c:pt idx="5">
                  <c:v>#N/A</c:v>
                </c:pt>
                <c:pt idx="6">
                  <c:v>#N/A</c:v>
                </c:pt>
                <c:pt idx="7">
                  <c:v>902</c:v>
                </c:pt>
                <c:pt idx="8">
                  <c:v>#N/A</c:v>
                </c:pt>
                <c:pt idx="9">
                  <c:v>#N/A</c:v>
                </c:pt>
                <c:pt idx="10">
                  <c:v>925</c:v>
                </c:pt>
                <c:pt idx="11">
                  <c:v>#N/A</c:v>
                </c:pt>
                <c:pt idx="12">
                  <c:v>#N/A</c:v>
                </c:pt>
                <c:pt idx="13">
                  <c:v>918</c:v>
                </c:pt>
                <c:pt idx="14">
                  <c:v>#N/A</c:v>
                </c:pt>
              </c:numCache>
            </c:numRef>
          </c:val>
          <c:smooth val="0"/>
          <c:extLst xmlns:c16r2="http://schemas.microsoft.com/office/drawing/2015/06/chart">
            <c:ext xmlns:c16="http://schemas.microsoft.com/office/drawing/2014/chart" uri="{C3380CC4-5D6E-409C-BE32-E72D297353CC}">
              <c16:uniqueId val="{00000008-7AB5-4DEC-8AB7-02B6353EA033}"/>
            </c:ext>
          </c:extLst>
        </c:ser>
        <c:dLbls>
          <c:showLegendKey val="0"/>
          <c:showVal val="0"/>
          <c:showCatName val="0"/>
          <c:showSerName val="0"/>
          <c:showPercent val="0"/>
          <c:showBubbleSize val="0"/>
        </c:dLbls>
        <c:marker val="1"/>
        <c:smooth val="0"/>
        <c:axId val="508008032"/>
        <c:axId val="508011560"/>
      </c:lineChart>
      <c:catAx>
        <c:axId val="5080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011560"/>
        <c:crosses val="autoZero"/>
        <c:auto val="1"/>
        <c:lblAlgn val="ctr"/>
        <c:lblOffset val="100"/>
        <c:tickLblSkip val="1"/>
        <c:tickMarkSkip val="1"/>
        <c:noMultiLvlLbl val="0"/>
      </c:catAx>
      <c:valAx>
        <c:axId val="508011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17534</c:v>
                </c:pt>
                <c:pt idx="5">
                  <c:v>17093</c:v>
                </c:pt>
                <c:pt idx="8">
                  <c:v>16976</c:v>
                </c:pt>
                <c:pt idx="11">
                  <c:v>17594</c:v>
                </c:pt>
                <c:pt idx="14">
                  <c:v>20835</c:v>
                </c:pt>
              </c:numCache>
            </c:numRef>
          </c:val>
          <c:extLst xmlns:c16r2="http://schemas.microsoft.com/office/drawing/2015/06/chart">
            <c:ext xmlns:c16="http://schemas.microsoft.com/office/drawing/2014/chart" uri="{C3380CC4-5D6E-409C-BE32-E72D297353CC}">
              <c16:uniqueId val="{00000000-F467-4A6C-A832-1B4C296416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4740</c:v>
                </c:pt>
                <c:pt idx="5">
                  <c:v>4351</c:v>
                </c:pt>
                <c:pt idx="8">
                  <c:v>3916</c:v>
                </c:pt>
                <c:pt idx="11">
                  <c:v>3520</c:v>
                </c:pt>
                <c:pt idx="14">
                  <c:v>3051</c:v>
                </c:pt>
              </c:numCache>
            </c:numRef>
          </c:val>
          <c:extLst xmlns:c16r2="http://schemas.microsoft.com/office/drawing/2015/06/chart">
            <c:ext xmlns:c16="http://schemas.microsoft.com/office/drawing/2014/chart" uri="{C3380CC4-5D6E-409C-BE32-E72D297353CC}">
              <c16:uniqueId val="{00000001-F467-4A6C-A832-1B4C296416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16798</c:v>
                </c:pt>
                <c:pt idx="5">
                  <c:v>16555</c:v>
                </c:pt>
                <c:pt idx="8">
                  <c:v>16655</c:v>
                </c:pt>
                <c:pt idx="11">
                  <c:v>16406</c:v>
                </c:pt>
                <c:pt idx="14">
                  <c:v>16727</c:v>
                </c:pt>
              </c:numCache>
            </c:numRef>
          </c:val>
          <c:extLst xmlns:c16r2="http://schemas.microsoft.com/office/drawing/2015/06/chart">
            <c:ext xmlns:c16="http://schemas.microsoft.com/office/drawing/2014/chart" uri="{C3380CC4-5D6E-409C-BE32-E72D297353CC}">
              <c16:uniqueId val="{00000002-F467-4A6C-A832-1B4C296416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67-4A6C-A832-1B4C296416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467-4A6C-A832-1B4C296416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67-4A6C-A832-1B4C296416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3087</c:v>
                </c:pt>
                <c:pt idx="3">
                  <c:v>3001</c:v>
                </c:pt>
                <c:pt idx="6">
                  <c:v>2981</c:v>
                </c:pt>
                <c:pt idx="9">
                  <c:v>3041</c:v>
                </c:pt>
                <c:pt idx="12">
                  <c:v>3099</c:v>
                </c:pt>
              </c:numCache>
            </c:numRef>
          </c:val>
          <c:extLst xmlns:c16r2="http://schemas.microsoft.com/office/drawing/2015/06/chart">
            <c:ext xmlns:c16="http://schemas.microsoft.com/office/drawing/2014/chart" uri="{C3380CC4-5D6E-409C-BE32-E72D297353CC}">
              <c16:uniqueId val="{00000006-F467-4A6C-A832-1B4C296416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949</c:v>
                </c:pt>
                <c:pt idx="3">
                  <c:v>825</c:v>
                </c:pt>
                <c:pt idx="6">
                  <c:v>841</c:v>
                </c:pt>
                <c:pt idx="9">
                  <c:v>869</c:v>
                </c:pt>
                <c:pt idx="12">
                  <c:v>670</c:v>
                </c:pt>
              </c:numCache>
            </c:numRef>
          </c:val>
          <c:extLst xmlns:c16r2="http://schemas.microsoft.com/office/drawing/2015/06/chart">
            <c:ext xmlns:c16="http://schemas.microsoft.com/office/drawing/2014/chart" uri="{C3380CC4-5D6E-409C-BE32-E72D297353CC}">
              <c16:uniqueId val="{00000007-F467-4A6C-A832-1B4C296416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4115</c:v>
                </c:pt>
                <c:pt idx="3">
                  <c:v>3792</c:v>
                </c:pt>
                <c:pt idx="6">
                  <c:v>3584</c:v>
                </c:pt>
                <c:pt idx="9">
                  <c:v>3202</c:v>
                </c:pt>
                <c:pt idx="12">
                  <c:v>2839</c:v>
                </c:pt>
              </c:numCache>
            </c:numRef>
          </c:val>
          <c:extLst xmlns:c16r2="http://schemas.microsoft.com/office/drawing/2015/06/chart">
            <c:ext xmlns:c16="http://schemas.microsoft.com/office/drawing/2014/chart" uri="{C3380CC4-5D6E-409C-BE32-E72D297353CC}">
              <c16:uniqueId val="{00000008-F467-4A6C-A832-1B4C296416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333</c:v>
                </c:pt>
                <c:pt idx="3">
                  <c:v>290</c:v>
                </c:pt>
                <c:pt idx="6">
                  <c:v>247</c:v>
                </c:pt>
                <c:pt idx="9">
                  <c:v>205</c:v>
                </c:pt>
                <c:pt idx="12">
                  <c:v>163</c:v>
                </c:pt>
              </c:numCache>
            </c:numRef>
          </c:val>
          <c:extLst xmlns:c16r2="http://schemas.microsoft.com/office/drawing/2015/06/chart">
            <c:ext xmlns:c16="http://schemas.microsoft.com/office/drawing/2014/chart" uri="{C3380CC4-5D6E-409C-BE32-E72D297353CC}">
              <c16:uniqueId val="{00000009-F467-4A6C-A832-1B4C296416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25160</c:v>
                </c:pt>
                <c:pt idx="3">
                  <c:v>25182</c:v>
                </c:pt>
                <c:pt idx="6">
                  <c:v>25409</c:v>
                </c:pt>
                <c:pt idx="9">
                  <c:v>25854</c:v>
                </c:pt>
                <c:pt idx="12">
                  <c:v>28696</c:v>
                </c:pt>
              </c:numCache>
            </c:numRef>
          </c:val>
          <c:extLst xmlns:c16r2="http://schemas.microsoft.com/office/drawing/2015/06/chart">
            <c:ext xmlns:c16="http://schemas.microsoft.com/office/drawing/2014/chart" uri="{C3380CC4-5D6E-409C-BE32-E72D297353CC}">
              <c16:uniqueId val="{0000000A-F467-4A6C-A832-1B4C296416F3}"/>
            </c:ext>
          </c:extLst>
        </c:ser>
        <c:dLbls>
          <c:showLegendKey val="0"/>
          <c:showVal val="0"/>
          <c:showCatName val="0"/>
          <c:showSerName val="0"/>
          <c:showPercent val="0"/>
          <c:showBubbleSize val="0"/>
        </c:dLbls>
        <c:gapWidth val="100"/>
        <c:overlap val="100"/>
        <c:axId val="508012736"/>
        <c:axId val="50801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467-4A6C-A832-1B4C296416F3}"/>
            </c:ext>
          </c:extLst>
        </c:ser>
        <c:dLbls>
          <c:showLegendKey val="0"/>
          <c:showVal val="0"/>
          <c:showCatName val="0"/>
          <c:showSerName val="0"/>
          <c:showPercent val="0"/>
          <c:showBubbleSize val="0"/>
        </c:dLbls>
        <c:marker val="1"/>
        <c:smooth val="0"/>
        <c:axId val="508012736"/>
        <c:axId val="508011952"/>
      </c:lineChart>
      <c:catAx>
        <c:axId val="5080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011952"/>
        <c:crosses val="autoZero"/>
        <c:auto val="1"/>
        <c:lblAlgn val="ctr"/>
        <c:lblOffset val="100"/>
        <c:tickLblSkip val="1"/>
        <c:tickMarkSkip val="1"/>
        <c:noMultiLvlLbl val="0"/>
      </c:catAx>
      <c:valAx>
        <c:axId val="50801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2434</c:v>
                </c:pt>
                <c:pt idx="1">
                  <c:v>2234</c:v>
                </c:pt>
                <c:pt idx="2">
                  <c:v>2484</c:v>
                </c:pt>
              </c:numCache>
            </c:numRef>
          </c:val>
          <c:extLst xmlns:c16r2="http://schemas.microsoft.com/office/drawing/2015/06/chart">
            <c:ext xmlns:c16="http://schemas.microsoft.com/office/drawing/2014/chart" uri="{C3380CC4-5D6E-409C-BE32-E72D297353CC}">
              <c16:uniqueId val="{00000000-C06A-4362-968C-F65DA7B0A4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784</c:v>
                </c:pt>
                <c:pt idx="1">
                  <c:v>784</c:v>
                </c:pt>
                <c:pt idx="2">
                  <c:v>784</c:v>
                </c:pt>
              </c:numCache>
            </c:numRef>
          </c:val>
          <c:extLst xmlns:c16r2="http://schemas.microsoft.com/office/drawing/2015/06/chart">
            <c:ext xmlns:c16="http://schemas.microsoft.com/office/drawing/2014/chart" uri="{C3380CC4-5D6E-409C-BE32-E72D297353CC}">
              <c16:uniqueId val="{00000001-C06A-4362-968C-F65DA7B0A4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13363</c:v>
                </c:pt>
                <c:pt idx="1">
                  <c:v>13255</c:v>
                </c:pt>
                <c:pt idx="2">
                  <c:v>13154</c:v>
                </c:pt>
              </c:numCache>
            </c:numRef>
          </c:val>
          <c:extLst xmlns:c16r2="http://schemas.microsoft.com/office/drawing/2015/06/chart">
            <c:ext xmlns:c16="http://schemas.microsoft.com/office/drawing/2014/chart" uri="{C3380CC4-5D6E-409C-BE32-E72D297353CC}">
              <c16:uniqueId val="{00000002-C06A-4362-968C-F65DA7B0A4E4}"/>
            </c:ext>
          </c:extLst>
        </c:ser>
        <c:dLbls>
          <c:showLegendKey val="0"/>
          <c:showVal val="0"/>
          <c:showCatName val="0"/>
          <c:showSerName val="0"/>
          <c:showPercent val="0"/>
          <c:showBubbleSize val="0"/>
        </c:dLbls>
        <c:gapWidth val="120"/>
        <c:overlap val="100"/>
        <c:axId val="508012344"/>
        <c:axId val="508013520"/>
      </c:barChart>
      <c:catAx>
        <c:axId val="50801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013520"/>
        <c:crosses val="autoZero"/>
        <c:auto val="1"/>
        <c:lblAlgn val="ctr"/>
        <c:lblOffset val="100"/>
        <c:tickLblSkip val="1"/>
        <c:tickMarkSkip val="1"/>
        <c:noMultiLvlLbl val="0"/>
      </c:catAx>
      <c:valAx>
        <c:axId val="508013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01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4E-4478-92AF-AC97B4E9AB73}"/>
                </c:ext>
                <c:ext xmlns:c15="http://schemas.microsoft.com/office/drawing/2012/chart" uri="{CE6537A1-D6FC-4f65-9D91-7224C49458BB}">
                  <c15:dlblFieldTable>
                    <c15:dlblFTEntry>
                      <c15:txfldGUID>{1980DC22-069E-4814-9123-DEE3C1D0E63C}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4E-4478-92AF-AC97B4E9AB73}"/>
                </c:ext>
                <c:ext xmlns:c15="http://schemas.microsoft.com/office/drawing/2012/chart" uri="{CE6537A1-D6FC-4f65-9D91-7224C49458BB}">
                  <c15:dlblFieldTable>
                    <c15:dlblFTEntry>
                      <c15:txfldGUID>{EC505AC5-EB57-423D-8B7E-EB80D678865E}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4E-4478-92AF-AC97B4E9AB73}"/>
                </c:ext>
                <c:ext xmlns:c15="http://schemas.microsoft.com/office/drawing/2012/chart" uri="{CE6537A1-D6FC-4f65-9D91-7224C49458BB}">
                  <c15:dlblFieldTable>
                    <c15:dlblFTEntry>
                      <c15:txfldGUID>{5C0ED139-95C7-4AA3-8349-3A1C1AD47938}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4E-4478-92AF-AC97B4E9AB73}"/>
                </c:ext>
                <c:ext xmlns:c15="http://schemas.microsoft.com/office/drawing/2012/chart" uri="{CE6537A1-D6FC-4f65-9D91-7224C49458BB}">
                  <c15:dlblFieldTable>
                    <c15:dlblFTEntry>
                      <c15:txfldGUID>{FA89C446-C216-49AB-8E12-EB3BF84F1B3C}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04E-4478-92AF-AC97B4E9AB73}"/>
                </c:ext>
                <c:ext xmlns:c15="http://schemas.microsoft.com/office/drawing/2012/chart" uri="{CE6537A1-D6FC-4f65-9D91-7224C49458BB}">
                  <c15:dlblFieldTable>
                    <c15:dlblFTEntry>
                      <c15:txfldGUID>{9C432FA8-2BA2-4E5A-B0C2-93AC22718951}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04E-4478-92AF-AC97B4E9AB73}"/>
                </c:ext>
                <c:ext xmlns:c15="http://schemas.microsoft.com/office/drawing/2012/chart" uri="{CE6537A1-D6FC-4f65-9D91-7224C49458BB}">
                  <c15:dlblFieldTable>
                    <c15:dlblFTEntry>
                      <c15:txfldGUID>{EC1CD5BE-5EB9-43D2-922A-1AC879D5DFE6}</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04E-4478-92AF-AC97B4E9AB73}"/>
                </c:ext>
                <c:ext xmlns:c15="http://schemas.microsoft.com/office/drawing/2012/chart" uri="{CE6537A1-D6FC-4f65-9D91-7224C49458BB}">
                  <c15:dlblFieldTable>
                    <c15:dlblFTEntry>
                      <c15:txfldGUID>{EC5041E4-579B-4F7F-854B-3A7062506A02}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04E-4478-92AF-AC97B4E9AB73}"/>
                </c:ext>
                <c:ext xmlns:c15="http://schemas.microsoft.com/office/drawing/2012/chart" uri="{CE6537A1-D6FC-4f65-9D91-7224C49458BB}">
                  <c15:dlblFieldTable>
                    <c15:dlblFTEntry>
                      <c15:txfldGUID>{27D5E3DB-7E5C-4FA6-8D7C-D55C72859FA7}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04E-4478-92AF-AC97B4E9AB73}"/>
                </c:ext>
                <c:ext xmlns:c15="http://schemas.microsoft.com/office/drawing/2012/chart" uri="{CE6537A1-D6FC-4f65-9D91-7224C49458BB}">
                  <c15:dlblFieldTable>
                    <c15:dlblFTEntry>
                      <c15:txfldGUID>{E0D6D687-831A-49B1-A870-4E04009A1CF5}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69.7</c:v>
                </c:pt>
                <c:pt idx="16">
                  <c:v>70.900000000000006</c:v>
                </c:pt>
                <c:pt idx="24">
                  <c:v>72.5</c:v>
                </c:pt>
                <c:pt idx="32">
                  <c:v>74.2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04E-4478-92AF-AC97B4E9AB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4E-4478-92AF-AC97B4E9AB73}"/>
                </c:ext>
                <c:ext xmlns:c15="http://schemas.microsoft.com/office/drawing/2012/chart" uri="{CE6537A1-D6FC-4f65-9D91-7224C49458BB}">
                  <c15:dlblFieldTable>
                    <c15:dlblFTEntry>
                      <c15:txfldGUID>{9908C21B-77B2-44E3-8DE7-782D491A50DB}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04E-4478-92AF-AC97B4E9AB73}"/>
                </c:ext>
                <c:ext xmlns:c15="http://schemas.microsoft.com/office/drawing/2012/chart" uri="{CE6537A1-D6FC-4f65-9D91-7224C49458BB}">
                  <c15:dlblFieldTable>
                    <c15:dlblFTEntry>
                      <c15:txfldGUID>{9BB26ABB-20DC-451E-8E0B-CFE3ED642709}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04E-4478-92AF-AC97B4E9AB73}"/>
                </c:ext>
                <c:ext xmlns:c15="http://schemas.microsoft.com/office/drawing/2012/chart" uri="{CE6537A1-D6FC-4f65-9D91-7224C49458BB}">
                  <c15:dlblFieldTable>
                    <c15:dlblFTEntry>
                      <c15:txfldGUID>{0057BCF7-685F-4BCD-A9BD-64D7F5BCFCCA}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04E-4478-92AF-AC97B4E9AB73}"/>
                </c:ext>
                <c:ext xmlns:c15="http://schemas.microsoft.com/office/drawing/2012/chart" uri="{CE6537A1-D6FC-4f65-9D91-7224C49458BB}">
                  <c15:dlblFieldTable>
                    <c15:dlblFTEntry>
                      <c15:txfldGUID>{95146EBE-3ADA-4E6E-A23C-41966F13B305}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04E-4478-92AF-AC97B4E9AB73}"/>
                </c:ext>
                <c:ext xmlns:c15="http://schemas.microsoft.com/office/drawing/2012/chart" uri="{CE6537A1-D6FC-4f65-9D91-7224C49458BB}">
                  <c15:dlblFieldTable>
                    <c15:dlblFTEntry>
                      <c15:txfldGUID>{D30D8738-FDD6-4707-A222-063448A4D911}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04E-4478-92AF-AC97B4E9AB73}"/>
                </c:ext>
                <c:ext xmlns:c15="http://schemas.microsoft.com/office/drawing/2012/chart" uri="{CE6537A1-D6FC-4f65-9D91-7224C49458BB}">
                  <c15:dlblFieldTable>
                    <c15:dlblFTEntry>
                      <c15:txfldGUID>{24F69CA9-6C0C-4B05-8F37-A3E2AC5F9288}</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04E-4478-92AF-AC97B4E9AB73}"/>
                </c:ext>
                <c:ext xmlns:c15="http://schemas.microsoft.com/office/drawing/2012/chart" uri="{CE6537A1-D6FC-4f65-9D91-7224C49458BB}">
                  <c15:dlblFieldTable>
                    <c15:dlblFTEntry>
                      <c15:txfldGUID>{E3D605F9-4544-4F2F-98EC-6A3B8A56C77D}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04E-4478-92AF-AC97B4E9AB73}"/>
                </c:ext>
                <c:ext xmlns:c15="http://schemas.microsoft.com/office/drawing/2012/chart" uri="{CE6537A1-D6FC-4f65-9D91-7224C49458BB}">
                  <c15:dlblFieldTable>
                    <c15:dlblFTEntry>
                      <c15:txfldGUID>{E152168A-2D67-4F55-9DCA-97DAA5D587A0}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04E-4478-92AF-AC97B4E9AB73}"/>
                </c:ext>
                <c:ext xmlns:c15="http://schemas.microsoft.com/office/drawing/2012/chart" uri="{CE6537A1-D6FC-4f65-9D91-7224C49458BB}">
                  <c15:dlblFieldTable>
                    <c15:dlblFTEntry>
                      <c15:txfldGUID>{DE6E18E8-82B6-4E02-B811-232CC2CA3F96}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xmlns:c16r2="http://schemas.microsoft.com/office/drawing/2015/06/chart">
            <c:ext xmlns:c16="http://schemas.microsoft.com/office/drawing/2014/chart" uri="{C3380CC4-5D6E-409C-BE32-E72D297353CC}">
              <c16:uniqueId val="{00000013-C04E-4478-92AF-AC97B4E9AB73}"/>
            </c:ext>
          </c:extLst>
        </c:ser>
        <c:dLbls>
          <c:showLegendKey val="0"/>
          <c:showVal val="1"/>
          <c:showCatName val="0"/>
          <c:showSerName val="0"/>
          <c:showPercent val="0"/>
          <c:showBubbleSize val="0"/>
        </c:dLbls>
        <c:axId val="508013912"/>
        <c:axId val="508006464"/>
      </c:scatterChart>
      <c:valAx>
        <c:axId val="508013912"/>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006464"/>
        <c:crosses val="autoZero"/>
        <c:crossBetween val="midCat"/>
      </c:valAx>
      <c:valAx>
        <c:axId val="50800646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013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51-4BC8-AD1E-07334A96BC29}"/>
                </c:ext>
                <c:ext xmlns:c15="http://schemas.microsoft.com/office/drawing/2012/chart" uri="{CE6537A1-D6FC-4f65-9D91-7224C49458BB}">
                  <c15:dlblFieldTable>
                    <c15:dlblFTEntry>
                      <c15:txfldGUID>{CD76845D-6C71-422E-8A68-75C85F4FDD29}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51-4BC8-AD1E-07334A96BC29}"/>
                </c:ext>
                <c:ext xmlns:c15="http://schemas.microsoft.com/office/drawing/2012/chart" uri="{CE6537A1-D6FC-4f65-9D91-7224C49458BB}">
                  <c15:dlblFieldTable>
                    <c15:dlblFTEntry>
                      <c15:txfldGUID>{FC335C6B-615F-4090-81C3-4432771FF28C}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51-4BC8-AD1E-07334A96BC29}"/>
                </c:ext>
                <c:ext xmlns:c15="http://schemas.microsoft.com/office/drawing/2012/chart" uri="{CE6537A1-D6FC-4f65-9D91-7224C49458BB}">
                  <c15:dlblFieldTable>
                    <c15:dlblFTEntry>
                      <c15:txfldGUID>{8EF64D58-92F0-4B8E-97C3-5A158C7647F3}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51-4BC8-AD1E-07334A96BC29}"/>
                </c:ext>
                <c:ext xmlns:c15="http://schemas.microsoft.com/office/drawing/2012/chart" uri="{CE6537A1-D6FC-4f65-9D91-7224C49458BB}">
                  <c15:dlblFieldTable>
                    <c15:dlblFTEntry>
                      <c15:txfldGUID>{DD40862B-AF62-40CF-828B-0BB71E5FAB77}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51-4BC8-AD1E-07334A96BC29}"/>
                </c:ext>
                <c:ext xmlns:c15="http://schemas.microsoft.com/office/drawing/2012/chart" uri="{CE6537A1-D6FC-4f65-9D91-7224C49458BB}">
                  <c15:dlblFieldTable>
                    <c15:dlblFTEntry>
                      <c15:txfldGUID>{7F390BA7-DD7A-4CE2-8FAB-D1EDC96E50B8}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51-4BC8-AD1E-07334A96BC29}"/>
                </c:ext>
                <c:ext xmlns:c15="http://schemas.microsoft.com/office/drawing/2012/chart" uri="{CE6537A1-D6FC-4f65-9D91-7224C49458BB}">
                  <c15:dlblFieldTable>
                    <c15:dlblFTEntry>
                      <c15:txfldGUID>{720C0B1D-5D73-4A13-8AFF-AAC392C01E7E}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51-4BC8-AD1E-07334A96BC29}"/>
                </c:ext>
                <c:ext xmlns:c15="http://schemas.microsoft.com/office/drawing/2012/chart" uri="{CE6537A1-D6FC-4f65-9D91-7224C49458BB}">
                  <c15:dlblFieldTable>
                    <c15:dlblFTEntry>
                      <c15:txfldGUID>{05DF83A9-99FC-4E8B-85BE-30E545B7E544}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51-4BC8-AD1E-07334A96BC29}"/>
                </c:ext>
                <c:ext xmlns:c15="http://schemas.microsoft.com/office/drawing/2012/chart" uri="{CE6537A1-D6FC-4f65-9D91-7224C49458BB}">
                  <c15:dlblFieldTable>
                    <c15:dlblFTEntry>
                      <c15:txfldGUID>{FC1436D0-180E-46E0-BA43-446E2FBB729D}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51-4BC8-AD1E-07334A96BC29}"/>
                </c:ext>
                <c:ext xmlns:c15="http://schemas.microsoft.com/office/drawing/2012/chart" uri="{CE6537A1-D6FC-4f65-9D91-7224C49458BB}">
                  <c15:dlblFieldTable>
                    <c15:dlblFTEntry>
                      <c15:txfldGUID>{998EBB1F-D02A-4128-8676-687412EE6F3F}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c:v>
                </c:pt>
                <c:pt idx="16">
                  <c:v>7.8</c:v>
                </c:pt>
                <c:pt idx="24">
                  <c:v>8</c:v>
                </c:pt>
                <c:pt idx="32">
                  <c:v>7.9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651-4BC8-AD1E-07334A96BC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51-4BC8-AD1E-07334A96BC29}"/>
                </c:ext>
                <c:ext xmlns:c15="http://schemas.microsoft.com/office/drawing/2012/chart" uri="{CE6537A1-D6FC-4f65-9D91-7224C49458BB}">
                  <c15:dlblFieldTable>
                    <c15:dlblFTEntry>
                      <c15:txfldGUID>{D06F6C10-709F-4F9C-B2A8-E56E3C3E16B8}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51-4BC8-AD1E-07334A96BC29}"/>
                </c:ext>
                <c:ext xmlns:c15="http://schemas.microsoft.com/office/drawing/2012/chart" uri="{CE6537A1-D6FC-4f65-9D91-7224C49458BB}">
                  <c15:dlblFieldTable>
                    <c15:dlblFTEntry>
                      <c15:txfldGUID>{5B560A93-38EF-490A-A7E4-6C58E3C63459}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51-4BC8-AD1E-07334A96BC29}"/>
                </c:ext>
                <c:ext xmlns:c15="http://schemas.microsoft.com/office/drawing/2012/chart" uri="{CE6537A1-D6FC-4f65-9D91-7224C49458BB}">
                  <c15:dlblFieldTable>
                    <c15:dlblFTEntry>
                      <c15:txfldGUID>{AB47136F-7553-4604-A199-6A500E9B3FAA}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51-4BC8-AD1E-07334A96BC29}"/>
                </c:ext>
                <c:ext xmlns:c15="http://schemas.microsoft.com/office/drawing/2012/chart" uri="{CE6537A1-D6FC-4f65-9D91-7224C49458BB}">
                  <c15:dlblFieldTable>
                    <c15:dlblFTEntry>
                      <c15:txfldGUID>{136B744E-E94A-41DA-9A23-608C4C0D0C35}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51-4BC8-AD1E-07334A96BC29}"/>
                </c:ext>
                <c:ext xmlns:c15="http://schemas.microsoft.com/office/drawing/2012/chart" uri="{CE6537A1-D6FC-4f65-9D91-7224C49458BB}">
                  <c15:dlblFieldTable>
                    <c15:dlblFTEntry>
                      <c15:txfldGUID>{98F82EF8-5606-44B9-B1A1-5B19F5287AC5}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51-4BC8-AD1E-07334A96BC29}"/>
                </c:ext>
                <c:ext xmlns:c15="http://schemas.microsoft.com/office/drawing/2012/chart" uri="{CE6537A1-D6FC-4f65-9D91-7224C49458BB}">
                  <c15:dlblFieldTable>
                    <c15:dlblFTEntry>
                      <c15:txfldGUID>{B33E76DF-6899-488A-A14C-BE6910B482EA}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51-4BC8-AD1E-07334A96BC29}"/>
                </c:ext>
                <c:ext xmlns:c15="http://schemas.microsoft.com/office/drawing/2012/chart" uri="{CE6537A1-D6FC-4f65-9D91-7224C49458BB}">
                  <c15:dlblFieldTable>
                    <c15:dlblFTEntry>
                      <c15:txfldGUID>{B3667D8C-6D9F-496B-88BE-BE39C29D93DA}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51-4BC8-AD1E-07334A96BC29}"/>
                </c:ext>
                <c:ext xmlns:c15="http://schemas.microsoft.com/office/drawing/2012/chart" uri="{CE6537A1-D6FC-4f65-9D91-7224C49458BB}">
                  <c15:dlblFieldTable>
                    <c15:dlblFTEntry>
                      <c15:txfldGUID>{137BFCCA-F0A5-4EE1-8504-DF2764E97206}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51-4BC8-AD1E-07334A96BC29}"/>
                </c:ext>
                <c:ext xmlns:c15="http://schemas.microsoft.com/office/drawing/2012/chart" uri="{CE6537A1-D6FC-4f65-9D91-7224C49458BB}">
                  <c15:dlblFieldTable>
                    <c15:dlblFTEntry>
                      <c15:txfldGUID>{D402BE60-542A-43C4-ABD7-6664B12C87A3}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xmlns:c16r2="http://schemas.microsoft.com/office/drawing/2015/06/chart">
            <c:ext xmlns:c16="http://schemas.microsoft.com/office/drawing/2014/chart" uri="{C3380CC4-5D6E-409C-BE32-E72D297353CC}">
              <c16:uniqueId val="{00000013-8651-4BC8-AD1E-07334A96BC29}"/>
            </c:ext>
          </c:extLst>
        </c:ser>
        <c:dLbls>
          <c:showLegendKey val="0"/>
          <c:showVal val="1"/>
          <c:showCatName val="0"/>
          <c:showSerName val="0"/>
          <c:showPercent val="0"/>
          <c:showBubbleSize val="0"/>
        </c:dLbls>
        <c:axId val="508008424"/>
        <c:axId val="508009208"/>
      </c:scatterChart>
      <c:valAx>
        <c:axId val="508008424"/>
        <c:scaling>
          <c:orientation val="maxMin"/>
          <c:max val="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009208"/>
        <c:crosses val="autoZero"/>
        <c:crossBetween val="midCat"/>
      </c:valAx>
      <c:valAx>
        <c:axId val="508009208"/>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008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普通会計の公債費は近年</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億円前後を推移し、実質公債費比率もほぼ横ばいが続いており、令和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年度も類似団体平均を下回る値となっている。</a:t>
          </a:r>
        </a:p>
        <a:p>
          <a:r>
            <a:rPr kumimoji="1" lang="ja-JP" altLang="en-US" sz="1200">
              <a:latin typeface="ＭＳ ゴシック" pitchFamily="49" charset="-128"/>
              <a:ea typeface="ＭＳ ゴシック" pitchFamily="49" charset="-128"/>
            </a:rPr>
            <a:t>　しかしながら、現在進行中の新中学校建設事業に伴い、元金償還が本格化する令和</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年度以降は公債費の大幅な増加が見込まれている。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本市では、満期一括償還地方債の借入を行っていないため、本欄は該当がない。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年続けて将来負担比率は算定されなかった。</a:t>
          </a:r>
        </a:p>
        <a:p>
          <a:r>
            <a:rPr kumimoji="1" lang="ja-JP" altLang="en-US" sz="1400">
              <a:latin typeface="ＭＳ ゴシック" pitchFamily="49" charset="-128"/>
              <a:ea typeface="ＭＳ ゴシック" pitchFamily="49" charset="-128"/>
            </a:rPr>
            <a:t>　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億円程度を推移していたが、令和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年度は新中学校再編に係る過疎対策事業債の借入額が増大している。（平成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287</a:t>
          </a:r>
          <a:r>
            <a:rPr kumimoji="1" lang="ja-JP" altLang="en-US" sz="1400">
              <a:latin typeface="ＭＳ ゴシック" pitchFamily="49" charset="-128"/>
              <a:ea typeface="ＭＳ ゴシック" pitchFamily="49" charset="-128"/>
            </a:rPr>
            <a:t>億円） </a:t>
          </a:r>
        </a:p>
        <a:p>
          <a:r>
            <a:rPr kumimoji="1" lang="ja-JP" altLang="en-US" sz="1400">
              <a:latin typeface="ＭＳ ゴシック" pitchFamily="49" charset="-128"/>
              <a:ea typeface="ＭＳ ゴシック" pitchFamily="49" charset="-128"/>
            </a:rPr>
            <a:t>　しかしながら、特定農業施設の維持管理のための基金など充当可能基金残高が多額（令和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億円）であるため、将来負担比率の算定には至っていない。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福岡県田川市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年度末の基金残高（全体）は、前年度末と比べ約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億円の増となっている。この主な要因は、下記のとおり財政調整基金が約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億円増加し、一方で、廃棄物処理施設整備基金等の取崩しに伴い、特定目的基金が約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下記のとおり、財源調整可能基金（財政調整基金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減債基金）については、適正規模と考えている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億円程度の水準をキープするため、計画的な財政運営に努めていきたいと考えている。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各基金の設置目的（基金の使途）に応じて積立てや取崩しを行っていくこととなるが、大部分を占める「特定農業施設管理基金」は、基金の運用益で各年度の施設維持管理経費を捻出することを目指しているため、今後も同程度の残高を維持す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特定農業施設管理基金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臨時石炭鉱害復旧法に基づく鉱害復旧事業等で設置し、市が管理する特定農業施設（可動井ぜきなど）の維持管理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浄化槽整備基金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浄化槽の整備（個人設置の浄化槽に対する補助）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ごみ処理手数料の一部（約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万円）を積み立てるとともに、新施設建設に係る負担金の財源として約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田川市住宅管理公社からの寄付金として約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老朽化した日吉町市住等４団地の建替事業を実施しており、令和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年度以降、当該事業の財源として取崩しを予定している。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浄化槽整備基金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単独浄化槽等から合併浄化槽への早期転換を促すため、令和元年度から令和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年間に限り、浄化槽設置費補助制度を拡充することとしており、引き続き、当該事業の財源として取崩しを行う予定である。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億円の増となっている。この主な要因は、地方財政法などの規定に基づき、前年度決算剰余金の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億円であり、概ね適正水準を保っているものの、令和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年度までは減少傾向が続いており、新中学校建設事業に係る元金償還が本格化する令和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年度以降に備え、計画的な財政運営を行わなければ、財源調整可能基金の過度な減少を招く恐れがある。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年度は基金運用益の積立てによる微増のみであり、基金残高は、前年度末と比べ、ほぼ同額である。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億円であり、概ね適正水準を保っているものの、令和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年度までは減少傾向が続いており、新中学校建設事業に係る元金償還が本格化する令和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年度以降に備え、計画的な財政運営を行わなければ、財源調整可能基金の過度な減少を招く恐れがある。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C3066B0-263B-4016-A2E5-76432E288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14C3297-EAC2-46B1-8CB6-FABD64C58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9F933A4B-C3EA-45A7-B811-F0C486E41453}"/>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C54EF178-1640-4D3B-9211-A9C5CF2D25AE}"/>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1B5DEED-7B86-45EA-8812-024742BC84CB}"/>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2D2B275-B09F-4911-ACB0-1C06ABDC2114}"/>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8F585EE2-FBC1-4FF3-9E8F-6C5E7408B5B2}"/>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238C7296-3E2B-4E1D-B4A2-B3DB558DEBC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618B1C7C-616E-4272-8FF5-8D0812DFFEC2}"/>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C99FD249-78E6-4D49-BEFC-E301896703DA}"/>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AE440C8E-6BF5-45C7-AD3E-668E8FF3533C}"/>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3DE17FE6-89AF-46DE-9F69-B071B22DF7AE}"/>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52936E9D-FC65-4F92-BC2D-A6DE04078F29}"/>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5B1E1919-5589-46E6-B91E-7EB2E49E2A2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BB104E59-08CA-44A9-9B7E-C75E0D74CF4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CD9C3163-6C0B-483F-BAAF-69B010CE6B6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978A748E-D231-425B-8A5A-008DE422721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CADE75A8-23EB-4C94-A8C1-B7856C2E10B5}"/>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9B99873F-4AD3-49F6-BA54-1A9609C2D9F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37C6DEA7-51AD-4286-9E12-355C21C6B254}"/>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E97EA8BD-0EA0-48E2-A070-BC0C4B54425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55E8ED1D-F6E5-477F-B9BB-586C2BB6C86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50E0CB75-7E2A-468B-8220-26BD44DD796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5B972C0C-FF32-435B-9FF7-BB2625BBE686}"/>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4794F455-8525-4EB8-9099-0697EA015E7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C70D04DA-532A-4259-856B-A2D7CF912B6F}"/>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7E710A05-B60B-4AEC-BBC7-974780A06B6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D0A2DE1C-1F19-4884-828D-365CB726C7F5}"/>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C8A11745-62D4-486E-8888-5E7F714DC0D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388141FA-F1C1-4401-A0A1-57766C220B2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CB2F6A2D-CF51-489B-A2ED-707BCD15DDD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13BCFCA5-3E13-4239-B6C2-EEEE47E05BC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92B3D4E5-BDD0-4F3F-97C2-BF56FF0D7C7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355C0810-E66B-4553-AEB6-F3C9FF358A4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6285C092-2B3D-432D-9502-C87658309C82}"/>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41FA15E8-D4ED-45F1-8814-6ADFBEE4C08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925E8FD3-526B-4152-86C1-3081B1BCE33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7FDFFAF4-79CB-4670-8316-9D20E6F06AD6}"/>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E23B42D4-86ED-40EE-94FC-F05222866A28}"/>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F1CF5FE5-CDA4-4DFC-B486-8E6DAE47D31A}"/>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5EF07184-5425-4973-8ED6-5DDBA70DC119}"/>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CB1F8E62-4211-419C-A806-EF2CDBFDD771}"/>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8E857E2C-6418-4247-99AE-11AC19205F0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91B40747-95AD-4394-8AEE-C127BFD6928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9E7819E9-5A32-4C5C-89D0-96CC3E19E144}"/>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F64959DC-8754-40D7-B65B-E3BDC950F303}"/>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39A94D95-04B0-4603-825F-B293C2E8C401}"/>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9CD49069-1ABF-4168-87F5-58267A1AD37D}"/>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44E4A431-5E34-46CE-8769-A2FC7B3E6BF2}"/>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4D2ABEE3-9F37-4B21-B7DE-10CF95E6018C}"/>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DFCFC427-2893-433A-AF53-C3D55E8A5E76}"/>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84A2525E-6E41-4DC3-8640-7BE8FDE8CD4E}"/>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7F2D93B2-0977-460D-A7F5-A823C7F58056}"/>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7AA3C49A-328A-41A1-BC9C-192753ADB02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94278DB2-2A21-4433-A8F2-56E8A4544187}"/>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1FA46107-6A5A-4CDD-AA34-37110DEC8CC4}"/>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1CF53956-FBF9-4938-A449-0E4E6F6FA023}"/>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本市の有形固定資産減価償却率は類似団体平均、全国平均及び県平均をいずれも上回っており、老朽化が進んでいる。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田川市公共施設等総合管理計画及び各施設ごとの長寿命化計画（個別施設計画）に基づき、公共施設等の適正管理の取組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EC7FCB03-53A4-4271-BA51-66001307B151}"/>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B0D1F6E7-9B03-42EA-B38F-947AB61B6AAB}"/>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5A7B97D7-1F17-4358-A7A6-196204A1F4D5}"/>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31339C5B-32F0-4774-BF63-EB43BA693F4D}"/>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xmlns="" id="{664AB273-185B-47E5-8CA8-FE7B77BB54DE}"/>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7124AD37-8AB3-46B5-937A-0960169B6B45}"/>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8CFB60AB-5D21-41E2-A2F5-C4EBF6AF7C0C}"/>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2B226562-2D71-4630-A3F7-356EA18CFFA9}"/>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6E8A9C0F-F71B-47ED-9EC2-F63A37B5B2C6}"/>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8ED03753-0E28-4432-BC9C-1D35F5A7605C}"/>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D2EED47D-9D3D-47EF-9322-0D8261299BF7}"/>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AA937B40-D326-4C7B-BFB2-CA818FBCD6B1}"/>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E499C078-D2B2-4E4F-A269-B66E6E3F9FCA}"/>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C4086872-E840-463D-B53C-C437EF82579C}"/>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0965EBDD-5C78-4945-87BA-84AC2ABE7DC1}"/>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8B1FC856-D4EA-4900-BA8E-5A1B04BD0EC6}"/>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a:extLst>
            <a:ext uri="{FF2B5EF4-FFF2-40B4-BE49-F238E27FC236}">
              <a16:creationId xmlns:a16="http://schemas.microsoft.com/office/drawing/2014/main" xmlns="" id="{AE6ED248-C7E8-4335-A2DB-67C894530EA3}"/>
            </a:ext>
          </a:extLst>
        </xdr:cNvPr>
        <xdr:cNvCxnSpPr/>
      </xdr:nvCxnSpPr>
      <xdr:spPr>
        <a:xfrm flipV="1">
          <a:off x="4206240" y="5373582"/>
          <a:ext cx="1270" cy="122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a:extLst>
            <a:ext uri="{FF2B5EF4-FFF2-40B4-BE49-F238E27FC236}">
              <a16:creationId xmlns:a16="http://schemas.microsoft.com/office/drawing/2014/main" xmlns="" id="{DA2ED04E-7D41-40BF-8DFE-BEAB36E209F2}"/>
            </a:ext>
          </a:extLst>
        </xdr:cNvPr>
        <xdr:cNvSpPr txBox="1"/>
      </xdr:nvSpPr>
      <xdr:spPr>
        <a:xfrm>
          <a:off x="4258945" y="659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a:extLst>
            <a:ext uri="{FF2B5EF4-FFF2-40B4-BE49-F238E27FC236}">
              <a16:creationId xmlns:a16="http://schemas.microsoft.com/office/drawing/2014/main" xmlns="" id="{1BEC746B-A3EC-4956-81C1-AADE754484DC}"/>
            </a:ext>
          </a:extLst>
        </xdr:cNvPr>
        <xdr:cNvCxnSpPr/>
      </xdr:nvCxnSpPr>
      <xdr:spPr>
        <a:xfrm>
          <a:off x="4119245" y="65955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a:extLst>
            <a:ext uri="{FF2B5EF4-FFF2-40B4-BE49-F238E27FC236}">
              <a16:creationId xmlns:a16="http://schemas.microsoft.com/office/drawing/2014/main" xmlns="" id="{9C657006-067A-4892-B9E0-D6CC1C5C71DA}"/>
            </a:ext>
          </a:extLst>
        </xdr:cNvPr>
        <xdr:cNvSpPr txBox="1"/>
      </xdr:nvSpPr>
      <xdr:spPr>
        <a:xfrm>
          <a:off x="4258945" y="51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a:extLst>
            <a:ext uri="{FF2B5EF4-FFF2-40B4-BE49-F238E27FC236}">
              <a16:creationId xmlns:a16="http://schemas.microsoft.com/office/drawing/2014/main" xmlns="" id="{79A52D76-A70F-4B16-B269-8F13F9010D36}"/>
            </a:ext>
          </a:extLst>
        </xdr:cNvPr>
        <xdr:cNvCxnSpPr/>
      </xdr:nvCxnSpPr>
      <xdr:spPr>
        <a:xfrm>
          <a:off x="4119245" y="53735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xmlns="" id="{21736899-A1FB-41C4-B800-F5C37557B522}"/>
            </a:ext>
          </a:extLst>
        </xdr:cNvPr>
        <xdr:cNvSpPr txBox="1"/>
      </xdr:nvSpPr>
      <xdr:spPr>
        <a:xfrm>
          <a:off x="4258945" y="5817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xmlns="" id="{87E6C761-5B70-48E1-A5C2-3EC4EC74ABF0}"/>
            </a:ext>
          </a:extLst>
        </xdr:cNvPr>
        <xdr:cNvSpPr/>
      </xdr:nvSpPr>
      <xdr:spPr>
        <a:xfrm>
          <a:off x="4157345" y="5966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82" name="フローチャート: 判断 81">
          <a:extLst>
            <a:ext uri="{FF2B5EF4-FFF2-40B4-BE49-F238E27FC236}">
              <a16:creationId xmlns:a16="http://schemas.microsoft.com/office/drawing/2014/main" xmlns="" id="{FB62D361-C79C-4958-B753-D99733FEFB7B}"/>
            </a:ext>
          </a:extLst>
        </xdr:cNvPr>
        <xdr:cNvSpPr/>
      </xdr:nvSpPr>
      <xdr:spPr>
        <a:xfrm>
          <a:off x="3537585" y="5959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xmlns="" id="{0F52F632-27C0-4874-AFEF-AF75ECC836F3}"/>
            </a:ext>
          </a:extLst>
        </xdr:cNvPr>
        <xdr:cNvSpPr/>
      </xdr:nvSpPr>
      <xdr:spPr>
        <a:xfrm>
          <a:off x="2867025" y="5915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4" name="フローチャート: 判断 83">
          <a:extLst>
            <a:ext uri="{FF2B5EF4-FFF2-40B4-BE49-F238E27FC236}">
              <a16:creationId xmlns:a16="http://schemas.microsoft.com/office/drawing/2014/main" xmlns="" id="{874E0F23-5F41-41D7-BCCF-2D6A8E729193}"/>
            </a:ext>
          </a:extLst>
        </xdr:cNvPr>
        <xdr:cNvSpPr/>
      </xdr:nvSpPr>
      <xdr:spPr>
        <a:xfrm>
          <a:off x="2196465" y="589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5" name="フローチャート: 判断 84">
          <a:extLst>
            <a:ext uri="{FF2B5EF4-FFF2-40B4-BE49-F238E27FC236}">
              <a16:creationId xmlns:a16="http://schemas.microsoft.com/office/drawing/2014/main" xmlns="" id="{03300E26-23A3-4C2C-81C3-52AC5C6B99F1}"/>
            </a:ext>
          </a:extLst>
        </xdr:cNvPr>
        <xdr:cNvSpPr/>
      </xdr:nvSpPr>
      <xdr:spPr>
        <a:xfrm>
          <a:off x="1525905" y="5843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66478245-AFB2-47B5-A57C-AD86F9602785}"/>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FB00C731-0FC1-4CE7-943A-5D80ED539FE8}"/>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D58C02E2-1BD4-4631-9A8F-26150E2529A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9CC0BABF-73C4-4BA8-B0EC-F019913A0153}"/>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79ADA8FF-9B66-464A-BD93-F19D557B1ECB}"/>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63288</xdr:rowOff>
    </xdr:from>
    <xdr:to>
      <xdr:col>23</xdr:col>
      <xdr:colOff>136525</xdr:colOff>
      <xdr:row>33</xdr:row>
      <xdr:rowOff>164888</xdr:rowOff>
    </xdr:to>
    <xdr:sp macro="" textlink="">
      <xdr:nvSpPr>
        <xdr:cNvPr id="91" name="楕円 90">
          <a:extLst>
            <a:ext uri="{FF2B5EF4-FFF2-40B4-BE49-F238E27FC236}">
              <a16:creationId xmlns:a16="http://schemas.microsoft.com/office/drawing/2014/main" xmlns="" id="{29DC47AB-CC12-48C3-8E43-493DEFF5D3FC}"/>
            </a:ext>
          </a:extLst>
        </xdr:cNvPr>
        <xdr:cNvSpPr/>
      </xdr:nvSpPr>
      <xdr:spPr>
        <a:xfrm>
          <a:off x="4157345" y="63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41715</xdr:rowOff>
    </xdr:from>
    <xdr:ext cx="405111" cy="259045"/>
    <xdr:sp macro="" textlink="">
      <xdr:nvSpPr>
        <xdr:cNvPr id="92" name="有形固定資産減価償却率該当値テキスト">
          <a:extLst>
            <a:ext uri="{FF2B5EF4-FFF2-40B4-BE49-F238E27FC236}">
              <a16:creationId xmlns:a16="http://schemas.microsoft.com/office/drawing/2014/main" xmlns="" id="{AE1FC76E-9730-4F5F-B0AC-D2317E222AB6}"/>
            </a:ext>
          </a:extLst>
        </xdr:cNvPr>
        <xdr:cNvSpPr txBox="1"/>
      </xdr:nvSpPr>
      <xdr:spPr>
        <a:xfrm>
          <a:off x="4258945" y="63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2117</xdr:rowOff>
    </xdr:from>
    <xdr:to>
      <xdr:col>19</xdr:col>
      <xdr:colOff>187325</xdr:colOff>
      <xdr:row>33</xdr:row>
      <xdr:rowOff>103716</xdr:rowOff>
    </xdr:to>
    <xdr:sp macro="" textlink="">
      <xdr:nvSpPr>
        <xdr:cNvPr id="93" name="楕円 92">
          <a:extLst>
            <a:ext uri="{FF2B5EF4-FFF2-40B4-BE49-F238E27FC236}">
              <a16:creationId xmlns:a16="http://schemas.microsoft.com/office/drawing/2014/main" xmlns="" id="{5A5A21F9-9E5E-42B9-8188-E99352856225}"/>
            </a:ext>
          </a:extLst>
        </xdr:cNvPr>
        <xdr:cNvSpPr/>
      </xdr:nvSpPr>
      <xdr:spPr>
        <a:xfrm>
          <a:off x="3537585" y="6303857"/>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52917</xdr:rowOff>
    </xdr:from>
    <xdr:to>
      <xdr:col>23</xdr:col>
      <xdr:colOff>85725</xdr:colOff>
      <xdr:row>33</xdr:row>
      <xdr:rowOff>114088</xdr:rowOff>
    </xdr:to>
    <xdr:cxnSp macro="">
      <xdr:nvCxnSpPr>
        <xdr:cNvPr id="94" name="直線コネクタ 93">
          <a:extLst>
            <a:ext uri="{FF2B5EF4-FFF2-40B4-BE49-F238E27FC236}">
              <a16:creationId xmlns:a16="http://schemas.microsoft.com/office/drawing/2014/main" xmlns="" id="{B59F7380-67FC-4797-A524-D4B4558513B3}"/>
            </a:ext>
          </a:extLst>
        </xdr:cNvPr>
        <xdr:cNvCxnSpPr/>
      </xdr:nvCxnSpPr>
      <xdr:spPr>
        <a:xfrm>
          <a:off x="3588385" y="6354657"/>
          <a:ext cx="61976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115993</xdr:rowOff>
    </xdr:from>
    <xdr:to>
      <xdr:col>15</xdr:col>
      <xdr:colOff>187325</xdr:colOff>
      <xdr:row>33</xdr:row>
      <xdr:rowOff>46143</xdr:rowOff>
    </xdr:to>
    <xdr:sp macro="" textlink="">
      <xdr:nvSpPr>
        <xdr:cNvPr id="95" name="楕円 94">
          <a:extLst>
            <a:ext uri="{FF2B5EF4-FFF2-40B4-BE49-F238E27FC236}">
              <a16:creationId xmlns:a16="http://schemas.microsoft.com/office/drawing/2014/main" xmlns="" id="{E9FA9359-325D-43FB-8E39-D0242BB6A207}"/>
            </a:ext>
          </a:extLst>
        </xdr:cNvPr>
        <xdr:cNvSpPr/>
      </xdr:nvSpPr>
      <xdr:spPr>
        <a:xfrm>
          <a:off x="2867025" y="6250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166793</xdr:rowOff>
    </xdr:from>
    <xdr:to>
      <xdr:col>19</xdr:col>
      <xdr:colOff>136525</xdr:colOff>
      <xdr:row>33</xdr:row>
      <xdr:rowOff>52917</xdr:rowOff>
    </xdr:to>
    <xdr:cxnSp macro="">
      <xdr:nvCxnSpPr>
        <xdr:cNvPr id="96" name="直線コネクタ 95">
          <a:extLst>
            <a:ext uri="{FF2B5EF4-FFF2-40B4-BE49-F238E27FC236}">
              <a16:creationId xmlns:a16="http://schemas.microsoft.com/office/drawing/2014/main" xmlns="" id="{2D348A4A-0029-4A96-9942-AB02D0357F8F}"/>
            </a:ext>
          </a:extLst>
        </xdr:cNvPr>
        <xdr:cNvCxnSpPr/>
      </xdr:nvCxnSpPr>
      <xdr:spPr>
        <a:xfrm>
          <a:off x="2917825" y="6300893"/>
          <a:ext cx="67056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72813</xdr:rowOff>
    </xdr:from>
    <xdr:to>
      <xdr:col>11</xdr:col>
      <xdr:colOff>187325</xdr:colOff>
      <xdr:row>33</xdr:row>
      <xdr:rowOff>2963</xdr:rowOff>
    </xdr:to>
    <xdr:sp macro="" textlink="">
      <xdr:nvSpPr>
        <xdr:cNvPr id="97" name="楕円 96">
          <a:extLst>
            <a:ext uri="{FF2B5EF4-FFF2-40B4-BE49-F238E27FC236}">
              <a16:creationId xmlns:a16="http://schemas.microsoft.com/office/drawing/2014/main" xmlns="" id="{D0B2888B-C10D-4AE6-9D27-4E25CFEB5461}"/>
            </a:ext>
          </a:extLst>
        </xdr:cNvPr>
        <xdr:cNvSpPr/>
      </xdr:nvSpPr>
      <xdr:spPr>
        <a:xfrm>
          <a:off x="2196465" y="62069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123613</xdr:rowOff>
    </xdr:from>
    <xdr:to>
      <xdr:col>15</xdr:col>
      <xdr:colOff>136525</xdr:colOff>
      <xdr:row>32</xdr:row>
      <xdr:rowOff>166793</xdr:rowOff>
    </xdr:to>
    <xdr:cxnSp macro="">
      <xdr:nvCxnSpPr>
        <xdr:cNvPr id="98" name="直線コネクタ 97">
          <a:extLst>
            <a:ext uri="{FF2B5EF4-FFF2-40B4-BE49-F238E27FC236}">
              <a16:creationId xmlns:a16="http://schemas.microsoft.com/office/drawing/2014/main" xmlns="" id="{2349A2B0-F6FA-4365-BAA1-1774AF59A97B}"/>
            </a:ext>
          </a:extLst>
        </xdr:cNvPr>
        <xdr:cNvCxnSpPr/>
      </xdr:nvCxnSpPr>
      <xdr:spPr>
        <a:xfrm>
          <a:off x="2247265" y="6257713"/>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9" name="楕円 98">
          <a:extLst>
            <a:ext uri="{FF2B5EF4-FFF2-40B4-BE49-F238E27FC236}">
              <a16:creationId xmlns:a16="http://schemas.microsoft.com/office/drawing/2014/main" xmlns="" id="{7F6FE661-96A6-4CAA-AAE9-6FCC214E6677}"/>
            </a:ext>
          </a:extLst>
        </xdr:cNvPr>
        <xdr:cNvSpPr/>
      </xdr:nvSpPr>
      <xdr:spPr>
        <a:xfrm>
          <a:off x="1525905" y="616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123613</xdr:rowOff>
    </xdr:to>
    <xdr:cxnSp macro="">
      <xdr:nvCxnSpPr>
        <xdr:cNvPr id="100" name="直線コネクタ 99">
          <a:extLst>
            <a:ext uri="{FF2B5EF4-FFF2-40B4-BE49-F238E27FC236}">
              <a16:creationId xmlns:a16="http://schemas.microsoft.com/office/drawing/2014/main" xmlns="" id="{8650161E-F180-48F2-BB4A-46B3858C3D1D}"/>
            </a:ext>
          </a:extLst>
        </xdr:cNvPr>
        <xdr:cNvCxnSpPr/>
      </xdr:nvCxnSpPr>
      <xdr:spPr>
        <a:xfrm>
          <a:off x="1576705" y="6210935"/>
          <a:ext cx="67056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101" name="n_1aveValue有形固定資産減価償却率">
          <a:extLst>
            <a:ext uri="{FF2B5EF4-FFF2-40B4-BE49-F238E27FC236}">
              <a16:creationId xmlns:a16="http://schemas.microsoft.com/office/drawing/2014/main" xmlns="" id="{2EBF4A35-5B1A-4A6E-A4AD-82D07E1D30EF}"/>
            </a:ext>
          </a:extLst>
        </xdr:cNvPr>
        <xdr:cNvSpPr txBox="1"/>
      </xdr:nvSpPr>
      <xdr:spPr>
        <a:xfrm>
          <a:off x="3395989" y="5738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a:extLst>
            <a:ext uri="{FF2B5EF4-FFF2-40B4-BE49-F238E27FC236}">
              <a16:creationId xmlns:a16="http://schemas.microsoft.com/office/drawing/2014/main" xmlns="" id="{B5FF10AC-8C6C-4675-A0B6-5D14C03CF8EF}"/>
            </a:ext>
          </a:extLst>
        </xdr:cNvPr>
        <xdr:cNvSpPr txBox="1"/>
      </xdr:nvSpPr>
      <xdr:spPr>
        <a:xfrm>
          <a:off x="2738129" y="56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103" name="n_3aveValue有形固定資産減価償却率">
          <a:extLst>
            <a:ext uri="{FF2B5EF4-FFF2-40B4-BE49-F238E27FC236}">
              <a16:creationId xmlns:a16="http://schemas.microsoft.com/office/drawing/2014/main" xmlns="" id="{8A1263C2-5AFE-48F9-B7E6-3C859A1F0B60}"/>
            </a:ext>
          </a:extLst>
        </xdr:cNvPr>
        <xdr:cNvSpPr txBox="1"/>
      </xdr:nvSpPr>
      <xdr:spPr>
        <a:xfrm>
          <a:off x="2067569" y="566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4" name="n_4aveValue有形固定資産減価償却率">
          <a:extLst>
            <a:ext uri="{FF2B5EF4-FFF2-40B4-BE49-F238E27FC236}">
              <a16:creationId xmlns:a16="http://schemas.microsoft.com/office/drawing/2014/main" xmlns="" id="{0C4835B0-7419-4FFD-9EEB-FE266C0314B0}"/>
            </a:ext>
          </a:extLst>
        </xdr:cNvPr>
        <xdr:cNvSpPr txBox="1"/>
      </xdr:nvSpPr>
      <xdr:spPr>
        <a:xfrm>
          <a:off x="1397009" y="562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94844</xdr:rowOff>
    </xdr:from>
    <xdr:ext cx="405111" cy="259045"/>
    <xdr:sp macro="" textlink="">
      <xdr:nvSpPr>
        <xdr:cNvPr id="105" name="n_1mainValue有形固定資産減価償却率">
          <a:extLst>
            <a:ext uri="{FF2B5EF4-FFF2-40B4-BE49-F238E27FC236}">
              <a16:creationId xmlns:a16="http://schemas.microsoft.com/office/drawing/2014/main" xmlns="" id="{9D30F6B2-CA69-41AC-A535-9F59D43F8C69}"/>
            </a:ext>
          </a:extLst>
        </xdr:cNvPr>
        <xdr:cNvSpPr txBox="1"/>
      </xdr:nvSpPr>
      <xdr:spPr>
        <a:xfrm>
          <a:off x="3395989" y="639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37270</xdr:rowOff>
    </xdr:from>
    <xdr:ext cx="405111" cy="259045"/>
    <xdr:sp macro="" textlink="">
      <xdr:nvSpPr>
        <xdr:cNvPr id="106" name="n_2mainValue有形固定資産減価償却率">
          <a:extLst>
            <a:ext uri="{FF2B5EF4-FFF2-40B4-BE49-F238E27FC236}">
              <a16:creationId xmlns:a16="http://schemas.microsoft.com/office/drawing/2014/main" xmlns="" id="{FF085DD5-B639-4CB4-ACFB-8166DA633647}"/>
            </a:ext>
          </a:extLst>
        </xdr:cNvPr>
        <xdr:cNvSpPr txBox="1"/>
      </xdr:nvSpPr>
      <xdr:spPr>
        <a:xfrm>
          <a:off x="2738129" y="6339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165540</xdr:rowOff>
    </xdr:from>
    <xdr:ext cx="405111" cy="259045"/>
    <xdr:sp macro="" textlink="">
      <xdr:nvSpPr>
        <xdr:cNvPr id="107" name="n_3mainValue有形固定資産減価償却率">
          <a:extLst>
            <a:ext uri="{FF2B5EF4-FFF2-40B4-BE49-F238E27FC236}">
              <a16:creationId xmlns:a16="http://schemas.microsoft.com/office/drawing/2014/main" xmlns="" id="{912AABE9-E463-4E30-9C58-5BC374247A8B}"/>
            </a:ext>
          </a:extLst>
        </xdr:cNvPr>
        <xdr:cNvSpPr txBox="1"/>
      </xdr:nvSpPr>
      <xdr:spPr>
        <a:xfrm>
          <a:off x="2067569" y="629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8" name="n_4mainValue有形固定資産減価償却率">
          <a:extLst>
            <a:ext uri="{FF2B5EF4-FFF2-40B4-BE49-F238E27FC236}">
              <a16:creationId xmlns:a16="http://schemas.microsoft.com/office/drawing/2014/main" xmlns="" id="{E69B843E-BB8B-4EEA-BFEF-8A585ADCF305}"/>
            </a:ext>
          </a:extLst>
        </xdr:cNvPr>
        <xdr:cNvSpPr txBox="1"/>
      </xdr:nvSpPr>
      <xdr:spPr>
        <a:xfrm>
          <a:off x="1397009"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40681CA6-F0D8-4A85-8924-31DC86C4B426}"/>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5E8FBB7D-0DC3-4C6F-BD1F-F5ECB292C848}"/>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91138DE7-34B8-4FA8-AE34-8501CD20B3EC}"/>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BCEE76D6-0C06-4B1E-8233-34F2FB94F728}"/>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7453D028-AEC8-492F-BB49-302370A15999}"/>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AE2BDC2D-6222-4BAB-97C7-784989D03872}"/>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185AED95-93AD-471A-B7BE-EBC7BFDD6E35}"/>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025B3DF5-D553-43D7-9139-E131FD226AC2}"/>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BDDDE54E-B939-43F1-88E7-A6814CB08593}"/>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92A4FD4F-F341-4339-9574-9DF2BA44AEC4}"/>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32F584FF-0F74-4D37-A6CA-9D3880465A8C}"/>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DEC54D9B-734C-4D78-8821-EC34F7B65047}"/>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3120B2EA-0025-4710-BB15-6277F687938D}"/>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本市は、地方債残高が類似団体と比較して多額であるものの、充当可能基金も多額であるため、債務償還比率は類似団体平均及び</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県平均よりも低くなっている。しかし、令和３年度に新中学校建設事業（令和５年４月開校）に係る多額の過疎対策事業債を発行したことにより地方債残高が増加したため、全国平均を上回ることとなり、類似団体平均との差も大幅に縮小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今後も大型の建設事業に伴う地方債の発行が予定されているため、地方債残高の推移には注意が必要である。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26FCE96F-BF44-4920-8E87-4647F3850ADC}"/>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DACF3162-9388-4D95-B562-8078FEF784D4}"/>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EF726F5C-9CA2-4040-83DC-4626E08D02FD}"/>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A7EC4AEF-5A52-4283-982E-80D607B0F12F}"/>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92A9F50E-911D-4D54-BA24-876435D355B4}"/>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25A4DC25-0AD2-4530-BA6B-4293536A8334}"/>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xmlns="" id="{A3D42496-CD1C-4AA7-82D6-5B6E57CAE5AF}"/>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514A6EDD-51F2-401F-A0D1-A72578EE4895}"/>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80F4C95F-1654-4CFE-A69F-A93FF7C8E2C5}"/>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B26AD015-FBBC-48CD-BF0E-34963DFB556B}"/>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585166AE-B010-4AC6-BDC4-DA8CD4E50DB4}"/>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9DFDD634-9024-4ABB-878A-897AB2350E5D}"/>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B82ACE60-498F-45E3-99A9-4596E970A5B5}"/>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523750A7-1150-4FBD-B7AD-7C2FAE382627}"/>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B93ACF74-E84A-49F8-A440-0389C6D79E12}"/>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272C04BB-DC7F-4315-94B7-E6DD27BE3BA5}"/>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DC3D442D-0642-4A71-BF73-2656DC4D3525}"/>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a:extLst>
            <a:ext uri="{FF2B5EF4-FFF2-40B4-BE49-F238E27FC236}">
              <a16:creationId xmlns:a16="http://schemas.microsoft.com/office/drawing/2014/main" xmlns="" id="{F89A1704-8B75-470E-908F-9FA56E319EAC}"/>
            </a:ext>
          </a:extLst>
        </xdr:cNvPr>
        <xdr:cNvCxnSpPr/>
      </xdr:nvCxnSpPr>
      <xdr:spPr>
        <a:xfrm flipV="1">
          <a:off x="13027660" y="5322280"/>
          <a:ext cx="1269" cy="140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a:extLst>
            <a:ext uri="{FF2B5EF4-FFF2-40B4-BE49-F238E27FC236}">
              <a16:creationId xmlns:a16="http://schemas.microsoft.com/office/drawing/2014/main" xmlns="" id="{8420355F-C8B5-45EC-875F-2B933A808FC8}"/>
            </a:ext>
          </a:extLst>
        </xdr:cNvPr>
        <xdr:cNvSpPr txBox="1"/>
      </xdr:nvSpPr>
      <xdr:spPr>
        <a:xfrm>
          <a:off x="13080365" y="67315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a:extLst>
            <a:ext uri="{FF2B5EF4-FFF2-40B4-BE49-F238E27FC236}">
              <a16:creationId xmlns:a16="http://schemas.microsoft.com/office/drawing/2014/main" xmlns="" id="{1593AB7F-9005-4028-86B2-3424476D79D2}"/>
            </a:ext>
          </a:extLst>
        </xdr:cNvPr>
        <xdr:cNvCxnSpPr/>
      </xdr:nvCxnSpPr>
      <xdr:spPr>
        <a:xfrm>
          <a:off x="12963525" y="672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a:extLst>
            <a:ext uri="{FF2B5EF4-FFF2-40B4-BE49-F238E27FC236}">
              <a16:creationId xmlns:a16="http://schemas.microsoft.com/office/drawing/2014/main" xmlns="" id="{66EA4CC6-4E30-417D-9D5A-0526FD4BF3A0}"/>
            </a:ext>
          </a:extLst>
        </xdr:cNvPr>
        <xdr:cNvSpPr txBox="1"/>
      </xdr:nvSpPr>
      <xdr:spPr>
        <a:xfrm>
          <a:off x="13080365" y="51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a:extLst>
            <a:ext uri="{FF2B5EF4-FFF2-40B4-BE49-F238E27FC236}">
              <a16:creationId xmlns:a16="http://schemas.microsoft.com/office/drawing/2014/main" xmlns="" id="{CBFABE98-4E62-4741-B262-14F0A3676FB5}"/>
            </a:ext>
          </a:extLst>
        </xdr:cNvPr>
        <xdr:cNvCxnSpPr/>
      </xdr:nvCxnSpPr>
      <xdr:spPr>
        <a:xfrm>
          <a:off x="12963525" y="53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a:extLst>
            <a:ext uri="{FF2B5EF4-FFF2-40B4-BE49-F238E27FC236}">
              <a16:creationId xmlns:a16="http://schemas.microsoft.com/office/drawing/2014/main" xmlns="" id="{3BBDAC67-C94B-4AF4-8B7E-DEB3AACA1582}"/>
            </a:ext>
          </a:extLst>
        </xdr:cNvPr>
        <xdr:cNvSpPr txBox="1"/>
      </xdr:nvSpPr>
      <xdr:spPr>
        <a:xfrm>
          <a:off x="13080365" y="586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a:extLst>
            <a:ext uri="{FF2B5EF4-FFF2-40B4-BE49-F238E27FC236}">
              <a16:creationId xmlns:a16="http://schemas.microsoft.com/office/drawing/2014/main" xmlns="" id="{C83C4B32-1983-4F6C-BDEF-122C18D59970}"/>
            </a:ext>
          </a:extLst>
        </xdr:cNvPr>
        <xdr:cNvSpPr/>
      </xdr:nvSpPr>
      <xdr:spPr>
        <a:xfrm>
          <a:off x="13001625" y="5885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46" name="フローチャート: 判断 145">
          <a:extLst>
            <a:ext uri="{FF2B5EF4-FFF2-40B4-BE49-F238E27FC236}">
              <a16:creationId xmlns:a16="http://schemas.microsoft.com/office/drawing/2014/main" xmlns="" id="{89C22923-D03C-4006-B401-6C4702759573}"/>
            </a:ext>
          </a:extLst>
        </xdr:cNvPr>
        <xdr:cNvSpPr/>
      </xdr:nvSpPr>
      <xdr:spPr>
        <a:xfrm>
          <a:off x="12359005" y="6108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47" name="フローチャート: 判断 146">
          <a:extLst>
            <a:ext uri="{FF2B5EF4-FFF2-40B4-BE49-F238E27FC236}">
              <a16:creationId xmlns:a16="http://schemas.microsoft.com/office/drawing/2014/main" xmlns="" id="{AA1B289F-AABF-48BA-9279-91201D61D4CC}"/>
            </a:ext>
          </a:extLst>
        </xdr:cNvPr>
        <xdr:cNvSpPr/>
      </xdr:nvSpPr>
      <xdr:spPr>
        <a:xfrm>
          <a:off x="11688445" y="618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48" name="フローチャート: 判断 147">
          <a:extLst>
            <a:ext uri="{FF2B5EF4-FFF2-40B4-BE49-F238E27FC236}">
              <a16:creationId xmlns:a16="http://schemas.microsoft.com/office/drawing/2014/main" xmlns="" id="{DB0C0C0E-BA1F-4219-B01A-74CAD1824F0A}"/>
            </a:ext>
          </a:extLst>
        </xdr:cNvPr>
        <xdr:cNvSpPr/>
      </xdr:nvSpPr>
      <xdr:spPr>
        <a:xfrm>
          <a:off x="11017885" y="615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49" name="フローチャート: 判断 148">
          <a:extLst>
            <a:ext uri="{FF2B5EF4-FFF2-40B4-BE49-F238E27FC236}">
              <a16:creationId xmlns:a16="http://schemas.microsoft.com/office/drawing/2014/main" xmlns="" id="{AC80BD2D-140B-46CF-8ED7-D5A43A3D7E18}"/>
            </a:ext>
          </a:extLst>
        </xdr:cNvPr>
        <xdr:cNvSpPr/>
      </xdr:nvSpPr>
      <xdr:spPr>
        <a:xfrm>
          <a:off x="10347325" y="6117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772D1063-8050-4198-AAB1-0C72559F77EF}"/>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48F6CBA6-69E9-4DB7-B13F-4D13AA368ECF}"/>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7401A49B-6DF5-4440-895F-7ED87CB83B0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36998CEE-5834-4A9A-9F76-26D4D1241073}"/>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E2E8E967-0625-44D2-8B0D-B2120066BF68}"/>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68988</xdr:rowOff>
    </xdr:from>
    <xdr:to>
      <xdr:col>76</xdr:col>
      <xdr:colOff>73025</xdr:colOff>
      <xdr:row>30</xdr:row>
      <xdr:rowOff>170588</xdr:rowOff>
    </xdr:to>
    <xdr:sp macro="" textlink="">
      <xdr:nvSpPr>
        <xdr:cNvPr id="155" name="楕円 154">
          <a:extLst>
            <a:ext uri="{FF2B5EF4-FFF2-40B4-BE49-F238E27FC236}">
              <a16:creationId xmlns:a16="http://schemas.microsoft.com/office/drawing/2014/main" xmlns="" id="{C79CAA2A-B665-4CF3-90F2-951B4A462ECD}"/>
            </a:ext>
          </a:extLst>
        </xdr:cNvPr>
        <xdr:cNvSpPr/>
      </xdr:nvSpPr>
      <xdr:spPr>
        <a:xfrm>
          <a:off x="13001625" y="58678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91865</xdr:rowOff>
    </xdr:from>
    <xdr:ext cx="469744" cy="259045"/>
    <xdr:sp macro="" textlink="">
      <xdr:nvSpPr>
        <xdr:cNvPr id="156" name="債務償還比率該当値テキスト">
          <a:extLst>
            <a:ext uri="{FF2B5EF4-FFF2-40B4-BE49-F238E27FC236}">
              <a16:creationId xmlns:a16="http://schemas.microsoft.com/office/drawing/2014/main" xmlns="" id="{7C9CE4E3-D1F2-474B-8C97-5574311B10DF}"/>
            </a:ext>
          </a:extLst>
        </xdr:cNvPr>
        <xdr:cNvSpPr txBox="1"/>
      </xdr:nvSpPr>
      <xdr:spPr>
        <a:xfrm>
          <a:off x="13080365" y="57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27387</xdr:rowOff>
    </xdr:from>
    <xdr:to>
      <xdr:col>72</xdr:col>
      <xdr:colOff>123825</xdr:colOff>
      <xdr:row>31</xdr:row>
      <xdr:rowOff>128987</xdr:rowOff>
    </xdr:to>
    <xdr:sp macro="" textlink="">
      <xdr:nvSpPr>
        <xdr:cNvPr id="157" name="楕円 156">
          <a:extLst>
            <a:ext uri="{FF2B5EF4-FFF2-40B4-BE49-F238E27FC236}">
              <a16:creationId xmlns:a16="http://schemas.microsoft.com/office/drawing/2014/main" xmlns="" id="{067A07A3-5168-4ED8-8B3B-5B65D50C70D7}"/>
            </a:ext>
          </a:extLst>
        </xdr:cNvPr>
        <xdr:cNvSpPr/>
      </xdr:nvSpPr>
      <xdr:spPr>
        <a:xfrm>
          <a:off x="12359005" y="59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119788</xdr:rowOff>
    </xdr:from>
    <xdr:to>
      <xdr:col>76</xdr:col>
      <xdr:colOff>22225</xdr:colOff>
      <xdr:row>31</xdr:row>
      <xdr:rowOff>78187</xdr:rowOff>
    </xdr:to>
    <xdr:cxnSp macro="">
      <xdr:nvCxnSpPr>
        <xdr:cNvPr id="158" name="直線コネクタ 157">
          <a:extLst>
            <a:ext uri="{FF2B5EF4-FFF2-40B4-BE49-F238E27FC236}">
              <a16:creationId xmlns:a16="http://schemas.microsoft.com/office/drawing/2014/main" xmlns="" id="{D49868FA-15CF-417F-BBCC-398A15C60200}"/>
            </a:ext>
          </a:extLst>
        </xdr:cNvPr>
        <xdr:cNvCxnSpPr/>
      </xdr:nvCxnSpPr>
      <xdr:spPr>
        <a:xfrm flipV="1">
          <a:off x="12409805" y="5918608"/>
          <a:ext cx="619760" cy="1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114944</xdr:rowOff>
    </xdr:from>
    <xdr:to>
      <xdr:col>68</xdr:col>
      <xdr:colOff>123825</xdr:colOff>
      <xdr:row>31</xdr:row>
      <xdr:rowOff>45094</xdr:rowOff>
    </xdr:to>
    <xdr:sp macro="" textlink="">
      <xdr:nvSpPr>
        <xdr:cNvPr id="159" name="楕円 158">
          <a:extLst>
            <a:ext uri="{FF2B5EF4-FFF2-40B4-BE49-F238E27FC236}">
              <a16:creationId xmlns:a16="http://schemas.microsoft.com/office/drawing/2014/main" xmlns="" id="{DE9E005F-656C-441C-BADF-870A1A3CCB44}"/>
            </a:ext>
          </a:extLst>
        </xdr:cNvPr>
        <xdr:cNvSpPr/>
      </xdr:nvSpPr>
      <xdr:spPr>
        <a:xfrm>
          <a:off x="11688445" y="5913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165744</xdr:rowOff>
    </xdr:from>
    <xdr:to>
      <xdr:col>72</xdr:col>
      <xdr:colOff>73025</xdr:colOff>
      <xdr:row>31</xdr:row>
      <xdr:rowOff>78187</xdr:rowOff>
    </xdr:to>
    <xdr:cxnSp macro="">
      <xdr:nvCxnSpPr>
        <xdr:cNvPr id="160" name="直線コネクタ 159">
          <a:extLst>
            <a:ext uri="{FF2B5EF4-FFF2-40B4-BE49-F238E27FC236}">
              <a16:creationId xmlns:a16="http://schemas.microsoft.com/office/drawing/2014/main" xmlns="" id="{5AE0952A-6BD8-4E28-84DB-869AD8D6A195}"/>
            </a:ext>
          </a:extLst>
        </xdr:cNvPr>
        <xdr:cNvCxnSpPr/>
      </xdr:nvCxnSpPr>
      <xdr:spPr>
        <a:xfrm>
          <a:off x="11739245" y="5964564"/>
          <a:ext cx="670560" cy="8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25346</xdr:rowOff>
    </xdr:from>
    <xdr:to>
      <xdr:col>64</xdr:col>
      <xdr:colOff>123825</xdr:colOff>
      <xdr:row>30</xdr:row>
      <xdr:rowOff>126946</xdr:rowOff>
    </xdr:to>
    <xdr:sp macro="" textlink="">
      <xdr:nvSpPr>
        <xdr:cNvPr id="161" name="楕円 160">
          <a:extLst>
            <a:ext uri="{FF2B5EF4-FFF2-40B4-BE49-F238E27FC236}">
              <a16:creationId xmlns:a16="http://schemas.microsoft.com/office/drawing/2014/main" xmlns="" id="{5E7379D9-E46A-4541-99B5-27A01CEF1ACA}"/>
            </a:ext>
          </a:extLst>
        </xdr:cNvPr>
        <xdr:cNvSpPr/>
      </xdr:nvSpPr>
      <xdr:spPr>
        <a:xfrm>
          <a:off x="11017885" y="58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76146</xdr:rowOff>
    </xdr:from>
    <xdr:to>
      <xdr:col>68</xdr:col>
      <xdr:colOff>73025</xdr:colOff>
      <xdr:row>30</xdr:row>
      <xdr:rowOff>165744</xdr:rowOff>
    </xdr:to>
    <xdr:cxnSp macro="">
      <xdr:nvCxnSpPr>
        <xdr:cNvPr id="162" name="直線コネクタ 161">
          <a:extLst>
            <a:ext uri="{FF2B5EF4-FFF2-40B4-BE49-F238E27FC236}">
              <a16:creationId xmlns:a16="http://schemas.microsoft.com/office/drawing/2014/main" xmlns="" id="{D10058C5-4E29-4045-ABF9-20F187B961E0}"/>
            </a:ext>
          </a:extLst>
        </xdr:cNvPr>
        <xdr:cNvCxnSpPr/>
      </xdr:nvCxnSpPr>
      <xdr:spPr>
        <a:xfrm>
          <a:off x="11068685" y="5874966"/>
          <a:ext cx="67056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125549</xdr:rowOff>
    </xdr:from>
    <xdr:to>
      <xdr:col>60</xdr:col>
      <xdr:colOff>123825</xdr:colOff>
      <xdr:row>30</xdr:row>
      <xdr:rowOff>55699</xdr:rowOff>
    </xdr:to>
    <xdr:sp macro="" textlink="">
      <xdr:nvSpPr>
        <xdr:cNvPr id="163" name="楕円 162">
          <a:extLst>
            <a:ext uri="{FF2B5EF4-FFF2-40B4-BE49-F238E27FC236}">
              <a16:creationId xmlns:a16="http://schemas.microsoft.com/office/drawing/2014/main" xmlns="" id="{EC8F4046-DE1C-4981-BE60-99A9B0914207}"/>
            </a:ext>
          </a:extLst>
        </xdr:cNvPr>
        <xdr:cNvSpPr/>
      </xdr:nvSpPr>
      <xdr:spPr>
        <a:xfrm>
          <a:off x="10347325" y="5756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4899</xdr:rowOff>
    </xdr:from>
    <xdr:to>
      <xdr:col>64</xdr:col>
      <xdr:colOff>73025</xdr:colOff>
      <xdr:row>30</xdr:row>
      <xdr:rowOff>76146</xdr:rowOff>
    </xdr:to>
    <xdr:cxnSp macro="">
      <xdr:nvCxnSpPr>
        <xdr:cNvPr id="164" name="直線コネクタ 163">
          <a:extLst>
            <a:ext uri="{FF2B5EF4-FFF2-40B4-BE49-F238E27FC236}">
              <a16:creationId xmlns:a16="http://schemas.microsoft.com/office/drawing/2014/main" xmlns="" id="{A15AFF14-8B12-4C4C-A1C7-09F24A8A9E33}"/>
            </a:ext>
          </a:extLst>
        </xdr:cNvPr>
        <xdr:cNvCxnSpPr/>
      </xdr:nvCxnSpPr>
      <xdr:spPr>
        <a:xfrm>
          <a:off x="10398125" y="5803719"/>
          <a:ext cx="67056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63399</xdr:rowOff>
    </xdr:from>
    <xdr:ext cx="469744" cy="259045"/>
    <xdr:sp macro="" textlink="">
      <xdr:nvSpPr>
        <xdr:cNvPr id="165" name="n_1aveValue債務償還比率">
          <a:extLst>
            <a:ext uri="{FF2B5EF4-FFF2-40B4-BE49-F238E27FC236}">
              <a16:creationId xmlns:a16="http://schemas.microsoft.com/office/drawing/2014/main" xmlns="" id="{BEB73041-9896-44FC-838C-0FFB81253E1D}"/>
            </a:ext>
          </a:extLst>
        </xdr:cNvPr>
        <xdr:cNvSpPr txBox="1"/>
      </xdr:nvSpPr>
      <xdr:spPr>
        <a:xfrm>
          <a:off x="12185092" y="61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66" name="n_2aveValue債務償還比率">
          <a:extLst>
            <a:ext uri="{FF2B5EF4-FFF2-40B4-BE49-F238E27FC236}">
              <a16:creationId xmlns:a16="http://schemas.microsoft.com/office/drawing/2014/main" xmlns="" id="{7F3B3882-4F57-4BFB-8028-FACFEAEFEB36}"/>
            </a:ext>
          </a:extLst>
        </xdr:cNvPr>
        <xdr:cNvSpPr txBox="1"/>
      </xdr:nvSpPr>
      <xdr:spPr>
        <a:xfrm>
          <a:off x="11527232" y="627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67" name="n_3aveValue債務償還比率">
          <a:extLst>
            <a:ext uri="{FF2B5EF4-FFF2-40B4-BE49-F238E27FC236}">
              <a16:creationId xmlns:a16="http://schemas.microsoft.com/office/drawing/2014/main" xmlns="" id="{A0DA91AD-C4C3-46B6-AB04-26286A3629FD}"/>
            </a:ext>
          </a:extLst>
        </xdr:cNvPr>
        <xdr:cNvSpPr txBox="1"/>
      </xdr:nvSpPr>
      <xdr:spPr>
        <a:xfrm>
          <a:off x="10856672" y="624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68" name="n_4aveValue債務償還比率">
          <a:extLst>
            <a:ext uri="{FF2B5EF4-FFF2-40B4-BE49-F238E27FC236}">
              <a16:creationId xmlns:a16="http://schemas.microsoft.com/office/drawing/2014/main" xmlns="" id="{02259422-D495-46AD-8039-72DA75AB7B78}"/>
            </a:ext>
          </a:extLst>
        </xdr:cNvPr>
        <xdr:cNvSpPr txBox="1"/>
      </xdr:nvSpPr>
      <xdr:spPr>
        <a:xfrm>
          <a:off x="10186112" y="620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145514</xdr:rowOff>
    </xdr:from>
    <xdr:ext cx="469744" cy="259045"/>
    <xdr:sp macro="" textlink="">
      <xdr:nvSpPr>
        <xdr:cNvPr id="169" name="n_1mainValue債務償還比率">
          <a:extLst>
            <a:ext uri="{FF2B5EF4-FFF2-40B4-BE49-F238E27FC236}">
              <a16:creationId xmlns:a16="http://schemas.microsoft.com/office/drawing/2014/main" xmlns="" id="{554E2EF1-C6F2-44E4-8C8F-311581821353}"/>
            </a:ext>
          </a:extLst>
        </xdr:cNvPr>
        <xdr:cNvSpPr txBox="1"/>
      </xdr:nvSpPr>
      <xdr:spPr>
        <a:xfrm>
          <a:off x="12185092" y="577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61621</xdr:rowOff>
    </xdr:from>
    <xdr:ext cx="469744" cy="259045"/>
    <xdr:sp macro="" textlink="">
      <xdr:nvSpPr>
        <xdr:cNvPr id="170" name="n_2mainValue債務償還比率">
          <a:extLst>
            <a:ext uri="{FF2B5EF4-FFF2-40B4-BE49-F238E27FC236}">
              <a16:creationId xmlns:a16="http://schemas.microsoft.com/office/drawing/2014/main" xmlns="" id="{C20BEBCA-68A2-4CCD-8CD4-E7B703C6C145}"/>
            </a:ext>
          </a:extLst>
        </xdr:cNvPr>
        <xdr:cNvSpPr txBox="1"/>
      </xdr:nvSpPr>
      <xdr:spPr>
        <a:xfrm>
          <a:off x="11527232" y="569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143473</xdr:rowOff>
    </xdr:from>
    <xdr:ext cx="469744" cy="259045"/>
    <xdr:sp macro="" textlink="">
      <xdr:nvSpPr>
        <xdr:cNvPr id="171" name="n_3mainValue債務償還比率">
          <a:extLst>
            <a:ext uri="{FF2B5EF4-FFF2-40B4-BE49-F238E27FC236}">
              <a16:creationId xmlns:a16="http://schemas.microsoft.com/office/drawing/2014/main" xmlns="" id="{40C817D6-4D0B-4B0E-B6A1-07D91676DA46}"/>
            </a:ext>
          </a:extLst>
        </xdr:cNvPr>
        <xdr:cNvSpPr txBox="1"/>
      </xdr:nvSpPr>
      <xdr:spPr>
        <a:xfrm>
          <a:off x="10856672" y="56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72226</xdr:rowOff>
    </xdr:from>
    <xdr:ext cx="469744" cy="259045"/>
    <xdr:sp macro="" textlink="">
      <xdr:nvSpPr>
        <xdr:cNvPr id="172" name="n_4mainValue債務償還比率">
          <a:extLst>
            <a:ext uri="{FF2B5EF4-FFF2-40B4-BE49-F238E27FC236}">
              <a16:creationId xmlns:a16="http://schemas.microsoft.com/office/drawing/2014/main" xmlns="" id="{C7DFD7FD-DCB0-4F3E-8D56-99FD2D54D814}"/>
            </a:ext>
          </a:extLst>
        </xdr:cNvPr>
        <xdr:cNvSpPr txBox="1"/>
      </xdr:nvSpPr>
      <xdr:spPr>
        <a:xfrm>
          <a:off x="10186112" y="553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CD449FAC-C403-4EB0-8809-1D13C5B9CF94}"/>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F7C433D4-18B8-448E-A1E0-118C9DB276F5}"/>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77CA3150-8F3E-47E7-B3C2-58FB740016AB}"/>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F4D6551E-51A5-440F-BDEB-2AC9FDC5235D}"/>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CE69DCE9-85FF-40E0-8717-DCF2E1D8A82A}"/>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70AB0340-3C1F-46FC-BE2C-527CFBC3508E}"/>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7BA8A88-7453-499D-8AE7-313ECF93746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C0C3D06-E71D-4EAF-A834-335B0FFF637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583FDDB-5CC5-4055-983A-5F2A049690F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704DD12-2EC8-472E-BAF4-2A3D8BB2715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2366E30-937B-41F2-856B-F8D54732A26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4E5CB47-8AD4-4280-96D9-E1F7BE1D7DD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883598D-FB75-4266-932E-93BBAA7D53C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C8E21C7-0B81-4437-A2B5-3ECD78C3FAF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33C4A8E-D912-4FAF-84F1-116904C18DB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27EF650-66CC-45D7-BA79-2992AC18CFC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B18E617-C885-442A-8593-1B4E621575F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30A2E97-7D88-492C-B2A8-E176EC8D68D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E6C3532-E07F-48BC-A56C-CCF7B535884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C34EB3E-1D38-4689-98AF-6CF10771E85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9B7C94D-195A-4D41-8FDE-0556F391DF7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45296F3-B7E2-4BCC-B1D9-556747370E67}"/>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D0A21B5-01E6-40CA-BBF6-8F8EC17AE20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C66F3CA-99CF-41B6-A6CA-6C93CB984EA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4FBCFC9-C85A-4259-87B2-4C9D52F37A7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A910AC1-1EC7-4A9E-8F8C-4781E00F3B4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B0CBA1C-7D98-45A9-9411-0A2FEF3D876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375E83F-72C1-437A-8CC7-20C5CE1C7C8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052D64B-1311-4CBD-B986-5F28E805737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D50557E-A2B8-4774-893D-A884D80CD22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8102C95-3FF7-46BF-840A-BC6291E7843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C5DC4DA-59FC-4EBF-9716-AA5EE2D4D8E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64C2485-E346-4443-AEA5-E9EBB70B533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4EF304E-3EC2-4083-A664-27CA6E60833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CF735EE-92C4-4C0F-9199-A72A2CE58D8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C96E2B3-29A4-49CA-B40C-94CAAE31989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1D87E62-0A4D-48FC-9AE9-5E1F0C2377A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BE5F024-052D-40D9-B23F-EFDCEBFA086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058B1AB-E15E-443E-BF24-F626D2E5D84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7C9AE31-4792-4802-9D04-CDB2A7EF946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257676C-6472-4EB9-8931-F9A3CE98815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52D9D03-D9B9-4095-B49A-9A84F968F4E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C54613B-9312-4B6A-95EC-8349203EFAF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F5736A1-1CEF-4F38-A14C-A1F2197BD45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78A4F72-7075-4708-942E-5626CE3544C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C1F4D73-8401-4F45-BFDC-BC324E77730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16467D0-7760-4E24-986A-E989747553A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74C3B37-5A25-48B5-A00F-E158B3C298F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1CD1AD9-3D07-40F0-B2C0-2652236621D7}"/>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67D31FE5-8B42-4936-9E13-986C8E44EAB7}"/>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C84B4C7-F760-4342-8E4C-6B13ABA90C4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C3A3F135-8403-492F-A0E3-CC093CDE9DD2}"/>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F651E7D6-C7EC-4EDF-8DA3-0FB6E930CD2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D06D638A-8B96-4623-A47E-1EF9C00862A1}"/>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8B451D40-D47D-46FC-B0CA-29AAA84E8CA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44C606E-1005-46B0-8FFA-11A80799C06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6A6C5B94-46C0-4E06-BE23-10461A9D0D6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FF7AED08-9C96-4624-BB46-368CDE9C4D1D}"/>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777CB2D-5F52-47EC-BDA0-60AC98A8333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507C3171-869F-4AE3-94A9-CA3CEE862A23}"/>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C1876B0-1E28-42E3-83DA-AE07581F65F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xmlns="" id="{E5939E22-4E1A-41AD-8A95-455CC73C6AFD}"/>
            </a:ext>
          </a:extLst>
        </xdr:cNvPr>
        <xdr:cNvCxnSpPr/>
      </xdr:nvCxnSpPr>
      <xdr:spPr>
        <a:xfrm flipV="1">
          <a:off x="4086225" y="580453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8B322314-B2D8-4A9B-9465-958C45C9369A}"/>
            </a:ext>
          </a:extLst>
        </xdr:cNvPr>
        <xdr:cNvSpPr txBox="1"/>
      </xdr:nvSpPr>
      <xdr:spPr>
        <a:xfrm>
          <a:off x="41249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xmlns="" id="{BFD4A259-3F84-4114-8FA8-B4B3B8FE5D11}"/>
            </a:ext>
          </a:extLst>
        </xdr:cNvPr>
        <xdr:cNvCxnSpPr/>
      </xdr:nvCxnSpPr>
      <xdr:spPr>
        <a:xfrm>
          <a:off x="402082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FA2FECF6-5416-44A2-B167-BC1DC02A839C}"/>
            </a:ext>
          </a:extLst>
        </xdr:cNvPr>
        <xdr:cNvSpPr txBox="1"/>
      </xdr:nvSpPr>
      <xdr:spPr>
        <a:xfrm>
          <a:off x="412496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xmlns="" id="{DD357FAC-1A68-4CE6-A27E-433FE344F465}"/>
            </a:ext>
          </a:extLst>
        </xdr:cNvPr>
        <xdr:cNvCxnSpPr/>
      </xdr:nvCxnSpPr>
      <xdr:spPr>
        <a:xfrm>
          <a:off x="402082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B9D7BB22-0211-4D83-B501-581CE4657F60}"/>
            </a:ext>
          </a:extLst>
        </xdr:cNvPr>
        <xdr:cNvSpPr txBox="1"/>
      </xdr:nvSpPr>
      <xdr:spPr>
        <a:xfrm>
          <a:off x="412496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xmlns="" id="{A72FCEBE-C0C2-47C4-AEB5-4FF3CB1763E6}"/>
            </a:ext>
          </a:extLst>
        </xdr:cNvPr>
        <xdr:cNvSpPr/>
      </xdr:nvSpPr>
      <xdr:spPr>
        <a:xfrm>
          <a:off x="403606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xmlns="" id="{821122B3-F4C0-4BE5-AA12-E6C6B9F3B078}"/>
            </a:ext>
          </a:extLst>
        </xdr:cNvPr>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xmlns="" id="{920FCED1-F40F-474E-97A0-5A1687B08019}"/>
            </a:ext>
          </a:extLst>
        </xdr:cNvPr>
        <xdr:cNvSpPr/>
      </xdr:nvSpPr>
      <xdr:spPr>
        <a:xfrm>
          <a:off x="25146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xmlns="" id="{14E26917-3BC3-4212-96C8-A897E10FD7F7}"/>
            </a:ext>
          </a:extLst>
        </xdr:cNvPr>
        <xdr:cNvSpPr/>
      </xdr:nvSpPr>
      <xdr:spPr>
        <a:xfrm>
          <a:off x="17399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xmlns="" id="{59F95052-51CD-49A1-837C-26F234AE2432}"/>
            </a:ext>
          </a:extLst>
        </xdr:cNvPr>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0A51345-4118-440C-9368-07003BCB692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AEEC8CF-D20E-4AE4-9D79-6A9F5F58F47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20B5D6A-8B24-43F3-9DAC-2E36F50E0FA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0DABA0B-8C83-4B0A-B7BB-00F29C1A8BD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11F5683-72D4-42A4-9287-403AE3B51A8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42545</xdr:rowOff>
    </xdr:from>
    <xdr:to>
      <xdr:col>24</xdr:col>
      <xdr:colOff>114300</xdr:colOff>
      <xdr:row>39</xdr:row>
      <xdr:rowOff>144145</xdr:rowOff>
    </xdr:to>
    <xdr:sp macro="" textlink="">
      <xdr:nvSpPr>
        <xdr:cNvPr id="73" name="楕円 72">
          <a:extLst>
            <a:ext uri="{FF2B5EF4-FFF2-40B4-BE49-F238E27FC236}">
              <a16:creationId xmlns:a16="http://schemas.microsoft.com/office/drawing/2014/main" xmlns="" id="{1CBBCD68-39A6-4B85-AF1B-455D3755C5F5}"/>
            </a:ext>
          </a:extLst>
        </xdr:cNvPr>
        <xdr:cNvSpPr/>
      </xdr:nvSpPr>
      <xdr:spPr>
        <a:xfrm>
          <a:off x="403606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20972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8DBA50A-DE44-4D9B-B482-32999615E6FD}"/>
            </a:ext>
          </a:extLst>
        </xdr:cNvPr>
        <xdr:cNvSpPr txBox="1"/>
      </xdr:nvSpPr>
      <xdr:spPr>
        <a:xfrm>
          <a:off x="412496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15875</xdr:rowOff>
    </xdr:from>
    <xdr:to>
      <xdr:col>20</xdr:col>
      <xdr:colOff>38100</xdr:colOff>
      <xdr:row>39</xdr:row>
      <xdr:rowOff>117475</xdr:rowOff>
    </xdr:to>
    <xdr:sp macro="" textlink="">
      <xdr:nvSpPr>
        <xdr:cNvPr id="75" name="楕円 74">
          <a:extLst>
            <a:ext uri="{FF2B5EF4-FFF2-40B4-BE49-F238E27FC236}">
              <a16:creationId xmlns:a16="http://schemas.microsoft.com/office/drawing/2014/main" xmlns="" id="{B18D8077-B54B-4935-AF1D-FAD717D4F940}"/>
            </a:ext>
          </a:extLst>
        </xdr:cNvPr>
        <xdr:cNvSpPr/>
      </xdr:nvSpPr>
      <xdr:spPr>
        <a:xfrm>
          <a:off x="3312160" y="6553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66675</xdr:rowOff>
    </xdr:from>
    <xdr:to>
      <xdr:col>24</xdr:col>
      <xdr:colOff>63500</xdr:colOff>
      <xdr:row>39</xdr:row>
      <xdr:rowOff>93345</xdr:rowOff>
    </xdr:to>
    <xdr:cxnSp macro="">
      <xdr:nvCxnSpPr>
        <xdr:cNvPr id="76" name="直線コネクタ 75">
          <a:extLst>
            <a:ext uri="{FF2B5EF4-FFF2-40B4-BE49-F238E27FC236}">
              <a16:creationId xmlns:a16="http://schemas.microsoft.com/office/drawing/2014/main" xmlns="" id="{7BD63847-25C0-4EC7-8253-EFBD232230D9}"/>
            </a:ext>
          </a:extLst>
        </xdr:cNvPr>
        <xdr:cNvCxnSpPr/>
      </xdr:nvCxnSpPr>
      <xdr:spPr>
        <a:xfrm>
          <a:off x="3355340" y="660463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160655</xdr:rowOff>
    </xdr:from>
    <xdr:to>
      <xdr:col>15</xdr:col>
      <xdr:colOff>101600</xdr:colOff>
      <xdr:row>39</xdr:row>
      <xdr:rowOff>90805</xdr:rowOff>
    </xdr:to>
    <xdr:sp macro="" textlink="">
      <xdr:nvSpPr>
        <xdr:cNvPr id="77" name="楕円 76">
          <a:extLst>
            <a:ext uri="{FF2B5EF4-FFF2-40B4-BE49-F238E27FC236}">
              <a16:creationId xmlns:a16="http://schemas.microsoft.com/office/drawing/2014/main" xmlns="" id="{C587C67C-C03B-4EC2-8EE7-37BAB12E241C}"/>
            </a:ext>
          </a:extLst>
        </xdr:cNvPr>
        <xdr:cNvSpPr/>
      </xdr:nvSpPr>
      <xdr:spPr>
        <a:xfrm>
          <a:off x="251460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66675</xdr:rowOff>
    </xdr:to>
    <xdr:cxnSp macro="">
      <xdr:nvCxnSpPr>
        <xdr:cNvPr id="78" name="直線コネクタ 77">
          <a:extLst>
            <a:ext uri="{FF2B5EF4-FFF2-40B4-BE49-F238E27FC236}">
              <a16:creationId xmlns:a16="http://schemas.microsoft.com/office/drawing/2014/main" xmlns="" id="{C8385EC0-2117-461C-A65D-C5E0DD2AB3F9}"/>
            </a:ext>
          </a:extLst>
        </xdr:cNvPr>
        <xdr:cNvCxnSpPr/>
      </xdr:nvCxnSpPr>
      <xdr:spPr>
        <a:xfrm>
          <a:off x="2565400" y="657796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141605</xdr:rowOff>
    </xdr:from>
    <xdr:to>
      <xdr:col>10</xdr:col>
      <xdr:colOff>165100</xdr:colOff>
      <xdr:row>39</xdr:row>
      <xdr:rowOff>71755</xdr:rowOff>
    </xdr:to>
    <xdr:sp macro="" textlink="">
      <xdr:nvSpPr>
        <xdr:cNvPr id="79" name="楕円 78">
          <a:extLst>
            <a:ext uri="{FF2B5EF4-FFF2-40B4-BE49-F238E27FC236}">
              <a16:creationId xmlns:a16="http://schemas.microsoft.com/office/drawing/2014/main" xmlns="" id="{B8EAE2FA-FC95-4361-95CD-DECF537A011D}"/>
            </a:ext>
          </a:extLst>
        </xdr:cNvPr>
        <xdr:cNvSpPr/>
      </xdr:nvSpPr>
      <xdr:spPr>
        <a:xfrm>
          <a:off x="173990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20955</xdr:rowOff>
    </xdr:from>
    <xdr:to>
      <xdr:col>15</xdr:col>
      <xdr:colOff>50800</xdr:colOff>
      <xdr:row>39</xdr:row>
      <xdr:rowOff>40005</xdr:rowOff>
    </xdr:to>
    <xdr:cxnSp macro="">
      <xdr:nvCxnSpPr>
        <xdr:cNvPr id="80" name="直線コネクタ 79">
          <a:extLst>
            <a:ext uri="{FF2B5EF4-FFF2-40B4-BE49-F238E27FC236}">
              <a16:creationId xmlns:a16="http://schemas.microsoft.com/office/drawing/2014/main" xmlns="" id="{76AFE476-0186-4398-94A7-CE172C26BAB9}"/>
            </a:ext>
          </a:extLst>
        </xdr:cNvPr>
        <xdr:cNvCxnSpPr/>
      </xdr:nvCxnSpPr>
      <xdr:spPr>
        <a:xfrm>
          <a:off x="1790700" y="655891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111125</xdr:rowOff>
    </xdr:from>
    <xdr:to>
      <xdr:col>6</xdr:col>
      <xdr:colOff>38100</xdr:colOff>
      <xdr:row>39</xdr:row>
      <xdr:rowOff>41275</xdr:rowOff>
    </xdr:to>
    <xdr:sp macro="" textlink="">
      <xdr:nvSpPr>
        <xdr:cNvPr id="81" name="楕円 80">
          <a:extLst>
            <a:ext uri="{FF2B5EF4-FFF2-40B4-BE49-F238E27FC236}">
              <a16:creationId xmlns:a16="http://schemas.microsoft.com/office/drawing/2014/main" xmlns="" id="{3F098909-063D-4746-96A3-8D6D1E37FF5A}"/>
            </a:ext>
          </a:extLst>
        </xdr:cNvPr>
        <xdr:cNvSpPr/>
      </xdr:nvSpPr>
      <xdr:spPr>
        <a:xfrm>
          <a:off x="965200" y="648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161925</xdr:rowOff>
    </xdr:from>
    <xdr:to>
      <xdr:col>10</xdr:col>
      <xdr:colOff>114300</xdr:colOff>
      <xdr:row>39</xdr:row>
      <xdr:rowOff>20955</xdr:rowOff>
    </xdr:to>
    <xdr:cxnSp macro="">
      <xdr:nvCxnSpPr>
        <xdr:cNvPr id="82" name="直線コネクタ 81">
          <a:extLst>
            <a:ext uri="{FF2B5EF4-FFF2-40B4-BE49-F238E27FC236}">
              <a16:creationId xmlns:a16="http://schemas.microsoft.com/office/drawing/2014/main" xmlns="" id="{10A94648-764B-4DCF-9871-D174A3128AB2}"/>
            </a:ext>
          </a:extLst>
        </xdr:cNvPr>
        <xdr:cNvCxnSpPr/>
      </xdr:nvCxnSpPr>
      <xdr:spPr>
        <a:xfrm>
          <a:off x="1008380" y="653224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xmlns="" id="{3612F20E-78F1-4950-B2E4-33114B13E911}"/>
            </a:ext>
          </a:extLst>
        </xdr:cNvPr>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xmlns="" id="{F19F4574-CF8E-4CDB-8975-8D983431103F}"/>
            </a:ext>
          </a:extLst>
        </xdr:cNvPr>
        <xdr:cNvSpPr txBox="1"/>
      </xdr:nvSpPr>
      <xdr:spPr>
        <a:xfrm>
          <a:off x="23857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xmlns="" id="{220A284B-3FA5-4B72-B594-90B5A3FDCF17}"/>
            </a:ext>
          </a:extLst>
        </xdr:cNvPr>
        <xdr:cNvSpPr txBox="1"/>
      </xdr:nvSpPr>
      <xdr:spPr>
        <a:xfrm>
          <a:off x="16110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xmlns="" id="{C8D9C333-A189-432A-88E9-1D54421DB7A0}"/>
            </a:ext>
          </a:extLst>
        </xdr:cNvPr>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108602</xdr:rowOff>
    </xdr:from>
    <xdr:ext cx="405111" cy="259045"/>
    <xdr:sp macro="" textlink="">
      <xdr:nvSpPr>
        <xdr:cNvPr id="87" name="n_1mainValue【道路】&#10;有形固定資産減価償却率">
          <a:extLst>
            <a:ext uri="{FF2B5EF4-FFF2-40B4-BE49-F238E27FC236}">
              <a16:creationId xmlns:a16="http://schemas.microsoft.com/office/drawing/2014/main" xmlns="" id="{8643CFEB-8187-4C2D-AD23-22C02999FEBA}"/>
            </a:ext>
          </a:extLst>
        </xdr:cNvPr>
        <xdr:cNvSpPr txBox="1"/>
      </xdr:nvSpPr>
      <xdr:spPr>
        <a:xfrm>
          <a:off x="317056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81932</xdr:rowOff>
    </xdr:from>
    <xdr:ext cx="405111" cy="259045"/>
    <xdr:sp macro="" textlink="">
      <xdr:nvSpPr>
        <xdr:cNvPr id="88" name="n_2mainValue【道路】&#10;有形固定資産減価償却率">
          <a:extLst>
            <a:ext uri="{FF2B5EF4-FFF2-40B4-BE49-F238E27FC236}">
              <a16:creationId xmlns:a16="http://schemas.microsoft.com/office/drawing/2014/main" xmlns="" id="{FC5C786C-564D-4A13-B657-6491CDE49CA6}"/>
            </a:ext>
          </a:extLst>
        </xdr:cNvPr>
        <xdr:cNvSpPr txBox="1"/>
      </xdr:nvSpPr>
      <xdr:spPr>
        <a:xfrm>
          <a:off x="238570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xmlns="" id="{96E495E5-784D-49DF-9791-1AF65F873E04}"/>
            </a:ext>
          </a:extLst>
        </xdr:cNvPr>
        <xdr:cNvSpPr txBox="1"/>
      </xdr:nvSpPr>
      <xdr:spPr>
        <a:xfrm>
          <a:off x="161100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32402</xdr:rowOff>
    </xdr:from>
    <xdr:ext cx="405111" cy="259045"/>
    <xdr:sp macro="" textlink="">
      <xdr:nvSpPr>
        <xdr:cNvPr id="90" name="n_4mainValue【道路】&#10;有形固定資産減価償却率">
          <a:extLst>
            <a:ext uri="{FF2B5EF4-FFF2-40B4-BE49-F238E27FC236}">
              <a16:creationId xmlns:a16="http://schemas.microsoft.com/office/drawing/2014/main" xmlns="" id="{4A5AC956-1B84-4C3B-A8CC-59F466DA2FAC}"/>
            </a:ext>
          </a:extLst>
        </xdr:cNvPr>
        <xdr:cNvSpPr txBox="1"/>
      </xdr:nvSpPr>
      <xdr:spPr>
        <a:xfrm>
          <a:off x="83630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BEB6CBFB-939E-46E5-9607-7C93116CF00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79A553C2-6FE5-456A-AB31-18E4B0E1445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52B664AA-11FD-46E6-ABE9-DD214788358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BFFDAD0F-E8CE-4230-929F-37278927CB8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6E39394E-7139-487F-ADDD-EF1893C03BC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65AC3CF4-1BEB-4848-81D9-0C3A5A1FF53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829663F-24D0-45E2-83D3-BB57A9A6F50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5A1013A-0AB5-4BCB-9B0D-E6D5F39D913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A3B8F64-5993-436B-B374-6E03766C0A7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34932EA1-2C41-4736-9571-335AE5B1C1E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D84859F1-D8A2-45DE-9E23-4086A2DC58A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BEE5862F-2BD9-4A87-85DF-F4A4CF75B63A}"/>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49B8C81F-6898-498C-8674-43A0B3B6BB3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FE215438-8373-4C86-BE3E-6CAFF3905F49}"/>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7F7B62AE-1EF7-4C3C-AD35-4231DB60E50D}"/>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D3FF1AAE-0F08-4372-AC6E-BACE15FBF936}"/>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D9BBCA8E-F479-4E97-965B-F8C31CF78C2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843F20B7-C888-4388-B3D4-DF61FDF152E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7E99DE0C-3A6C-4FE8-AFAE-DC47C2C11AA1}"/>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BFBC2CC9-5D2A-4E9F-A020-CB4D09762693}"/>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B6B51CC-F0F6-4FF8-8D13-0E1AA106F3A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xmlns="" id="{EA685609-D01B-4FFD-BA02-B0A87C6ACB24}"/>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E3855BD2-F656-419B-9254-0958DAF84BC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xmlns="" id="{9B00B2A3-1B31-488A-913C-F19D508EA0A4}"/>
            </a:ext>
          </a:extLst>
        </xdr:cNvPr>
        <xdr:cNvCxnSpPr/>
      </xdr:nvCxnSpPr>
      <xdr:spPr>
        <a:xfrm flipV="1">
          <a:off x="9219565" y="5550122"/>
          <a:ext cx="0" cy="143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xmlns="" id="{6CBFCE96-AED2-448E-AF85-D3DF987E52E0}"/>
            </a:ext>
          </a:extLst>
        </xdr:cNvPr>
        <xdr:cNvSpPr txBox="1"/>
      </xdr:nvSpPr>
      <xdr:spPr>
        <a:xfrm>
          <a:off x="9258300" y="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xmlns="" id="{A3D4F4D8-17A0-4E46-AD5D-C5718085B92C}"/>
            </a:ext>
          </a:extLst>
        </xdr:cNvPr>
        <xdr:cNvCxnSpPr/>
      </xdr:nvCxnSpPr>
      <xdr:spPr>
        <a:xfrm>
          <a:off x="9154160" y="6986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xmlns="" id="{FF7DF612-4FBA-46A2-8CF8-DB849C4BD7DE}"/>
            </a:ext>
          </a:extLst>
        </xdr:cNvPr>
        <xdr:cNvSpPr txBox="1"/>
      </xdr:nvSpPr>
      <xdr:spPr>
        <a:xfrm>
          <a:off x="9258300" y="53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xmlns="" id="{19DB436E-E02F-4531-B189-DC3D780A2F36}"/>
            </a:ext>
          </a:extLst>
        </xdr:cNvPr>
        <xdr:cNvCxnSpPr/>
      </xdr:nvCxnSpPr>
      <xdr:spPr>
        <a:xfrm>
          <a:off x="9154160" y="555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xmlns="" id="{A3D154A2-178D-4999-A17F-B7BF12713F3C}"/>
            </a:ext>
          </a:extLst>
        </xdr:cNvPr>
        <xdr:cNvSpPr txBox="1"/>
      </xdr:nvSpPr>
      <xdr:spPr>
        <a:xfrm>
          <a:off x="9258300" y="659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xmlns="" id="{EA9FAF4C-144A-476A-9BB1-1AD2E0F65E29}"/>
            </a:ext>
          </a:extLst>
        </xdr:cNvPr>
        <xdr:cNvSpPr/>
      </xdr:nvSpPr>
      <xdr:spPr>
        <a:xfrm>
          <a:off x="9192260" y="6743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xmlns="" id="{484DE8D5-371D-45E4-BAC1-CA7E2F0F8830}"/>
            </a:ext>
          </a:extLst>
        </xdr:cNvPr>
        <xdr:cNvSpPr/>
      </xdr:nvSpPr>
      <xdr:spPr>
        <a:xfrm>
          <a:off x="8445500" y="670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xmlns="" id="{FDF9F5C9-25DD-4992-8BBF-951AC2137805}"/>
            </a:ext>
          </a:extLst>
        </xdr:cNvPr>
        <xdr:cNvSpPr/>
      </xdr:nvSpPr>
      <xdr:spPr>
        <a:xfrm>
          <a:off x="7670800" y="6738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xmlns="" id="{508D21F5-798F-4260-802D-3FE3792F65E8}"/>
            </a:ext>
          </a:extLst>
        </xdr:cNvPr>
        <xdr:cNvSpPr/>
      </xdr:nvSpPr>
      <xdr:spPr>
        <a:xfrm>
          <a:off x="6873240" y="673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xmlns="" id="{757F107C-917B-4063-B2D8-8FCA59F34B6B}"/>
            </a:ext>
          </a:extLst>
        </xdr:cNvPr>
        <xdr:cNvSpPr/>
      </xdr:nvSpPr>
      <xdr:spPr>
        <a:xfrm>
          <a:off x="6098540" y="6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DB9B62AF-5FED-4A55-969C-B31E252F1E3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92FBB35-C082-4156-9531-99A52540A22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D2C53CD-8791-437D-B563-580BB300DF3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98293C9-C4A9-4885-840F-422DEFF548A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896E0A8-F08D-42E9-B93B-98154AF22CE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149682</xdr:rowOff>
    </xdr:from>
    <xdr:to>
      <xdr:col>55</xdr:col>
      <xdr:colOff>50800</xdr:colOff>
      <xdr:row>41</xdr:row>
      <xdr:rowOff>79832</xdr:rowOff>
    </xdr:to>
    <xdr:sp macro="" textlink="">
      <xdr:nvSpPr>
        <xdr:cNvPr id="130" name="楕円 129">
          <a:extLst>
            <a:ext uri="{FF2B5EF4-FFF2-40B4-BE49-F238E27FC236}">
              <a16:creationId xmlns:a16="http://schemas.microsoft.com/office/drawing/2014/main" xmlns="" id="{0B5D8057-550E-4B5F-B1C4-5551DFECEB48}"/>
            </a:ext>
          </a:extLst>
        </xdr:cNvPr>
        <xdr:cNvSpPr/>
      </xdr:nvSpPr>
      <xdr:spPr>
        <a:xfrm>
          <a:off x="9192260" y="6855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64609</xdr:rowOff>
    </xdr:from>
    <xdr:ext cx="469744" cy="259045"/>
    <xdr:sp macro="" textlink="">
      <xdr:nvSpPr>
        <xdr:cNvPr id="131" name="【道路】&#10;一人当たり延長該当値テキスト">
          <a:extLst>
            <a:ext uri="{FF2B5EF4-FFF2-40B4-BE49-F238E27FC236}">
              <a16:creationId xmlns:a16="http://schemas.microsoft.com/office/drawing/2014/main" xmlns="" id="{B2CCF9A4-1DE6-4BDF-8657-EA0620053102}"/>
            </a:ext>
          </a:extLst>
        </xdr:cNvPr>
        <xdr:cNvSpPr txBox="1"/>
      </xdr:nvSpPr>
      <xdr:spPr>
        <a:xfrm>
          <a:off x="9258300" y="67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151968</xdr:rowOff>
    </xdr:from>
    <xdr:to>
      <xdr:col>50</xdr:col>
      <xdr:colOff>165100</xdr:colOff>
      <xdr:row>41</xdr:row>
      <xdr:rowOff>82118</xdr:rowOff>
    </xdr:to>
    <xdr:sp macro="" textlink="">
      <xdr:nvSpPr>
        <xdr:cNvPr id="132" name="楕円 131">
          <a:extLst>
            <a:ext uri="{FF2B5EF4-FFF2-40B4-BE49-F238E27FC236}">
              <a16:creationId xmlns:a16="http://schemas.microsoft.com/office/drawing/2014/main" xmlns="" id="{878C5C16-454B-4992-BA00-AD1E18A34E66}"/>
            </a:ext>
          </a:extLst>
        </xdr:cNvPr>
        <xdr:cNvSpPr/>
      </xdr:nvSpPr>
      <xdr:spPr>
        <a:xfrm>
          <a:off x="8445500" y="6857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29032</xdr:rowOff>
    </xdr:from>
    <xdr:to>
      <xdr:col>55</xdr:col>
      <xdr:colOff>0</xdr:colOff>
      <xdr:row>41</xdr:row>
      <xdr:rowOff>31318</xdr:rowOff>
    </xdr:to>
    <xdr:cxnSp macro="">
      <xdr:nvCxnSpPr>
        <xdr:cNvPr id="133" name="直線コネクタ 132">
          <a:extLst>
            <a:ext uri="{FF2B5EF4-FFF2-40B4-BE49-F238E27FC236}">
              <a16:creationId xmlns:a16="http://schemas.microsoft.com/office/drawing/2014/main" xmlns="" id="{8BD1E58E-085F-4838-8EF7-E4073BABB7EC}"/>
            </a:ext>
          </a:extLst>
        </xdr:cNvPr>
        <xdr:cNvCxnSpPr/>
      </xdr:nvCxnSpPr>
      <xdr:spPr>
        <a:xfrm flipV="1">
          <a:off x="8496300" y="6902272"/>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154807</xdr:rowOff>
    </xdr:from>
    <xdr:to>
      <xdr:col>46</xdr:col>
      <xdr:colOff>38100</xdr:colOff>
      <xdr:row>41</xdr:row>
      <xdr:rowOff>84957</xdr:rowOff>
    </xdr:to>
    <xdr:sp macro="" textlink="">
      <xdr:nvSpPr>
        <xdr:cNvPr id="134" name="楕円 133">
          <a:extLst>
            <a:ext uri="{FF2B5EF4-FFF2-40B4-BE49-F238E27FC236}">
              <a16:creationId xmlns:a16="http://schemas.microsoft.com/office/drawing/2014/main" xmlns="" id="{B846946A-EF7C-4BEB-AD76-56E230A069CC}"/>
            </a:ext>
          </a:extLst>
        </xdr:cNvPr>
        <xdr:cNvSpPr/>
      </xdr:nvSpPr>
      <xdr:spPr>
        <a:xfrm>
          <a:off x="7670800" y="6860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31318</xdr:rowOff>
    </xdr:from>
    <xdr:to>
      <xdr:col>50</xdr:col>
      <xdr:colOff>114300</xdr:colOff>
      <xdr:row>41</xdr:row>
      <xdr:rowOff>34157</xdr:rowOff>
    </xdr:to>
    <xdr:cxnSp macro="">
      <xdr:nvCxnSpPr>
        <xdr:cNvPr id="135" name="直線コネクタ 134">
          <a:extLst>
            <a:ext uri="{FF2B5EF4-FFF2-40B4-BE49-F238E27FC236}">
              <a16:creationId xmlns:a16="http://schemas.microsoft.com/office/drawing/2014/main" xmlns="" id="{11F0B333-8D92-4303-9158-E3308C172152}"/>
            </a:ext>
          </a:extLst>
        </xdr:cNvPr>
        <xdr:cNvCxnSpPr/>
      </xdr:nvCxnSpPr>
      <xdr:spPr>
        <a:xfrm flipV="1">
          <a:off x="7713980" y="6904558"/>
          <a:ext cx="78232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156578</xdr:rowOff>
    </xdr:from>
    <xdr:to>
      <xdr:col>41</xdr:col>
      <xdr:colOff>101600</xdr:colOff>
      <xdr:row>41</xdr:row>
      <xdr:rowOff>86728</xdr:rowOff>
    </xdr:to>
    <xdr:sp macro="" textlink="">
      <xdr:nvSpPr>
        <xdr:cNvPr id="136" name="楕円 135">
          <a:extLst>
            <a:ext uri="{FF2B5EF4-FFF2-40B4-BE49-F238E27FC236}">
              <a16:creationId xmlns:a16="http://schemas.microsoft.com/office/drawing/2014/main" xmlns="" id="{3A182FDE-3005-48F2-ADAB-B044596FFE2B}"/>
            </a:ext>
          </a:extLst>
        </xdr:cNvPr>
        <xdr:cNvSpPr/>
      </xdr:nvSpPr>
      <xdr:spPr>
        <a:xfrm>
          <a:off x="6873240" y="6862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34157</xdr:rowOff>
    </xdr:from>
    <xdr:to>
      <xdr:col>45</xdr:col>
      <xdr:colOff>177800</xdr:colOff>
      <xdr:row>41</xdr:row>
      <xdr:rowOff>35928</xdr:rowOff>
    </xdr:to>
    <xdr:cxnSp macro="">
      <xdr:nvCxnSpPr>
        <xdr:cNvPr id="137" name="直線コネクタ 136">
          <a:extLst>
            <a:ext uri="{FF2B5EF4-FFF2-40B4-BE49-F238E27FC236}">
              <a16:creationId xmlns:a16="http://schemas.microsoft.com/office/drawing/2014/main" xmlns="" id="{9E174C93-C654-4052-937C-433300B88516}"/>
            </a:ext>
          </a:extLst>
        </xdr:cNvPr>
        <xdr:cNvCxnSpPr/>
      </xdr:nvCxnSpPr>
      <xdr:spPr>
        <a:xfrm flipV="1">
          <a:off x="6924040" y="6907397"/>
          <a:ext cx="78994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158997</xdr:rowOff>
    </xdr:from>
    <xdr:to>
      <xdr:col>36</xdr:col>
      <xdr:colOff>165100</xdr:colOff>
      <xdr:row>41</xdr:row>
      <xdr:rowOff>89147</xdr:rowOff>
    </xdr:to>
    <xdr:sp macro="" textlink="">
      <xdr:nvSpPr>
        <xdr:cNvPr id="138" name="楕円 137">
          <a:extLst>
            <a:ext uri="{FF2B5EF4-FFF2-40B4-BE49-F238E27FC236}">
              <a16:creationId xmlns:a16="http://schemas.microsoft.com/office/drawing/2014/main" xmlns="" id="{2CFE03D0-0073-42B0-87AE-45F3AFF56F30}"/>
            </a:ext>
          </a:extLst>
        </xdr:cNvPr>
        <xdr:cNvSpPr/>
      </xdr:nvSpPr>
      <xdr:spPr>
        <a:xfrm>
          <a:off x="6098540" y="6864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35928</xdr:rowOff>
    </xdr:from>
    <xdr:to>
      <xdr:col>41</xdr:col>
      <xdr:colOff>50800</xdr:colOff>
      <xdr:row>41</xdr:row>
      <xdr:rowOff>38347</xdr:rowOff>
    </xdr:to>
    <xdr:cxnSp macro="">
      <xdr:nvCxnSpPr>
        <xdr:cNvPr id="139" name="直線コネクタ 138">
          <a:extLst>
            <a:ext uri="{FF2B5EF4-FFF2-40B4-BE49-F238E27FC236}">
              <a16:creationId xmlns:a16="http://schemas.microsoft.com/office/drawing/2014/main" xmlns="" id="{5F364B86-B404-4567-94F5-DCEFDE8BB0C3}"/>
            </a:ext>
          </a:extLst>
        </xdr:cNvPr>
        <xdr:cNvCxnSpPr/>
      </xdr:nvCxnSpPr>
      <xdr:spPr>
        <a:xfrm flipV="1">
          <a:off x="6149340" y="6909168"/>
          <a:ext cx="7747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xmlns="" id="{43F93273-6964-49A1-89CE-831ACD6860A1}"/>
            </a:ext>
          </a:extLst>
        </xdr:cNvPr>
        <xdr:cNvSpPr txBox="1"/>
      </xdr:nvSpPr>
      <xdr:spPr>
        <a:xfrm>
          <a:off x="8239271" y="64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xmlns="" id="{32A85AB2-467C-41BE-8E10-D734FA0A5E45}"/>
            </a:ext>
          </a:extLst>
        </xdr:cNvPr>
        <xdr:cNvSpPr txBox="1"/>
      </xdr:nvSpPr>
      <xdr:spPr>
        <a:xfrm>
          <a:off x="7477271" y="65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xmlns="" id="{90144FA4-3932-4C05-877A-0564FF2C2AD2}"/>
            </a:ext>
          </a:extLst>
        </xdr:cNvPr>
        <xdr:cNvSpPr txBox="1"/>
      </xdr:nvSpPr>
      <xdr:spPr>
        <a:xfrm>
          <a:off x="6702571" y="65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xmlns="" id="{2C2F21C3-C270-415E-97FA-DC3AE7B6EA52}"/>
            </a:ext>
          </a:extLst>
        </xdr:cNvPr>
        <xdr:cNvSpPr txBox="1"/>
      </xdr:nvSpPr>
      <xdr:spPr>
        <a:xfrm>
          <a:off x="5905011" y="65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73245</xdr:rowOff>
    </xdr:from>
    <xdr:ext cx="469744" cy="259045"/>
    <xdr:sp macro="" textlink="">
      <xdr:nvSpPr>
        <xdr:cNvPr id="144" name="n_1mainValue【道路】&#10;一人当たり延長">
          <a:extLst>
            <a:ext uri="{FF2B5EF4-FFF2-40B4-BE49-F238E27FC236}">
              <a16:creationId xmlns:a16="http://schemas.microsoft.com/office/drawing/2014/main" xmlns="" id="{D5BB5E70-CE55-4073-B3D4-C706EBCCB15F}"/>
            </a:ext>
          </a:extLst>
        </xdr:cNvPr>
        <xdr:cNvSpPr txBox="1"/>
      </xdr:nvSpPr>
      <xdr:spPr>
        <a:xfrm>
          <a:off x="8271587" y="69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76084</xdr:rowOff>
    </xdr:from>
    <xdr:ext cx="469744" cy="259045"/>
    <xdr:sp macro="" textlink="">
      <xdr:nvSpPr>
        <xdr:cNvPr id="145" name="n_2mainValue【道路】&#10;一人当たり延長">
          <a:extLst>
            <a:ext uri="{FF2B5EF4-FFF2-40B4-BE49-F238E27FC236}">
              <a16:creationId xmlns:a16="http://schemas.microsoft.com/office/drawing/2014/main" xmlns="" id="{AFE41397-D9C5-42AC-8224-E0E3A28EFC93}"/>
            </a:ext>
          </a:extLst>
        </xdr:cNvPr>
        <xdr:cNvSpPr txBox="1"/>
      </xdr:nvSpPr>
      <xdr:spPr>
        <a:xfrm>
          <a:off x="7509587" y="69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77855</xdr:rowOff>
    </xdr:from>
    <xdr:ext cx="469744" cy="259045"/>
    <xdr:sp macro="" textlink="">
      <xdr:nvSpPr>
        <xdr:cNvPr id="146" name="n_3mainValue【道路】&#10;一人当たり延長">
          <a:extLst>
            <a:ext uri="{FF2B5EF4-FFF2-40B4-BE49-F238E27FC236}">
              <a16:creationId xmlns:a16="http://schemas.microsoft.com/office/drawing/2014/main" xmlns="" id="{291F1D13-5B0F-4488-BB08-6C57A069A278}"/>
            </a:ext>
          </a:extLst>
        </xdr:cNvPr>
        <xdr:cNvSpPr txBox="1"/>
      </xdr:nvSpPr>
      <xdr:spPr>
        <a:xfrm>
          <a:off x="6712027" y="69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80274</xdr:rowOff>
    </xdr:from>
    <xdr:ext cx="469744" cy="259045"/>
    <xdr:sp macro="" textlink="">
      <xdr:nvSpPr>
        <xdr:cNvPr id="147" name="n_4mainValue【道路】&#10;一人当たり延長">
          <a:extLst>
            <a:ext uri="{FF2B5EF4-FFF2-40B4-BE49-F238E27FC236}">
              <a16:creationId xmlns:a16="http://schemas.microsoft.com/office/drawing/2014/main" xmlns="" id="{D621139A-AD23-46D8-BD1A-A74CE94ED95E}"/>
            </a:ext>
          </a:extLst>
        </xdr:cNvPr>
        <xdr:cNvSpPr txBox="1"/>
      </xdr:nvSpPr>
      <xdr:spPr>
        <a:xfrm>
          <a:off x="5937327" y="695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562E581A-1678-4CE4-8162-535266820D0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51C6036F-11CE-4A0E-AFEB-7CB87283859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EA78219A-188C-4750-8A1F-95861DAD218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27C6259F-9A31-42D4-B789-7550D6A7BAA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67A412C5-74C1-4922-81E6-28119252EB4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BAF3717D-147B-426A-B71D-C696EAB5C26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23F1FF99-ECCE-4162-B005-E410F9B5312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C9DAFF54-9700-4E6F-9595-0D9725375A0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58DD6A8B-170F-43F8-8ADA-0DC33B4EA5B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F3C91B0-63E8-46AF-9B9D-D05AC692ECB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F333ADF-F6C1-45CC-871A-AC7E4ABC4E4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905385F4-0AC2-41E0-B960-8D64FB76B213}"/>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F641AB95-7CCB-4D6A-B005-599344453553}"/>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66C2F932-0A41-4223-AAA0-50898334883B}"/>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EA57817F-01A5-4EF5-96F1-09C1AFE84F8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25B875EF-7A6B-429D-89DF-6723A9F66CA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1EB14099-2842-41DC-B8E2-1304AD732C2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00645D1D-7536-4140-AAC8-4DCB4B5D1DE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FA57AE62-568A-4825-B24C-54B58540E4F1}"/>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92915432-DEA8-4E39-834F-490B322C13D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690E4BF9-FCBF-4F80-9648-9A9BCB1020E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D3CD1C49-BE26-4CEE-9A72-EFF058F9E31F}"/>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17D8838E-A320-4846-9CFB-0CC2F43D6B0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443CA6D2-5521-4DC6-9976-7EB14219D30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C30E0E3D-2FBD-45A4-BFD2-59E57C5BA0B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xmlns="" id="{60CF41F3-9A9F-4AA8-911E-4084C467B67C}"/>
            </a:ext>
          </a:extLst>
        </xdr:cNvPr>
        <xdr:cNvCxnSpPr/>
      </xdr:nvCxnSpPr>
      <xdr:spPr>
        <a:xfrm flipV="1">
          <a:off x="4086225" y="9314906"/>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F8CA0ECC-74CC-482F-BE50-1DB7A67403AA}"/>
            </a:ext>
          </a:extLst>
        </xdr:cNvPr>
        <xdr:cNvSpPr txBox="1"/>
      </xdr:nvSpPr>
      <xdr:spPr>
        <a:xfrm>
          <a:off x="412496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xmlns="" id="{BE7CB965-2CF4-403F-B34C-03B88626CDF9}"/>
            </a:ext>
          </a:extLst>
        </xdr:cNvPr>
        <xdr:cNvCxnSpPr/>
      </xdr:nvCxnSpPr>
      <xdr:spPr>
        <a:xfrm>
          <a:off x="402082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64749AE2-D2E6-45E8-8862-1A80BC6F2BA3}"/>
            </a:ext>
          </a:extLst>
        </xdr:cNvPr>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xmlns="" id="{95588DAF-38B3-47A1-BBB3-06188604ED97}"/>
            </a:ext>
          </a:extLst>
        </xdr:cNvPr>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2B74781B-4F05-4463-B14C-C17401E3EF9C}"/>
            </a:ext>
          </a:extLst>
        </xdr:cNvPr>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xmlns="" id="{34422ABF-DEC6-4A50-B478-421870B3605C}"/>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xmlns="" id="{91D255C8-C98E-49DA-834A-2B35B224E3FE}"/>
            </a:ext>
          </a:extLst>
        </xdr:cNvPr>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xmlns="" id="{FD6A7EA1-DED2-4495-BF16-55962FEA289D}"/>
            </a:ext>
          </a:extLst>
        </xdr:cNvPr>
        <xdr:cNvSpPr/>
      </xdr:nvSpPr>
      <xdr:spPr>
        <a:xfrm>
          <a:off x="25146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xmlns="" id="{CBC0F5C9-A710-4672-856C-02DB50BF3E14}"/>
            </a:ext>
          </a:extLst>
        </xdr:cNvPr>
        <xdr:cNvSpPr/>
      </xdr:nvSpPr>
      <xdr:spPr>
        <a:xfrm>
          <a:off x="1739900" y="1013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xmlns="" id="{52158FDC-E488-4A94-BFE6-7D737811686D}"/>
            </a:ext>
          </a:extLst>
        </xdr:cNvPr>
        <xdr:cNvSpPr/>
      </xdr:nvSpPr>
      <xdr:spPr>
        <a:xfrm>
          <a:off x="965200" y="10113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79E03E7-7BFB-4BF1-8186-54374FC9505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387A1EB6-3D9F-4FCF-9256-0A9179C6998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CF3F5CF-8C4C-4565-B3AF-643285FAFB9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AC1B4425-18BF-454E-82C2-2BAA2F76F7D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413712D8-67FA-45B5-B439-03D0404B007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89" name="楕円 188">
          <a:extLst>
            <a:ext uri="{FF2B5EF4-FFF2-40B4-BE49-F238E27FC236}">
              <a16:creationId xmlns:a16="http://schemas.microsoft.com/office/drawing/2014/main" xmlns="" id="{6C010105-6D57-44EF-9AD9-30009938A4D4}"/>
            </a:ext>
          </a:extLst>
        </xdr:cNvPr>
        <xdr:cNvSpPr/>
      </xdr:nvSpPr>
      <xdr:spPr>
        <a:xfrm>
          <a:off x="403606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70084698-1BD9-407A-8A60-F4A8894BA6A4}"/>
            </a:ext>
          </a:extLst>
        </xdr:cNvPr>
        <xdr:cNvSpPr txBox="1"/>
      </xdr:nvSpPr>
      <xdr:spPr>
        <a:xfrm>
          <a:off x="4124960" y="996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1" name="楕円 190">
          <a:extLst>
            <a:ext uri="{FF2B5EF4-FFF2-40B4-BE49-F238E27FC236}">
              <a16:creationId xmlns:a16="http://schemas.microsoft.com/office/drawing/2014/main" xmlns="" id="{4E5683CE-4654-4ADF-BF20-8B12470EF7BE}"/>
            </a:ext>
          </a:extLst>
        </xdr:cNvPr>
        <xdr:cNvSpPr/>
      </xdr:nvSpPr>
      <xdr:spPr>
        <a:xfrm>
          <a:off x="3312160" y="10079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99604</xdr:rowOff>
    </xdr:to>
    <xdr:cxnSp macro="">
      <xdr:nvCxnSpPr>
        <xdr:cNvPr id="192" name="直線コネクタ 191">
          <a:extLst>
            <a:ext uri="{FF2B5EF4-FFF2-40B4-BE49-F238E27FC236}">
              <a16:creationId xmlns:a16="http://schemas.microsoft.com/office/drawing/2014/main" xmlns="" id="{4B2CFDCA-D30F-40A2-9A3A-DF9720DCCD49}"/>
            </a:ext>
          </a:extLst>
        </xdr:cNvPr>
        <xdr:cNvCxnSpPr/>
      </xdr:nvCxnSpPr>
      <xdr:spPr>
        <a:xfrm>
          <a:off x="3355340" y="10130246"/>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3" name="楕円 192">
          <a:extLst>
            <a:ext uri="{FF2B5EF4-FFF2-40B4-BE49-F238E27FC236}">
              <a16:creationId xmlns:a16="http://schemas.microsoft.com/office/drawing/2014/main" xmlns="" id="{7F334ECE-EED4-4300-A212-C4589A4BBDFB}"/>
            </a:ext>
          </a:extLst>
        </xdr:cNvPr>
        <xdr:cNvSpPr/>
      </xdr:nvSpPr>
      <xdr:spPr>
        <a:xfrm>
          <a:off x="2514600" y="10055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71846</xdr:rowOff>
    </xdr:to>
    <xdr:cxnSp macro="">
      <xdr:nvCxnSpPr>
        <xdr:cNvPr id="194" name="直線コネクタ 193">
          <a:extLst>
            <a:ext uri="{FF2B5EF4-FFF2-40B4-BE49-F238E27FC236}">
              <a16:creationId xmlns:a16="http://schemas.microsoft.com/office/drawing/2014/main" xmlns="" id="{E5DE78FA-9532-45EE-957F-AD9203135DA3}"/>
            </a:ext>
          </a:extLst>
        </xdr:cNvPr>
        <xdr:cNvCxnSpPr/>
      </xdr:nvCxnSpPr>
      <xdr:spPr>
        <a:xfrm>
          <a:off x="2565400" y="10102487"/>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5" name="楕円 194">
          <a:extLst>
            <a:ext uri="{FF2B5EF4-FFF2-40B4-BE49-F238E27FC236}">
              <a16:creationId xmlns:a16="http://schemas.microsoft.com/office/drawing/2014/main" xmlns="" id="{1BCFB7FA-4B5E-449E-B885-A3B24480659F}"/>
            </a:ext>
          </a:extLst>
        </xdr:cNvPr>
        <xdr:cNvSpPr/>
      </xdr:nvSpPr>
      <xdr:spPr>
        <a:xfrm>
          <a:off x="1739900" y="10029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44087</xdr:rowOff>
    </xdr:to>
    <xdr:cxnSp macro="">
      <xdr:nvCxnSpPr>
        <xdr:cNvPr id="196" name="直線コネクタ 195">
          <a:extLst>
            <a:ext uri="{FF2B5EF4-FFF2-40B4-BE49-F238E27FC236}">
              <a16:creationId xmlns:a16="http://schemas.microsoft.com/office/drawing/2014/main" xmlns="" id="{508F856C-B639-489A-8411-6609AE37660B}"/>
            </a:ext>
          </a:extLst>
        </xdr:cNvPr>
        <xdr:cNvCxnSpPr/>
      </xdr:nvCxnSpPr>
      <xdr:spPr>
        <a:xfrm>
          <a:off x="1790700" y="10076362"/>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110853</xdr:rowOff>
    </xdr:from>
    <xdr:to>
      <xdr:col>6</xdr:col>
      <xdr:colOff>38100</xdr:colOff>
      <xdr:row>60</xdr:row>
      <xdr:rowOff>41003</xdr:rowOff>
    </xdr:to>
    <xdr:sp macro="" textlink="">
      <xdr:nvSpPr>
        <xdr:cNvPr id="197" name="楕円 196">
          <a:extLst>
            <a:ext uri="{FF2B5EF4-FFF2-40B4-BE49-F238E27FC236}">
              <a16:creationId xmlns:a16="http://schemas.microsoft.com/office/drawing/2014/main" xmlns="" id="{C9E516FD-F8C1-4500-AFF6-D8F350F8511A}"/>
            </a:ext>
          </a:extLst>
        </xdr:cNvPr>
        <xdr:cNvSpPr/>
      </xdr:nvSpPr>
      <xdr:spPr>
        <a:xfrm>
          <a:off x="965200" y="10001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161653</xdr:rowOff>
    </xdr:from>
    <xdr:to>
      <xdr:col>10</xdr:col>
      <xdr:colOff>114300</xdr:colOff>
      <xdr:row>60</xdr:row>
      <xdr:rowOff>17962</xdr:rowOff>
    </xdr:to>
    <xdr:cxnSp macro="">
      <xdr:nvCxnSpPr>
        <xdr:cNvPr id="198" name="直線コネクタ 197">
          <a:extLst>
            <a:ext uri="{FF2B5EF4-FFF2-40B4-BE49-F238E27FC236}">
              <a16:creationId xmlns:a16="http://schemas.microsoft.com/office/drawing/2014/main" xmlns="" id="{E3FBAA1B-F23D-4D67-8B0A-40902A442483}"/>
            </a:ext>
          </a:extLst>
        </xdr:cNvPr>
        <xdr:cNvCxnSpPr/>
      </xdr:nvCxnSpPr>
      <xdr:spPr>
        <a:xfrm>
          <a:off x="1008380" y="10052413"/>
          <a:ext cx="7823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8EDF9DA2-E989-4D2D-BBB1-79F29388A9B9}"/>
            </a:ext>
          </a:extLst>
        </xdr:cNvPr>
        <xdr:cNvSpPr txBox="1"/>
      </xdr:nvSpPr>
      <xdr:spPr>
        <a:xfrm>
          <a:off x="317056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94FCED93-7563-4BB1-92AD-56D842CDC0B8}"/>
            </a:ext>
          </a:extLst>
        </xdr:cNvPr>
        <xdr:cNvSpPr txBox="1"/>
      </xdr:nvSpPr>
      <xdr:spPr>
        <a:xfrm>
          <a:off x="23857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DD546086-45FB-4713-B269-FE82CEFA75FA}"/>
            </a:ext>
          </a:extLst>
        </xdr:cNvPr>
        <xdr:cNvSpPr txBox="1"/>
      </xdr:nvSpPr>
      <xdr:spPr>
        <a:xfrm>
          <a:off x="161100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92FC4DEA-D2CD-4E6E-82D0-B112FA98E901}"/>
            </a:ext>
          </a:extLst>
        </xdr:cNvPr>
        <xdr:cNvSpPr txBox="1"/>
      </xdr:nvSpPr>
      <xdr:spPr>
        <a:xfrm>
          <a:off x="83630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C5BC16E1-A5E9-40DC-B249-CAD990CE035A}"/>
            </a:ext>
          </a:extLst>
        </xdr:cNvPr>
        <xdr:cNvSpPr txBox="1"/>
      </xdr:nvSpPr>
      <xdr:spPr>
        <a:xfrm>
          <a:off x="317056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5288DFCF-DD2F-49BA-A689-64C92CFB2830}"/>
            </a:ext>
          </a:extLst>
        </xdr:cNvPr>
        <xdr:cNvSpPr txBox="1"/>
      </xdr:nvSpPr>
      <xdr:spPr>
        <a:xfrm>
          <a:off x="23857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D043E3A9-E80C-4633-A846-87C15FA8503A}"/>
            </a:ext>
          </a:extLst>
        </xdr:cNvPr>
        <xdr:cNvSpPr txBox="1"/>
      </xdr:nvSpPr>
      <xdr:spPr>
        <a:xfrm>
          <a:off x="161100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57530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00434820-79A0-426B-966B-D71A84448E0F}"/>
            </a:ext>
          </a:extLst>
        </xdr:cNvPr>
        <xdr:cNvSpPr txBox="1"/>
      </xdr:nvSpPr>
      <xdr:spPr>
        <a:xfrm>
          <a:off x="836304"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9C133A95-F846-4C9A-868D-C28E9FDEA6D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BAA0FDCD-985D-4DC6-A32B-859543825CC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AED6EBCD-B9EC-4E32-97CB-E6C4B01EC06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A9A629F6-59A6-4E44-B23E-2A833ADA742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062CCFD9-828C-477A-AB44-66AB09EDC8C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4C148B5C-35E5-42D1-A938-6D796396F1A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EAD93085-889B-4A28-BE42-084BA2C43D1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B07458C5-1A8B-4056-AB93-A324DB73ED2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70657D57-768C-4014-93EE-4EA2C1B3991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FF5F15D2-596D-4610-BC4B-80ED49B9B6C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xmlns="" id="{1E0D6502-06E3-4320-9919-2C2A1CFA51A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xmlns="" id="{1B7F41C4-1B87-425C-8B18-68F5C1873BD9}"/>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xmlns="" id="{8928143A-DB2E-4D46-A1E0-74F8884E6DBA}"/>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xmlns="" id="{9DD01C71-7957-40C1-9D91-EF74C4DE8DE4}"/>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xmlns="" id="{257C3F0C-A4F0-474B-B4C7-0428C7CFA46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xmlns="" id="{CBF7E9AA-8C3D-4CC5-8D47-26D9B3F905E2}"/>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xmlns="" id="{307B6A8D-54D3-48B9-9D23-67EF3050C638}"/>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xmlns="" id="{EBD51709-41AA-4EB5-9D3C-F73A4D7CEEBD}"/>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xmlns="" id="{D2CCC51A-5539-43F7-8A89-08C182194BEB}"/>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xmlns="" id="{B2157CBB-F623-406B-A4B6-BF0DEAEFD53B}"/>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xmlns="" id="{99088C16-3947-4F64-9CCE-04869D912243}"/>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xmlns="" id="{C865AB9C-31ED-4884-94BA-917BE086C566}"/>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6DCC3C51-30EB-44B3-8CC7-9426490EA42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xmlns="" id="{626B87D9-1065-46AA-8F3A-E468CF15DF31}"/>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9394B048-88CE-4641-957D-89FB1C214E3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xmlns="" id="{923EAF43-7F8C-43C0-A1A0-6C8B3CCDDB02}"/>
            </a:ext>
          </a:extLst>
        </xdr:cNvPr>
        <xdr:cNvCxnSpPr/>
      </xdr:nvCxnSpPr>
      <xdr:spPr>
        <a:xfrm flipV="1">
          <a:off x="9219565" y="9396520"/>
          <a:ext cx="0" cy="146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A3FD9AD1-06A2-4972-874E-07D29DF79F5A}"/>
            </a:ext>
          </a:extLst>
        </xdr:cNvPr>
        <xdr:cNvSpPr txBox="1"/>
      </xdr:nvSpPr>
      <xdr:spPr>
        <a:xfrm>
          <a:off x="9258300" y="108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xmlns="" id="{68365293-882D-4A1A-A7E7-620B0A9EBF02}"/>
            </a:ext>
          </a:extLst>
        </xdr:cNvPr>
        <xdr:cNvCxnSpPr/>
      </xdr:nvCxnSpPr>
      <xdr:spPr>
        <a:xfrm>
          <a:off x="9154160" y="10856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AC084E2D-4ACE-4DCF-B716-539DF9E4DF8D}"/>
            </a:ext>
          </a:extLst>
        </xdr:cNvPr>
        <xdr:cNvSpPr txBox="1"/>
      </xdr:nvSpPr>
      <xdr:spPr>
        <a:xfrm>
          <a:off x="9258300" y="91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xmlns="" id="{479893BF-9917-4DA8-92ED-D1CFA63BBD0C}"/>
            </a:ext>
          </a:extLst>
        </xdr:cNvPr>
        <xdr:cNvCxnSpPr/>
      </xdr:nvCxnSpPr>
      <xdr:spPr>
        <a:xfrm>
          <a:off x="9154160" y="939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D88E4BC5-4218-4983-85C4-F622AC161440}"/>
            </a:ext>
          </a:extLst>
        </xdr:cNvPr>
        <xdr:cNvSpPr txBox="1"/>
      </xdr:nvSpPr>
      <xdr:spPr>
        <a:xfrm>
          <a:off x="9258300" y="10276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xmlns="" id="{710F049C-10C1-4F4F-A705-B5EB2EF7EBB0}"/>
            </a:ext>
          </a:extLst>
        </xdr:cNvPr>
        <xdr:cNvSpPr/>
      </xdr:nvSpPr>
      <xdr:spPr>
        <a:xfrm>
          <a:off x="9192260" y="10420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xmlns="" id="{0516B6DE-87EF-4812-A2BF-260297CACE1F}"/>
            </a:ext>
          </a:extLst>
        </xdr:cNvPr>
        <xdr:cNvSpPr/>
      </xdr:nvSpPr>
      <xdr:spPr>
        <a:xfrm>
          <a:off x="8445500" y="1034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xmlns="" id="{D9C02B4C-EE31-42A2-9CBD-F1D29BC2AB55}"/>
            </a:ext>
          </a:extLst>
        </xdr:cNvPr>
        <xdr:cNvSpPr/>
      </xdr:nvSpPr>
      <xdr:spPr>
        <a:xfrm>
          <a:off x="7670800" y="10368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xmlns="" id="{3BC2E99C-DF34-4995-8F6D-95B2FE8C6FDC}"/>
            </a:ext>
          </a:extLst>
        </xdr:cNvPr>
        <xdr:cNvSpPr/>
      </xdr:nvSpPr>
      <xdr:spPr>
        <a:xfrm>
          <a:off x="6873240" y="103691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xmlns="" id="{DEBD46A4-EFEA-4E33-9DB1-CD2DDC2D5F1A}"/>
            </a:ext>
          </a:extLst>
        </xdr:cNvPr>
        <xdr:cNvSpPr/>
      </xdr:nvSpPr>
      <xdr:spPr>
        <a:xfrm>
          <a:off x="6098540" y="10351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D543226-3B6E-402C-8C3E-B179CE84C4D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B880C314-75E3-435E-A3B1-D8B46A55B58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AF494D5E-77E2-4AE0-B528-29B7B5D18A7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559F3BE5-671D-4727-9DED-CD8E3BEEDC3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AC2167CE-3A0A-454F-83D6-D33E4E44EF6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143882</xdr:rowOff>
    </xdr:from>
    <xdr:to>
      <xdr:col>55</xdr:col>
      <xdr:colOff>50800</xdr:colOff>
      <xdr:row>64</xdr:row>
      <xdr:rowOff>74032</xdr:rowOff>
    </xdr:to>
    <xdr:sp macro="" textlink="">
      <xdr:nvSpPr>
        <xdr:cNvPr id="248" name="楕円 247">
          <a:extLst>
            <a:ext uri="{FF2B5EF4-FFF2-40B4-BE49-F238E27FC236}">
              <a16:creationId xmlns:a16="http://schemas.microsoft.com/office/drawing/2014/main" xmlns="" id="{B550E05F-E3B2-4691-B5C8-473C75EA15A6}"/>
            </a:ext>
          </a:extLst>
        </xdr:cNvPr>
        <xdr:cNvSpPr/>
      </xdr:nvSpPr>
      <xdr:spPr>
        <a:xfrm>
          <a:off x="9192260" y="10705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58809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166539B4-DF33-4CD6-A9A9-1EBD3288B6D9}"/>
            </a:ext>
          </a:extLst>
        </xdr:cNvPr>
        <xdr:cNvSpPr txBox="1"/>
      </xdr:nvSpPr>
      <xdr:spPr>
        <a:xfrm>
          <a:off x="9258300" y="106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145211</xdr:rowOff>
    </xdr:from>
    <xdr:to>
      <xdr:col>50</xdr:col>
      <xdr:colOff>165100</xdr:colOff>
      <xdr:row>64</xdr:row>
      <xdr:rowOff>75361</xdr:rowOff>
    </xdr:to>
    <xdr:sp macro="" textlink="">
      <xdr:nvSpPr>
        <xdr:cNvPr id="250" name="楕円 249">
          <a:extLst>
            <a:ext uri="{FF2B5EF4-FFF2-40B4-BE49-F238E27FC236}">
              <a16:creationId xmlns:a16="http://schemas.microsoft.com/office/drawing/2014/main" xmlns="" id="{17E2B845-F29C-4BC8-8D97-9A27A4E4CF23}"/>
            </a:ext>
          </a:extLst>
        </xdr:cNvPr>
        <xdr:cNvSpPr/>
      </xdr:nvSpPr>
      <xdr:spPr>
        <a:xfrm>
          <a:off x="8445500" y="10706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23232</xdr:rowOff>
    </xdr:from>
    <xdr:to>
      <xdr:col>55</xdr:col>
      <xdr:colOff>0</xdr:colOff>
      <xdr:row>64</xdr:row>
      <xdr:rowOff>24561</xdr:rowOff>
    </xdr:to>
    <xdr:cxnSp macro="">
      <xdr:nvCxnSpPr>
        <xdr:cNvPr id="251" name="直線コネクタ 250">
          <a:extLst>
            <a:ext uri="{FF2B5EF4-FFF2-40B4-BE49-F238E27FC236}">
              <a16:creationId xmlns:a16="http://schemas.microsoft.com/office/drawing/2014/main" xmlns="" id="{FBDD25AF-894A-4372-9670-167DC652D211}"/>
            </a:ext>
          </a:extLst>
        </xdr:cNvPr>
        <xdr:cNvCxnSpPr/>
      </xdr:nvCxnSpPr>
      <xdr:spPr>
        <a:xfrm flipV="1">
          <a:off x="8496300" y="10752192"/>
          <a:ext cx="7239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146882</xdr:rowOff>
    </xdr:from>
    <xdr:to>
      <xdr:col>46</xdr:col>
      <xdr:colOff>38100</xdr:colOff>
      <xdr:row>64</xdr:row>
      <xdr:rowOff>77032</xdr:rowOff>
    </xdr:to>
    <xdr:sp macro="" textlink="">
      <xdr:nvSpPr>
        <xdr:cNvPr id="252" name="楕円 251">
          <a:extLst>
            <a:ext uri="{FF2B5EF4-FFF2-40B4-BE49-F238E27FC236}">
              <a16:creationId xmlns:a16="http://schemas.microsoft.com/office/drawing/2014/main" xmlns="" id="{3FD5786B-0D53-41D5-837F-DB0A049C487F}"/>
            </a:ext>
          </a:extLst>
        </xdr:cNvPr>
        <xdr:cNvSpPr/>
      </xdr:nvSpPr>
      <xdr:spPr>
        <a:xfrm>
          <a:off x="7670800" y="10708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24561</xdr:rowOff>
    </xdr:from>
    <xdr:to>
      <xdr:col>50</xdr:col>
      <xdr:colOff>114300</xdr:colOff>
      <xdr:row>64</xdr:row>
      <xdr:rowOff>26232</xdr:rowOff>
    </xdr:to>
    <xdr:cxnSp macro="">
      <xdr:nvCxnSpPr>
        <xdr:cNvPr id="253" name="直線コネクタ 252">
          <a:extLst>
            <a:ext uri="{FF2B5EF4-FFF2-40B4-BE49-F238E27FC236}">
              <a16:creationId xmlns:a16="http://schemas.microsoft.com/office/drawing/2014/main" xmlns="" id="{33819803-58B6-450A-9D03-41BD2619414E}"/>
            </a:ext>
          </a:extLst>
        </xdr:cNvPr>
        <xdr:cNvCxnSpPr/>
      </xdr:nvCxnSpPr>
      <xdr:spPr>
        <a:xfrm flipV="1">
          <a:off x="7713980" y="10753521"/>
          <a:ext cx="782320" cy="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147901</xdr:rowOff>
    </xdr:from>
    <xdr:to>
      <xdr:col>41</xdr:col>
      <xdr:colOff>101600</xdr:colOff>
      <xdr:row>64</xdr:row>
      <xdr:rowOff>78051</xdr:rowOff>
    </xdr:to>
    <xdr:sp macro="" textlink="">
      <xdr:nvSpPr>
        <xdr:cNvPr id="254" name="楕円 253">
          <a:extLst>
            <a:ext uri="{FF2B5EF4-FFF2-40B4-BE49-F238E27FC236}">
              <a16:creationId xmlns:a16="http://schemas.microsoft.com/office/drawing/2014/main" xmlns="" id="{D6BF15E7-E727-4088-9339-C7EA341D56BF}"/>
            </a:ext>
          </a:extLst>
        </xdr:cNvPr>
        <xdr:cNvSpPr/>
      </xdr:nvSpPr>
      <xdr:spPr>
        <a:xfrm>
          <a:off x="6873240" y="10709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26232</xdr:rowOff>
    </xdr:from>
    <xdr:to>
      <xdr:col>45</xdr:col>
      <xdr:colOff>177800</xdr:colOff>
      <xdr:row>64</xdr:row>
      <xdr:rowOff>27251</xdr:rowOff>
    </xdr:to>
    <xdr:cxnSp macro="">
      <xdr:nvCxnSpPr>
        <xdr:cNvPr id="255" name="直線コネクタ 254">
          <a:extLst>
            <a:ext uri="{FF2B5EF4-FFF2-40B4-BE49-F238E27FC236}">
              <a16:creationId xmlns:a16="http://schemas.microsoft.com/office/drawing/2014/main" xmlns="" id="{F524058A-5607-44C9-86DC-5B9C559278C1}"/>
            </a:ext>
          </a:extLst>
        </xdr:cNvPr>
        <xdr:cNvCxnSpPr/>
      </xdr:nvCxnSpPr>
      <xdr:spPr>
        <a:xfrm flipV="1">
          <a:off x="6924040" y="10755192"/>
          <a:ext cx="78994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149271</xdr:rowOff>
    </xdr:from>
    <xdr:to>
      <xdr:col>36</xdr:col>
      <xdr:colOff>165100</xdr:colOff>
      <xdr:row>64</xdr:row>
      <xdr:rowOff>79421</xdr:rowOff>
    </xdr:to>
    <xdr:sp macro="" textlink="">
      <xdr:nvSpPr>
        <xdr:cNvPr id="256" name="楕円 255">
          <a:extLst>
            <a:ext uri="{FF2B5EF4-FFF2-40B4-BE49-F238E27FC236}">
              <a16:creationId xmlns:a16="http://schemas.microsoft.com/office/drawing/2014/main" xmlns="" id="{0FA5F0DA-3C2E-4CF9-A13E-A9FF10D764FF}"/>
            </a:ext>
          </a:extLst>
        </xdr:cNvPr>
        <xdr:cNvSpPr/>
      </xdr:nvSpPr>
      <xdr:spPr>
        <a:xfrm>
          <a:off x="6098540" y="10710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27251</xdr:rowOff>
    </xdr:from>
    <xdr:to>
      <xdr:col>41</xdr:col>
      <xdr:colOff>50800</xdr:colOff>
      <xdr:row>64</xdr:row>
      <xdr:rowOff>28621</xdr:rowOff>
    </xdr:to>
    <xdr:cxnSp macro="">
      <xdr:nvCxnSpPr>
        <xdr:cNvPr id="257" name="直線コネクタ 256">
          <a:extLst>
            <a:ext uri="{FF2B5EF4-FFF2-40B4-BE49-F238E27FC236}">
              <a16:creationId xmlns:a16="http://schemas.microsoft.com/office/drawing/2014/main" xmlns="" id="{AF1D8DFC-26C8-4C13-8B9F-0E0DE59FB400}"/>
            </a:ext>
          </a:extLst>
        </xdr:cNvPr>
        <xdr:cNvCxnSpPr/>
      </xdr:nvCxnSpPr>
      <xdr:spPr>
        <a:xfrm flipV="1">
          <a:off x="6149340" y="10756211"/>
          <a:ext cx="7747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xmlns="" id="{F5B3C8CB-FBAA-49A0-AB7E-69F07742BD86}"/>
            </a:ext>
          </a:extLst>
        </xdr:cNvPr>
        <xdr:cNvSpPr txBox="1"/>
      </xdr:nvSpPr>
      <xdr:spPr>
        <a:xfrm>
          <a:off x="8214575" y="101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xmlns="" id="{5C9CF3CA-C164-4F98-8206-5C2AE51E5166}"/>
            </a:ext>
          </a:extLst>
        </xdr:cNvPr>
        <xdr:cNvSpPr txBox="1"/>
      </xdr:nvSpPr>
      <xdr:spPr>
        <a:xfrm>
          <a:off x="7444955" y="1014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xmlns="" id="{327680FE-7B92-4877-BBFC-AFE360EE3A82}"/>
            </a:ext>
          </a:extLst>
        </xdr:cNvPr>
        <xdr:cNvSpPr txBox="1"/>
      </xdr:nvSpPr>
      <xdr:spPr>
        <a:xfrm>
          <a:off x="6670255" y="101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xmlns="" id="{71F662E3-DAA8-4615-BBC2-46CE34562D82}"/>
            </a:ext>
          </a:extLst>
        </xdr:cNvPr>
        <xdr:cNvSpPr txBox="1"/>
      </xdr:nvSpPr>
      <xdr:spPr>
        <a:xfrm>
          <a:off x="5872695" y="1013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66488</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xmlns="" id="{79108C6F-A3AC-4807-BAA2-ED30A662D4E0}"/>
            </a:ext>
          </a:extLst>
        </xdr:cNvPr>
        <xdr:cNvSpPr txBox="1"/>
      </xdr:nvSpPr>
      <xdr:spPr>
        <a:xfrm>
          <a:off x="8239271" y="107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68159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xmlns="" id="{F0B24AB5-0F50-4E0F-A704-C3F845A4B0F2}"/>
            </a:ext>
          </a:extLst>
        </xdr:cNvPr>
        <xdr:cNvSpPr txBox="1"/>
      </xdr:nvSpPr>
      <xdr:spPr>
        <a:xfrm>
          <a:off x="7477271" y="107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69178</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xmlns="" id="{A3055B4F-2CBA-4C3B-AE97-0915723915DC}"/>
            </a:ext>
          </a:extLst>
        </xdr:cNvPr>
        <xdr:cNvSpPr txBox="1"/>
      </xdr:nvSpPr>
      <xdr:spPr>
        <a:xfrm>
          <a:off x="6702571" y="107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70548</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xmlns="" id="{A1F670BC-A87B-4B00-A552-73CC53F887DC}"/>
            </a:ext>
          </a:extLst>
        </xdr:cNvPr>
        <xdr:cNvSpPr txBox="1"/>
      </xdr:nvSpPr>
      <xdr:spPr>
        <a:xfrm>
          <a:off x="5905011" y="107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6D926273-9A98-48E6-832B-9FAB26B9D50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E12B001B-5C1D-4468-A313-803C9D9D533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47097EDA-3BFE-4A74-8D25-75EE6A3A714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9DA5C8FD-21D1-48E0-AB7C-342816FB628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9F1A89DA-2B3C-482F-95E5-3CD1EB84FD7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099E49AC-0DF6-447F-A1C2-98DAAF2735E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A0285ED4-1BB4-48CD-B7B4-FF009522A23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90534B40-D0DA-42DD-B4C7-BB80905FBC4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D4BB6A58-B6D2-48BF-B97B-8CCAF809638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D217AC6C-CDBA-42EB-89AC-F5992BE53F7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xmlns="" id="{9EAE6D62-B130-49DC-986F-7A558979BB3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xmlns="" id="{AA921BD7-1D4B-413B-B166-B97E775DA3F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xmlns="" id="{70333ECD-4A44-4708-8D4C-51E10C8BB422}"/>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xmlns="" id="{7F2B75FF-FF40-4927-8052-8D9DC4101264}"/>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xmlns="" id="{7DB0FCB8-1283-4E62-9F13-3EA677D9F96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xmlns="" id="{FDCBA72E-8FB8-43C3-97E5-19ED70A0F4F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xmlns="" id="{D81FDE02-6DD9-4715-B66B-575D250CE20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xmlns="" id="{42F0D5E4-6F7B-4217-83B9-8FF39711F24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xmlns="" id="{715BA3F2-31E9-4477-8AAD-5DE79134BDE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xmlns="" id="{4777C443-27CF-4D10-9329-B050040D903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xmlns="" id="{71F75616-AEBE-4686-B326-4322A18F3EE5}"/>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D36B9A5B-99C0-4809-A4EF-9E1DEF3625E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xmlns="" id="{3A31529D-2FAC-4544-9ED2-97C93F0C41C7}"/>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xmlns="" id="{C90AE63F-FDFD-44DC-9F0F-A43F0C986A9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xmlns="" id="{A49EB69E-49F1-420F-8F34-6E4C0969A154}"/>
            </a:ext>
          </a:extLst>
        </xdr:cNvPr>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xmlns="" id="{BB5173EF-F0E1-4678-8ED9-28B498A1095C}"/>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xmlns="" id="{1689FB64-11F1-4BE1-B766-BD3115206B85}"/>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xmlns="" id="{1E67FB23-BFBD-4417-AC44-760C60A32C91}"/>
            </a:ext>
          </a:extLst>
        </xdr:cNvPr>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xmlns="" id="{0F6E898D-A931-4260-A9A4-B232113268CC}"/>
            </a:ext>
          </a:extLst>
        </xdr:cNvPr>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xmlns="" id="{76663A9A-91F7-4E28-B15A-50D42D1C5E98}"/>
            </a:ext>
          </a:extLst>
        </xdr:cNvPr>
        <xdr:cNvSpPr txBox="1"/>
      </xdr:nvSpPr>
      <xdr:spPr>
        <a:xfrm>
          <a:off x="4124960" y="1378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xmlns="" id="{A6535AB5-3569-42A9-B2A1-5C8897DEEA00}"/>
            </a:ext>
          </a:extLst>
        </xdr:cNvPr>
        <xdr:cNvSpPr/>
      </xdr:nvSpPr>
      <xdr:spPr>
        <a:xfrm>
          <a:off x="403606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xmlns="" id="{469ADF7A-4E8C-4835-AE73-C28D02052685}"/>
            </a:ext>
          </a:extLst>
        </xdr:cNvPr>
        <xdr:cNvSpPr/>
      </xdr:nvSpPr>
      <xdr:spPr>
        <a:xfrm>
          <a:off x="3312160" y="139452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xmlns="" id="{DCC6C308-395A-4383-BBB5-6A14A834AFD1}"/>
            </a:ext>
          </a:extLst>
        </xdr:cNvPr>
        <xdr:cNvSpPr/>
      </xdr:nvSpPr>
      <xdr:spPr>
        <a:xfrm>
          <a:off x="25146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xmlns="" id="{86289ED8-B6C9-4E40-886F-FEF1E9D698ED}"/>
            </a:ext>
          </a:extLst>
        </xdr:cNvPr>
        <xdr:cNvSpPr/>
      </xdr:nvSpPr>
      <xdr:spPr>
        <a:xfrm>
          <a:off x="1739900" y="139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xmlns="" id="{6550A550-3DBE-4F28-B821-A3031C7675F1}"/>
            </a:ext>
          </a:extLst>
        </xdr:cNvPr>
        <xdr:cNvSpPr/>
      </xdr:nvSpPr>
      <xdr:spPr>
        <a:xfrm>
          <a:off x="965200" y="1393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8C7F0CD-4E1C-4E2B-A247-AC6372960B1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91F2FDB-B5CA-4A47-ACE2-16B16CF3F46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5140FC3B-AB26-46E4-AA24-9E9D77E7059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15C33080-F326-48D5-917A-E5D8036447F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E778D72C-8FD8-43A3-9903-47E7DC646E4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6" name="楕円 305">
          <a:extLst>
            <a:ext uri="{FF2B5EF4-FFF2-40B4-BE49-F238E27FC236}">
              <a16:creationId xmlns:a16="http://schemas.microsoft.com/office/drawing/2014/main" xmlns="" id="{4E195006-7F3B-4A2A-8471-34C6606852C8}"/>
            </a:ext>
          </a:extLst>
        </xdr:cNvPr>
        <xdr:cNvSpPr/>
      </xdr:nvSpPr>
      <xdr:spPr>
        <a:xfrm>
          <a:off x="403606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xmlns="" id="{0B29CEB2-FE75-4855-A7EF-003A52B389BC}"/>
            </a:ext>
          </a:extLst>
        </xdr:cNvPr>
        <xdr:cNvSpPr txBox="1"/>
      </xdr:nvSpPr>
      <xdr:spPr>
        <a:xfrm>
          <a:off x="4124960" y="139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08" name="楕円 307">
          <a:extLst>
            <a:ext uri="{FF2B5EF4-FFF2-40B4-BE49-F238E27FC236}">
              <a16:creationId xmlns:a16="http://schemas.microsoft.com/office/drawing/2014/main" xmlns="" id="{0F8625DD-9EF3-48C1-ACDF-C29FEC5BBB3C}"/>
            </a:ext>
          </a:extLst>
        </xdr:cNvPr>
        <xdr:cNvSpPr/>
      </xdr:nvSpPr>
      <xdr:spPr>
        <a:xfrm>
          <a:off x="3312160" y="13916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93345</xdr:rowOff>
    </xdr:to>
    <xdr:cxnSp macro="">
      <xdr:nvCxnSpPr>
        <xdr:cNvPr id="309" name="直線コネクタ 308">
          <a:extLst>
            <a:ext uri="{FF2B5EF4-FFF2-40B4-BE49-F238E27FC236}">
              <a16:creationId xmlns:a16="http://schemas.microsoft.com/office/drawing/2014/main" xmlns="" id="{5B5431D7-E828-48C4-AC13-19770B8A9918}"/>
            </a:ext>
          </a:extLst>
        </xdr:cNvPr>
        <xdr:cNvCxnSpPr/>
      </xdr:nvCxnSpPr>
      <xdr:spPr>
        <a:xfrm>
          <a:off x="3355340" y="13967459"/>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10" name="楕円 309">
          <a:extLst>
            <a:ext uri="{FF2B5EF4-FFF2-40B4-BE49-F238E27FC236}">
              <a16:creationId xmlns:a16="http://schemas.microsoft.com/office/drawing/2014/main" xmlns="" id="{8E114864-41BE-4EC1-85D3-4988F6C6621D}"/>
            </a:ext>
          </a:extLst>
        </xdr:cNvPr>
        <xdr:cNvSpPr/>
      </xdr:nvSpPr>
      <xdr:spPr>
        <a:xfrm>
          <a:off x="2514600" y="13880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53339</xdr:rowOff>
    </xdr:to>
    <xdr:cxnSp macro="">
      <xdr:nvCxnSpPr>
        <xdr:cNvPr id="311" name="直線コネクタ 310">
          <a:extLst>
            <a:ext uri="{FF2B5EF4-FFF2-40B4-BE49-F238E27FC236}">
              <a16:creationId xmlns:a16="http://schemas.microsoft.com/office/drawing/2014/main" xmlns="" id="{B4C4E6AD-3D7B-49D2-8743-4F9644C1D945}"/>
            </a:ext>
          </a:extLst>
        </xdr:cNvPr>
        <xdr:cNvCxnSpPr/>
      </xdr:nvCxnSpPr>
      <xdr:spPr>
        <a:xfrm>
          <a:off x="2565400" y="13927456"/>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12" name="楕円 311">
          <a:extLst>
            <a:ext uri="{FF2B5EF4-FFF2-40B4-BE49-F238E27FC236}">
              <a16:creationId xmlns:a16="http://schemas.microsoft.com/office/drawing/2014/main" xmlns="" id="{E7298F2A-DB9E-46BD-93AD-E398A15EBD74}"/>
            </a:ext>
          </a:extLst>
        </xdr:cNvPr>
        <xdr:cNvSpPr/>
      </xdr:nvSpPr>
      <xdr:spPr>
        <a:xfrm>
          <a:off x="1739900"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13336</xdr:rowOff>
    </xdr:to>
    <xdr:cxnSp macro="">
      <xdr:nvCxnSpPr>
        <xdr:cNvPr id="313" name="直線コネクタ 312">
          <a:extLst>
            <a:ext uri="{FF2B5EF4-FFF2-40B4-BE49-F238E27FC236}">
              <a16:creationId xmlns:a16="http://schemas.microsoft.com/office/drawing/2014/main" xmlns="" id="{F65E991F-2749-4DD0-B178-A028E135936F}"/>
            </a:ext>
          </a:extLst>
        </xdr:cNvPr>
        <xdr:cNvCxnSpPr/>
      </xdr:nvCxnSpPr>
      <xdr:spPr>
        <a:xfrm>
          <a:off x="1790700" y="13891260"/>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4" name="楕円 313">
          <a:extLst>
            <a:ext uri="{FF2B5EF4-FFF2-40B4-BE49-F238E27FC236}">
              <a16:creationId xmlns:a16="http://schemas.microsoft.com/office/drawing/2014/main" xmlns="" id="{E20151E3-9B14-4DD4-8C0D-0D3AB0A6634F}"/>
            </a:ext>
          </a:extLst>
        </xdr:cNvPr>
        <xdr:cNvSpPr/>
      </xdr:nvSpPr>
      <xdr:spPr>
        <a:xfrm>
          <a:off x="965200" y="1379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144780</xdr:rowOff>
    </xdr:to>
    <xdr:cxnSp macro="">
      <xdr:nvCxnSpPr>
        <xdr:cNvPr id="315" name="直線コネクタ 314">
          <a:extLst>
            <a:ext uri="{FF2B5EF4-FFF2-40B4-BE49-F238E27FC236}">
              <a16:creationId xmlns:a16="http://schemas.microsoft.com/office/drawing/2014/main" xmlns="" id="{45D996F2-4EA0-483E-A8B6-364A92E1B26D}"/>
            </a:ext>
          </a:extLst>
        </xdr:cNvPr>
        <xdr:cNvCxnSpPr/>
      </xdr:nvCxnSpPr>
      <xdr:spPr>
        <a:xfrm>
          <a:off x="1008380" y="1384173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xmlns="" id="{2D32516B-D7BE-40B2-8034-06844C10490C}"/>
            </a:ext>
          </a:extLst>
        </xdr:cNvPr>
        <xdr:cNvSpPr txBox="1"/>
      </xdr:nvSpPr>
      <xdr:spPr>
        <a:xfrm>
          <a:off x="3170564" y="140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xmlns="" id="{3B98768C-8D1A-49DC-AAE6-7FFA61FB85B4}"/>
            </a:ext>
          </a:extLst>
        </xdr:cNvPr>
        <xdr:cNvSpPr txBox="1"/>
      </xdr:nvSpPr>
      <xdr:spPr>
        <a:xfrm>
          <a:off x="238570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xmlns="" id="{151DC492-A9D1-4E94-B94C-41FE702CF468}"/>
            </a:ext>
          </a:extLst>
        </xdr:cNvPr>
        <xdr:cNvSpPr txBox="1"/>
      </xdr:nvSpPr>
      <xdr:spPr>
        <a:xfrm>
          <a:off x="1611004" y="1405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xmlns="" id="{F0258433-A079-42F6-8F59-CA78AC0DFFD8}"/>
            </a:ext>
          </a:extLst>
        </xdr:cNvPr>
        <xdr:cNvSpPr txBox="1"/>
      </xdr:nvSpPr>
      <xdr:spPr>
        <a:xfrm>
          <a:off x="83630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120666</xdr:rowOff>
    </xdr:from>
    <xdr:ext cx="405111" cy="259045"/>
    <xdr:sp macro="" textlink="">
      <xdr:nvSpPr>
        <xdr:cNvPr id="320" name="n_1mainValue【公営住宅】&#10;有形固定資産減価償却率">
          <a:extLst>
            <a:ext uri="{FF2B5EF4-FFF2-40B4-BE49-F238E27FC236}">
              <a16:creationId xmlns:a16="http://schemas.microsoft.com/office/drawing/2014/main" xmlns="" id="{22D007DD-D67D-4EB5-8401-36B2FED4E619}"/>
            </a:ext>
          </a:extLst>
        </xdr:cNvPr>
        <xdr:cNvSpPr txBox="1"/>
      </xdr:nvSpPr>
      <xdr:spPr>
        <a:xfrm>
          <a:off x="3170564" y="1369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321" name="n_2mainValue【公営住宅】&#10;有形固定資産減価償却率">
          <a:extLst>
            <a:ext uri="{FF2B5EF4-FFF2-40B4-BE49-F238E27FC236}">
              <a16:creationId xmlns:a16="http://schemas.microsoft.com/office/drawing/2014/main" xmlns="" id="{4FA8CC3B-7CA9-4EE2-8021-884A18A47E02}"/>
            </a:ext>
          </a:extLst>
        </xdr:cNvPr>
        <xdr:cNvSpPr txBox="1"/>
      </xdr:nvSpPr>
      <xdr:spPr>
        <a:xfrm>
          <a:off x="2385704" y="1365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322" name="n_3mainValue【公営住宅】&#10;有形固定資産減価償却率">
          <a:extLst>
            <a:ext uri="{FF2B5EF4-FFF2-40B4-BE49-F238E27FC236}">
              <a16:creationId xmlns:a16="http://schemas.microsoft.com/office/drawing/2014/main" xmlns="" id="{308B546F-8539-418A-8547-8206E800AD83}"/>
            </a:ext>
          </a:extLst>
        </xdr:cNvPr>
        <xdr:cNvSpPr txBox="1"/>
      </xdr:nvSpPr>
      <xdr:spPr>
        <a:xfrm>
          <a:off x="161100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23" name="n_4mainValue【公営住宅】&#10;有形固定資産減価償却率">
          <a:extLst>
            <a:ext uri="{FF2B5EF4-FFF2-40B4-BE49-F238E27FC236}">
              <a16:creationId xmlns:a16="http://schemas.microsoft.com/office/drawing/2014/main" xmlns="" id="{AE85326A-D1FE-4012-BA3A-BBBF4EBFD656}"/>
            </a:ext>
          </a:extLst>
        </xdr:cNvPr>
        <xdr:cNvSpPr txBox="1"/>
      </xdr:nvSpPr>
      <xdr:spPr>
        <a:xfrm>
          <a:off x="83630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0240FD2E-A905-4B01-807D-E5FEE8F5E70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0746CBBC-9641-4799-AD66-2E947B2903D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7A3A9124-AC70-49CB-92A0-0CDEAE6B4F3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11F03CFD-2E15-4A04-9F4B-1B6DF827A12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283117D8-8813-49CF-B82C-1DA49BE2A91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A025B312-AE25-4462-8C6F-E04CDD960CE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0330D556-0B87-41D7-BEC0-2D9ABDB9EFD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18B814E5-A244-42CB-9243-A1775B8802D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E146C887-3CC6-4CA7-9CB6-FB0EA4F167D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5AFA6CAA-CF3D-45A2-860A-9E3ADC74C45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xmlns="" id="{AD86B666-1FE8-4E19-9C12-303B3FC76C15}"/>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xmlns="" id="{7F389EC7-FBAA-43A7-AA61-A4A36F3B36A8}"/>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xmlns="" id="{A1DECB44-9F8B-4436-ACE0-FC36E3E11D4D}"/>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xmlns="" id="{3BC59B7A-6CDC-4F14-A18C-3878638A31BF}"/>
            </a:ext>
          </a:extLst>
        </xdr:cNvPr>
        <xdr:cNvSpPr txBox="1"/>
      </xdr:nvSpPr>
      <xdr:spPr>
        <a:xfrm>
          <a:off x="5364041" y="141245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xmlns="" id="{628ABA41-61F3-4CE2-B2B6-5BD9EBEB8AAB}"/>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xmlns="" id="{460DCB63-29E8-47DC-ACA1-1BC4EA712240}"/>
            </a:ext>
          </a:extLst>
        </xdr:cNvPr>
        <xdr:cNvSpPr txBox="1"/>
      </xdr:nvSpPr>
      <xdr:spPr>
        <a:xfrm>
          <a:off x="5364041" y="138056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xmlns="" id="{0AA36A6D-2212-4B16-9676-811DE7F1B43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xmlns="" id="{9CEA4B88-4C9C-4F0E-99A4-3649CBDA2F37}"/>
            </a:ext>
          </a:extLst>
        </xdr:cNvPr>
        <xdr:cNvSpPr txBox="1"/>
      </xdr:nvSpPr>
      <xdr:spPr>
        <a:xfrm>
          <a:off x="5364041" y="13486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xmlns="" id="{CE5B5DBB-BB06-4983-BDD2-2B9AB1399363}"/>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xmlns="" id="{9C468255-EB33-47DF-8029-CA2D7DAF19E7}"/>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xmlns="" id="{F588A426-A8F5-41EF-903E-C528BBA2632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xmlns="" id="{9F04197B-4061-4367-925F-1FFAE8AD4633}"/>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xmlns="" id="{C65B662C-8D46-4EAE-AA88-9C1901FB088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xmlns="" id="{127C4057-1856-499A-9D56-90224CA9203F}"/>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xmlns="" id="{DA186242-86D2-42C4-8682-9BCCA4980A1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xmlns="" id="{FB26C598-C84F-4D64-B9E2-7684DCC20415}"/>
            </a:ext>
          </a:extLst>
        </xdr:cNvPr>
        <xdr:cNvCxnSpPr/>
      </xdr:nvCxnSpPr>
      <xdr:spPr>
        <a:xfrm flipV="1">
          <a:off x="9219565" y="13032562"/>
          <a:ext cx="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xmlns="" id="{A920B87C-BF00-4199-8FA5-26841CFC0FFD}"/>
            </a:ext>
          </a:extLst>
        </xdr:cNvPr>
        <xdr:cNvSpPr txBox="1"/>
      </xdr:nvSpPr>
      <xdr:spPr>
        <a:xfrm>
          <a:off x="9258300" y="145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xmlns="" id="{AF98640D-5EFF-4230-8869-C99F9EF4CBAC}"/>
            </a:ext>
          </a:extLst>
        </xdr:cNvPr>
        <xdr:cNvCxnSpPr/>
      </xdr:nvCxnSpPr>
      <xdr:spPr>
        <a:xfrm>
          <a:off x="9154160" y="1458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xmlns="" id="{9733A764-5D06-4A34-A30C-21FF75C9CCC6}"/>
            </a:ext>
          </a:extLst>
        </xdr:cNvPr>
        <xdr:cNvSpPr txBox="1"/>
      </xdr:nvSpPr>
      <xdr:spPr>
        <a:xfrm>
          <a:off x="9258300" y="128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xmlns="" id="{10B71973-C02D-44A9-98A1-D5D4D87F0D15}"/>
            </a:ext>
          </a:extLst>
        </xdr:cNvPr>
        <xdr:cNvCxnSpPr/>
      </xdr:nvCxnSpPr>
      <xdr:spPr>
        <a:xfrm>
          <a:off x="9154160" y="13032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a:extLst>
            <a:ext uri="{FF2B5EF4-FFF2-40B4-BE49-F238E27FC236}">
              <a16:creationId xmlns:a16="http://schemas.microsoft.com/office/drawing/2014/main" xmlns="" id="{26BBC65C-C2B0-4769-A442-402A2FABCDA1}"/>
            </a:ext>
          </a:extLst>
        </xdr:cNvPr>
        <xdr:cNvSpPr txBox="1"/>
      </xdr:nvSpPr>
      <xdr:spPr>
        <a:xfrm>
          <a:off x="9258300" y="14449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xmlns="" id="{8D2F1577-2B96-4177-9E35-ECB2342FA812}"/>
            </a:ext>
          </a:extLst>
        </xdr:cNvPr>
        <xdr:cNvSpPr/>
      </xdr:nvSpPr>
      <xdr:spPr>
        <a:xfrm>
          <a:off x="9192260" y="144706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xmlns="" id="{EE4FF46A-1432-441B-A82E-C592E6DCCF20}"/>
            </a:ext>
          </a:extLst>
        </xdr:cNvPr>
        <xdr:cNvSpPr/>
      </xdr:nvSpPr>
      <xdr:spPr>
        <a:xfrm>
          <a:off x="8445500" y="1444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xmlns="" id="{F4196A41-FBCF-4323-BCF3-1B13EC253653}"/>
            </a:ext>
          </a:extLst>
        </xdr:cNvPr>
        <xdr:cNvSpPr/>
      </xdr:nvSpPr>
      <xdr:spPr>
        <a:xfrm>
          <a:off x="7670800" y="14439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xmlns="" id="{35C1B622-F317-403E-A7D4-F527AC113E76}"/>
            </a:ext>
          </a:extLst>
        </xdr:cNvPr>
        <xdr:cNvSpPr/>
      </xdr:nvSpPr>
      <xdr:spPr>
        <a:xfrm>
          <a:off x="6873240" y="144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xmlns="" id="{1EF7411B-55F5-4090-9610-97149E551663}"/>
            </a:ext>
          </a:extLst>
        </xdr:cNvPr>
        <xdr:cNvSpPr/>
      </xdr:nvSpPr>
      <xdr:spPr>
        <a:xfrm>
          <a:off x="6098540" y="14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2638104-4F6B-412D-B88D-B26E4BBED3D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81969F6A-F580-44E7-963E-73CA7FC45C1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F66B0061-F260-4FA1-B0BC-32570812174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0317853F-E04E-4CC5-BC97-D6C7F9AB84E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BF62BB8F-0B99-4DBB-B3BE-E6E5D278E87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43013</xdr:rowOff>
    </xdr:from>
    <xdr:to>
      <xdr:col>55</xdr:col>
      <xdr:colOff>50800</xdr:colOff>
      <xdr:row>85</xdr:row>
      <xdr:rowOff>144613</xdr:rowOff>
    </xdr:to>
    <xdr:sp macro="" textlink="">
      <xdr:nvSpPr>
        <xdr:cNvPr id="365" name="楕円 364">
          <a:extLst>
            <a:ext uri="{FF2B5EF4-FFF2-40B4-BE49-F238E27FC236}">
              <a16:creationId xmlns:a16="http://schemas.microsoft.com/office/drawing/2014/main" xmlns="" id="{A28AD6F9-B1FD-4591-B774-BB5FAF5F389E}"/>
            </a:ext>
          </a:extLst>
        </xdr:cNvPr>
        <xdr:cNvSpPr/>
      </xdr:nvSpPr>
      <xdr:spPr>
        <a:xfrm>
          <a:off x="9192260" y="142924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65890</xdr:rowOff>
    </xdr:from>
    <xdr:ext cx="469744" cy="259045"/>
    <xdr:sp macro="" textlink="">
      <xdr:nvSpPr>
        <xdr:cNvPr id="366" name="【公営住宅】&#10;一人当たり面積該当値テキスト">
          <a:extLst>
            <a:ext uri="{FF2B5EF4-FFF2-40B4-BE49-F238E27FC236}">
              <a16:creationId xmlns:a16="http://schemas.microsoft.com/office/drawing/2014/main" xmlns="" id="{83CBBAA6-9D35-418E-83D0-CA51F0B53553}"/>
            </a:ext>
          </a:extLst>
        </xdr:cNvPr>
        <xdr:cNvSpPr txBox="1"/>
      </xdr:nvSpPr>
      <xdr:spPr>
        <a:xfrm>
          <a:off x="9258300" y="1414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46050</xdr:rowOff>
    </xdr:from>
    <xdr:to>
      <xdr:col>50</xdr:col>
      <xdr:colOff>165100</xdr:colOff>
      <xdr:row>85</xdr:row>
      <xdr:rowOff>147650</xdr:rowOff>
    </xdr:to>
    <xdr:sp macro="" textlink="">
      <xdr:nvSpPr>
        <xdr:cNvPr id="367" name="楕円 366">
          <a:extLst>
            <a:ext uri="{FF2B5EF4-FFF2-40B4-BE49-F238E27FC236}">
              <a16:creationId xmlns:a16="http://schemas.microsoft.com/office/drawing/2014/main" xmlns="" id="{2C065530-9AC7-4069-B9B4-0FA6E4BC551A}"/>
            </a:ext>
          </a:extLst>
        </xdr:cNvPr>
        <xdr:cNvSpPr/>
      </xdr:nvSpPr>
      <xdr:spPr>
        <a:xfrm>
          <a:off x="8445500" y="142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93813</xdr:rowOff>
    </xdr:from>
    <xdr:to>
      <xdr:col>55</xdr:col>
      <xdr:colOff>0</xdr:colOff>
      <xdr:row>85</xdr:row>
      <xdr:rowOff>96850</xdr:rowOff>
    </xdr:to>
    <xdr:cxnSp macro="">
      <xdr:nvCxnSpPr>
        <xdr:cNvPr id="368" name="直線コネクタ 367">
          <a:extLst>
            <a:ext uri="{FF2B5EF4-FFF2-40B4-BE49-F238E27FC236}">
              <a16:creationId xmlns:a16="http://schemas.microsoft.com/office/drawing/2014/main" xmlns="" id="{C1DF7CF0-06E9-49F6-85C6-A384576A5589}"/>
            </a:ext>
          </a:extLst>
        </xdr:cNvPr>
        <xdr:cNvCxnSpPr/>
      </xdr:nvCxnSpPr>
      <xdr:spPr>
        <a:xfrm flipV="1">
          <a:off x="8496300" y="14343213"/>
          <a:ext cx="7239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49904</xdr:rowOff>
    </xdr:from>
    <xdr:to>
      <xdr:col>46</xdr:col>
      <xdr:colOff>38100</xdr:colOff>
      <xdr:row>85</xdr:row>
      <xdr:rowOff>151504</xdr:rowOff>
    </xdr:to>
    <xdr:sp macro="" textlink="">
      <xdr:nvSpPr>
        <xdr:cNvPr id="369" name="楕円 368">
          <a:extLst>
            <a:ext uri="{FF2B5EF4-FFF2-40B4-BE49-F238E27FC236}">
              <a16:creationId xmlns:a16="http://schemas.microsoft.com/office/drawing/2014/main" xmlns="" id="{45C7CE20-5522-44AC-98FB-795AF4B407DC}"/>
            </a:ext>
          </a:extLst>
        </xdr:cNvPr>
        <xdr:cNvSpPr/>
      </xdr:nvSpPr>
      <xdr:spPr>
        <a:xfrm>
          <a:off x="7670800" y="142993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96850</xdr:rowOff>
    </xdr:from>
    <xdr:to>
      <xdr:col>50</xdr:col>
      <xdr:colOff>114300</xdr:colOff>
      <xdr:row>85</xdr:row>
      <xdr:rowOff>100704</xdr:rowOff>
    </xdr:to>
    <xdr:cxnSp macro="">
      <xdr:nvCxnSpPr>
        <xdr:cNvPr id="370" name="直線コネクタ 369">
          <a:extLst>
            <a:ext uri="{FF2B5EF4-FFF2-40B4-BE49-F238E27FC236}">
              <a16:creationId xmlns:a16="http://schemas.microsoft.com/office/drawing/2014/main" xmlns="" id="{B534EBCC-2345-40AE-AFF5-2D66831190C7}"/>
            </a:ext>
          </a:extLst>
        </xdr:cNvPr>
        <xdr:cNvCxnSpPr/>
      </xdr:nvCxnSpPr>
      <xdr:spPr>
        <a:xfrm flipV="1">
          <a:off x="7713980" y="14346250"/>
          <a:ext cx="78232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52223</xdr:rowOff>
    </xdr:from>
    <xdr:to>
      <xdr:col>41</xdr:col>
      <xdr:colOff>101600</xdr:colOff>
      <xdr:row>85</xdr:row>
      <xdr:rowOff>153823</xdr:rowOff>
    </xdr:to>
    <xdr:sp macro="" textlink="">
      <xdr:nvSpPr>
        <xdr:cNvPr id="371" name="楕円 370">
          <a:extLst>
            <a:ext uri="{FF2B5EF4-FFF2-40B4-BE49-F238E27FC236}">
              <a16:creationId xmlns:a16="http://schemas.microsoft.com/office/drawing/2014/main" xmlns="" id="{EA3067EB-24E9-4E0A-AEF8-D4E70F18A4E1}"/>
            </a:ext>
          </a:extLst>
        </xdr:cNvPr>
        <xdr:cNvSpPr/>
      </xdr:nvSpPr>
      <xdr:spPr>
        <a:xfrm>
          <a:off x="6873240" y="143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100704</xdr:rowOff>
    </xdr:from>
    <xdr:to>
      <xdr:col>45</xdr:col>
      <xdr:colOff>177800</xdr:colOff>
      <xdr:row>85</xdr:row>
      <xdr:rowOff>103023</xdr:rowOff>
    </xdr:to>
    <xdr:cxnSp macro="">
      <xdr:nvCxnSpPr>
        <xdr:cNvPr id="372" name="直線コネクタ 371">
          <a:extLst>
            <a:ext uri="{FF2B5EF4-FFF2-40B4-BE49-F238E27FC236}">
              <a16:creationId xmlns:a16="http://schemas.microsoft.com/office/drawing/2014/main" xmlns="" id="{B13937BB-0416-4668-A719-4E77E795FE7F}"/>
            </a:ext>
          </a:extLst>
        </xdr:cNvPr>
        <xdr:cNvCxnSpPr/>
      </xdr:nvCxnSpPr>
      <xdr:spPr>
        <a:xfrm flipV="1">
          <a:off x="6924040" y="14350104"/>
          <a:ext cx="78994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55390</xdr:rowOff>
    </xdr:from>
    <xdr:to>
      <xdr:col>36</xdr:col>
      <xdr:colOff>165100</xdr:colOff>
      <xdr:row>85</xdr:row>
      <xdr:rowOff>156990</xdr:rowOff>
    </xdr:to>
    <xdr:sp macro="" textlink="">
      <xdr:nvSpPr>
        <xdr:cNvPr id="373" name="楕円 372">
          <a:extLst>
            <a:ext uri="{FF2B5EF4-FFF2-40B4-BE49-F238E27FC236}">
              <a16:creationId xmlns:a16="http://schemas.microsoft.com/office/drawing/2014/main" xmlns="" id="{636CB503-B587-4ECB-8558-0B167658EF96}"/>
            </a:ext>
          </a:extLst>
        </xdr:cNvPr>
        <xdr:cNvSpPr/>
      </xdr:nvSpPr>
      <xdr:spPr>
        <a:xfrm>
          <a:off x="6098540" y="143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103023</xdr:rowOff>
    </xdr:from>
    <xdr:to>
      <xdr:col>41</xdr:col>
      <xdr:colOff>50800</xdr:colOff>
      <xdr:row>85</xdr:row>
      <xdr:rowOff>106190</xdr:rowOff>
    </xdr:to>
    <xdr:cxnSp macro="">
      <xdr:nvCxnSpPr>
        <xdr:cNvPr id="374" name="直線コネクタ 373">
          <a:extLst>
            <a:ext uri="{FF2B5EF4-FFF2-40B4-BE49-F238E27FC236}">
              <a16:creationId xmlns:a16="http://schemas.microsoft.com/office/drawing/2014/main" xmlns="" id="{0A10CA8D-5E2D-4321-9089-F0EA212912B3}"/>
            </a:ext>
          </a:extLst>
        </xdr:cNvPr>
        <xdr:cNvCxnSpPr/>
      </xdr:nvCxnSpPr>
      <xdr:spPr>
        <a:xfrm flipV="1">
          <a:off x="6149340" y="14352423"/>
          <a:ext cx="7747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116898</xdr:rowOff>
    </xdr:from>
    <xdr:ext cx="469744" cy="259045"/>
    <xdr:sp macro="" textlink="">
      <xdr:nvSpPr>
        <xdr:cNvPr id="375" name="n_1aveValue【公営住宅】&#10;一人当たり面積">
          <a:extLst>
            <a:ext uri="{FF2B5EF4-FFF2-40B4-BE49-F238E27FC236}">
              <a16:creationId xmlns:a16="http://schemas.microsoft.com/office/drawing/2014/main" xmlns="" id="{8D54D477-61EA-406C-8EEB-503F83E9BDB3}"/>
            </a:ext>
          </a:extLst>
        </xdr:cNvPr>
        <xdr:cNvSpPr txBox="1"/>
      </xdr:nvSpPr>
      <xdr:spPr>
        <a:xfrm>
          <a:off x="8271587" y="1453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114938</xdr:rowOff>
    </xdr:from>
    <xdr:ext cx="469744" cy="259045"/>
    <xdr:sp macro="" textlink="">
      <xdr:nvSpPr>
        <xdr:cNvPr id="376" name="n_2aveValue【公営住宅】&#10;一人当たり面積">
          <a:extLst>
            <a:ext uri="{FF2B5EF4-FFF2-40B4-BE49-F238E27FC236}">
              <a16:creationId xmlns:a16="http://schemas.microsoft.com/office/drawing/2014/main" xmlns="" id="{4B63B951-160A-417E-8131-43521BCCF05A}"/>
            </a:ext>
          </a:extLst>
        </xdr:cNvPr>
        <xdr:cNvSpPr txBox="1"/>
      </xdr:nvSpPr>
      <xdr:spPr>
        <a:xfrm>
          <a:off x="7509587" y="145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112391</xdr:rowOff>
    </xdr:from>
    <xdr:ext cx="469744" cy="259045"/>
    <xdr:sp macro="" textlink="">
      <xdr:nvSpPr>
        <xdr:cNvPr id="377" name="n_3aveValue【公営住宅】&#10;一人当たり面積">
          <a:extLst>
            <a:ext uri="{FF2B5EF4-FFF2-40B4-BE49-F238E27FC236}">
              <a16:creationId xmlns:a16="http://schemas.microsoft.com/office/drawing/2014/main" xmlns="" id="{61E47C1B-86AB-4F40-9017-F496076E5C68}"/>
            </a:ext>
          </a:extLst>
        </xdr:cNvPr>
        <xdr:cNvSpPr txBox="1"/>
      </xdr:nvSpPr>
      <xdr:spPr>
        <a:xfrm>
          <a:off x="6712027" y="145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118008</xdr:rowOff>
    </xdr:from>
    <xdr:ext cx="469744" cy="259045"/>
    <xdr:sp macro="" textlink="">
      <xdr:nvSpPr>
        <xdr:cNvPr id="378" name="n_4aveValue【公営住宅】&#10;一人当たり面積">
          <a:extLst>
            <a:ext uri="{FF2B5EF4-FFF2-40B4-BE49-F238E27FC236}">
              <a16:creationId xmlns:a16="http://schemas.microsoft.com/office/drawing/2014/main" xmlns="" id="{6C7569A5-C168-483E-A123-E5311AB1B074}"/>
            </a:ext>
          </a:extLst>
        </xdr:cNvPr>
        <xdr:cNvSpPr txBox="1"/>
      </xdr:nvSpPr>
      <xdr:spPr>
        <a:xfrm>
          <a:off x="5937327" y="1453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164177</xdr:rowOff>
    </xdr:from>
    <xdr:ext cx="469744" cy="259045"/>
    <xdr:sp macro="" textlink="">
      <xdr:nvSpPr>
        <xdr:cNvPr id="379" name="n_1mainValue【公営住宅】&#10;一人当たり面積">
          <a:extLst>
            <a:ext uri="{FF2B5EF4-FFF2-40B4-BE49-F238E27FC236}">
              <a16:creationId xmlns:a16="http://schemas.microsoft.com/office/drawing/2014/main" xmlns="" id="{3AA86CF6-9394-40F1-8377-6F15C6B81CA8}"/>
            </a:ext>
          </a:extLst>
        </xdr:cNvPr>
        <xdr:cNvSpPr txBox="1"/>
      </xdr:nvSpPr>
      <xdr:spPr>
        <a:xfrm>
          <a:off x="8271587" y="140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168031</xdr:rowOff>
    </xdr:from>
    <xdr:ext cx="469744" cy="259045"/>
    <xdr:sp macro="" textlink="">
      <xdr:nvSpPr>
        <xdr:cNvPr id="380" name="n_2mainValue【公営住宅】&#10;一人当たり面積">
          <a:extLst>
            <a:ext uri="{FF2B5EF4-FFF2-40B4-BE49-F238E27FC236}">
              <a16:creationId xmlns:a16="http://schemas.microsoft.com/office/drawing/2014/main" xmlns="" id="{14D0E8B4-F358-4368-91CD-7EF7858DDB0E}"/>
            </a:ext>
          </a:extLst>
        </xdr:cNvPr>
        <xdr:cNvSpPr txBox="1"/>
      </xdr:nvSpPr>
      <xdr:spPr>
        <a:xfrm>
          <a:off x="7509587" y="140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170350</xdr:rowOff>
    </xdr:from>
    <xdr:ext cx="469744" cy="259045"/>
    <xdr:sp macro="" textlink="">
      <xdr:nvSpPr>
        <xdr:cNvPr id="381" name="n_3mainValue【公営住宅】&#10;一人当たり面積">
          <a:extLst>
            <a:ext uri="{FF2B5EF4-FFF2-40B4-BE49-F238E27FC236}">
              <a16:creationId xmlns:a16="http://schemas.microsoft.com/office/drawing/2014/main" xmlns="" id="{86CD496C-AA5E-4813-98B4-CAED6E61210B}"/>
            </a:ext>
          </a:extLst>
        </xdr:cNvPr>
        <xdr:cNvSpPr txBox="1"/>
      </xdr:nvSpPr>
      <xdr:spPr>
        <a:xfrm>
          <a:off x="6712027" y="14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2067</xdr:rowOff>
    </xdr:from>
    <xdr:ext cx="469744" cy="259045"/>
    <xdr:sp macro="" textlink="">
      <xdr:nvSpPr>
        <xdr:cNvPr id="382" name="n_4mainValue【公営住宅】&#10;一人当たり面積">
          <a:extLst>
            <a:ext uri="{FF2B5EF4-FFF2-40B4-BE49-F238E27FC236}">
              <a16:creationId xmlns:a16="http://schemas.microsoft.com/office/drawing/2014/main" xmlns="" id="{9BAEE7D7-CD68-4B3B-9370-23D721B8DCD9}"/>
            </a:ext>
          </a:extLst>
        </xdr:cNvPr>
        <xdr:cNvSpPr txBox="1"/>
      </xdr:nvSpPr>
      <xdr:spPr>
        <a:xfrm>
          <a:off x="5937327" y="14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xmlns="" id="{A5037294-A495-45CC-8F4C-22435793088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xmlns="" id="{BD344F3E-6D03-42FF-84CA-E16D015361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xmlns="" id="{BEEC0977-D694-4EE3-AC1D-A98C751E4AF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xmlns="" id="{4439D828-4D4C-4E74-BF7E-8802446810F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xmlns="" id="{A54543DE-CF2D-4AEF-BF67-0E00C3B3B7A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xmlns="" id="{E38E542F-0A03-4423-B985-0381A08CEB8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xmlns="" id="{4ADB7116-DBDE-4008-A911-C0FB7FB7855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xmlns="" id="{AB4F0F6B-74D5-40B5-834C-F370511C008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xmlns="" id="{A56999C3-FD86-4E47-9A6E-FA397555F4F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xmlns="" id="{C3BC29B3-18BB-47BC-9106-D77655A7809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xmlns="" id="{07F9C642-2419-405D-861D-E853B7160F2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xmlns="" id="{5E05BC8B-E4BF-4910-88A4-205B9E182A7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xmlns="" id="{D2032250-A705-4EA5-BB15-71D6C64F5A3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xmlns="" id="{3E4173B1-561D-4EAB-A98B-2C2DDFFF288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xmlns="" id="{1D262344-D16E-444D-B0B5-F1ABFBD85B4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xmlns="" id="{938FEF37-E6F1-4890-94B8-DBB8ED4E938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xmlns="" id="{D6E53803-3BB3-4516-8DF2-EF97E4C2CEE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xmlns="" id="{22E96906-C1BC-4812-B846-E7773D412A1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xmlns="" id="{1C742EAF-E969-498A-BEE1-8CD0E06E0FC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xmlns="" id="{258233BD-81C5-4FFF-922F-ABA0A4CF7F2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xmlns="" id="{4FC906FB-E824-429C-A6B9-929945709A2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xmlns="" id="{EF7C86C2-7198-4219-BDFF-C1C9CA50189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xmlns="" id="{C04A515E-6F41-430D-8973-F122EC02CB9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xmlns="" id="{7673A68A-113A-4D97-A3AD-11584873F93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xmlns="" id="{BE03BD03-63CB-416F-B3A0-9D4C4E1221C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xmlns="" id="{13BD4B35-13D7-4A6A-8FCA-9B4AB5BCBFD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xmlns="" id="{A6763BCD-D1D2-4A6F-BA76-E2A2281E8E3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xmlns="" id="{86DD3871-61ED-49DF-B900-99B3D389C41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xmlns="" id="{C5D9C475-2577-4A2A-92D7-0055DB537AC9}"/>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xmlns="" id="{AFB2F5A7-87CC-4D7A-AFCA-F5C509D3062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xmlns="" id="{0319B2BB-510E-4521-87CD-398B8BD5DB59}"/>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xmlns="" id="{A3137028-CAEE-48D4-B749-B83EE2DC79B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xmlns="" id="{56F54D1A-F4B1-4D07-A91B-F14A25480EE4}"/>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xmlns="" id="{B10852F3-5401-499A-8BA2-D36D17EF4CF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xmlns="" id="{BCE7411B-719E-434F-8065-538CE691C01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xmlns="" id="{6A06B0D3-D9CA-417C-B00A-C0DAE5E56B9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xmlns="" id="{A80DF25C-768B-4DFC-B777-1955BC62C1C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xmlns="" id="{1450E51D-68C2-4688-AFF6-D7F8BC69772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xmlns="" id="{74A27D52-EA1D-4CB6-8B74-0F4D602C66A1}"/>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xmlns="" id="{01B348E8-B4C5-48BB-9E3F-13F1A088C29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xmlns="" id="{0CB0590E-34FE-457B-AC8E-7718A66AE11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xmlns="" id="{31F83B87-0F6D-4EA6-AD49-C6F4D0EB3ABB}"/>
            </a:ext>
          </a:extLst>
        </xdr:cNvPr>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xmlns="" id="{A4ECE7D8-E539-4EEE-B12B-0DC0F02FA7D8}"/>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xmlns="" id="{D4EBB64C-80AE-4778-BD1B-7F2CCC06F0B6}"/>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xmlns="" id="{C2002145-BD56-41FA-A148-B0E4AFF44E69}"/>
            </a:ext>
          </a:extLst>
        </xdr:cNvPr>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xmlns="" id="{5EE1E04A-7CDB-4986-9431-AB38C44B4EE5}"/>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xmlns="" id="{8135022E-750D-44FA-8B10-17F628B41AA2}"/>
            </a:ext>
          </a:extLst>
        </xdr:cNvPr>
        <xdr:cNvSpPr txBox="1"/>
      </xdr:nvSpPr>
      <xdr:spPr>
        <a:xfrm>
          <a:off x="14414500" y="6371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xmlns="" id="{C12EAA4D-98CE-4F59-9660-4A5CBCEEAE20}"/>
            </a:ext>
          </a:extLst>
        </xdr:cNvPr>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a:extLst>
            <a:ext uri="{FF2B5EF4-FFF2-40B4-BE49-F238E27FC236}">
              <a16:creationId xmlns:a16="http://schemas.microsoft.com/office/drawing/2014/main" xmlns="" id="{B4B54B64-21D1-44C8-8F73-AF4C828A2F5D}"/>
            </a:ext>
          </a:extLst>
        </xdr:cNvPr>
        <xdr:cNvSpPr/>
      </xdr:nvSpPr>
      <xdr:spPr>
        <a:xfrm>
          <a:off x="13578840" y="6332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a:extLst>
            <a:ext uri="{FF2B5EF4-FFF2-40B4-BE49-F238E27FC236}">
              <a16:creationId xmlns:a16="http://schemas.microsoft.com/office/drawing/2014/main" xmlns="" id="{CEA309BC-3409-41A9-B738-4D28A82B6663}"/>
            </a:ext>
          </a:extLst>
        </xdr:cNvPr>
        <xdr:cNvSpPr/>
      </xdr:nvSpPr>
      <xdr:spPr>
        <a:xfrm>
          <a:off x="1280414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a:extLst>
            <a:ext uri="{FF2B5EF4-FFF2-40B4-BE49-F238E27FC236}">
              <a16:creationId xmlns:a16="http://schemas.microsoft.com/office/drawing/2014/main" xmlns="" id="{D384D0E7-CFF6-4189-8B85-C1995E923148}"/>
            </a:ext>
          </a:extLst>
        </xdr:cNvPr>
        <xdr:cNvSpPr/>
      </xdr:nvSpPr>
      <xdr:spPr>
        <a:xfrm>
          <a:off x="12029440" y="63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a:extLst>
            <a:ext uri="{FF2B5EF4-FFF2-40B4-BE49-F238E27FC236}">
              <a16:creationId xmlns:a16="http://schemas.microsoft.com/office/drawing/2014/main" xmlns="" id="{81BE1A68-237E-4D2A-8793-C14A7EB6CA2B}"/>
            </a:ext>
          </a:extLst>
        </xdr:cNvPr>
        <xdr:cNvSpPr/>
      </xdr:nvSpPr>
      <xdr:spPr>
        <a:xfrm>
          <a:off x="11231880" y="6348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33CA7602-0AC5-4742-AC08-62F52435E4E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6273479B-773D-4873-9BF2-AFBD8A3C9B8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16448258-676E-451E-9448-059AFDA4322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621DAEF1-16BA-4FDB-83D9-90B059235EE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A611B2D4-220E-4F46-8E35-FD3E61FA981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40" name="楕円 439">
          <a:extLst>
            <a:ext uri="{FF2B5EF4-FFF2-40B4-BE49-F238E27FC236}">
              <a16:creationId xmlns:a16="http://schemas.microsoft.com/office/drawing/2014/main" xmlns="" id="{C3D67867-F970-4B06-8268-1FB5313E4024}"/>
            </a:ext>
          </a:extLst>
        </xdr:cNvPr>
        <xdr:cNvSpPr/>
      </xdr:nvSpPr>
      <xdr:spPr>
        <a:xfrm>
          <a:off x="14325600" y="62476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xmlns="" id="{A7938AA3-0024-4DD0-923C-F3D0C0C323D4}"/>
            </a:ext>
          </a:extLst>
        </xdr:cNvPr>
        <xdr:cNvSpPr txBox="1"/>
      </xdr:nvSpPr>
      <xdr:spPr>
        <a:xfrm>
          <a:off x="144145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442" name="楕円 441">
          <a:extLst>
            <a:ext uri="{FF2B5EF4-FFF2-40B4-BE49-F238E27FC236}">
              <a16:creationId xmlns:a16="http://schemas.microsoft.com/office/drawing/2014/main" xmlns="" id="{6597EACE-E93B-43DA-9DA9-9F7A4FB6F2F9}"/>
            </a:ext>
          </a:extLst>
        </xdr:cNvPr>
        <xdr:cNvSpPr/>
      </xdr:nvSpPr>
      <xdr:spPr>
        <a:xfrm>
          <a:off x="13578840" y="620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50074</xdr:rowOff>
    </xdr:from>
    <xdr:to>
      <xdr:col>85</xdr:col>
      <xdr:colOff>127000</xdr:colOff>
      <xdr:row>37</xdr:row>
      <xdr:rowOff>95794</xdr:rowOff>
    </xdr:to>
    <xdr:cxnSp macro="">
      <xdr:nvCxnSpPr>
        <xdr:cNvPr id="443" name="直線コネクタ 442">
          <a:extLst>
            <a:ext uri="{FF2B5EF4-FFF2-40B4-BE49-F238E27FC236}">
              <a16:creationId xmlns:a16="http://schemas.microsoft.com/office/drawing/2014/main" xmlns="" id="{E9F4B94D-4BEF-45D0-A389-C78F545E84FB}"/>
            </a:ext>
          </a:extLst>
        </xdr:cNvPr>
        <xdr:cNvCxnSpPr/>
      </xdr:nvCxnSpPr>
      <xdr:spPr>
        <a:xfrm>
          <a:off x="13629640" y="6252754"/>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44" name="楕円 443">
          <a:extLst>
            <a:ext uri="{FF2B5EF4-FFF2-40B4-BE49-F238E27FC236}">
              <a16:creationId xmlns:a16="http://schemas.microsoft.com/office/drawing/2014/main" xmlns="" id="{9B8A593E-1073-4B07-9CCD-5B3362EE1B49}"/>
            </a:ext>
          </a:extLst>
        </xdr:cNvPr>
        <xdr:cNvSpPr/>
      </xdr:nvSpPr>
      <xdr:spPr>
        <a:xfrm>
          <a:off x="12804140" y="615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50074</xdr:rowOff>
    </xdr:to>
    <xdr:cxnSp macro="">
      <xdr:nvCxnSpPr>
        <xdr:cNvPr id="445" name="直線コネクタ 444">
          <a:extLst>
            <a:ext uri="{FF2B5EF4-FFF2-40B4-BE49-F238E27FC236}">
              <a16:creationId xmlns:a16="http://schemas.microsoft.com/office/drawing/2014/main" xmlns="" id="{31AC8128-6788-437E-B582-EB7CD2A2C2E5}"/>
            </a:ext>
          </a:extLst>
        </xdr:cNvPr>
        <xdr:cNvCxnSpPr/>
      </xdr:nvCxnSpPr>
      <xdr:spPr>
        <a:xfrm>
          <a:off x="12854940" y="6205402"/>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74386</xdr:rowOff>
    </xdr:from>
    <xdr:to>
      <xdr:col>72</xdr:col>
      <xdr:colOff>38100</xdr:colOff>
      <xdr:row>37</xdr:row>
      <xdr:rowOff>4536</xdr:rowOff>
    </xdr:to>
    <xdr:sp macro="" textlink="">
      <xdr:nvSpPr>
        <xdr:cNvPr id="446" name="楕円 445">
          <a:extLst>
            <a:ext uri="{FF2B5EF4-FFF2-40B4-BE49-F238E27FC236}">
              <a16:creationId xmlns:a16="http://schemas.microsoft.com/office/drawing/2014/main" xmlns="" id="{FAA49074-D108-4372-8B93-ADC2EA5E42FE}"/>
            </a:ext>
          </a:extLst>
        </xdr:cNvPr>
        <xdr:cNvSpPr/>
      </xdr:nvSpPr>
      <xdr:spPr>
        <a:xfrm>
          <a:off x="12029440" y="6109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125186</xdr:rowOff>
    </xdr:from>
    <xdr:to>
      <xdr:col>76</xdr:col>
      <xdr:colOff>114300</xdr:colOff>
      <xdr:row>37</xdr:row>
      <xdr:rowOff>2722</xdr:rowOff>
    </xdr:to>
    <xdr:cxnSp macro="">
      <xdr:nvCxnSpPr>
        <xdr:cNvPr id="447" name="直線コネクタ 446">
          <a:extLst>
            <a:ext uri="{FF2B5EF4-FFF2-40B4-BE49-F238E27FC236}">
              <a16:creationId xmlns:a16="http://schemas.microsoft.com/office/drawing/2014/main" xmlns="" id="{B3B427B0-CDE1-4439-9418-27A2D1FFE82F}"/>
            </a:ext>
          </a:extLst>
        </xdr:cNvPr>
        <xdr:cNvCxnSpPr/>
      </xdr:nvCxnSpPr>
      <xdr:spPr>
        <a:xfrm>
          <a:off x="12072620" y="6160226"/>
          <a:ext cx="78232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22134</xdr:rowOff>
    </xdr:from>
    <xdr:to>
      <xdr:col>67</xdr:col>
      <xdr:colOff>101600</xdr:colOff>
      <xdr:row>36</xdr:row>
      <xdr:rowOff>123734</xdr:rowOff>
    </xdr:to>
    <xdr:sp macro="" textlink="">
      <xdr:nvSpPr>
        <xdr:cNvPr id="448" name="楕円 447">
          <a:extLst>
            <a:ext uri="{FF2B5EF4-FFF2-40B4-BE49-F238E27FC236}">
              <a16:creationId xmlns:a16="http://schemas.microsoft.com/office/drawing/2014/main" xmlns="" id="{8004F8F4-85BB-4907-A88D-A0234143E7F8}"/>
            </a:ext>
          </a:extLst>
        </xdr:cNvPr>
        <xdr:cNvSpPr/>
      </xdr:nvSpPr>
      <xdr:spPr>
        <a:xfrm>
          <a:off x="1123188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72934</xdr:rowOff>
    </xdr:from>
    <xdr:to>
      <xdr:col>71</xdr:col>
      <xdr:colOff>177800</xdr:colOff>
      <xdr:row>36</xdr:row>
      <xdr:rowOff>125186</xdr:rowOff>
    </xdr:to>
    <xdr:cxnSp macro="">
      <xdr:nvCxnSpPr>
        <xdr:cNvPr id="449" name="直線コネクタ 448">
          <a:extLst>
            <a:ext uri="{FF2B5EF4-FFF2-40B4-BE49-F238E27FC236}">
              <a16:creationId xmlns:a16="http://schemas.microsoft.com/office/drawing/2014/main" xmlns="" id="{7903EBF6-EBC5-4CC0-B73C-DE59E1ED20D0}"/>
            </a:ext>
          </a:extLst>
        </xdr:cNvPr>
        <xdr:cNvCxnSpPr/>
      </xdr:nvCxnSpPr>
      <xdr:spPr>
        <a:xfrm>
          <a:off x="11282680" y="6107974"/>
          <a:ext cx="78994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xmlns="" id="{F3D5EC30-08EB-4220-A5B3-528CE1BCC066}"/>
            </a:ext>
          </a:extLst>
        </xdr:cNvPr>
        <xdr:cNvSpPr txBox="1"/>
      </xdr:nvSpPr>
      <xdr:spPr>
        <a:xfrm>
          <a:off x="13437244" y="642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xmlns="" id="{9FF15BAB-C78D-4AE9-88F2-A7D38C81E737}"/>
            </a:ext>
          </a:extLst>
        </xdr:cNvPr>
        <xdr:cNvSpPr txBox="1"/>
      </xdr:nvSpPr>
      <xdr:spPr>
        <a:xfrm>
          <a:off x="1267524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xmlns="" id="{8FCFF7DA-4A91-44F5-8F6F-323B7BD1CDAD}"/>
            </a:ext>
          </a:extLst>
        </xdr:cNvPr>
        <xdr:cNvSpPr txBox="1"/>
      </xdr:nvSpPr>
      <xdr:spPr>
        <a:xfrm>
          <a:off x="11900544" y="642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xmlns="" id="{B3C2EED5-4DBA-4003-AB53-C38FE53E893E}"/>
            </a:ext>
          </a:extLst>
        </xdr:cNvPr>
        <xdr:cNvSpPr txBox="1"/>
      </xdr:nvSpPr>
      <xdr:spPr>
        <a:xfrm>
          <a:off x="11102984" y="643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117401</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xmlns="" id="{679A0A4D-0A69-443C-B034-98795984FF21}"/>
            </a:ext>
          </a:extLst>
        </xdr:cNvPr>
        <xdr:cNvSpPr txBox="1"/>
      </xdr:nvSpPr>
      <xdr:spPr>
        <a:xfrm>
          <a:off x="13437244"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xmlns="" id="{EDE3D944-40B0-4ACA-8D71-575E81A80967}"/>
            </a:ext>
          </a:extLst>
        </xdr:cNvPr>
        <xdr:cNvSpPr txBox="1"/>
      </xdr:nvSpPr>
      <xdr:spPr>
        <a:xfrm>
          <a:off x="1267524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xmlns="" id="{65E16769-7769-4547-8983-E3297DF408AA}"/>
            </a:ext>
          </a:extLst>
        </xdr:cNvPr>
        <xdr:cNvSpPr txBox="1"/>
      </xdr:nvSpPr>
      <xdr:spPr>
        <a:xfrm>
          <a:off x="11900544" y="58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140261</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xmlns="" id="{20F21407-0793-4B10-BB83-DCDF78B7B0B9}"/>
            </a:ext>
          </a:extLst>
        </xdr:cNvPr>
        <xdr:cNvSpPr txBox="1"/>
      </xdr:nvSpPr>
      <xdr:spPr>
        <a:xfrm>
          <a:off x="1110298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xmlns="" id="{CF525E03-F5B3-49AF-A66C-12820635E6D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xmlns="" id="{40396171-A21C-4F1F-87BE-47F0737E079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xmlns="" id="{A90706CC-5D24-4663-B51B-7101B4F2923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xmlns="" id="{D7B34340-8245-4604-9C5E-54F3896BBD4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xmlns="" id="{35B7C370-ED6F-4C83-B377-8B48CC22897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xmlns="" id="{8044AB58-7BD9-4B5E-91DD-30706011C44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xmlns="" id="{2928BB63-7710-448E-B4D8-FEA43F52642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xmlns="" id="{FE264A59-C0BD-46B2-B306-0F4746AF911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xmlns="" id="{72052997-9448-4565-879C-4E5578E6D80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xmlns="" id="{82A037BE-1B57-41C1-9C08-23CAFEAA2BD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xmlns="" id="{8773A7BF-3D34-4256-8200-D343B19792B7}"/>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xmlns="" id="{01A226F0-FE98-4770-A34F-F044EE3C7FB2}"/>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xmlns="" id="{AD1EFE54-D611-4EA0-850E-26DAA081BEB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xmlns="" id="{42600602-250A-4200-98B4-BD916F707EA9}"/>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xmlns="" id="{FA9D5483-142E-42ED-B17F-8BE91F1751E8}"/>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xmlns="" id="{88B55938-8991-4BD9-B45A-EAC992DD4FAD}"/>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xmlns="" id="{B381A0A7-7CC0-4274-9599-2EC679489C7A}"/>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xmlns="" id="{2EE5A96D-16C2-40AC-B0F5-04DAFFB69468}"/>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xmlns="" id="{7670A477-C669-410F-8C45-436C732127D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xmlns="" id="{A253C0D0-FCF9-450E-93F3-5164989C68A1}"/>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xmlns="" id="{7CA44F74-FCF5-4F78-8CB2-BCCE56CC4EAD}"/>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xmlns="" id="{308AFE37-5CDF-4C78-BBD7-0493B12B5779}"/>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xmlns="" id="{4E59B617-1BC3-4C99-9AD5-B026B5246E8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xmlns="" id="{0E7A2176-C18C-4955-8143-453ABFEE55B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xmlns="" id="{BB214CAC-2D98-49CD-ABE3-94DAB3F7099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xmlns="" id="{68F01006-5F02-4ABF-80E5-EDEA5AEF7C53}"/>
            </a:ext>
          </a:extLst>
        </xdr:cNvPr>
        <xdr:cNvCxnSpPr/>
      </xdr:nvCxnSpPr>
      <xdr:spPr>
        <a:xfrm flipV="1">
          <a:off x="19509104" y="5547904"/>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xmlns="" id="{F8E9DB24-DF9E-46D1-8959-C643C517FA03}"/>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xmlns="" id="{32D6E572-B94C-4896-A27A-405E8EF34E67}"/>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xmlns="" id="{F5DDAD57-219A-4697-A44D-19A5D32770D2}"/>
            </a:ext>
          </a:extLst>
        </xdr:cNvPr>
        <xdr:cNvSpPr txBox="1"/>
      </xdr:nvSpPr>
      <xdr:spPr>
        <a:xfrm>
          <a:off x="19547840" y="53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xmlns="" id="{93BC8239-380B-426F-BCF0-988D021EB6BA}"/>
            </a:ext>
          </a:extLst>
        </xdr:cNvPr>
        <xdr:cNvCxnSpPr/>
      </xdr:nvCxnSpPr>
      <xdr:spPr>
        <a:xfrm>
          <a:off x="19443700" y="554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xmlns="" id="{4BE64CCA-F332-4934-A1DD-452EE9D22E35}"/>
            </a:ext>
          </a:extLst>
        </xdr:cNvPr>
        <xdr:cNvSpPr txBox="1"/>
      </xdr:nvSpPr>
      <xdr:spPr>
        <a:xfrm>
          <a:off x="19547840" y="6449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xmlns="" id="{88B19BE2-0901-40FC-9B6B-BBEA51DEE3E4}"/>
            </a:ext>
          </a:extLst>
        </xdr:cNvPr>
        <xdr:cNvSpPr/>
      </xdr:nvSpPr>
      <xdr:spPr>
        <a:xfrm>
          <a:off x="1945894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a:extLst>
            <a:ext uri="{FF2B5EF4-FFF2-40B4-BE49-F238E27FC236}">
              <a16:creationId xmlns:a16="http://schemas.microsoft.com/office/drawing/2014/main" xmlns="" id="{B9BA9E75-1A1A-4B14-8F0D-17F937B541A7}"/>
            </a:ext>
          </a:extLst>
        </xdr:cNvPr>
        <xdr:cNvSpPr/>
      </xdr:nvSpPr>
      <xdr:spPr>
        <a:xfrm>
          <a:off x="187350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a:extLst>
            <a:ext uri="{FF2B5EF4-FFF2-40B4-BE49-F238E27FC236}">
              <a16:creationId xmlns:a16="http://schemas.microsoft.com/office/drawing/2014/main" xmlns="" id="{D83DA7FF-B60A-48E3-B66A-542AAF1C4C06}"/>
            </a:ext>
          </a:extLst>
        </xdr:cNvPr>
        <xdr:cNvSpPr/>
      </xdr:nvSpPr>
      <xdr:spPr>
        <a:xfrm>
          <a:off x="1793748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a:extLst>
            <a:ext uri="{FF2B5EF4-FFF2-40B4-BE49-F238E27FC236}">
              <a16:creationId xmlns:a16="http://schemas.microsoft.com/office/drawing/2014/main" xmlns="" id="{19DD4500-A46D-4BD7-8B55-78A936EA9D3D}"/>
            </a:ext>
          </a:extLst>
        </xdr:cNvPr>
        <xdr:cNvSpPr/>
      </xdr:nvSpPr>
      <xdr:spPr>
        <a:xfrm>
          <a:off x="17162780" y="661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a:extLst>
            <a:ext uri="{FF2B5EF4-FFF2-40B4-BE49-F238E27FC236}">
              <a16:creationId xmlns:a16="http://schemas.microsoft.com/office/drawing/2014/main" xmlns="" id="{9C4079F9-D5C9-410A-A0A8-3988628EB1F3}"/>
            </a:ext>
          </a:extLst>
        </xdr:cNvPr>
        <xdr:cNvSpPr/>
      </xdr:nvSpPr>
      <xdr:spPr>
        <a:xfrm>
          <a:off x="16388080" y="65813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E64C5FC8-44F6-4AEE-A6DE-2FB92A48362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EDD0BABB-2658-4064-AB36-AE4610ADF2B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xmlns="" id="{A68D1BAF-11B7-44B3-B97F-2CE9297778A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xmlns="" id="{60BBE324-E45B-4649-B72E-15963E5DE37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B8E97B6A-FCD4-474D-ACC6-2C347C01F0C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99" name="楕円 498">
          <a:extLst>
            <a:ext uri="{FF2B5EF4-FFF2-40B4-BE49-F238E27FC236}">
              <a16:creationId xmlns:a16="http://schemas.microsoft.com/office/drawing/2014/main" xmlns="" id="{C3F10DA9-16C6-479E-A3CC-E7AE07B4492F}"/>
            </a:ext>
          </a:extLst>
        </xdr:cNvPr>
        <xdr:cNvSpPr/>
      </xdr:nvSpPr>
      <xdr:spPr>
        <a:xfrm>
          <a:off x="1945894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15257</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xmlns="" id="{9CD55640-7169-4801-887B-212B3B60BC71}"/>
            </a:ext>
          </a:extLst>
        </xdr:cNvPr>
        <xdr:cNvSpPr txBox="1"/>
      </xdr:nvSpPr>
      <xdr:spPr>
        <a:xfrm>
          <a:off x="19547840"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40096</xdr:rowOff>
    </xdr:from>
    <xdr:to>
      <xdr:col>112</xdr:col>
      <xdr:colOff>38100</xdr:colOff>
      <xdr:row>41</xdr:row>
      <xdr:rowOff>141696</xdr:rowOff>
    </xdr:to>
    <xdr:sp macro="" textlink="">
      <xdr:nvSpPr>
        <xdr:cNvPr id="501" name="楕円 500">
          <a:extLst>
            <a:ext uri="{FF2B5EF4-FFF2-40B4-BE49-F238E27FC236}">
              <a16:creationId xmlns:a16="http://schemas.microsoft.com/office/drawing/2014/main" xmlns="" id="{82A3FC19-B776-4D60-86A6-EBAA94D14187}"/>
            </a:ext>
          </a:extLst>
        </xdr:cNvPr>
        <xdr:cNvSpPr/>
      </xdr:nvSpPr>
      <xdr:spPr>
        <a:xfrm>
          <a:off x="18735040" y="69133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90896</xdr:rowOff>
    </xdr:to>
    <xdr:cxnSp macro="">
      <xdr:nvCxnSpPr>
        <xdr:cNvPr id="502" name="直線コネクタ 501">
          <a:extLst>
            <a:ext uri="{FF2B5EF4-FFF2-40B4-BE49-F238E27FC236}">
              <a16:creationId xmlns:a16="http://schemas.microsoft.com/office/drawing/2014/main" xmlns="" id="{7CFF6431-1913-40CC-9337-0F3D8411AE8B}"/>
            </a:ext>
          </a:extLst>
        </xdr:cNvPr>
        <xdr:cNvCxnSpPr/>
      </xdr:nvCxnSpPr>
      <xdr:spPr>
        <a:xfrm flipV="1">
          <a:off x="18778220" y="6960870"/>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503" name="楕円 502">
          <a:extLst>
            <a:ext uri="{FF2B5EF4-FFF2-40B4-BE49-F238E27FC236}">
              <a16:creationId xmlns:a16="http://schemas.microsoft.com/office/drawing/2014/main" xmlns="" id="{B5F41525-E50B-4569-B64C-3FB1BDDAAB70}"/>
            </a:ext>
          </a:extLst>
        </xdr:cNvPr>
        <xdr:cNvSpPr/>
      </xdr:nvSpPr>
      <xdr:spPr>
        <a:xfrm>
          <a:off x="17937480" y="69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90896</xdr:rowOff>
    </xdr:from>
    <xdr:to>
      <xdr:col>111</xdr:col>
      <xdr:colOff>177800</xdr:colOff>
      <xdr:row>41</xdr:row>
      <xdr:rowOff>94162</xdr:rowOff>
    </xdr:to>
    <xdr:cxnSp macro="">
      <xdr:nvCxnSpPr>
        <xdr:cNvPr id="504" name="直線コネクタ 503">
          <a:extLst>
            <a:ext uri="{FF2B5EF4-FFF2-40B4-BE49-F238E27FC236}">
              <a16:creationId xmlns:a16="http://schemas.microsoft.com/office/drawing/2014/main" xmlns="" id="{09DD3ACE-51C9-4653-B4F3-5C7E9901F981}"/>
            </a:ext>
          </a:extLst>
        </xdr:cNvPr>
        <xdr:cNvCxnSpPr/>
      </xdr:nvCxnSpPr>
      <xdr:spPr>
        <a:xfrm flipV="1">
          <a:off x="17988280" y="696413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43362</xdr:rowOff>
    </xdr:from>
    <xdr:to>
      <xdr:col>102</xdr:col>
      <xdr:colOff>165100</xdr:colOff>
      <xdr:row>41</xdr:row>
      <xdr:rowOff>144962</xdr:rowOff>
    </xdr:to>
    <xdr:sp macro="" textlink="">
      <xdr:nvSpPr>
        <xdr:cNvPr id="505" name="楕円 504">
          <a:extLst>
            <a:ext uri="{FF2B5EF4-FFF2-40B4-BE49-F238E27FC236}">
              <a16:creationId xmlns:a16="http://schemas.microsoft.com/office/drawing/2014/main" xmlns="" id="{52DE58F6-9A2F-4FAC-8A69-5BA4E0E2B8F5}"/>
            </a:ext>
          </a:extLst>
        </xdr:cNvPr>
        <xdr:cNvSpPr/>
      </xdr:nvSpPr>
      <xdr:spPr>
        <a:xfrm>
          <a:off x="17162780" y="69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94162</xdr:rowOff>
    </xdr:to>
    <xdr:cxnSp macro="">
      <xdr:nvCxnSpPr>
        <xdr:cNvPr id="506" name="直線コネクタ 505">
          <a:extLst>
            <a:ext uri="{FF2B5EF4-FFF2-40B4-BE49-F238E27FC236}">
              <a16:creationId xmlns:a16="http://schemas.microsoft.com/office/drawing/2014/main" xmlns="" id="{6EE2754E-ECF3-4472-981C-21E2156BB8AB}"/>
            </a:ext>
          </a:extLst>
        </xdr:cNvPr>
        <xdr:cNvCxnSpPr/>
      </xdr:nvCxnSpPr>
      <xdr:spPr>
        <a:xfrm>
          <a:off x="17213580" y="696740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507" name="楕円 506">
          <a:extLst>
            <a:ext uri="{FF2B5EF4-FFF2-40B4-BE49-F238E27FC236}">
              <a16:creationId xmlns:a16="http://schemas.microsoft.com/office/drawing/2014/main" xmlns="" id="{943F11CD-2063-4979-BBC4-C4595F0B3A24}"/>
            </a:ext>
          </a:extLst>
        </xdr:cNvPr>
        <xdr:cNvSpPr/>
      </xdr:nvSpPr>
      <xdr:spPr>
        <a:xfrm>
          <a:off x="16388080" y="6919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94162</xdr:rowOff>
    </xdr:from>
    <xdr:to>
      <xdr:col>102</xdr:col>
      <xdr:colOff>114300</xdr:colOff>
      <xdr:row>41</xdr:row>
      <xdr:rowOff>97427</xdr:rowOff>
    </xdr:to>
    <xdr:cxnSp macro="">
      <xdr:nvCxnSpPr>
        <xdr:cNvPr id="508" name="直線コネクタ 507">
          <a:extLst>
            <a:ext uri="{FF2B5EF4-FFF2-40B4-BE49-F238E27FC236}">
              <a16:creationId xmlns:a16="http://schemas.microsoft.com/office/drawing/2014/main" xmlns="" id="{1EFC1223-7DE6-4057-8471-971864584331}"/>
            </a:ext>
          </a:extLst>
        </xdr:cNvPr>
        <xdr:cNvCxnSpPr/>
      </xdr:nvCxnSpPr>
      <xdr:spPr>
        <a:xfrm flipV="1">
          <a:off x="16431260" y="6967402"/>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xmlns="" id="{077729B4-E872-45A9-BEDE-994FC074FFBE}"/>
            </a:ext>
          </a:extLst>
        </xdr:cNvPr>
        <xdr:cNvSpPr txBox="1"/>
      </xdr:nvSpPr>
      <xdr:spPr>
        <a:xfrm>
          <a:off x="185611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xmlns="" id="{62F5AEE3-9BDA-4DDC-8D83-70E0DEA41C02}"/>
            </a:ext>
          </a:extLst>
        </xdr:cNvPr>
        <xdr:cNvSpPr txBox="1"/>
      </xdr:nvSpPr>
      <xdr:spPr>
        <a:xfrm>
          <a:off x="17776267"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xmlns="" id="{3F8F879A-A4F7-4EB2-A52F-79EB97A401C1}"/>
            </a:ext>
          </a:extLst>
        </xdr:cNvPr>
        <xdr:cNvSpPr txBox="1"/>
      </xdr:nvSpPr>
      <xdr:spPr>
        <a:xfrm>
          <a:off x="17001567"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xmlns="" id="{C7F757EB-01AD-43B2-B1B4-E7AF8A392A1F}"/>
            </a:ext>
          </a:extLst>
        </xdr:cNvPr>
        <xdr:cNvSpPr txBox="1"/>
      </xdr:nvSpPr>
      <xdr:spPr>
        <a:xfrm>
          <a:off x="16226867" y="636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132823</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xmlns="" id="{C68E8AA5-0D52-4483-85BB-A44C01BA7A6C}"/>
            </a:ext>
          </a:extLst>
        </xdr:cNvPr>
        <xdr:cNvSpPr txBox="1"/>
      </xdr:nvSpPr>
      <xdr:spPr>
        <a:xfrm>
          <a:off x="18561127" y="70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xmlns="" id="{5628A165-D4BE-4379-8B9D-A422FCE5F1E6}"/>
            </a:ext>
          </a:extLst>
        </xdr:cNvPr>
        <xdr:cNvSpPr txBox="1"/>
      </xdr:nvSpPr>
      <xdr:spPr>
        <a:xfrm>
          <a:off x="17776267" y="700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136089</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xmlns="" id="{E47984E2-9F75-4105-85EF-34C924D907B7}"/>
            </a:ext>
          </a:extLst>
        </xdr:cNvPr>
        <xdr:cNvSpPr txBox="1"/>
      </xdr:nvSpPr>
      <xdr:spPr>
        <a:xfrm>
          <a:off x="17001567" y="700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xmlns="" id="{44D2B1D5-3AF5-4FBB-978F-29990605A69C}"/>
            </a:ext>
          </a:extLst>
        </xdr:cNvPr>
        <xdr:cNvSpPr txBox="1"/>
      </xdr:nvSpPr>
      <xdr:spPr>
        <a:xfrm>
          <a:off x="16226867" y="70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xmlns="" id="{7DE9B9E0-6396-465A-96DD-939B0D0B5DC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xmlns="" id="{3748FE43-7154-47AA-980E-F114C3C88B8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xmlns="" id="{0CE3B8D2-BACD-4D41-B955-9DA4BE44EBD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xmlns="" id="{607175E3-FF6A-49F0-85F4-2A29EE4AF15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xmlns="" id="{7F32DED9-8FC0-4C17-ABCB-5E0D793645B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xmlns="" id="{BC266F4D-354B-48AB-A0FA-9C18FCE4EB5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xmlns="" id="{9FDDBE06-E33A-4F2E-B302-A44260DEEA7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xmlns="" id="{30933C4F-F525-428F-9728-B6E1472068F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xmlns="" id="{EE203C16-8F5E-42A4-AA8B-677429535EE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xmlns="" id="{9D465FE5-7F42-45FB-B75B-0F65DAF785A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xmlns="" id="{6923D0C7-0A8D-4DD1-B431-0C0596F2E20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xmlns="" id="{E3B0926F-D242-454A-A67B-18D2E5E1FC4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xmlns="" id="{4728C978-5F50-4728-8C58-690FE00EB1B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xmlns="" id="{101EAA05-E477-48AC-8A09-0DF0D3DC06C4}"/>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xmlns="" id="{5F18E711-8E17-4C9F-8A75-133EE8DE8B1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xmlns="" id="{A23B8EE2-18CB-4F19-831C-0A9D38E36CE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xmlns="" id="{DA9558B0-B795-48F3-AC4A-25B854C6D0A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xmlns="" id="{562B22CE-0061-4845-984B-B89EA2B2D9A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xmlns="" id="{1F63827B-609F-4E48-A7D1-7E7FBDF868A6}"/>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xmlns="" id="{015A99C7-EC4E-4148-B7D9-6C67E821DD5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xmlns="" id="{0409BD9D-0C51-44A8-9E94-4D8B80F6ED5D}"/>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xmlns="" id="{D570CB5D-CD77-48CB-A1FE-8E18C195805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xmlns="" id="{D6809FED-3893-441E-9E54-38ECD2FE8D8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xmlns="" id="{95E28F4F-8B53-4EF8-A98D-DE2B1B42520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xmlns="" id="{209A9512-71B7-44A0-894E-FC48404B2E0F}"/>
            </a:ext>
          </a:extLst>
        </xdr:cNvPr>
        <xdr:cNvCxnSpPr/>
      </xdr:nvCxnSpPr>
      <xdr:spPr>
        <a:xfrm flipV="1">
          <a:off x="14375764" y="95097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xmlns="" id="{3455BED7-3597-45AD-A597-8F5DC4D6140F}"/>
            </a:ext>
          </a:extLst>
        </xdr:cNvPr>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xmlns="" id="{3A993D38-447E-49F9-BFA7-21554A56FE0F}"/>
            </a:ext>
          </a:extLst>
        </xdr:cNvPr>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xmlns="" id="{5982120D-B039-47A5-A387-6CDB284DDD52}"/>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xmlns="" id="{A2EEB655-9188-47A6-BEEB-23871F1F7FDB}"/>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xmlns="" id="{6E626593-43FA-4192-9237-C2A6460518CA}"/>
            </a:ext>
          </a:extLst>
        </xdr:cNvPr>
        <xdr:cNvSpPr txBox="1"/>
      </xdr:nvSpPr>
      <xdr:spPr>
        <a:xfrm>
          <a:off x="14414500" y="9902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xmlns="" id="{E8A52BE8-3F13-4C4E-879A-A8BED4048352}"/>
            </a:ext>
          </a:extLst>
        </xdr:cNvPr>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a:extLst>
            <a:ext uri="{FF2B5EF4-FFF2-40B4-BE49-F238E27FC236}">
              <a16:creationId xmlns:a16="http://schemas.microsoft.com/office/drawing/2014/main" xmlns="" id="{A6668511-2E36-4FCC-993B-08968428B946}"/>
            </a:ext>
          </a:extLst>
        </xdr:cNvPr>
        <xdr:cNvSpPr/>
      </xdr:nvSpPr>
      <xdr:spPr>
        <a:xfrm>
          <a:off x="135788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a:extLst>
            <a:ext uri="{FF2B5EF4-FFF2-40B4-BE49-F238E27FC236}">
              <a16:creationId xmlns:a16="http://schemas.microsoft.com/office/drawing/2014/main" xmlns="" id="{2FBBA423-5C50-4BF9-BAEC-517D8F4D658A}"/>
            </a:ext>
          </a:extLst>
        </xdr:cNvPr>
        <xdr:cNvSpPr/>
      </xdr:nvSpPr>
      <xdr:spPr>
        <a:xfrm>
          <a:off x="1280414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a:extLst>
            <a:ext uri="{FF2B5EF4-FFF2-40B4-BE49-F238E27FC236}">
              <a16:creationId xmlns:a16="http://schemas.microsoft.com/office/drawing/2014/main" xmlns="" id="{DC9C6428-2833-4D58-B804-33A54D7F1B97}"/>
            </a:ext>
          </a:extLst>
        </xdr:cNvPr>
        <xdr:cNvSpPr/>
      </xdr:nvSpPr>
      <xdr:spPr>
        <a:xfrm>
          <a:off x="1202944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a:extLst>
            <a:ext uri="{FF2B5EF4-FFF2-40B4-BE49-F238E27FC236}">
              <a16:creationId xmlns:a16="http://schemas.microsoft.com/office/drawing/2014/main" xmlns="" id="{7D169915-4251-49F5-BB19-1F7EAB5FD91D}"/>
            </a:ext>
          </a:extLst>
        </xdr:cNvPr>
        <xdr:cNvSpPr/>
      </xdr:nvSpPr>
      <xdr:spPr>
        <a:xfrm>
          <a:off x="1123188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49CE48C7-A363-4EAE-81E3-C70CC7F36DE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CFBAF3B8-FFA5-4506-8ACB-BDEF9AA11C5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B3EC3139-AB65-44B4-8A41-A06C54332CC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1FAB61FE-63FD-4608-AB21-9B2A04AF114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65A8AD81-8556-483F-8E25-4348B6B58D7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53975</xdr:rowOff>
    </xdr:from>
    <xdr:to>
      <xdr:col>85</xdr:col>
      <xdr:colOff>177800</xdr:colOff>
      <xdr:row>61</xdr:row>
      <xdr:rowOff>155575</xdr:rowOff>
    </xdr:to>
    <xdr:sp macro="" textlink="">
      <xdr:nvSpPr>
        <xdr:cNvPr id="557" name="楕円 556">
          <a:extLst>
            <a:ext uri="{FF2B5EF4-FFF2-40B4-BE49-F238E27FC236}">
              <a16:creationId xmlns:a16="http://schemas.microsoft.com/office/drawing/2014/main" xmlns="" id="{819E3E9F-32F0-468E-BF8C-507B63D61CF7}"/>
            </a:ext>
          </a:extLst>
        </xdr:cNvPr>
        <xdr:cNvSpPr/>
      </xdr:nvSpPr>
      <xdr:spPr>
        <a:xfrm>
          <a:off x="14325600" y="102800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32402</xdr:rowOff>
    </xdr:from>
    <xdr:ext cx="405111" cy="259045"/>
    <xdr:sp macro="" textlink="">
      <xdr:nvSpPr>
        <xdr:cNvPr id="558" name="【学校施設】&#10;有形固定資産減価償却率該当値テキスト">
          <a:extLst>
            <a:ext uri="{FF2B5EF4-FFF2-40B4-BE49-F238E27FC236}">
              <a16:creationId xmlns:a16="http://schemas.microsoft.com/office/drawing/2014/main" xmlns="" id="{1EB067B3-2EBD-45FA-9EA0-539EEA19498F}"/>
            </a:ext>
          </a:extLst>
        </xdr:cNvPr>
        <xdr:cNvSpPr txBox="1"/>
      </xdr:nvSpPr>
      <xdr:spPr>
        <a:xfrm>
          <a:off x="144145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559" name="楕円 558">
          <a:extLst>
            <a:ext uri="{FF2B5EF4-FFF2-40B4-BE49-F238E27FC236}">
              <a16:creationId xmlns:a16="http://schemas.microsoft.com/office/drawing/2014/main" xmlns="" id="{36A5F3AC-D3BE-4DAC-82A1-40C11AEE651F}"/>
            </a:ext>
          </a:extLst>
        </xdr:cNvPr>
        <xdr:cNvSpPr/>
      </xdr:nvSpPr>
      <xdr:spPr>
        <a:xfrm>
          <a:off x="1357884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104775</xdr:rowOff>
    </xdr:to>
    <xdr:cxnSp macro="">
      <xdr:nvCxnSpPr>
        <xdr:cNvPr id="560" name="直線コネクタ 559">
          <a:extLst>
            <a:ext uri="{FF2B5EF4-FFF2-40B4-BE49-F238E27FC236}">
              <a16:creationId xmlns:a16="http://schemas.microsoft.com/office/drawing/2014/main" xmlns="" id="{2047557E-C901-4266-9F99-4335A10D7C97}"/>
            </a:ext>
          </a:extLst>
        </xdr:cNvPr>
        <xdr:cNvCxnSpPr/>
      </xdr:nvCxnSpPr>
      <xdr:spPr>
        <a:xfrm>
          <a:off x="13629640" y="1028509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61" name="楕円 560">
          <a:extLst>
            <a:ext uri="{FF2B5EF4-FFF2-40B4-BE49-F238E27FC236}">
              <a16:creationId xmlns:a16="http://schemas.microsoft.com/office/drawing/2014/main" xmlns="" id="{9FFA4811-7017-4245-B243-7E7A99FD9E2D}"/>
            </a:ext>
          </a:extLst>
        </xdr:cNvPr>
        <xdr:cNvSpPr/>
      </xdr:nvSpPr>
      <xdr:spPr>
        <a:xfrm>
          <a:off x="1280414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59055</xdr:rowOff>
    </xdr:to>
    <xdr:cxnSp macro="">
      <xdr:nvCxnSpPr>
        <xdr:cNvPr id="562" name="直線コネクタ 561">
          <a:extLst>
            <a:ext uri="{FF2B5EF4-FFF2-40B4-BE49-F238E27FC236}">
              <a16:creationId xmlns:a16="http://schemas.microsoft.com/office/drawing/2014/main" xmlns="" id="{FEB8EA82-9DBB-421E-913E-1C192EDECCAC}"/>
            </a:ext>
          </a:extLst>
        </xdr:cNvPr>
        <xdr:cNvCxnSpPr/>
      </xdr:nvCxnSpPr>
      <xdr:spPr>
        <a:xfrm>
          <a:off x="12854940" y="1024509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563" name="楕円 562">
          <a:extLst>
            <a:ext uri="{FF2B5EF4-FFF2-40B4-BE49-F238E27FC236}">
              <a16:creationId xmlns:a16="http://schemas.microsoft.com/office/drawing/2014/main" xmlns="" id="{35B48EE9-F800-497B-A810-90590AD836F9}"/>
            </a:ext>
          </a:extLst>
        </xdr:cNvPr>
        <xdr:cNvSpPr/>
      </xdr:nvSpPr>
      <xdr:spPr>
        <a:xfrm>
          <a:off x="12029440" y="10230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55245</xdr:rowOff>
    </xdr:to>
    <xdr:cxnSp macro="">
      <xdr:nvCxnSpPr>
        <xdr:cNvPr id="564" name="直線コネクタ 563">
          <a:extLst>
            <a:ext uri="{FF2B5EF4-FFF2-40B4-BE49-F238E27FC236}">
              <a16:creationId xmlns:a16="http://schemas.microsoft.com/office/drawing/2014/main" xmlns="" id="{43306DE8-6AB2-4385-9F5C-412DEAB9DE13}"/>
            </a:ext>
          </a:extLst>
        </xdr:cNvPr>
        <xdr:cNvCxnSpPr/>
      </xdr:nvCxnSpPr>
      <xdr:spPr>
        <a:xfrm flipV="1">
          <a:off x="12072620" y="1024509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565" name="楕円 564">
          <a:extLst>
            <a:ext uri="{FF2B5EF4-FFF2-40B4-BE49-F238E27FC236}">
              <a16:creationId xmlns:a16="http://schemas.microsoft.com/office/drawing/2014/main" xmlns="" id="{EC1A1CC2-5152-4B57-ACD9-E5317B5A8A93}"/>
            </a:ext>
          </a:extLst>
        </xdr:cNvPr>
        <xdr:cNvSpPr/>
      </xdr:nvSpPr>
      <xdr:spPr>
        <a:xfrm>
          <a:off x="1123188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55245</xdr:rowOff>
    </xdr:to>
    <xdr:cxnSp macro="">
      <xdr:nvCxnSpPr>
        <xdr:cNvPr id="566" name="直線コネクタ 565">
          <a:extLst>
            <a:ext uri="{FF2B5EF4-FFF2-40B4-BE49-F238E27FC236}">
              <a16:creationId xmlns:a16="http://schemas.microsoft.com/office/drawing/2014/main" xmlns="" id="{C152E150-3820-4F80-BBEF-0B00014601C0}"/>
            </a:ext>
          </a:extLst>
        </xdr:cNvPr>
        <xdr:cNvCxnSpPr/>
      </xdr:nvCxnSpPr>
      <xdr:spPr>
        <a:xfrm>
          <a:off x="11282680" y="1027176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7" name="n_1aveValue【学校施設】&#10;有形固定資産減価償却率">
          <a:extLst>
            <a:ext uri="{FF2B5EF4-FFF2-40B4-BE49-F238E27FC236}">
              <a16:creationId xmlns:a16="http://schemas.microsoft.com/office/drawing/2014/main" xmlns="" id="{E1A4EB08-6CC7-4AE6-924F-77220982624A}"/>
            </a:ext>
          </a:extLst>
        </xdr:cNvPr>
        <xdr:cNvSpPr txBox="1"/>
      </xdr:nvSpPr>
      <xdr:spPr>
        <a:xfrm>
          <a:off x="134372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8" name="n_2aveValue【学校施設】&#10;有形固定資産減価償却率">
          <a:extLst>
            <a:ext uri="{FF2B5EF4-FFF2-40B4-BE49-F238E27FC236}">
              <a16:creationId xmlns:a16="http://schemas.microsoft.com/office/drawing/2014/main" xmlns="" id="{C317FFA2-EA51-46AF-AFAC-990F268ADA0A}"/>
            </a:ext>
          </a:extLst>
        </xdr:cNvPr>
        <xdr:cNvSpPr txBox="1"/>
      </xdr:nvSpPr>
      <xdr:spPr>
        <a:xfrm>
          <a:off x="126752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9" name="n_3aveValue【学校施設】&#10;有形固定資産減価償却率">
          <a:extLst>
            <a:ext uri="{FF2B5EF4-FFF2-40B4-BE49-F238E27FC236}">
              <a16:creationId xmlns:a16="http://schemas.microsoft.com/office/drawing/2014/main" xmlns="" id="{E4BD72BB-605A-4145-B38D-AF47E06DB353}"/>
            </a:ext>
          </a:extLst>
        </xdr:cNvPr>
        <xdr:cNvSpPr txBox="1"/>
      </xdr:nvSpPr>
      <xdr:spPr>
        <a:xfrm>
          <a:off x="119005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70" name="n_4aveValue【学校施設】&#10;有形固定資産減価償却率">
          <a:extLst>
            <a:ext uri="{FF2B5EF4-FFF2-40B4-BE49-F238E27FC236}">
              <a16:creationId xmlns:a16="http://schemas.microsoft.com/office/drawing/2014/main" xmlns="" id="{646875DD-C660-4AFD-93D4-99AE00C8FA48}"/>
            </a:ext>
          </a:extLst>
        </xdr:cNvPr>
        <xdr:cNvSpPr txBox="1"/>
      </xdr:nvSpPr>
      <xdr:spPr>
        <a:xfrm>
          <a:off x="1110298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571" name="n_1mainValue【学校施設】&#10;有形固定資産減価償却率">
          <a:extLst>
            <a:ext uri="{FF2B5EF4-FFF2-40B4-BE49-F238E27FC236}">
              <a16:creationId xmlns:a16="http://schemas.microsoft.com/office/drawing/2014/main" xmlns="" id="{357A9560-12EC-4782-A0BB-362E25DC8981}"/>
            </a:ext>
          </a:extLst>
        </xdr:cNvPr>
        <xdr:cNvSpPr txBox="1"/>
      </xdr:nvSpPr>
      <xdr:spPr>
        <a:xfrm>
          <a:off x="134372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72" name="n_2mainValue【学校施設】&#10;有形固定資産減価償却率">
          <a:extLst>
            <a:ext uri="{FF2B5EF4-FFF2-40B4-BE49-F238E27FC236}">
              <a16:creationId xmlns:a16="http://schemas.microsoft.com/office/drawing/2014/main" xmlns="" id="{6AE0C865-DDCD-4BD4-B841-0ECB6ADBEC61}"/>
            </a:ext>
          </a:extLst>
        </xdr:cNvPr>
        <xdr:cNvSpPr txBox="1"/>
      </xdr:nvSpPr>
      <xdr:spPr>
        <a:xfrm>
          <a:off x="126752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573" name="n_3mainValue【学校施設】&#10;有形固定資産減価償却率">
          <a:extLst>
            <a:ext uri="{FF2B5EF4-FFF2-40B4-BE49-F238E27FC236}">
              <a16:creationId xmlns:a16="http://schemas.microsoft.com/office/drawing/2014/main" xmlns="" id="{54F3C39D-4C88-49D9-BFA8-FBECC7462CF1}"/>
            </a:ext>
          </a:extLst>
        </xdr:cNvPr>
        <xdr:cNvSpPr txBox="1"/>
      </xdr:nvSpPr>
      <xdr:spPr>
        <a:xfrm>
          <a:off x="119005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574" name="n_4mainValue【学校施設】&#10;有形固定資産減価償却率">
          <a:extLst>
            <a:ext uri="{FF2B5EF4-FFF2-40B4-BE49-F238E27FC236}">
              <a16:creationId xmlns:a16="http://schemas.microsoft.com/office/drawing/2014/main" xmlns="" id="{D74DDC3A-D6E2-4B60-A139-080297C0ABF8}"/>
            </a:ext>
          </a:extLst>
        </xdr:cNvPr>
        <xdr:cNvSpPr txBox="1"/>
      </xdr:nvSpPr>
      <xdr:spPr>
        <a:xfrm>
          <a:off x="1110298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xmlns="" id="{1A8AED74-7611-4E4F-AA9E-5DEF8566264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xmlns="" id="{58AF59AB-EF33-4AA4-9258-C31FBE3E210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xmlns="" id="{68BF5E66-E1FB-43D2-BDE7-6A27B10B04F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xmlns="" id="{D7A60AD5-1090-4979-B31C-2568F523F01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xmlns="" id="{1ABE2B4E-96FA-4BBA-A909-1A6A538677F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xmlns="" id="{E16D4A88-F43C-4E77-93F6-69E4E335307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xmlns="" id="{F4475C9C-9D25-42CC-A058-3E555577196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xmlns="" id="{FBD927EA-FC1F-4243-A91D-C6EA2120CF2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xmlns="" id="{EA096EDE-1E78-4801-AE00-DA3BB09D1F5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xmlns="" id="{88E5EEEE-6006-4D1A-A568-8EF112F5901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xmlns="" id="{44E81A63-8D3D-4A52-B1BE-9786EFA1901A}"/>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xmlns="" id="{85CEFF15-9702-427F-9DEC-BA29B8B34F3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xmlns="" id="{AA25BCE5-E9B4-47F6-B674-628BED2D129B}"/>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xmlns="" id="{B9011A2E-7790-4880-9034-E06C29D9E3E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xmlns="" id="{B283AB3F-42B4-40E0-A781-BD52F99B5A9E}"/>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xmlns="" id="{F225B5CF-1E73-4E85-994D-5C6ED89A5E34}"/>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xmlns="" id="{E9BDED6D-355B-4CCE-9708-44C638BFD3A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xmlns="" id="{89F85340-5601-45AE-9C9C-73680FA62F57}"/>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xmlns="" id="{FDD93099-FE20-47B1-83A2-46CD39758294}"/>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xmlns="" id="{EE7D218A-0883-4D4E-9E43-EB35AD2470A3}"/>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xmlns="" id="{5422FA50-768F-4F6E-946B-00C912342D0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xmlns="" id="{C9416FD2-CCF0-4F2C-99C0-676A956A877E}"/>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xmlns="" id="{EDFF764E-5D22-4B2B-971E-AA846308A38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xmlns="" id="{32FA8935-F5C0-4759-AFE5-C3A580C203E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xmlns="" id="{6FDC7340-0264-479A-8B20-BB4DA0460F2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xmlns="" id="{EAE3FBFD-4514-4FD9-82D5-D331FE1258D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xmlns="" id="{7269FEB5-8165-4D03-BEF1-6976CF692794}"/>
            </a:ext>
          </a:extLst>
        </xdr:cNvPr>
        <xdr:cNvCxnSpPr/>
      </xdr:nvCxnSpPr>
      <xdr:spPr>
        <a:xfrm flipV="1">
          <a:off x="19509104" y="9297598"/>
          <a:ext cx="0" cy="155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xmlns="" id="{45BCDEF5-85B0-4C83-8D00-C70E3B10664A}"/>
            </a:ext>
          </a:extLst>
        </xdr:cNvPr>
        <xdr:cNvSpPr txBox="1"/>
      </xdr:nvSpPr>
      <xdr:spPr>
        <a:xfrm>
          <a:off x="19547840"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xmlns="" id="{7D419A59-C0EA-4226-8021-7BCEAA11D0DB}"/>
            </a:ext>
          </a:extLst>
        </xdr:cNvPr>
        <xdr:cNvCxnSpPr/>
      </xdr:nvCxnSpPr>
      <xdr:spPr>
        <a:xfrm>
          <a:off x="19443700" y="1084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xmlns="" id="{CC511BAE-8EF5-4EBB-AA74-7AD68372FF7D}"/>
            </a:ext>
          </a:extLst>
        </xdr:cNvPr>
        <xdr:cNvSpPr txBox="1"/>
      </xdr:nvSpPr>
      <xdr:spPr>
        <a:xfrm>
          <a:off x="19547840" y="90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xmlns="" id="{2F2204F8-1A62-4F8F-B421-8A1AE616838E}"/>
            </a:ext>
          </a:extLst>
        </xdr:cNvPr>
        <xdr:cNvCxnSpPr/>
      </xdr:nvCxnSpPr>
      <xdr:spPr>
        <a:xfrm>
          <a:off x="19443700" y="929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a:extLst>
            <a:ext uri="{FF2B5EF4-FFF2-40B4-BE49-F238E27FC236}">
              <a16:creationId xmlns:a16="http://schemas.microsoft.com/office/drawing/2014/main" xmlns="" id="{76405C2B-F783-48FB-B995-BFB3D4982D19}"/>
            </a:ext>
          </a:extLst>
        </xdr:cNvPr>
        <xdr:cNvSpPr txBox="1"/>
      </xdr:nvSpPr>
      <xdr:spPr>
        <a:xfrm>
          <a:off x="19547840" y="10499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xmlns="" id="{C36E5618-CFA9-4328-B347-1777B2B58817}"/>
            </a:ext>
          </a:extLst>
        </xdr:cNvPr>
        <xdr:cNvSpPr/>
      </xdr:nvSpPr>
      <xdr:spPr>
        <a:xfrm>
          <a:off x="19458940" y="10520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a:extLst>
            <a:ext uri="{FF2B5EF4-FFF2-40B4-BE49-F238E27FC236}">
              <a16:creationId xmlns:a16="http://schemas.microsoft.com/office/drawing/2014/main" xmlns="" id="{24CC5D16-5D70-4A5C-9D48-F4DAC8A09F48}"/>
            </a:ext>
          </a:extLst>
        </xdr:cNvPr>
        <xdr:cNvSpPr/>
      </xdr:nvSpPr>
      <xdr:spPr>
        <a:xfrm>
          <a:off x="18735040" y="10490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a:extLst>
            <a:ext uri="{FF2B5EF4-FFF2-40B4-BE49-F238E27FC236}">
              <a16:creationId xmlns:a16="http://schemas.microsoft.com/office/drawing/2014/main" xmlns="" id="{3D78A857-630A-44F1-9BCD-7217BDFE963F}"/>
            </a:ext>
          </a:extLst>
        </xdr:cNvPr>
        <xdr:cNvSpPr/>
      </xdr:nvSpPr>
      <xdr:spPr>
        <a:xfrm>
          <a:off x="17937480" y="10522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a:extLst>
            <a:ext uri="{FF2B5EF4-FFF2-40B4-BE49-F238E27FC236}">
              <a16:creationId xmlns:a16="http://schemas.microsoft.com/office/drawing/2014/main" xmlns="" id="{58215B93-73D7-4A70-A6F5-44886DB9839B}"/>
            </a:ext>
          </a:extLst>
        </xdr:cNvPr>
        <xdr:cNvSpPr/>
      </xdr:nvSpPr>
      <xdr:spPr>
        <a:xfrm>
          <a:off x="17162780" y="1051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a:extLst>
            <a:ext uri="{FF2B5EF4-FFF2-40B4-BE49-F238E27FC236}">
              <a16:creationId xmlns:a16="http://schemas.microsoft.com/office/drawing/2014/main" xmlns="" id="{3BE91C2C-EE6C-4F50-AE76-0EB59F864854}"/>
            </a:ext>
          </a:extLst>
        </xdr:cNvPr>
        <xdr:cNvSpPr/>
      </xdr:nvSpPr>
      <xdr:spPr>
        <a:xfrm>
          <a:off x="16388080" y="10514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FE60E0C9-10B3-4424-B2E1-52B1DE32DE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94EB95B2-79E7-40FD-B12D-6D44687CA0B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5C5518CC-262A-4D8D-88AE-4321553E92C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E8F42AD5-EA4D-45B2-8BC9-6B98A2449E3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xmlns="" id="{D7490711-B445-4A01-9FC7-30AB6B74801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70031</xdr:rowOff>
    </xdr:from>
    <xdr:to>
      <xdr:col>116</xdr:col>
      <xdr:colOff>114300</xdr:colOff>
      <xdr:row>63</xdr:row>
      <xdr:rowOff>181</xdr:rowOff>
    </xdr:to>
    <xdr:sp macro="" textlink="">
      <xdr:nvSpPr>
        <xdr:cNvPr id="617" name="楕円 616">
          <a:extLst>
            <a:ext uri="{FF2B5EF4-FFF2-40B4-BE49-F238E27FC236}">
              <a16:creationId xmlns:a16="http://schemas.microsoft.com/office/drawing/2014/main" xmlns="" id="{C2E568BB-8491-4B1C-B3D4-81E3178817A0}"/>
            </a:ext>
          </a:extLst>
        </xdr:cNvPr>
        <xdr:cNvSpPr/>
      </xdr:nvSpPr>
      <xdr:spPr>
        <a:xfrm>
          <a:off x="19458940" y="10463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92908</xdr:rowOff>
    </xdr:from>
    <xdr:ext cx="469744" cy="259045"/>
    <xdr:sp macro="" textlink="">
      <xdr:nvSpPr>
        <xdr:cNvPr id="618" name="【学校施設】&#10;一人当たり面積該当値テキスト">
          <a:extLst>
            <a:ext uri="{FF2B5EF4-FFF2-40B4-BE49-F238E27FC236}">
              <a16:creationId xmlns:a16="http://schemas.microsoft.com/office/drawing/2014/main" xmlns="" id="{C61BB93D-0BCB-49EF-9968-B2E07882A4CA}"/>
            </a:ext>
          </a:extLst>
        </xdr:cNvPr>
        <xdr:cNvSpPr txBox="1"/>
      </xdr:nvSpPr>
      <xdr:spPr>
        <a:xfrm>
          <a:off x="19547840" y="1031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89299</xdr:rowOff>
    </xdr:from>
    <xdr:to>
      <xdr:col>112</xdr:col>
      <xdr:colOff>38100</xdr:colOff>
      <xdr:row>63</xdr:row>
      <xdr:rowOff>19449</xdr:rowOff>
    </xdr:to>
    <xdr:sp macro="" textlink="">
      <xdr:nvSpPr>
        <xdr:cNvPr id="619" name="楕円 618">
          <a:extLst>
            <a:ext uri="{FF2B5EF4-FFF2-40B4-BE49-F238E27FC236}">
              <a16:creationId xmlns:a16="http://schemas.microsoft.com/office/drawing/2014/main" xmlns="" id="{B194F7C6-0513-4317-A84D-101CB7651C45}"/>
            </a:ext>
          </a:extLst>
        </xdr:cNvPr>
        <xdr:cNvSpPr/>
      </xdr:nvSpPr>
      <xdr:spPr>
        <a:xfrm>
          <a:off x="18735040" y="10482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120831</xdr:rowOff>
    </xdr:from>
    <xdr:to>
      <xdr:col>116</xdr:col>
      <xdr:colOff>63500</xdr:colOff>
      <xdr:row>62</xdr:row>
      <xdr:rowOff>140099</xdr:rowOff>
    </xdr:to>
    <xdr:cxnSp macro="">
      <xdr:nvCxnSpPr>
        <xdr:cNvPr id="620" name="直線コネクタ 619">
          <a:extLst>
            <a:ext uri="{FF2B5EF4-FFF2-40B4-BE49-F238E27FC236}">
              <a16:creationId xmlns:a16="http://schemas.microsoft.com/office/drawing/2014/main" xmlns="" id="{AC99D219-7C27-4498-AA68-B3A90A4459E7}"/>
            </a:ext>
          </a:extLst>
        </xdr:cNvPr>
        <xdr:cNvCxnSpPr/>
      </xdr:nvCxnSpPr>
      <xdr:spPr>
        <a:xfrm flipV="1">
          <a:off x="18778220" y="10514511"/>
          <a:ext cx="73152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621" name="楕円 620">
          <a:extLst>
            <a:ext uri="{FF2B5EF4-FFF2-40B4-BE49-F238E27FC236}">
              <a16:creationId xmlns:a16="http://schemas.microsoft.com/office/drawing/2014/main" xmlns="" id="{FEE9E87A-14F9-4CFD-AC86-83502FE8DC00}"/>
            </a:ext>
          </a:extLst>
        </xdr:cNvPr>
        <xdr:cNvSpPr/>
      </xdr:nvSpPr>
      <xdr:spPr>
        <a:xfrm>
          <a:off x="17937480" y="10542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140099</xdr:rowOff>
    </xdr:from>
    <xdr:to>
      <xdr:col>111</xdr:col>
      <xdr:colOff>177800</xdr:colOff>
      <xdr:row>63</xdr:row>
      <xdr:rowOff>27759</xdr:rowOff>
    </xdr:to>
    <xdr:cxnSp macro="">
      <xdr:nvCxnSpPr>
        <xdr:cNvPr id="622" name="直線コネクタ 621">
          <a:extLst>
            <a:ext uri="{FF2B5EF4-FFF2-40B4-BE49-F238E27FC236}">
              <a16:creationId xmlns:a16="http://schemas.microsoft.com/office/drawing/2014/main" xmlns="" id="{B932EF83-2451-4D76-8BC4-B14C0E70F235}"/>
            </a:ext>
          </a:extLst>
        </xdr:cNvPr>
        <xdr:cNvCxnSpPr/>
      </xdr:nvCxnSpPr>
      <xdr:spPr>
        <a:xfrm flipV="1">
          <a:off x="17988280" y="10533779"/>
          <a:ext cx="789940" cy="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136326</xdr:rowOff>
    </xdr:from>
    <xdr:to>
      <xdr:col>102</xdr:col>
      <xdr:colOff>165100</xdr:colOff>
      <xdr:row>63</xdr:row>
      <xdr:rowOff>66476</xdr:rowOff>
    </xdr:to>
    <xdr:sp macro="" textlink="">
      <xdr:nvSpPr>
        <xdr:cNvPr id="623" name="楕円 622">
          <a:extLst>
            <a:ext uri="{FF2B5EF4-FFF2-40B4-BE49-F238E27FC236}">
              <a16:creationId xmlns:a16="http://schemas.microsoft.com/office/drawing/2014/main" xmlns="" id="{DFE5A726-D419-49BE-8621-A0C38E6044DF}"/>
            </a:ext>
          </a:extLst>
        </xdr:cNvPr>
        <xdr:cNvSpPr/>
      </xdr:nvSpPr>
      <xdr:spPr>
        <a:xfrm>
          <a:off x="17162780" y="10530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15676</xdr:rowOff>
    </xdr:from>
    <xdr:to>
      <xdr:col>107</xdr:col>
      <xdr:colOff>50800</xdr:colOff>
      <xdr:row>63</xdr:row>
      <xdr:rowOff>27759</xdr:rowOff>
    </xdr:to>
    <xdr:cxnSp macro="">
      <xdr:nvCxnSpPr>
        <xdr:cNvPr id="624" name="直線コネクタ 623">
          <a:extLst>
            <a:ext uri="{FF2B5EF4-FFF2-40B4-BE49-F238E27FC236}">
              <a16:creationId xmlns:a16="http://schemas.microsoft.com/office/drawing/2014/main" xmlns="" id="{A73634AB-745D-4548-829E-258107B063B2}"/>
            </a:ext>
          </a:extLst>
        </xdr:cNvPr>
        <xdr:cNvCxnSpPr/>
      </xdr:nvCxnSpPr>
      <xdr:spPr>
        <a:xfrm>
          <a:off x="17213580" y="10576996"/>
          <a:ext cx="7747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4390</xdr:rowOff>
    </xdr:from>
    <xdr:to>
      <xdr:col>98</xdr:col>
      <xdr:colOff>38100</xdr:colOff>
      <xdr:row>63</xdr:row>
      <xdr:rowOff>105990</xdr:rowOff>
    </xdr:to>
    <xdr:sp macro="" textlink="">
      <xdr:nvSpPr>
        <xdr:cNvPr id="625" name="楕円 624">
          <a:extLst>
            <a:ext uri="{FF2B5EF4-FFF2-40B4-BE49-F238E27FC236}">
              <a16:creationId xmlns:a16="http://schemas.microsoft.com/office/drawing/2014/main" xmlns="" id="{1EEE4768-E979-439B-A273-5D21212E2DFD}"/>
            </a:ext>
          </a:extLst>
        </xdr:cNvPr>
        <xdr:cNvSpPr/>
      </xdr:nvSpPr>
      <xdr:spPr>
        <a:xfrm>
          <a:off x="16388080" y="1056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15676</xdr:rowOff>
    </xdr:from>
    <xdr:to>
      <xdr:col>102</xdr:col>
      <xdr:colOff>114300</xdr:colOff>
      <xdr:row>63</xdr:row>
      <xdr:rowOff>55190</xdr:rowOff>
    </xdr:to>
    <xdr:cxnSp macro="">
      <xdr:nvCxnSpPr>
        <xdr:cNvPr id="626" name="直線コネクタ 625">
          <a:extLst>
            <a:ext uri="{FF2B5EF4-FFF2-40B4-BE49-F238E27FC236}">
              <a16:creationId xmlns:a16="http://schemas.microsoft.com/office/drawing/2014/main" xmlns="" id="{2799F35C-60DE-4EF7-BE42-22BFCB784DD6}"/>
            </a:ext>
          </a:extLst>
        </xdr:cNvPr>
        <xdr:cNvCxnSpPr/>
      </xdr:nvCxnSpPr>
      <xdr:spPr>
        <a:xfrm flipV="1">
          <a:off x="16431260" y="10576996"/>
          <a:ext cx="78232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7" name="n_1aveValue【学校施設】&#10;一人当たり面積">
          <a:extLst>
            <a:ext uri="{FF2B5EF4-FFF2-40B4-BE49-F238E27FC236}">
              <a16:creationId xmlns:a16="http://schemas.microsoft.com/office/drawing/2014/main" xmlns="" id="{336FE875-56F7-4D2C-846A-A811E008CBE4}"/>
            </a:ext>
          </a:extLst>
        </xdr:cNvPr>
        <xdr:cNvSpPr txBox="1"/>
      </xdr:nvSpPr>
      <xdr:spPr>
        <a:xfrm>
          <a:off x="18561127" y="105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628" name="n_2aveValue【学校施設】&#10;一人当たり面積">
          <a:extLst>
            <a:ext uri="{FF2B5EF4-FFF2-40B4-BE49-F238E27FC236}">
              <a16:creationId xmlns:a16="http://schemas.microsoft.com/office/drawing/2014/main" xmlns="" id="{2B73B7C3-965D-4E85-9A0C-E1CF97423E1F}"/>
            </a:ext>
          </a:extLst>
        </xdr:cNvPr>
        <xdr:cNvSpPr txBox="1"/>
      </xdr:nvSpPr>
      <xdr:spPr>
        <a:xfrm>
          <a:off x="17776267" y="1030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29" name="n_3aveValue【学校施設】&#10;一人当たり面積">
          <a:extLst>
            <a:ext uri="{FF2B5EF4-FFF2-40B4-BE49-F238E27FC236}">
              <a16:creationId xmlns:a16="http://schemas.microsoft.com/office/drawing/2014/main" xmlns="" id="{53049810-61FE-4F1F-A90F-9B6206F925D5}"/>
            </a:ext>
          </a:extLst>
        </xdr:cNvPr>
        <xdr:cNvSpPr txBox="1"/>
      </xdr:nvSpPr>
      <xdr:spPr>
        <a:xfrm>
          <a:off x="17001567" y="102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30" name="n_4aveValue【学校施設】&#10;一人当たり面積">
          <a:extLst>
            <a:ext uri="{FF2B5EF4-FFF2-40B4-BE49-F238E27FC236}">
              <a16:creationId xmlns:a16="http://schemas.microsoft.com/office/drawing/2014/main" xmlns="" id="{61707A77-C6E0-4DEA-83B3-0DFD069AB062}"/>
            </a:ext>
          </a:extLst>
        </xdr:cNvPr>
        <xdr:cNvSpPr txBox="1"/>
      </xdr:nvSpPr>
      <xdr:spPr>
        <a:xfrm>
          <a:off x="16226867" y="102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35976</xdr:rowOff>
    </xdr:from>
    <xdr:ext cx="469744" cy="259045"/>
    <xdr:sp macro="" textlink="">
      <xdr:nvSpPr>
        <xdr:cNvPr id="631" name="n_1mainValue【学校施設】&#10;一人当たり面積">
          <a:extLst>
            <a:ext uri="{FF2B5EF4-FFF2-40B4-BE49-F238E27FC236}">
              <a16:creationId xmlns:a16="http://schemas.microsoft.com/office/drawing/2014/main" xmlns="" id="{EFDB16A6-9EEF-4D4B-8D70-50E80DD86C3B}"/>
            </a:ext>
          </a:extLst>
        </xdr:cNvPr>
        <xdr:cNvSpPr txBox="1"/>
      </xdr:nvSpPr>
      <xdr:spPr>
        <a:xfrm>
          <a:off x="18561127" y="1026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69686</xdr:rowOff>
    </xdr:from>
    <xdr:ext cx="469744" cy="259045"/>
    <xdr:sp macro="" textlink="">
      <xdr:nvSpPr>
        <xdr:cNvPr id="632" name="n_2mainValue【学校施設】&#10;一人当たり面積">
          <a:extLst>
            <a:ext uri="{FF2B5EF4-FFF2-40B4-BE49-F238E27FC236}">
              <a16:creationId xmlns:a16="http://schemas.microsoft.com/office/drawing/2014/main" xmlns="" id="{BB161D65-2414-4793-864D-399DF3D1F282}"/>
            </a:ext>
          </a:extLst>
        </xdr:cNvPr>
        <xdr:cNvSpPr txBox="1"/>
      </xdr:nvSpPr>
      <xdr:spPr>
        <a:xfrm>
          <a:off x="17776267" y="1063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57603</xdr:rowOff>
    </xdr:from>
    <xdr:ext cx="469744" cy="259045"/>
    <xdr:sp macro="" textlink="">
      <xdr:nvSpPr>
        <xdr:cNvPr id="633" name="n_3mainValue【学校施設】&#10;一人当たり面積">
          <a:extLst>
            <a:ext uri="{FF2B5EF4-FFF2-40B4-BE49-F238E27FC236}">
              <a16:creationId xmlns:a16="http://schemas.microsoft.com/office/drawing/2014/main" xmlns="" id="{A6FB547B-CDF6-4CDE-97B6-E1F4B476643B}"/>
            </a:ext>
          </a:extLst>
        </xdr:cNvPr>
        <xdr:cNvSpPr txBox="1"/>
      </xdr:nvSpPr>
      <xdr:spPr>
        <a:xfrm>
          <a:off x="17001567" y="1061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97117</xdr:rowOff>
    </xdr:from>
    <xdr:ext cx="469744" cy="259045"/>
    <xdr:sp macro="" textlink="">
      <xdr:nvSpPr>
        <xdr:cNvPr id="634" name="n_4mainValue【学校施設】&#10;一人当たり面積">
          <a:extLst>
            <a:ext uri="{FF2B5EF4-FFF2-40B4-BE49-F238E27FC236}">
              <a16:creationId xmlns:a16="http://schemas.microsoft.com/office/drawing/2014/main" xmlns="" id="{598BEB11-3C7A-4145-9E95-E6109D710C05}"/>
            </a:ext>
          </a:extLst>
        </xdr:cNvPr>
        <xdr:cNvSpPr txBox="1"/>
      </xdr:nvSpPr>
      <xdr:spPr>
        <a:xfrm>
          <a:off x="16226867" y="106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xmlns="" id="{F5B5B4E5-551A-4E13-8956-CD589EE5A6D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xmlns="" id="{814C36E8-C133-4AC7-AC6A-131402CD82C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xmlns="" id="{4FECE9AE-17CA-441E-8FBA-02489838B6D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xmlns="" id="{E9FDF983-3619-42D8-9FCA-D67489454AA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xmlns="" id="{AA15DB2B-3E07-434F-9C2A-37ABB6CBBBD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xmlns="" id="{7A08D394-9DAF-46EA-B1B0-DC6C974B430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xmlns="" id="{55505E00-F1A3-4AFA-B421-825EBCFBB52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xmlns="" id="{CBBF44A1-C6F5-4595-9FE1-D0F8833A80D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xmlns="" id="{0B0BB6F7-5311-45CD-B60C-59FE9FA8920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xmlns="" id="{85E67BB0-A278-486C-8F15-17CFA75FA4A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xmlns="" id="{7095E4E9-9581-4A5E-9B23-7CED99E6875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xmlns="" id="{1D5AAC87-E06F-4F57-A1CA-188CFE5B425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xmlns="" id="{480A3596-4AA0-4828-999A-2AA7EA5D37F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xmlns="" id="{E62D462A-385D-4826-980A-AFD489CA758D}"/>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xmlns="" id="{1B827951-3C40-46A6-82B6-58B6A0FDBB18}"/>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xmlns="" id="{58F9D014-485D-4DA7-B758-2821F0B696A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xmlns="" id="{6F679975-6413-4991-87E9-8E3C538D50C1}"/>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xmlns="" id="{84445DAB-28B9-4B82-B792-53F190593AFB}"/>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xmlns="" id="{DEF8C9E8-2817-4C84-8FEA-82E7AF86E7B4}"/>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xmlns="" id="{B70AAB5D-08E8-4BA3-8DAF-B220226FB06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xmlns="" id="{27A8D61D-A517-40F9-8584-55920C329E8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xmlns="" id="{781D8EA0-2071-4BF9-862E-85A2BF225F1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xmlns="" id="{C7EA3A23-5932-415F-95B7-8CD4889DF40F}"/>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xmlns="" id="{46824130-3176-45B0-88C2-FE41A2CE5712}"/>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xmlns="" id="{E9E935AA-BA4C-419F-91C6-0DF2EF6EC92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xmlns="" id="{4A03571C-5D29-482D-9072-C7ED924050ED}"/>
            </a:ext>
          </a:extLst>
        </xdr:cNvPr>
        <xdr:cNvCxnSpPr/>
      </xdr:nvCxnSpPr>
      <xdr:spPr>
        <a:xfrm flipV="1">
          <a:off x="14375764" y="1306884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xmlns="" id="{139E742D-827B-46C9-8035-7DF33DE14BEE}"/>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xmlns="" id="{E2E31C6F-394D-4092-B9DA-F9D581C8588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xmlns="" id="{F7B4FCCF-8921-4837-A1D8-84609E7D2336}"/>
            </a:ext>
          </a:extLst>
        </xdr:cNvPr>
        <xdr:cNvSpPr txBox="1"/>
      </xdr:nvSpPr>
      <xdr:spPr>
        <a:xfrm>
          <a:off x="14414500" y="128478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xmlns="" id="{89A5C711-CCB5-4F03-9C1B-D6DFF2E84089}"/>
            </a:ext>
          </a:extLst>
        </xdr:cNvPr>
        <xdr:cNvCxnSpPr/>
      </xdr:nvCxnSpPr>
      <xdr:spPr>
        <a:xfrm>
          <a:off x="1428750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65" name="【児童館】&#10;有形固定資産減価償却率平均値テキスト">
          <a:extLst>
            <a:ext uri="{FF2B5EF4-FFF2-40B4-BE49-F238E27FC236}">
              <a16:creationId xmlns:a16="http://schemas.microsoft.com/office/drawing/2014/main" xmlns="" id="{B35929BF-E851-4D08-9715-30ED98FE24F8}"/>
            </a:ext>
          </a:extLst>
        </xdr:cNvPr>
        <xdr:cNvSpPr txBox="1"/>
      </xdr:nvSpPr>
      <xdr:spPr>
        <a:xfrm>
          <a:off x="14414500" y="13721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xmlns="" id="{38E097FB-C634-4E78-9466-8F77F0C0ED28}"/>
            </a:ext>
          </a:extLst>
        </xdr:cNvPr>
        <xdr:cNvSpPr/>
      </xdr:nvSpPr>
      <xdr:spPr>
        <a:xfrm>
          <a:off x="14325600" y="138660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7" name="フローチャート: 判断 666">
          <a:extLst>
            <a:ext uri="{FF2B5EF4-FFF2-40B4-BE49-F238E27FC236}">
              <a16:creationId xmlns:a16="http://schemas.microsoft.com/office/drawing/2014/main" xmlns="" id="{678F063F-2E4F-4CC1-87E6-DB63948AEB08}"/>
            </a:ext>
          </a:extLst>
        </xdr:cNvPr>
        <xdr:cNvSpPr/>
      </xdr:nvSpPr>
      <xdr:spPr>
        <a:xfrm>
          <a:off x="1357884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8" name="フローチャート: 判断 667">
          <a:extLst>
            <a:ext uri="{FF2B5EF4-FFF2-40B4-BE49-F238E27FC236}">
              <a16:creationId xmlns:a16="http://schemas.microsoft.com/office/drawing/2014/main" xmlns="" id="{3A8B5272-55D7-4B1A-AE10-695EB40B9380}"/>
            </a:ext>
          </a:extLst>
        </xdr:cNvPr>
        <xdr:cNvSpPr/>
      </xdr:nvSpPr>
      <xdr:spPr>
        <a:xfrm>
          <a:off x="12804140" y="14082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9" name="フローチャート: 判断 668">
          <a:extLst>
            <a:ext uri="{FF2B5EF4-FFF2-40B4-BE49-F238E27FC236}">
              <a16:creationId xmlns:a16="http://schemas.microsoft.com/office/drawing/2014/main" xmlns="" id="{028599BD-C798-4511-8B39-90507E71E8AC}"/>
            </a:ext>
          </a:extLst>
        </xdr:cNvPr>
        <xdr:cNvSpPr/>
      </xdr:nvSpPr>
      <xdr:spPr>
        <a:xfrm>
          <a:off x="12029440" y="140124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70" name="フローチャート: 判断 669">
          <a:extLst>
            <a:ext uri="{FF2B5EF4-FFF2-40B4-BE49-F238E27FC236}">
              <a16:creationId xmlns:a16="http://schemas.microsoft.com/office/drawing/2014/main" xmlns="" id="{CFC4C7F9-2E72-4E7D-9E1A-51A2F41CC526}"/>
            </a:ext>
          </a:extLst>
        </xdr:cNvPr>
        <xdr:cNvSpPr/>
      </xdr:nvSpPr>
      <xdr:spPr>
        <a:xfrm>
          <a:off x="11231880"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xmlns="" id="{9E8C4019-4D52-4A79-97A5-920CE3F803E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xmlns="" id="{3694D452-D2CA-4DE1-AF44-F4FB70C9BCB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xmlns="" id="{F92C1CC7-CF3E-4400-A6D0-379013D39C0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xmlns="" id="{E0EC635D-99E7-44A3-880A-373B7125531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xmlns="" id="{F2C835ED-5956-489B-8873-B1075357785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6" name="楕円 675">
          <a:extLst>
            <a:ext uri="{FF2B5EF4-FFF2-40B4-BE49-F238E27FC236}">
              <a16:creationId xmlns:a16="http://schemas.microsoft.com/office/drawing/2014/main" xmlns="" id="{82289236-CD24-43D6-80C3-DD44B0779CF5}"/>
            </a:ext>
          </a:extLst>
        </xdr:cNvPr>
        <xdr:cNvSpPr/>
      </xdr:nvSpPr>
      <xdr:spPr>
        <a:xfrm>
          <a:off x="14325600" y="145349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7" name="【児童館】&#10;有形固定資産減価償却率該当値テキスト">
          <a:extLst>
            <a:ext uri="{FF2B5EF4-FFF2-40B4-BE49-F238E27FC236}">
              <a16:creationId xmlns:a16="http://schemas.microsoft.com/office/drawing/2014/main" xmlns="" id="{A311FD9B-18EA-4CC9-A4BA-F18F29C08055}"/>
            </a:ext>
          </a:extLst>
        </xdr:cNvPr>
        <xdr:cNvSpPr txBox="1"/>
      </xdr:nvSpPr>
      <xdr:spPr>
        <a:xfrm>
          <a:off x="1441450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95069</xdr:rowOff>
    </xdr:from>
    <xdr:to>
      <xdr:col>81</xdr:col>
      <xdr:colOff>101600</xdr:colOff>
      <xdr:row>87</xdr:row>
      <xdr:rowOff>25219</xdr:rowOff>
    </xdr:to>
    <xdr:sp macro="" textlink="">
      <xdr:nvSpPr>
        <xdr:cNvPr id="678" name="楕円 677">
          <a:extLst>
            <a:ext uri="{FF2B5EF4-FFF2-40B4-BE49-F238E27FC236}">
              <a16:creationId xmlns:a16="http://schemas.microsoft.com/office/drawing/2014/main" xmlns="" id="{537CB43D-FEC8-4085-999F-8AF56223A454}"/>
            </a:ext>
          </a:extLst>
        </xdr:cNvPr>
        <xdr:cNvSpPr/>
      </xdr:nvSpPr>
      <xdr:spPr>
        <a:xfrm>
          <a:off x="13578840" y="14512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145869</xdr:rowOff>
    </xdr:from>
    <xdr:to>
      <xdr:col>85</xdr:col>
      <xdr:colOff>127000</xdr:colOff>
      <xdr:row>86</xdr:row>
      <xdr:rowOff>168729</xdr:rowOff>
    </xdr:to>
    <xdr:cxnSp macro="">
      <xdr:nvCxnSpPr>
        <xdr:cNvPr id="679" name="直線コネクタ 678">
          <a:extLst>
            <a:ext uri="{FF2B5EF4-FFF2-40B4-BE49-F238E27FC236}">
              <a16:creationId xmlns:a16="http://schemas.microsoft.com/office/drawing/2014/main" xmlns="" id="{365C93D5-C2EA-4158-A971-51269278BDB4}"/>
            </a:ext>
          </a:extLst>
        </xdr:cNvPr>
        <xdr:cNvCxnSpPr/>
      </xdr:nvCxnSpPr>
      <xdr:spPr>
        <a:xfrm>
          <a:off x="13629640" y="14562909"/>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75474</xdr:rowOff>
    </xdr:from>
    <xdr:to>
      <xdr:col>76</xdr:col>
      <xdr:colOff>165100</xdr:colOff>
      <xdr:row>87</xdr:row>
      <xdr:rowOff>5624</xdr:rowOff>
    </xdr:to>
    <xdr:sp macro="" textlink="">
      <xdr:nvSpPr>
        <xdr:cNvPr id="680" name="楕円 679">
          <a:extLst>
            <a:ext uri="{FF2B5EF4-FFF2-40B4-BE49-F238E27FC236}">
              <a16:creationId xmlns:a16="http://schemas.microsoft.com/office/drawing/2014/main" xmlns="" id="{2D306458-9BF1-4C19-9339-89CA1AACDCFD}"/>
            </a:ext>
          </a:extLst>
        </xdr:cNvPr>
        <xdr:cNvSpPr/>
      </xdr:nvSpPr>
      <xdr:spPr>
        <a:xfrm>
          <a:off x="12804140" y="1449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126274</xdr:rowOff>
    </xdr:from>
    <xdr:to>
      <xdr:col>81</xdr:col>
      <xdr:colOff>50800</xdr:colOff>
      <xdr:row>86</xdr:row>
      <xdr:rowOff>145869</xdr:rowOff>
    </xdr:to>
    <xdr:cxnSp macro="">
      <xdr:nvCxnSpPr>
        <xdr:cNvPr id="681" name="直線コネクタ 680">
          <a:extLst>
            <a:ext uri="{FF2B5EF4-FFF2-40B4-BE49-F238E27FC236}">
              <a16:creationId xmlns:a16="http://schemas.microsoft.com/office/drawing/2014/main" xmlns="" id="{21C2944F-CCE7-4070-A5EE-2B62792C11D1}"/>
            </a:ext>
          </a:extLst>
        </xdr:cNvPr>
        <xdr:cNvCxnSpPr/>
      </xdr:nvCxnSpPr>
      <xdr:spPr>
        <a:xfrm>
          <a:off x="12854940" y="14543314"/>
          <a:ext cx="7747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24856</xdr:rowOff>
    </xdr:from>
    <xdr:to>
      <xdr:col>72</xdr:col>
      <xdr:colOff>38100</xdr:colOff>
      <xdr:row>86</xdr:row>
      <xdr:rowOff>126456</xdr:rowOff>
    </xdr:to>
    <xdr:sp macro="" textlink="">
      <xdr:nvSpPr>
        <xdr:cNvPr id="682" name="楕円 681">
          <a:extLst>
            <a:ext uri="{FF2B5EF4-FFF2-40B4-BE49-F238E27FC236}">
              <a16:creationId xmlns:a16="http://schemas.microsoft.com/office/drawing/2014/main" xmlns="" id="{002CD27D-DE12-45B7-882C-9AB55D61EFE7}"/>
            </a:ext>
          </a:extLst>
        </xdr:cNvPr>
        <xdr:cNvSpPr/>
      </xdr:nvSpPr>
      <xdr:spPr>
        <a:xfrm>
          <a:off x="12029440" y="14441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75656</xdr:rowOff>
    </xdr:from>
    <xdr:to>
      <xdr:col>76</xdr:col>
      <xdr:colOff>114300</xdr:colOff>
      <xdr:row>86</xdr:row>
      <xdr:rowOff>126274</xdr:rowOff>
    </xdr:to>
    <xdr:cxnSp macro="">
      <xdr:nvCxnSpPr>
        <xdr:cNvPr id="683" name="直線コネクタ 682">
          <a:extLst>
            <a:ext uri="{FF2B5EF4-FFF2-40B4-BE49-F238E27FC236}">
              <a16:creationId xmlns:a16="http://schemas.microsoft.com/office/drawing/2014/main" xmlns="" id="{99F145F6-88B3-40AE-A9CD-B52111A69D4E}"/>
            </a:ext>
          </a:extLst>
        </xdr:cNvPr>
        <xdr:cNvCxnSpPr/>
      </xdr:nvCxnSpPr>
      <xdr:spPr>
        <a:xfrm>
          <a:off x="12072620" y="14492696"/>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145687</xdr:rowOff>
    </xdr:from>
    <xdr:to>
      <xdr:col>67</xdr:col>
      <xdr:colOff>101600</xdr:colOff>
      <xdr:row>86</xdr:row>
      <xdr:rowOff>75837</xdr:rowOff>
    </xdr:to>
    <xdr:sp macro="" textlink="">
      <xdr:nvSpPr>
        <xdr:cNvPr id="684" name="楕円 683">
          <a:extLst>
            <a:ext uri="{FF2B5EF4-FFF2-40B4-BE49-F238E27FC236}">
              <a16:creationId xmlns:a16="http://schemas.microsoft.com/office/drawing/2014/main" xmlns="" id="{9B90FDF5-9411-4E5E-994B-D51427624DBA}"/>
            </a:ext>
          </a:extLst>
        </xdr:cNvPr>
        <xdr:cNvSpPr/>
      </xdr:nvSpPr>
      <xdr:spPr>
        <a:xfrm>
          <a:off x="11231880" y="14395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25037</xdr:rowOff>
    </xdr:from>
    <xdr:to>
      <xdr:col>71</xdr:col>
      <xdr:colOff>177800</xdr:colOff>
      <xdr:row>86</xdr:row>
      <xdr:rowOff>75656</xdr:rowOff>
    </xdr:to>
    <xdr:cxnSp macro="">
      <xdr:nvCxnSpPr>
        <xdr:cNvPr id="685" name="直線コネクタ 684">
          <a:extLst>
            <a:ext uri="{FF2B5EF4-FFF2-40B4-BE49-F238E27FC236}">
              <a16:creationId xmlns:a16="http://schemas.microsoft.com/office/drawing/2014/main" xmlns="" id="{34706B29-A8CE-4D30-BC02-0F8177348F5B}"/>
            </a:ext>
          </a:extLst>
        </xdr:cNvPr>
        <xdr:cNvCxnSpPr/>
      </xdr:nvCxnSpPr>
      <xdr:spPr>
        <a:xfrm>
          <a:off x="11282680" y="14442077"/>
          <a:ext cx="78994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686" name="n_1aveValue【児童館】&#10;有形固定資産減価償却率">
          <a:extLst>
            <a:ext uri="{FF2B5EF4-FFF2-40B4-BE49-F238E27FC236}">
              <a16:creationId xmlns:a16="http://schemas.microsoft.com/office/drawing/2014/main" xmlns="" id="{520BFEE8-BB62-457C-84DB-ECF97F1B6AFF}"/>
            </a:ext>
          </a:extLst>
        </xdr:cNvPr>
        <xdr:cNvSpPr txBox="1"/>
      </xdr:nvSpPr>
      <xdr:spPr>
        <a:xfrm>
          <a:off x="13437244" y="1387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87" name="n_2aveValue【児童館】&#10;有形固定資産減価償却率">
          <a:extLst>
            <a:ext uri="{FF2B5EF4-FFF2-40B4-BE49-F238E27FC236}">
              <a16:creationId xmlns:a16="http://schemas.microsoft.com/office/drawing/2014/main" xmlns="" id="{BAAC442C-2769-4F26-ADFD-99B9043BD8AF}"/>
            </a:ext>
          </a:extLst>
        </xdr:cNvPr>
        <xdr:cNvSpPr txBox="1"/>
      </xdr:nvSpPr>
      <xdr:spPr>
        <a:xfrm>
          <a:off x="12675244" y="1386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88" name="n_3aveValue【児童館】&#10;有形固定資産減価償却率">
          <a:extLst>
            <a:ext uri="{FF2B5EF4-FFF2-40B4-BE49-F238E27FC236}">
              <a16:creationId xmlns:a16="http://schemas.microsoft.com/office/drawing/2014/main" xmlns="" id="{3485F65B-3039-4A19-8476-462122B81F9A}"/>
            </a:ext>
          </a:extLst>
        </xdr:cNvPr>
        <xdr:cNvSpPr txBox="1"/>
      </xdr:nvSpPr>
      <xdr:spPr>
        <a:xfrm>
          <a:off x="11900544"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9" name="n_4aveValue【児童館】&#10;有形固定資産減価償却率">
          <a:extLst>
            <a:ext uri="{FF2B5EF4-FFF2-40B4-BE49-F238E27FC236}">
              <a16:creationId xmlns:a16="http://schemas.microsoft.com/office/drawing/2014/main" xmlns="" id="{F2C038FD-45A3-491E-A0DA-A7432CA5A05D}"/>
            </a:ext>
          </a:extLst>
        </xdr:cNvPr>
        <xdr:cNvSpPr txBox="1"/>
      </xdr:nvSpPr>
      <xdr:spPr>
        <a:xfrm>
          <a:off x="11102984" y="137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16346</xdr:rowOff>
    </xdr:from>
    <xdr:ext cx="405111" cy="259045"/>
    <xdr:sp macro="" textlink="">
      <xdr:nvSpPr>
        <xdr:cNvPr id="690" name="n_1mainValue【児童館】&#10;有形固定資産減価償却率">
          <a:extLst>
            <a:ext uri="{FF2B5EF4-FFF2-40B4-BE49-F238E27FC236}">
              <a16:creationId xmlns:a16="http://schemas.microsoft.com/office/drawing/2014/main" xmlns="" id="{18E6AE68-8A1F-4EA8-A82E-4CEB93ECC714}"/>
            </a:ext>
          </a:extLst>
        </xdr:cNvPr>
        <xdr:cNvSpPr txBox="1"/>
      </xdr:nvSpPr>
      <xdr:spPr>
        <a:xfrm>
          <a:off x="134372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168201</xdr:rowOff>
    </xdr:from>
    <xdr:ext cx="405111" cy="259045"/>
    <xdr:sp macro="" textlink="">
      <xdr:nvSpPr>
        <xdr:cNvPr id="691" name="n_2mainValue【児童館】&#10;有形固定資産減価償却率">
          <a:extLst>
            <a:ext uri="{FF2B5EF4-FFF2-40B4-BE49-F238E27FC236}">
              <a16:creationId xmlns:a16="http://schemas.microsoft.com/office/drawing/2014/main" xmlns="" id="{B0A98395-E890-44F7-BFAC-ADF8C02CA528}"/>
            </a:ext>
          </a:extLst>
        </xdr:cNvPr>
        <xdr:cNvSpPr txBox="1"/>
      </xdr:nvSpPr>
      <xdr:spPr>
        <a:xfrm>
          <a:off x="12675244" y="1458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117583</xdr:rowOff>
    </xdr:from>
    <xdr:ext cx="405111" cy="259045"/>
    <xdr:sp macro="" textlink="">
      <xdr:nvSpPr>
        <xdr:cNvPr id="692" name="n_3mainValue【児童館】&#10;有形固定資産減価償却率">
          <a:extLst>
            <a:ext uri="{FF2B5EF4-FFF2-40B4-BE49-F238E27FC236}">
              <a16:creationId xmlns:a16="http://schemas.microsoft.com/office/drawing/2014/main" xmlns="" id="{29792D83-3B63-4552-918C-CE22D24629C4}"/>
            </a:ext>
          </a:extLst>
        </xdr:cNvPr>
        <xdr:cNvSpPr txBox="1"/>
      </xdr:nvSpPr>
      <xdr:spPr>
        <a:xfrm>
          <a:off x="11900544"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66964</xdr:rowOff>
    </xdr:from>
    <xdr:ext cx="405111" cy="259045"/>
    <xdr:sp macro="" textlink="">
      <xdr:nvSpPr>
        <xdr:cNvPr id="693" name="n_4mainValue【児童館】&#10;有形固定資産減価償却率">
          <a:extLst>
            <a:ext uri="{FF2B5EF4-FFF2-40B4-BE49-F238E27FC236}">
              <a16:creationId xmlns:a16="http://schemas.microsoft.com/office/drawing/2014/main" xmlns="" id="{236549B1-B279-4B4F-B77D-C6BEC153BB92}"/>
            </a:ext>
          </a:extLst>
        </xdr:cNvPr>
        <xdr:cNvSpPr txBox="1"/>
      </xdr:nvSpPr>
      <xdr:spPr>
        <a:xfrm>
          <a:off x="11102984" y="1448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xmlns="" id="{FB0495AA-E273-4B72-BB0D-A897BB444D8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xmlns="" id="{41E0FD01-D83F-4D7F-B723-1D110668E2B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xmlns="" id="{B6765316-C911-401B-A39C-242829FAECA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xmlns="" id="{78F18957-8738-4D47-8E8C-CF2EC4BD479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xmlns="" id="{3580B269-CD7F-4D59-84A2-1391CCB85AF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xmlns="" id="{9EC06F2B-E184-431A-94EB-00C780ADC44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xmlns="" id="{DA917E95-8CBC-4A5C-B051-3A4124DFDFD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xmlns="" id="{29A45D98-04F6-4A1B-81E9-2981610E6B0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xmlns="" id="{4C1F57BD-3741-4240-AD9A-2F97B3C7236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xmlns="" id="{A44DB806-8B3E-4129-A717-A960F49ED92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xmlns="" id="{B9EA8AA1-C552-4191-94B4-DFE3FD57F357}"/>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xmlns="" id="{74B0FA53-C22D-431E-B7E7-7E5F8ADD4D3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xmlns="" id="{AA1C9DBC-0E54-4F73-8AB0-740FF05BC4C5}"/>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xmlns="" id="{C8E989B1-8CAB-4733-ABE2-F4A0D4FBBED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xmlns="" id="{5C098177-71A7-4E07-882C-75753423C10D}"/>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xmlns="" id="{EECAB466-2733-4312-A482-AAD163B7894F}"/>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xmlns="" id="{BD731DC8-A6B9-4086-93B9-0A72DAF24E7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xmlns="" id="{F7C7C503-5001-4C1A-A41C-05D3E5B7066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xmlns="" id="{E743248C-58E3-4067-9576-7F5CD7F45DEA}"/>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xmlns="" id="{B1F8C4C0-548B-4015-A76C-E04CC877172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xmlns="" id="{C559A859-1E1C-476E-8831-071222E5F3D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xmlns="" id="{364C36BE-55B3-4961-93A2-51E48AFCA86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xmlns="" id="{6D08929B-00AD-4F3E-9DC3-654D0F92B3C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xmlns="" id="{10E8B51D-1209-4590-A464-1912B906A2BD}"/>
            </a:ext>
          </a:extLst>
        </xdr:cNvPr>
        <xdr:cNvCxnSpPr/>
      </xdr:nvCxnSpPr>
      <xdr:spPr>
        <a:xfrm flipV="1">
          <a:off x="19509104" y="13041630"/>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xmlns="" id="{62756417-3807-47CF-8468-8A86DA9E94B7}"/>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xmlns="" id="{7DFAA93C-7A02-4241-98D5-54D2D3435ED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xmlns="" id="{B8312E41-7BDB-4A4B-A819-876A65554B58}"/>
            </a:ext>
          </a:extLst>
        </xdr:cNvPr>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xmlns="" id="{A3A4819C-908B-4A77-B43F-4EA15C34D61F}"/>
            </a:ext>
          </a:extLst>
        </xdr:cNvPr>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22" name="【児童館】&#10;一人当たり面積平均値テキスト">
          <a:extLst>
            <a:ext uri="{FF2B5EF4-FFF2-40B4-BE49-F238E27FC236}">
              <a16:creationId xmlns:a16="http://schemas.microsoft.com/office/drawing/2014/main" xmlns="" id="{4BCE51C4-45CD-4AB4-BFED-1EA41E8B3142}"/>
            </a:ext>
          </a:extLst>
        </xdr:cNvPr>
        <xdr:cNvSpPr txBox="1"/>
      </xdr:nvSpPr>
      <xdr:spPr>
        <a:xfrm>
          <a:off x="19547840" y="1406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xmlns="" id="{EDAAB6E1-49A5-413C-86BF-A757E308769E}"/>
            </a:ext>
          </a:extLst>
        </xdr:cNvPr>
        <xdr:cNvSpPr/>
      </xdr:nvSpPr>
      <xdr:spPr>
        <a:xfrm>
          <a:off x="1945894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4" name="フローチャート: 判断 723">
          <a:extLst>
            <a:ext uri="{FF2B5EF4-FFF2-40B4-BE49-F238E27FC236}">
              <a16:creationId xmlns:a16="http://schemas.microsoft.com/office/drawing/2014/main" xmlns="" id="{BA0663AF-4C97-4299-AC28-EAC13BF33B64}"/>
            </a:ext>
          </a:extLst>
        </xdr:cNvPr>
        <xdr:cNvSpPr/>
      </xdr:nvSpPr>
      <xdr:spPr>
        <a:xfrm>
          <a:off x="18735040" y="141985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25" name="フローチャート: 判断 724">
          <a:extLst>
            <a:ext uri="{FF2B5EF4-FFF2-40B4-BE49-F238E27FC236}">
              <a16:creationId xmlns:a16="http://schemas.microsoft.com/office/drawing/2014/main" xmlns="" id="{B02B5BCC-1514-4632-8D14-AB3BD1CF28D9}"/>
            </a:ext>
          </a:extLst>
        </xdr:cNvPr>
        <xdr:cNvSpPr/>
      </xdr:nvSpPr>
      <xdr:spPr>
        <a:xfrm>
          <a:off x="17937480" y="1419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6" name="フローチャート: 判断 725">
          <a:extLst>
            <a:ext uri="{FF2B5EF4-FFF2-40B4-BE49-F238E27FC236}">
              <a16:creationId xmlns:a16="http://schemas.microsoft.com/office/drawing/2014/main" xmlns="" id="{52EF9D6C-4F2F-4750-A459-8AD7F4B69468}"/>
            </a:ext>
          </a:extLst>
        </xdr:cNvPr>
        <xdr:cNvSpPr/>
      </xdr:nvSpPr>
      <xdr:spPr>
        <a:xfrm>
          <a:off x="171627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7" name="フローチャート: 判断 726">
          <a:extLst>
            <a:ext uri="{FF2B5EF4-FFF2-40B4-BE49-F238E27FC236}">
              <a16:creationId xmlns:a16="http://schemas.microsoft.com/office/drawing/2014/main" xmlns="" id="{B5ECD322-61CA-4E3C-A34B-ED339CE448F0}"/>
            </a:ext>
          </a:extLst>
        </xdr:cNvPr>
        <xdr:cNvSpPr/>
      </xdr:nvSpPr>
      <xdr:spPr>
        <a:xfrm>
          <a:off x="16388080" y="1422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B2123044-B388-4E47-8CD4-EFC69E2D95F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xmlns="" id="{FB564D57-9D15-49C7-9C3C-3D0FF3994E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xmlns="" id="{73FEC0FC-3B81-4D03-A330-EECB04C60B3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xmlns="" id="{4666C8E3-271C-4ECF-B8C3-FDC91CADCCF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xmlns="" id="{47CB5673-5A45-4CD9-84DD-0165F67DBF7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33" name="楕円 732">
          <a:extLst>
            <a:ext uri="{FF2B5EF4-FFF2-40B4-BE49-F238E27FC236}">
              <a16:creationId xmlns:a16="http://schemas.microsoft.com/office/drawing/2014/main" xmlns="" id="{8A609C39-79FF-424A-AABE-2E6020F13C94}"/>
            </a:ext>
          </a:extLst>
        </xdr:cNvPr>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34" name="【児童館】&#10;一人当たり面積該当値テキスト">
          <a:extLst>
            <a:ext uri="{FF2B5EF4-FFF2-40B4-BE49-F238E27FC236}">
              <a16:creationId xmlns:a16="http://schemas.microsoft.com/office/drawing/2014/main" xmlns="" id="{209055E7-9333-461D-837A-ED310C583E89}"/>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35" name="楕円 734">
          <a:extLst>
            <a:ext uri="{FF2B5EF4-FFF2-40B4-BE49-F238E27FC236}">
              <a16:creationId xmlns:a16="http://schemas.microsoft.com/office/drawing/2014/main" xmlns="" id="{39055906-D178-491E-9252-EF54B6083F56}"/>
            </a:ext>
          </a:extLst>
        </xdr:cNvPr>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36" name="直線コネクタ 735">
          <a:extLst>
            <a:ext uri="{FF2B5EF4-FFF2-40B4-BE49-F238E27FC236}">
              <a16:creationId xmlns:a16="http://schemas.microsoft.com/office/drawing/2014/main" xmlns="" id="{3451D2BA-F43A-41BA-8530-8F077CE3B36B}"/>
            </a:ext>
          </a:extLst>
        </xdr:cNvPr>
        <xdr:cNvCxnSpPr/>
      </xdr:nvCxnSpPr>
      <xdr:spPr>
        <a:xfrm>
          <a:off x="18778220" y="14455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737" name="楕円 736">
          <a:extLst>
            <a:ext uri="{FF2B5EF4-FFF2-40B4-BE49-F238E27FC236}">
              <a16:creationId xmlns:a16="http://schemas.microsoft.com/office/drawing/2014/main" xmlns="" id="{24A6D9E9-5B08-4DEB-A8DE-F159001D5B3E}"/>
            </a:ext>
          </a:extLst>
        </xdr:cNvPr>
        <xdr:cNvSpPr/>
      </xdr:nvSpPr>
      <xdr:spPr>
        <a:xfrm>
          <a:off x="17937480" y="1441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45720</xdr:rowOff>
    </xdr:to>
    <xdr:cxnSp macro="">
      <xdr:nvCxnSpPr>
        <xdr:cNvPr id="738" name="直線コネクタ 737">
          <a:extLst>
            <a:ext uri="{FF2B5EF4-FFF2-40B4-BE49-F238E27FC236}">
              <a16:creationId xmlns:a16="http://schemas.microsoft.com/office/drawing/2014/main" xmlns="" id="{BD58D85A-729F-44C7-BF45-80628EDA780C}"/>
            </a:ext>
          </a:extLst>
        </xdr:cNvPr>
        <xdr:cNvCxnSpPr/>
      </xdr:nvCxnSpPr>
      <xdr:spPr>
        <a:xfrm flipV="1">
          <a:off x="17988280" y="144551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39" name="楕円 738">
          <a:extLst>
            <a:ext uri="{FF2B5EF4-FFF2-40B4-BE49-F238E27FC236}">
              <a16:creationId xmlns:a16="http://schemas.microsoft.com/office/drawing/2014/main" xmlns="" id="{116E3453-CD43-44FD-8910-77A8384ADFE9}"/>
            </a:ext>
          </a:extLst>
        </xdr:cNvPr>
        <xdr:cNvSpPr/>
      </xdr:nvSpPr>
      <xdr:spPr>
        <a:xfrm>
          <a:off x="17162780" y="1441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740" name="直線コネクタ 739">
          <a:extLst>
            <a:ext uri="{FF2B5EF4-FFF2-40B4-BE49-F238E27FC236}">
              <a16:creationId xmlns:a16="http://schemas.microsoft.com/office/drawing/2014/main" xmlns="" id="{181B0822-57B6-4D15-817B-14A41B22AD64}"/>
            </a:ext>
          </a:extLst>
        </xdr:cNvPr>
        <xdr:cNvCxnSpPr/>
      </xdr:nvCxnSpPr>
      <xdr:spPr>
        <a:xfrm>
          <a:off x="17213580" y="144627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741" name="楕円 740">
          <a:extLst>
            <a:ext uri="{FF2B5EF4-FFF2-40B4-BE49-F238E27FC236}">
              <a16:creationId xmlns:a16="http://schemas.microsoft.com/office/drawing/2014/main" xmlns="" id="{CBC7F288-A2C0-4E29-B2EC-167FAD39ACA3}"/>
            </a:ext>
          </a:extLst>
        </xdr:cNvPr>
        <xdr:cNvSpPr/>
      </xdr:nvSpPr>
      <xdr:spPr>
        <a:xfrm>
          <a:off x="16388080" y="1441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45720</xdr:rowOff>
    </xdr:to>
    <xdr:cxnSp macro="">
      <xdr:nvCxnSpPr>
        <xdr:cNvPr id="742" name="直線コネクタ 741">
          <a:extLst>
            <a:ext uri="{FF2B5EF4-FFF2-40B4-BE49-F238E27FC236}">
              <a16:creationId xmlns:a16="http://schemas.microsoft.com/office/drawing/2014/main" xmlns="" id="{FFFC0CAD-3051-42CB-811D-FAD43DA8C981}"/>
            </a:ext>
          </a:extLst>
        </xdr:cNvPr>
        <xdr:cNvCxnSpPr/>
      </xdr:nvCxnSpPr>
      <xdr:spPr>
        <a:xfrm>
          <a:off x="16431260" y="14462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743" name="n_1aveValue【児童館】&#10;一人当たり面積">
          <a:extLst>
            <a:ext uri="{FF2B5EF4-FFF2-40B4-BE49-F238E27FC236}">
              <a16:creationId xmlns:a16="http://schemas.microsoft.com/office/drawing/2014/main" xmlns="" id="{66919AD8-05C5-403A-B291-41B9D9227574}"/>
            </a:ext>
          </a:extLst>
        </xdr:cNvPr>
        <xdr:cNvSpPr txBox="1"/>
      </xdr:nvSpPr>
      <xdr:spPr>
        <a:xfrm>
          <a:off x="18561127" y="13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4" name="n_2aveValue【児童館】&#10;一人当たり面積">
          <a:extLst>
            <a:ext uri="{FF2B5EF4-FFF2-40B4-BE49-F238E27FC236}">
              <a16:creationId xmlns:a16="http://schemas.microsoft.com/office/drawing/2014/main" xmlns="" id="{F623CEA8-C5F8-4FA9-8261-68F14656FD0D}"/>
            </a:ext>
          </a:extLst>
        </xdr:cNvPr>
        <xdr:cNvSpPr txBox="1"/>
      </xdr:nvSpPr>
      <xdr:spPr>
        <a:xfrm>
          <a:off x="17776267" y="1397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5" name="n_3aveValue【児童館】&#10;一人当たり面積">
          <a:extLst>
            <a:ext uri="{FF2B5EF4-FFF2-40B4-BE49-F238E27FC236}">
              <a16:creationId xmlns:a16="http://schemas.microsoft.com/office/drawing/2014/main" xmlns="" id="{B5B9FFC7-019A-4E6E-AD86-7F29F14C0F3C}"/>
            </a:ext>
          </a:extLst>
        </xdr:cNvPr>
        <xdr:cNvSpPr txBox="1"/>
      </xdr:nvSpPr>
      <xdr:spPr>
        <a:xfrm>
          <a:off x="17001567" y="140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46" name="n_4aveValue【児童館】&#10;一人当たり面積">
          <a:extLst>
            <a:ext uri="{FF2B5EF4-FFF2-40B4-BE49-F238E27FC236}">
              <a16:creationId xmlns:a16="http://schemas.microsoft.com/office/drawing/2014/main" xmlns="" id="{693FC291-7DD4-41EE-A761-26A22FA24991}"/>
            </a:ext>
          </a:extLst>
        </xdr:cNvPr>
        <xdr:cNvSpPr txBox="1"/>
      </xdr:nvSpPr>
      <xdr:spPr>
        <a:xfrm>
          <a:off x="162268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47" name="n_1mainValue【児童館】&#10;一人当たり面積">
          <a:extLst>
            <a:ext uri="{FF2B5EF4-FFF2-40B4-BE49-F238E27FC236}">
              <a16:creationId xmlns:a16="http://schemas.microsoft.com/office/drawing/2014/main" xmlns="" id="{75C1D40A-52C3-47D2-A979-79951BAA6C87}"/>
            </a:ext>
          </a:extLst>
        </xdr:cNvPr>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48" name="n_2mainValue【児童館】&#10;一人当たり面積">
          <a:extLst>
            <a:ext uri="{FF2B5EF4-FFF2-40B4-BE49-F238E27FC236}">
              <a16:creationId xmlns:a16="http://schemas.microsoft.com/office/drawing/2014/main" xmlns="" id="{2128ADD8-3A11-41D7-983C-7DE4AB25070E}"/>
            </a:ext>
          </a:extLst>
        </xdr:cNvPr>
        <xdr:cNvSpPr txBox="1"/>
      </xdr:nvSpPr>
      <xdr:spPr>
        <a:xfrm>
          <a:off x="1777626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749" name="n_3mainValue【児童館】&#10;一人当たり面積">
          <a:extLst>
            <a:ext uri="{FF2B5EF4-FFF2-40B4-BE49-F238E27FC236}">
              <a16:creationId xmlns:a16="http://schemas.microsoft.com/office/drawing/2014/main" xmlns="" id="{92B823DF-B897-4061-B9D8-8F75F47A6AD3}"/>
            </a:ext>
          </a:extLst>
        </xdr:cNvPr>
        <xdr:cNvSpPr txBox="1"/>
      </xdr:nvSpPr>
      <xdr:spPr>
        <a:xfrm>
          <a:off x="1700156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750" name="n_4mainValue【児童館】&#10;一人当たり面積">
          <a:extLst>
            <a:ext uri="{FF2B5EF4-FFF2-40B4-BE49-F238E27FC236}">
              <a16:creationId xmlns:a16="http://schemas.microsoft.com/office/drawing/2014/main" xmlns="" id="{DD1B6F53-9538-498D-8AD0-777CC57D71E6}"/>
            </a:ext>
          </a:extLst>
        </xdr:cNvPr>
        <xdr:cNvSpPr txBox="1"/>
      </xdr:nvSpPr>
      <xdr:spPr>
        <a:xfrm>
          <a:off x="16226867"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xmlns="" id="{AB3C82D1-0AE2-4A9D-99E7-7E5B77C904D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xmlns="" id="{D16A85D9-CE94-4682-98C5-3E2F10FE423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xmlns="" id="{004B734C-D65C-4E88-8B6A-034DC9DF7F2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xmlns="" id="{12FAEE75-5438-47C1-A224-C6B55827AC8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xmlns="" id="{73EB7419-4066-48E7-B9BD-6F5011C0010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xmlns="" id="{B8446444-9177-4FFC-BB70-843F43C0DF2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xmlns="" id="{B3604DBA-1614-483A-867A-80CA48812A4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xmlns="" id="{549B820F-2EE8-4144-BDBD-04D9484BFF1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xmlns="" id="{203F9E21-55CC-43C6-9B90-3EA080AF547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xmlns="" id="{A976EB2A-63FE-41D7-B4FB-7772BB4EB8C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xmlns="" id="{392B9F18-F345-4DE2-AE20-B4A4283D80B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a:extLst>
            <a:ext uri="{FF2B5EF4-FFF2-40B4-BE49-F238E27FC236}">
              <a16:creationId xmlns:a16="http://schemas.microsoft.com/office/drawing/2014/main" xmlns="" id="{F23B04D2-ADBB-433D-9C4D-911DFAD2DA09}"/>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xmlns="" id="{A166A5FF-F3F6-4BD5-82E2-AE5A70567DC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a:extLst>
            <a:ext uri="{FF2B5EF4-FFF2-40B4-BE49-F238E27FC236}">
              <a16:creationId xmlns:a16="http://schemas.microsoft.com/office/drawing/2014/main" xmlns="" id="{B30C0027-195F-482B-ABA3-E750A8A8EC3F}"/>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a:extLst>
            <a:ext uri="{FF2B5EF4-FFF2-40B4-BE49-F238E27FC236}">
              <a16:creationId xmlns:a16="http://schemas.microsoft.com/office/drawing/2014/main" xmlns="" id="{FDAA60C5-D653-494A-BF07-05174BB954A1}"/>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a:extLst>
            <a:ext uri="{FF2B5EF4-FFF2-40B4-BE49-F238E27FC236}">
              <a16:creationId xmlns:a16="http://schemas.microsoft.com/office/drawing/2014/main" xmlns="" id="{98C0E6E9-71A5-4AFE-893B-37D5706E3706}"/>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a:extLst>
            <a:ext uri="{FF2B5EF4-FFF2-40B4-BE49-F238E27FC236}">
              <a16:creationId xmlns:a16="http://schemas.microsoft.com/office/drawing/2014/main" xmlns="" id="{394A7728-9D81-4FB6-ABD0-98ED12D1B12A}"/>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a:extLst>
            <a:ext uri="{FF2B5EF4-FFF2-40B4-BE49-F238E27FC236}">
              <a16:creationId xmlns:a16="http://schemas.microsoft.com/office/drawing/2014/main" xmlns="" id="{9FACB285-2EA7-4B4E-ACFB-E8AA6FD53B49}"/>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a:extLst>
            <a:ext uri="{FF2B5EF4-FFF2-40B4-BE49-F238E27FC236}">
              <a16:creationId xmlns:a16="http://schemas.microsoft.com/office/drawing/2014/main" xmlns="" id="{15BB7933-1ACD-4224-BE74-6413D59CBCDD}"/>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xmlns="" id="{5C5EDFBA-7DF7-4FBB-B38A-750B5076C4A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a:extLst>
            <a:ext uri="{FF2B5EF4-FFF2-40B4-BE49-F238E27FC236}">
              <a16:creationId xmlns:a16="http://schemas.microsoft.com/office/drawing/2014/main" xmlns="" id="{96366BD4-1D5E-45CC-85E3-DDD7E5BDA629}"/>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a:extLst>
            <a:ext uri="{FF2B5EF4-FFF2-40B4-BE49-F238E27FC236}">
              <a16:creationId xmlns:a16="http://schemas.microsoft.com/office/drawing/2014/main" xmlns="" id="{90DF821E-7ACA-41AE-A49A-66A85A4953E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a:extLst>
            <a:ext uri="{FF2B5EF4-FFF2-40B4-BE49-F238E27FC236}">
              <a16:creationId xmlns:a16="http://schemas.microsoft.com/office/drawing/2014/main" xmlns="" id="{9079D6A0-F64E-4CF4-873C-0A5B383F16BB}"/>
            </a:ext>
          </a:extLst>
        </xdr:cNvPr>
        <xdr:cNvCxnSpPr/>
      </xdr:nvCxnSpPr>
      <xdr:spPr>
        <a:xfrm flipV="1">
          <a:off x="14375764" y="16799052"/>
          <a:ext cx="0" cy="1334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a:extLst>
            <a:ext uri="{FF2B5EF4-FFF2-40B4-BE49-F238E27FC236}">
              <a16:creationId xmlns:a16="http://schemas.microsoft.com/office/drawing/2014/main" xmlns="" id="{394B0C55-472C-472E-8CE4-31B884E6208C}"/>
            </a:ext>
          </a:extLst>
        </xdr:cNvPr>
        <xdr:cNvSpPr txBox="1"/>
      </xdr:nvSpPr>
      <xdr:spPr>
        <a:xfrm>
          <a:off x="14414500" y="181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a:extLst>
            <a:ext uri="{FF2B5EF4-FFF2-40B4-BE49-F238E27FC236}">
              <a16:creationId xmlns:a16="http://schemas.microsoft.com/office/drawing/2014/main" xmlns="" id="{AFF92500-4513-425E-B9FF-610AD6E26D18}"/>
            </a:ext>
          </a:extLst>
        </xdr:cNvPr>
        <xdr:cNvCxnSpPr/>
      </xdr:nvCxnSpPr>
      <xdr:spPr>
        <a:xfrm>
          <a:off x="14287500" y="18133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a:extLst>
            <a:ext uri="{FF2B5EF4-FFF2-40B4-BE49-F238E27FC236}">
              <a16:creationId xmlns:a16="http://schemas.microsoft.com/office/drawing/2014/main" xmlns="" id="{768DB723-307F-4954-AD7D-DF13CBC6E485}"/>
            </a:ext>
          </a:extLst>
        </xdr:cNvPr>
        <xdr:cNvSpPr txBox="1"/>
      </xdr:nvSpPr>
      <xdr:spPr>
        <a:xfrm>
          <a:off x="14414500" y="165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a:extLst>
            <a:ext uri="{FF2B5EF4-FFF2-40B4-BE49-F238E27FC236}">
              <a16:creationId xmlns:a16="http://schemas.microsoft.com/office/drawing/2014/main" xmlns="" id="{2BA2CC31-9F13-4090-94ED-08E89EAADC96}"/>
            </a:ext>
          </a:extLst>
        </xdr:cNvPr>
        <xdr:cNvCxnSpPr/>
      </xdr:nvCxnSpPr>
      <xdr:spPr>
        <a:xfrm>
          <a:off x="14287500" y="16799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8" name="【公民館】&#10;有形固定資産減価償却率平均値テキスト">
          <a:extLst>
            <a:ext uri="{FF2B5EF4-FFF2-40B4-BE49-F238E27FC236}">
              <a16:creationId xmlns:a16="http://schemas.microsoft.com/office/drawing/2014/main" xmlns="" id="{A3DA9642-799A-4882-B149-0F36225537C5}"/>
            </a:ext>
          </a:extLst>
        </xdr:cNvPr>
        <xdr:cNvSpPr txBox="1"/>
      </xdr:nvSpPr>
      <xdr:spPr>
        <a:xfrm>
          <a:off x="14414500" y="1731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a:extLst>
            <a:ext uri="{FF2B5EF4-FFF2-40B4-BE49-F238E27FC236}">
              <a16:creationId xmlns:a16="http://schemas.microsoft.com/office/drawing/2014/main" xmlns="" id="{6A13DA0A-C163-4190-BEDD-4A5AC41505CF}"/>
            </a:ext>
          </a:extLst>
        </xdr:cNvPr>
        <xdr:cNvSpPr/>
      </xdr:nvSpPr>
      <xdr:spPr>
        <a:xfrm>
          <a:off x="14325600" y="174645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80" name="フローチャート: 判断 779">
          <a:extLst>
            <a:ext uri="{FF2B5EF4-FFF2-40B4-BE49-F238E27FC236}">
              <a16:creationId xmlns:a16="http://schemas.microsoft.com/office/drawing/2014/main" xmlns="" id="{22989521-A7DD-443A-A629-D6C8DBA2F869}"/>
            </a:ext>
          </a:extLst>
        </xdr:cNvPr>
        <xdr:cNvSpPr/>
      </xdr:nvSpPr>
      <xdr:spPr>
        <a:xfrm>
          <a:off x="13578840" y="1744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81" name="フローチャート: 判断 780">
          <a:extLst>
            <a:ext uri="{FF2B5EF4-FFF2-40B4-BE49-F238E27FC236}">
              <a16:creationId xmlns:a16="http://schemas.microsoft.com/office/drawing/2014/main" xmlns="" id="{C4576A62-DE59-48C7-9995-9CAB0619DD46}"/>
            </a:ext>
          </a:extLst>
        </xdr:cNvPr>
        <xdr:cNvSpPr/>
      </xdr:nvSpPr>
      <xdr:spPr>
        <a:xfrm>
          <a:off x="128041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82" name="フローチャート: 判断 781">
          <a:extLst>
            <a:ext uri="{FF2B5EF4-FFF2-40B4-BE49-F238E27FC236}">
              <a16:creationId xmlns:a16="http://schemas.microsoft.com/office/drawing/2014/main" xmlns="" id="{9101F87C-08FB-417F-ACDE-B086282D7D37}"/>
            </a:ext>
          </a:extLst>
        </xdr:cNvPr>
        <xdr:cNvSpPr/>
      </xdr:nvSpPr>
      <xdr:spPr>
        <a:xfrm>
          <a:off x="12029440" y="1737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83" name="フローチャート: 判断 782">
          <a:extLst>
            <a:ext uri="{FF2B5EF4-FFF2-40B4-BE49-F238E27FC236}">
              <a16:creationId xmlns:a16="http://schemas.microsoft.com/office/drawing/2014/main" xmlns="" id="{6A74A036-C1D1-49A7-8D29-6180A4713F2C}"/>
            </a:ext>
          </a:extLst>
        </xdr:cNvPr>
        <xdr:cNvSpPr/>
      </xdr:nvSpPr>
      <xdr:spPr>
        <a:xfrm>
          <a:off x="11231880" y="17367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B42D6016-197B-419B-A3B2-58128C73764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AB89B1E8-BBF9-4E39-A9A6-405B6BCCD4B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7E8A1A3C-E5C9-4F24-B83D-82145F152A2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57BA2B25-09A2-4AAA-9D99-9BE23AEB582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xmlns="" id="{4499B362-D869-4F95-9271-B89087E63E0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75692</xdr:rowOff>
    </xdr:from>
    <xdr:to>
      <xdr:col>85</xdr:col>
      <xdr:colOff>177800</xdr:colOff>
      <xdr:row>105</xdr:row>
      <xdr:rowOff>5842</xdr:rowOff>
    </xdr:to>
    <xdr:sp macro="" textlink="">
      <xdr:nvSpPr>
        <xdr:cNvPr id="789" name="楕円 788">
          <a:extLst>
            <a:ext uri="{FF2B5EF4-FFF2-40B4-BE49-F238E27FC236}">
              <a16:creationId xmlns:a16="http://schemas.microsoft.com/office/drawing/2014/main" xmlns="" id="{2F5A4E46-B67B-4E2F-85AE-C7F240CFCD52}"/>
            </a:ext>
          </a:extLst>
        </xdr:cNvPr>
        <xdr:cNvSpPr/>
      </xdr:nvSpPr>
      <xdr:spPr>
        <a:xfrm>
          <a:off x="14325600" y="1751025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54119</xdr:rowOff>
    </xdr:from>
    <xdr:ext cx="405111" cy="259045"/>
    <xdr:sp macro="" textlink="">
      <xdr:nvSpPr>
        <xdr:cNvPr id="790" name="【公民館】&#10;有形固定資産減価償却率該当値テキスト">
          <a:extLst>
            <a:ext uri="{FF2B5EF4-FFF2-40B4-BE49-F238E27FC236}">
              <a16:creationId xmlns:a16="http://schemas.microsoft.com/office/drawing/2014/main" xmlns="" id="{148E5C73-37A5-4D42-810D-9FC2E7D63E77}"/>
            </a:ext>
          </a:extLst>
        </xdr:cNvPr>
        <xdr:cNvSpPr txBox="1"/>
      </xdr:nvSpPr>
      <xdr:spPr>
        <a:xfrm>
          <a:off x="14414500" y="1748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29972</xdr:rowOff>
    </xdr:from>
    <xdr:to>
      <xdr:col>81</xdr:col>
      <xdr:colOff>101600</xdr:colOff>
      <xdr:row>104</xdr:row>
      <xdr:rowOff>131572</xdr:rowOff>
    </xdr:to>
    <xdr:sp macro="" textlink="">
      <xdr:nvSpPr>
        <xdr:cNvPr id="791" name="楕円 790">
          <a:extLst>
            <a:ext uri="{FF2B5EF4-FFF2-40B4-BE49-F238E27FC236}">
              <a16:creationId xmlns:a16="http://schemas.microsoft.com/office/drawing/2014/main" xmlns="" id="{A4B56EE0-7FF9-46E8-96CB-F4955F5EB3B7}"/>
            </a:ext>
          </a:extLst>
        </xdr:cNvPr>
        <xdr:cNvSpPr/>
      </xdr:nvSpPr>
      <xdr:spPr>
        <a:xfrm>
          <a:off x="13578840" y="174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80772</xdr:rowOff>
    </xdr:from>
    <xdr:to>
      <xdr:col>85</xdr:col>
      <xdr:colOff>127000</xdr:colOff>
      <xdr:row>104</xdr:row>
      <xdr:rowOff>126492</xdr:rowOff>
    </xdr:to>
    <xdr:cxnSp macro="">
      <xdr:nvCxnSpPr>
        <xdr:cNvPr id="792" name="直線コネクタ 791">
          <a:extLst>
            <a:ext uri="{FF2B5EF4-FFF2-40B4-BE49-F238E27FC236}">
              <a16:creationId xmlns:a16="http://schemas.microsoft.com/office/drawing/2014/main" xmlns="" id="{1ACE200D-CB28-43F1-BECD-DF58708392D7}"/>
            </a:ext>
          </a:extLst>
        </xdr:cNvPr>
        <xdr:cNvCxnSpPr/>
      </xdr:nvCxnSpPr>
      <xdr:spPr>
        <a:xfrm>
          <a:off x="13629640" y="17515332"/>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148844</xdr:rowOff>
    </xdr:from>
    <xdr:to>
      <xdr:col>76</xdr:col>
      <xdr:colOff>165100</xdr:colOff>
      <xdr:row>104</xdr:row>
      <xdr:rowOff>78994</xdr:rowOff>
    </xdr:to>
    <xdr:sp macro="" textlink="">
      <xdr:nvSpPr>
        <xdr:cNvPr id="793" name="楕円 792">
          <a:extLst>
            <a:ext uri="{FF2B5EF4-FFF2-40B4-BE49-F238E27FC236}">
              <a16:creationId xmlns:a16="http://schemas.microsoft.com/office/drawing/2014/main" xmlns="" id="{89A75A6C-93DB-473D-93E9-9E9A824F89A3}"/>
            </a:ext>
          </a:extLst>
        </xdr:cNvPr>
        <xdr:cNvSpPr/>
      </xdr:nvSpPr>
      <xdr:spPr>
        <a:xfrm>
          <a:off x="12804140" y="1741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28194</xdr:rowOff>
    </xdr:from>
    <xdr:to>
      <xdr:col>81</xdr:col>
      <xdr:colOff>50800</xdr:colOff>
      <xdr:row>104</xdr:row>
      <xdr:rowOff>80772</xdr:rowOff>
    </xdr:to>
    <xdr:cxnSp macro="">
      <xdr:nvCxnSpPr>
        <xdr:cNvPr id="794" name="直線コネクタ 793">
          <a:extLst>
            <a:ext uri="{FF2B5EF4-FFF2-40B4-BE49-F238E27FC236}">
              <a16:creationId xmlns:a16="http://schemas.microsoft.com/office/drawing/2014/main" xmlns="" id="{EBD7602E-698B-4CF1-B0BD-EE1D2FB89AC8}"/>
            </a:ext>
          </a:extLst>
        </xdr:cNvPr>
        <xdr:cNvCxnSpPr/>
      </xdr:nvCxnSpPr>
      <xdr:spPr>
        <a:xfrm>
          <a:off x="12854940" y="17462754"/>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95" name="楕円 794">
          <a:extLst>
            <a:ext uri="{FF2B5EF4-FFF2-40B4-BE49-F238E27FC236}">
              <a16:creationId xmlns:a16="http://schemas.microsoft.com/office/drawing/2014/main" xmlns="" id="{F4B59C19-A5A8-46F3-B1DF-6B963DEBAD9A}"/>
            </a:ext>
          </a:extLst>
        </xdr:cNvPr>
        <xdr:cNvSpPr/>
      </xdr:nvSpPr>
      <xdr:spPr>
        <a:xfrm>
          <a:off x="12029440" y="17367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151637</xdr:rowOff>
    </xdr:from>
    <xdr:to>
      <xdr:col>76</xdr:col>
      <xdr:colOff>114300</xdr:colOff>
      <xdr:row>104</xdr:row>
      <xdr:rowOff>28194</xdr:rowOff>
    </xdr:to>
    <xdr:cxnSp macro="">
      <xdr:nvCxnSpPr>
        <xdr:cNvPr id="796" name="直線コネクタ 795">
          <a:extLst>
            <a:ext uri="{FF2B5EF4-FFF2-40B4-BE49-F238E27FC236}">
              <a16:creationId xmlns:a16="http://schemas.microsoft.com/office/drawing/2014/main" xmlns="" id="{70913C65-D363-4A8C-8AA1-21C09DC2A08E}"/>
            </a:ext>
          </a:extLst>
        </xdr:cNvPr>
        <xdr:cNvCxnSpPr/>
      </xdr:nvCxnSpPr>
      <xdr:spPr>
        <a:xfrm>
          <a:off x="12072620" y="17418557"/>
          <a:ext cx="78232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43687</xdr:rowOff>
    </xdr:from>
    <xdr:to>
      <xdr:col>67</xdr:col>
      <xdr:colOff>101600</xdr:colOff>
      <xdr:row>103</xdr:row>
      <xdr:rowOff>145287</xdr:rowOff>
    </xdr:to>
    <xdr:sp macro="" textlink="">
      <xdr:nvSpPr>
        <xdr:cNvPr id="797" name="楕円 796">
          <a:extLst>
            <a:ext uri="{FF2B5EF4-FFF2-40B4-BE49-F238E27FC236}">
              <a16:creationId xmlns:a16="http://schemas.microsoft.com/office/drawing/2014/main" xmlns="" id="{AED694A5-B553-4F46-A751-5F1FA2448E5C}"/>
            </a:ext>
          </a:extLst>
        </xdr:cNvPr>
        <xdr:cNvSpPr/>
      </xdr:nvSpPr>
      <xdr:spPr>
        <a:xfrm>
          <a:off x="11231880" y="173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94487</xdr:rowOff>
    </xdr:from>
    <xdr:to>
      <xdr:col>71</xdr:col>
      <xdr:colOff>177800</xdr:colOff>
      <xdr:row>103</xdr:row>
      <xdr:rowOff>151637</xdr:rowOff>
    </xdr:to>
    <xdr:cxnSp macro="">
      <xdr:nvCxnSpPr>
        <xdr:cNvPr id="798" name="直線コネクタ 797">
          <a:extLst>
            <a:ext uri="{FF2B5EF4-FFF2-40B4-BE49-F238E27FC236}">
              <a16:creationId xmlns:a16="http://schemas.microsoft.com/office/drawing/2014/main" xmlns="" id="{E01852A6-2011-4DD4-958D-3E37F203390F}"/>
            </a:ext>
          </a:extLst>
        </xdr:cNvPr>
        <xdr:cNvCxnSpPr/>
      </xdr:nvCxnSpPr>
      <xdr:spPr>
        <a:xfrm>
          <a:off x="11282680" y="17361407"/>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99" name="n_1aveValue【公民館】&#10;有形固定資産減価償却率">
          <a:extLst>
            <a:ext uri="{FF2B5EF4-FFF2-40B4-BE49-F238E27FC236}">
              <a16:creationId xmlns:a16="http://schemas.microsoft.com/office/drawing/2014/main" xmlns="" id="{C76AFD18-146B-44C4-9FA0-A4B61644CC93}"/>
            </a:ext>
          </a:extLst>
        </xdr:cNvPr>
        <xdr:cNvSpPr txBox="1"/>
      </xdr:nvSpPr>
      <xdr:spPr>
        <a:xfrm>
          <a:off x="134372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00" name="n_2aveValue【公民館】&#10;有形固定資産減価償却率">
          <a:extLst>
            <a:ext uri="{FF2B5EF4-FFF2-40B4-BE49-F238E27FC236}">
              <a16:creationId xmlns:a16="http://schemas.microsoft.com/office/drawing/2014/main" xmlns="" id="{8DBBA1FD-7E25-4ABD-866C-AFD930C60C6F}"/>
            </a:ext>
          </a:extLst>
        </xdr:cNvPr>
        <xdr:cNvSpPr txBox="1"/>
      </xdr:nvSpPr>
      <xdr:spPr>
        <a:xfrm>
          <a:off x="12675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801" name="n_3aveValue【公民館】&#10;有形固定資産減価償却率">
          <a:extLst>
            <a:ext uri="{FF2B5EF4-FFF2-40B4-BE49-F238E27FC236}">
              <a16:creationId xmlns:a16="http://schemas.microsoft.com/office/drawing/2014/main" xmlns="" id="{30711FB6-4E9F-4116-83C2-76B6A2364624}"/>
            </a:ext>
          </a:extLst>
        </xdr:cNvPr>
        <xdr:cNvSpPr txBox="1"/>
      </xdr:nvSpPr>
      <xdr:spPr>
        <a:xfrm>
          <a:off x="11900544" y="1746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802" name="n_4aveValue【公民館】&#10;有形固定資産減価償却率">
          <a:extLst>
            <a:ext uri="{FF2B5EF4-FFF2-40B4-BE49-F238E27FC236}">
              <a16:creationId xmlns:a16="http://schemas.microsoft.com/office/drawing/2014/main" xmlns="" id="{8C73B3C6-6F95-4314-8D43-B22816354730}"/>
            </a:ext>
          </a:extLst>
        </xdr:cNvPr>
        <xdr:cNvSpPr txBox="1"/>
      </xdr:nvSpPr>
      <xdr:spPr>
        <a:xfrm>
          <a:off x="11102984" y="17456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122699</xdr:rowOff>
    </xdr:from>
    <xdr:ext cx="405111" cy="259045"/>
    <xdr:sp macro="" textlink="">
      <xdr:nvSpPr>
        <xdr:cNvPr id="803" name="n_1mainValue【公民館】&#10;有形固定資産減価償却率">
          <a:extLst>
            <a:ext uri="{FF2B5EF4-FFF2-40B4-BE49-F238E27FC236}">
              <a16:creationId xmlns:a16="http://schemas.microsoft.com/office/drawing/2014/main" xmlns="" id="{6AE25330-3021-4BA4-9478-0458E4F68A81}"/>
            </a:ext>
          </a:extLst>
        </xdr:cNvPr>
        <xdr:cNvSpPr txBox="1"/>
      </xdr:nvSpPr>
      <xdr:spPr>
        <a:xfrm>
          <a:off x="13437244" y="1755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70121</xdr:rowOff>
    </xdr:from>
    <xdr:ext cx="405111" cy="259045"/>
    <xdr:sp macro="" textlink="">
      <xdr:nvSpPr>
        <xdr:cNvPr id="804" name="n_2mainValue【公民館】&#10;有形固定資産減価償却率">
          <a:extLst>
            <a:ext uri="{FF2B5EF4-FFF2-40B4-BE49-F238E27FC236}">
              <a16:creationId xmlns:a16="http://schemas.microsoft.com/office/drawing/2014/main" xmlns="" id="{0DC514A7-5A82-4B25-90A3-D143BD7926E6}"/>
            </a:ext>
          </a:extLst>
        </xdr:cNvPr>
        <xdr:cNvSpPr txBox="1"/>
      </xdr:nvSpPr>
      <xdr:spPr>
        <a:xfrm>
          <a:off x="12675244" y="1750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805" name="n_3mainValue【公民館】&#10;有形固定資産減価償却率">
          <a:extLst>
            <a:ext uri="{FF2B5EF4-FFF2-40B4-BE49-F238E27FC236}">
              <a16:creationId xmlns:a16="http://schemas.microsoft.com/office/drawing/2014/main" xmlns="" id="{A08661BD-6DB9-4658-A961-951EFD93E5CE}"/>
            </a:ext>
          </a:extLst>
        </xdr:cNvPr>
        <xdr:cNvSpPr txBox="1"/>
      </xdr:nvSpPr>
      <xdr:spPr>
        <a:xfrm>
          <a:off x="11900544" y="1714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161814</xdr:rowOff>
    </xdr:from>
    <xdr:ext cx="405111" cy="259045"/>
    <xdr:sp macro="" textlink="">
      <xdr:nvSpPr>
        <xdr:cNvPr id="806" name="n_4mainValue【公民館】&#10;有形固定資産減価償却率">
          <a:extLst>
            <a:ext uri="{FF2B5EF4-FFF2-40B4-BE49-F238E27FC236}">
              <a16:creationId xmlns:a16="http://schemas.microsoft.com/office/drawing/2014/main" xmlns="" id="{FFF812B3-0CC7-43F1-970D-E5B89A99D207}"/>
            </a:ext>
          </a:extLst>
        </xdr:cNvPr>
        <xdr:cNvSpPr txBox="1"/>
      </xdr:nvSpPr>
      <xdr:spPr>
        <a:xfrm>
          <a:off x="11102984" y="1709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xmlns="" id="{7CB526AF-97A3-4F01-99B4-58ADAA878B7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xmlns="" id="{46B43BFE-D5C5-4858-A9EE-09C58542B67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xmlns="" id="{85B8E2A1-EED9-4B52-884B-3FFBF571FC5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xmlns="" id="{D89D0CE8-0D37-4973-B7D9-5CF07EAABD8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xmlns="" id="{1D0E611D-B3BB-4C9F-963C-CCFD764899D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xmlns="" id="{91876233-7E65-49DD-BE84-0543D313F58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xmlns="" id="{845744BF-4BDC-4846-A1B4-8EB21516E98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xmlns="" id="{2CEE5324-B36F-47FE-9886-B931F722893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xmlns="" id="{503D8A03-0D26-4314-A076-52C78859250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xmlns="" id="{B7C67245-6C88-49E9-82EE-6B4045B4EC9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xmlns="" id="{4D9ED29E-D277-4382-9589-1C446E2CE3C6}"/>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xmlns="" id="{A051339D-E3EB-4F27-AF34-6A30E4E7AF22}"/>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xmlns="" id="{38788113-CB1A-4839-B076-ABCE517A162E}"/>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xmlns="" id="{E9AAAE88-6426-4040-A2CE-14A1FC11EA88}"/>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xmlns="" id="{550F4E6E-109A-4B94-A76D-9A6F3F231944}"/>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xmlns="" id="{4E25EA24-A9D3-4E8D-B9A0-1D45DEF7F18F}"/>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xmlns="" id="{12679EA1-6414-4C6C-8B6E-75897BB9DA87}"/>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xmlns="" id="{E8011A1F-DB5D-4E08-9A10-7670726DC7DD}"/>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xmlns="" id="{8F3D1CA6-F3BD-4038-8D7C-D43B82CF1B3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xmlns="" id="{7BB43073-AA8C-4CC8-B3C2-A1EDFFE16D4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xmlns="" id="{3146BCDC-708F-402A-8526-2FAA8984CF5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a:extLst>
            <a:ext uri="{FF2B5EF4-FFF2-40B4-BE49-F238E27FC236}">
              <a16:creationId xmlns:a16="http://schemas.microsoft.com/office/drawing/2014/main" xmlns="" id="{54E98707-E0BA-4B7C-86BD-82EC445E47FC}"/>
            </a:ext>
          </a:extLst>
        </xdr:cNvPr>
        <xdr:cNvCxnSpPr/>
      </xdr:nvCxnSpPr>
      <xdr:spPr>
        <a:xfrm flipV="1">
          <a:off x="19509104" y="167388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a:extLst>
            <a:ext uri="{FF2B5EF4-FFF2-40B4-BE49-F238E27FC236}">
              <a16:creationId xmlns:a16="http://schemas.microsoft.com/office/drawing/2014/main" xmlns="" id="{5A992395-DDF2-4F99-8B63-9C241E68ADBA}"/>
            </a:ext>
          </a:extLst>
        </xdr:cNvPr>
        <xdr:cNvSpPr txBox="1"/>
      </xdr:nvSpPr>
      <xdr:spPr>
        <a:xfrm>
          <a:off x="19547840" y="18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a:extLst>
            <a:ext uri="{FF2B5EF4-FFF2-40B4-BE49-F238E27FC236}">
              <a16:creationId xmlns:a16="http://schemas.microsoft.com/office/drawing/2014/main" xmlns="" id="{8534CB58-4E9E-4C4F-BC96-A14A2E412EED}"/>
            </a:ext>
          </a:extLst>
        </xdr:cNvPr>
        <xdr:cNvCxnSpPr/>
      </xdr:nvCxnSpPr>
      <xdr:spPr>
        <a:xfrm>
          <a:off x="19443700" y="18119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a:extLst>
            <a:ext uri="{FF2B5EF4-FFF2-40B4-BE49-F238E27FC236}">
              <a16:creationId xmlns:a16="http://schemas.microsoft.com/office/drawing/2014/main" xmlns="" id="{B5DC536D-AEF7-439F-9992-CC629B3A0E7F}"/>
            </a:ext>
          </a:extLst>
        </xdr:cNvPr>
        <xdr:cNvSpPr txBox="1"/>
      </xdr:nvSpPr>
      <xdr:spPr>
        <a:xfrm>
          <a:off x="19547840" y="165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a:extLst>
            <a:ext uri="{FF2B5EF4-FFF2-40B4-BE49-F238E27FC236}">
              <a16:creationId xmlns:a16="http://schemas.microsoft.com/office/drawing/2014/main" xmlns="" id="{21A31613-1892-4CEC-A012-BDCAC4F12899}"/>
            </a:ext>
          </a:extLst>
        </xdr:cNvPr>
        <xdr:cNvCxnSpPr/>
      </xdr:nvCxnSpPr>
      <xdr:spPr>
        <a:xfrm>
          <a:off x="194437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3" name="【公民館】&#10;一人当たり面積平均値テキスト">
          <a:extLst>
            <a:ext uri="{FF2B5EF4-FFF2-40B4-BE49-F238E27FC236}">
              <a16:creationId xmlns:a16="http://schemas.microsoft.com/office/drawing/2014/main" xmlns="" id="{E7B72021-9153-4D81-8CD5-72E58F61B5E1}"/>
            </a:ext>
          </a:extLst>
        </xdr:cNvPr>
        <xdr:cNvSpPr txBox="1"/>
      </xdr:nvSpPr>
      <xdr:spPr>
        <a:xfrm>
          <a:off x="19547840" y="1757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a:extLst>
            <a:ext uri="{FF2B5EF4-FFF2-40B4-BE49-F238E27FC236}">
              <a16:creationId xmlns:a16="http://schemas.microsoft.com/office/drawing/2014/main" xmlns="" id="{0AF88715-4FC7-45A4-AAF0-DC3D4CA69522}"/>
            </a:ext>
          </a:extLst>
        </xdr:cNvPr>
        <xdr:cNvSpPr/>
      </xdr:nvSpPr>
      <xdr:spPr>
        <a:xfrm>
          <a:off x="1945894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5" name="フローチャート: 判断 834">
          <a:extLst>
            <a:ext uri="{FF2B5EF4-FFF2-40B4-BE49-F238E27FC236}">
              <a16:creationId xmlns:a16="http://schemas.microsoft.com/office/drawing/2014/main" xmlns="" id="{5A129A56-4DFD-4485-AA9A-BA3F35CA60C7}"/>
            </a:ext>
          </a:extLst>
        </xdr:cNvPr>
        <xdr:cNvSpPr/>
      </xdr:nvSpPr>
      <xdr:spPr>
        <a:xfrm>
          <a:off x="18735040" y="17714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6" name="フローチャート: 判断 835">
          <a:extLst>
            <a:ext uri="{FF2B5EF4-FFF2-40B4-BE49-F238E27FC236}">
              <a16:creationId xmlns:a16="http://schemas.microsoft.com/office/drawing/2014/main" xmlns="" id="{7AC6CB13-FB37-4BD0-8342-F1809F2C43CE}"/>
            </a:ext>
          </a:extLst>
        </xdr:cNvPr>
        <xdr:cNvSpPr/>
      </xdr:nvSpPr>
      <xdr:spPr>
        <a:xfrm>
          <a:off x="179374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7" name="フローチャート: 判断 836">
          <a:extLst>
            <a:ext uri="{FF2B5EF4-FFF2-40B4-BE49-F238E27FC236}">
              <a16:creationId xmlns:a16="http://schemas.microsoft.com/office/drawing/2014/main" xmlns="" id="{DB273BCB-923B-460A-8ED8-FD7697D1E1A6}"/>
            </a:ext>
          </a:extLst>
        </xdr:cNvPr>
        <xdr:cNvSpPr/>
      </xdr:nvSpPr>
      <xdr:spPr>
        <a:xfrm>
          <a:off x="17162780" y="17680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8" name="フローチャート: 判断 837">
          <a:extLst>
            <a:ext uri="{FF2B5EF4-FFF2-40B4-BE49-F238E27FC236}">
              <a16:creationId xmlns:a16="http://schemas.microsoft.com/office/drawing/2014/main" xmlns="" id="{4FC826EF-EC6F-4C68-955B-AA082A2E51C1}"/>
            </a:ext>
          </a:extLst>
        </xdr:cNvPr>
        <xdr:cNvSpPr/>
      </xdr:nvSpPr>
      <xdr:spPr>
        <a:xfrm>
          <a:off x="16388080" y="17636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F9FE47F9-F36B-47DE-ACFC-1BFCB1E8456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4A831C44-3DCC-4DC0-9CB5-D7BF03B5590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EBD12E9C-E396-41E1-AF61-3155542EC93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xmlns="" id="{0A866B81-2EDB-40E1-9CFD-0BD9E72B15A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6FDA3AC9-EAC7-4440-BDF0-A494E6E6650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844" name="楕円 843">
          <a:extLst>
            <a:ext uri="{FF2B5EF4-FFF2-40B4-BE49-F238E27FC236}">
              <a16:creationId xmlns:a16="http://schemas.microsoft.com/office/drawing/2014/main" xmlns="" id="{893FDE9C-4BD1-442C-9785-251BD04D9389}"/>
            </a:ext>
          </a:extLst>
        </xdr:cNvPr>
        <xdr:cNvSpPr/>
      </xdr:nvSpPr>
      <xdr:spPr>
        <a:xfrm>
          <a:off x="19458940" y="17939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845" name="【公民館】&#10;一人当たり面積該当値テキスト">
          <a:extLst>
            <a:ext uri="{FF2B5EF4-FFF2-40B4-BE49-F238E27FC236}">
              <a16:creationId xmlns:a16="http://schemas.microsoft.com/office/drawing/2014/main" xmlns="" id="{155B03EE-38F9-47A2-BD2C-A874B5529059}"/>
            </a:ext>
          </a:extLst>
        </xdr:cNvPr>
        <xdr:cNvSpPr txBox="1"/>
      </xdr:nvSpPr>
      <xdr:spPr>
        <a:xfrm>
          <a:off x="19547840"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xdr:rowOff>
    </xdr:from>
    <xdr:to>
      <xdr:col>112</xdr:col>
      <xdr:colOff>38100</xdr:colOff>
      <xdr:row>107</xdr:row>
      <xdr:rowOff>101854</xdr:rowOff>
    </xdr:to>
    <xdr:sp macro="" textlink="">
      <xdr:nvSpPr>
        <xdr:cNvPr id="846" name="楕円 845">
          <a:extLst>
            <a:ext uri="{FF2B5EF4-FFF2-40B4-BE49-F238E27FC236}">
              <a16:creationId xmlns:a16="http://schemas.microsoft.com/office/drawing/2014/main" xmlns="" id="{768C6B5D-E20C-48F5-BB14-D49114275C4E}"/>
            </a:ext>
          </a:extLst>
        </xdr:cNvPr>
        <xdr:cNvSpPr/>
      </xdr:nvSpPr>
      <xdr:spPr>
        <a:xfrm>
          <a:off x="18735040" y="17937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51054</xdr:rowOff>
    </xdr:to>
    <xdr:cxnSp macro="">
      <xdr:nvCxnSpPr>
        <xdr:cNvPr id="847" name="直線コネクタ 846">
          <a:extLst>
            <a:ext uri="{FF2B5EF4-FFF2-40B4-BE49-F238E27FC236}">
              <a16:creationId xmlns:a16="http://schemas.microsoft.com/office/drawing/2014/main" xmlns="" id="{46E47637-633F-4C74-AD7E-57898411A2B3}"/>
            </a:ext>
          </a:extLst>
        </xdr:cNvPr>
        <xdr:cNvCxnSpPr/>
      </xdr:nvCxnSpPr>
      <xdr:spPr>
        <a:xfrm flipV="1">
          <a:off x="18778220" y="1798624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848" name="楕円 847">
          <a:extLst>
            <a:ext uri="{FF2B5EF4-FFF2-40B4-BE49-F238E27FC236}">
              <a16:creationId xmlns:a16="http://schemas.microsoft.com/office/drawing/2014/main" xmlns="" id="{5B020E6E-CB3B-4C33-9B96-75B9721D1995}"/>
            </a:ext>
          </a:extLst>
        </xdr:cNvPr>
        <xdr:cNvSpPr/>
      </xdr:nvSpPr>
      <xdr:spPr>
        <a:xfrm>
          <a:off x="1793748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51054</xdr:rowOff>
    </xdr:from>
    <xdr:to>
      <xdr:col>111</xdr:col>
      <xdr:colOff>177800</xdr:colOff>
      <xdr:row>107</xdr:row>
      <xdr:rowOff>53339</xdr:rowOff>
    </xdr:to>
    <xdr:cxnSp macro="">
      <xdr:nvCxnSpPr>
        <xdr:cNvPr id="849" name="直線コネクタ 848">
          <a:extLst>
            <a:ext uri="{FF2B5EF4-FFF2-40B4-BE49-F238E27FC236}">
              <a16:creationId xmlns:a16="http://schemas.microsoft.com/office/drawing/2014/main" xmlns="" id="{E8AF6364-50FD-4B09-BD94-982A0266B90B}"/>
            </a:ext>
          </a:extLst>
        </xdr:cNvPr>
        <xdr:cNvCxnSpPr/>
      </xdr:nvCxnSpPr>
      <xdr:spPr>
        <a:xfrm flipV="1">
          <a:off x="17988280" y="17988534"/>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xdr:rowOff>
    </xdr:from>
    <xdr:to>
      <xdr:col>102</xdr:col>
      <xdr:colOff>165100</xdr:colOff>
      <xdr:row>107</xdr:row>
      <xdr:rowOff>106426</xdr:rowOff>
    </xdr:to>
    <xdr:sp macro="" textlink="">
      <xdr:nvSpPr>
        <xdr:cNvPr id="850" name="楕円 849">
          <a:extLst>
            <a:ext uri="{FF2B5EF4-FFF2-40B4-BE49-F238E27FC236}">
              <a16:creationId xmlns:a16="http://schemas.microsoft.com/office/drawing/2014/main" xmlns="" id="{05EDAEF1-4BD8-42C3-81CC-79F6B7E625FD}"/>
            </a:ext>
          </a:extLst>
        </xdr:cNvPr>
        <xdr:cNvSpPr/>
      </xdr:nvSpPr>
      <xdr:spPr>
        <a:xfrm>
          <a:off x="1716278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55626</xdr:rowOff>
    </xdr:to>
    <xdr:cxnSp macro="">
      <xdr:nvCxnSpPr>
        <xdr:cNvPr id="851" name="直線コネクタ 850">
          <a:extLst>
            <a:ext uri="{FF2B5EF4-FFF2-40B4-BE49-F238E27FC236}">
              <a16:creationId xmlns:a16="http://schemas.microsoft.com/office/drawing/2014/main" xmlns="" id="{A474073A-9F6F-45A5-ABEC-53CE0B98547C}"/>
            </a:ext>
          </a:extLst>
        </xdr:cNvPr>
        <xdr:cNvCxnSpPr/>
      </xdr:nvCxnSpPr>
      <xdr:spPr>
        <a:xfrm flipV="1">
          <a:off x="17213580" y="17990819"/>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7113</xdr:rowOff>
    </xdr:from>
    <xdr:to>
      <xdr:col>98</xdr:col>
      <xdr:colOff>38100</xdr:colOff>
      <xdr:row>107</xdr:row>
      <xdr:rowOff>108713</xdr:rowOff>
    </xdr:to>
    <xdr:sp macro="" textlink="">
      <xdr:nvSpPr>
        <xdr:cNvPr id="852" name="楕円 851">
          <a:extLst>
            <a:ext uri="{FF2B5EF4-FFF2-40B4-BE49-F238E27FC236}">
              <a16:creationId xmlns:a16="http://schemas.microsoft.com/office/drawing/2014/main" xmlns="" id="{2E89B528-CEA6-4FAE-B8AB-CEDF615081AD}"/>
            </a:ext>
          </a:extLst>
        </xdr:cNvPr>
        <xdr:cNvSpPr/>
      </xdr:nvSpPr>
      <xdr:spPr>
        <a:xfrm>
          <a:off x="16388080" y="17944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57913</xdr:rowOff>
    </xdr:to>
    <xdr:cxnSp macro="">
      <xdr:nvCxnSpPr>
        <xdr:cNvPr id="853" name="直線コネクタ 852">
          <a:extLst>
            <a:ext uri="{FF2B5EF4-FFF2-40B4-BE49-F238E27FC236}">
              <a16:creationId xmlns:a16="http://schemas.microsoft.com/office/drawing/2014/main" xmlns="" id="{8E5312AF-D20D-4A92-ADB1-62870DB3A019}"/>
            </a:ext>
          </a:extLst>
        </xdr:cNvPr>
        <xdr:cNvCxnSpPr/>
      </xdr:nvCxnSpPr>
      <xdr:spPr>
        <a:xfrm flipV="1">
          <a:off x="16431260" y="17993106"/>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54" name="n_1aveValue【公民館】&#10;一人当たり面積">
          <a:extLst>
            <a:ext uri="{FF2B5EF4-FFF2-40B4-BE49-F238E27FC236}">
              <a16:creationId xmlns:a16="http://schemas.microsoft.com/office/drawing/2014/main" xmlns="" id="{A187C0CE-1646-4942-9890-C658A39F0E6F}"/>
            </a:ext>
          </a:extLst>
        </xdr:cNvPr>
        <xdr:cNvSpPr txBox="1"/>
      </xdr:nvSpPr>
      <xdr:spPr>
        <a:xfrm>
          <a:off x="18561127"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55" name="n_2aveValue【公民館】&#10;一人当たり面積">
          <a:extLst>
            <a:ext uri="{FF2B5EF4-FFF2-40B4-BE49-F238E27FC236}">
              <a16:creationId xmlns:a16="http://schemas.microsoft.com/office/drawing/2014/main" xmlns="" id="{4DDE7544-74AB-4C35-8B42-F764E4B0D5A9}"/>
            </a:ext>
          </a:extLst>
        </xdr:cNvPr>
        <xdr:cNvSpPr txBox="1"/>
      </xdr:nvSpPr>
      <xdr:spPr>
        <a:xfrm>
          <a:off x="177762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56" name="n_3aveValue【公民館】&#10;一人当たり面積">
          <a:extLst>
            <a:ext uri="{FF2B5EF4-FFF2-40B4-BE49-F238E27FC236}">
              <a16:creationId xmlns:a16="http://schemas.microsoft.com/office/drawing/2014/main" xmlns="" id="{95E2CE63-4F48-44CC-B042-92AD27AF5C25}"/>
            </a:ext>
          </a:extLst>
        </xdr:cNvPr>
        <xdr:cNvSpPr txBox="1"/>
      </xdr:nvSpPr>
      <xdr:spPr>
        <a:xfrm>
          <a:off x="17001567" y="174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7" name="n_4aveValue【公民館】&#10;一人当たり面積">
          <a:extLst>
            <a:ext uri="{FF2B5EF4-FFF2-40B4-BE49-F238E27FC236}">
              <a16:creationId xmlns:a16="http://schemas.microsoft.com/office/drawing/2014/main" xmlns="" id="{C0D2EFB8-6F63-456D-A7C3-8762A6868084}"/>
            </a:ext>
          </a:extLst>
        </xdr:cNvPr>
        <xdr:cNvSpPr txBox="1"/>
      </xdr:nvSpPr>
      <xdr:spPr>
        <a:xfrm>
          <a:off x="16226867" y="174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92981</xdr:rowOff>
    </xdr:from>
    <xdr:ext cx="469744" cy="259045"/>
    <xdr:sp macro="" textlink="">
      <xdr:nvSpPr>
        <xdr:cNvPr id="858" name="n_1mainValue【公民館】&#10;一人当たり面積">
          <a:extLst>
            <a:ext uri="{FF2B5EF4-FFF2-40B4-BE49-F238E27FC236}">
              <a16:creationId xmlns:a16="http://schemas.microsoft.com/office/drawing/2014/main" xmlns="" id="{DB84D611-BD55-4C4F-AB68-0B35147BFDD2}"/>
            </a:ext>
          </a:extLst>
        </xdr:cNvPr>
        <xdr:cNvSpPr txBox="1"/>
      </xdr:nvSpPr>
      <xdr:spPr>
        <a:xfrm>
          <a:off x="18561127" y="180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859" name="n_2mainValue【公民館】&#10;一人当たり面積">
          <a:extLst>
            <a:ext uri="{FF2B5EF4-FFF2-40B4-BE49-F238E27FC236}">
              <a16:creationId xmlns:a16="http://schemas.microsoft.com/office/drawing/2014/main" xmlns="" id="{60E4AF92-2D7F-46E9-A603-DB5A4A21C5DE}"/>
            </a:ext>
          </a:extLst>
        </xdr:cNvPr>
        <xdr:cNvSpPr txBox="1"/>
      </xdr:nvSpPr>
      <xdr:spPr>
        <a:xfrm>
          <a:off x="1777626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97553</xdr:rowOff>
    </xdr:from>
    <xdr:ext cx="469744" cy="259045"/>
    <xdr:sp macro="" textlink="">
      <xdr:nvSpPr>
        <xdr:cNvPr id="860" name="n_3mainValue【公民館】&#10;一人当たり面積">
          <a:extLst>
            <a:ext uri="{FF2B5EF4-FFF2-40B4-BE49-F238E27FC236}">
              <a16:creationId xmlns:a16="http://schemas.microsoft.com/office/drawing/2014/main" xmlns="" id="{21C43137-6E0F-4CF0-9874-C4FB5580EE97}"/>
            </a:ext>
          </a:extLst>
        </xdr:cNvPr>
        <xdr:cNvSpPr txBox="1"/>
      </xdr:nvSpPr>
      <xdr:spPr>
        <a:xfrm>
          <a:off x="17001567" y="1803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99840</xdr:rowOff>
    </xdr:from>
    <xdr:ext cx="469744" cy="259045"/>
    <xdr:sp macro="" textlink="">
      <xdr:nvSpPr>
        <xdr:cNvPr id="861" name="n_4mainValue【公民館】&#10;一人当たり面積">
          <a:extLst>
            <a:ext uri="{FF2B5EF4-FFF2-40B4-BE49-F238E27FC236}">
              <a16:creationId xmlns:a16="http://schemas.microsoft.com/office/drawing/2014/main" xmlns="" id="{DAB5EBA8-06BB-44D0-8BD7-0DE1D2408FB3}"/>
            </a:ext>
          </a:extLst>
        </xdr:cNvPr>
        <xdr:cNvSpPr txBox="1"/>
      </xdr:nvSpPr>
      <xdr:spPr>
        <a:xfrm>
          <a:off x="162268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xmlns="" id="{D314BED3-82F2-47BD-B21F-89896EF88C6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xmlns="" id="{506E01FC-9838-47DE-BAA0-8A0B19E6496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xmlns="" id="{7A1E0CA5-D918-42FE-A474-47B6CF417CB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は、一人当たり延長が類似団体内平均値よりも短く施設量は少ないが、有形固定資産減価償却率は全国、県及び類似団体の平均値より高く老朽化が進んでいる。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は、有形固定資産減価償却率及び人口一人当たり有形固定資産（償却資産）額ともに全国、県、類似団体の平均値より低く、比較対象に比べれば老朽化が進んでいない。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は、有形固定資産減価償却率が全国、県及び類似団体の平均値より高く、一人当たり面積は類似団体平均値の３．８倍を超えるほど多い。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平成２５年度及び平成２６年度に幼稚園２園及び保育所１園を複合施設として建替えたため、有形固定資産減価償却率が低下し、類似団体平均値より８．９ポイント低く、一人当たり面積も類似団体平均及び全国平均よりも低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は、有形固定資産減価償却率は類似団体内平均値よりそれぞれ１２．４ポイント、４１．９ポイント高く、老朽化が進んでいる。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は、一人当たりの面積が全国及び類似団体の平均値より少なく、有形固定資産減価償却率は全国、県、類似団体の平均値よりやや高い。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3512A3C-0F2D-4CBD-AADB-186058CBAAC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58B4DEB-2AC6-4F2E-90B8-21420F869F9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660E8CD-3CC1-48D3-9543-488606F1030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E21F61F-8D83-4662-A5FF-E4BB0BF7E85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8A524B3-BFE5-48B9-8F60-0B661304BEB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42F2AEE-97A1-4CD9-B181-1F444531A68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C2BD6D4-F247-4A44-8F2E-B0A7839F1E1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6E3FCBB-5F03-4642-B79E-53AE3188DBF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F597F49-A2B4-465B-A137-0B68F5691AD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7D2F3D8-A4BE-48C9-AA45-9810F651C7B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C81CB72-C10C-4017-B910-85FC25CA917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311F5E4-354E-4FA1-86C0-278866BD453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F3F908E-D4A2-41F8-ACE9-8FEA7B55F59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DBE7BBF-E88E-47AF-995E-D868452F54B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668C170-4CC6-4D64-BB98-523B5624231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A8EB696-E72A-4C08-ADDB-A97FD92BA2C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477AE1F-AA56-47DC-96A9-A2765A41F4F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FA3560E-C38A-4CC3-B952-A920BC7DA28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4D5FCC0-6321-44C3-8DDE-815BBA22A9A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087FDC4-0B42-4A07-849E-B28BEA1E357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6491068-9B48-4215-9508-C61BCDEBF5A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E6F7915-EDAD-4AFC-971F-8F51CEFC79C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E4F1564-5B04-4CCF-BCA5-DD1E6BEDEB4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B60A6B0-7394-4954-9DA0-FECAED9297D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2A1FF3C-E936-4652-AE4E-DFA11AB517B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3F2C4A7-D1CF-4F23-A493-6377CCB0838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3421091-38C1-404A-9AD2-4AD6CB9B3A5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1425BB4-59FC-4F2A-AFBC-C022E86E1BD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D593C44-A7D7-41B4-B8D1-92DA6BEA7A0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F0F072F-F43B-4261-99B7-F5749DA3C55A}"/>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8D87395-40D3-42DC-B01A-F68E49B6283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7BC26E4-E55B-4859-A492-805DA33D63B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0C0F458-E2C1-43B7-B35A-FECC06262F7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0A861F3-7C73-4888-A839-F62D39AF811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D3FF049-7E5B-4F7A-9DBF-8E2DD2E48F2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7555253-4EA1-49DC-A924-5B17EE66945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739F71A-538D-490B-B4E1-9A6AA31F70B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8FBB28C-FCEE-4392-AC79-62260CB1CA2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231FAB5-37D3-46F1-A382-B5F6B11B1D9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252855A-05F0-4C91-B029-D7792401D6D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87B1CD4-475B-4C21-9699-1933AC423F5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2F75D2B0-5493-4530-BB2D-1D8664A0187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D648195-DD1E-4D50-B6E5-351BA04A48B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D08132BF-F4E8-423A-BA37-3C6556EDB49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1D1F312D-ACD0-449A-B1D3-7F01B2C57684}"/>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AFB63F6-4D9E-4D53-8EEA-6B60D5B9FA1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D6B97CAB-4624-4CF3-A9F3-154A5F5E310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7862BB2-8CD7-4C3B-960D-36C621ABC81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E6C2E8AF-AE44-41AB-B5E2-8A225BD2873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558EBA43-9986-4407-95AD-D127FABAAB4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63DF7E45-6D2F-478B-B541-E4FA56F32E5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D0E1EB86-AC4D-406E-BCCF-1ECE70243A9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BA8E792-34AD-44AF-976E-66065CA2056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5A74FD1-6449-4470-9D07-7ED52DB1972F}"/>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F710E40-7849-4E4C-81EB-06591944D99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234C7A00-D41A-4E9B-A893-4C6EE9F4162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xmlns="" id="{2ABDCB54-1CDF-4933-9468-F40577A21348}"/>
            </a:ext>
          </a:extLst>
        </xdr:cNvPr>
        <xdr:cNvCxnSpPr/>
      </xdr:nvCxnSpPr>
      <xdr:spPr>
        <a:xfrm flipV="1">
          <a:off x="4086225" y="553484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602AA10A-B4A7-47F6-9188-224DFFC19779}"/>
            </a:ext>
          </a:extLst>
        </xdr:cNvPr>
        <xdr:cNvSpPr txBox="1"/>
      </xdr:nvSpPr>
      <xdr:spPr>
        <a:xfrm>
          <a:off x="4124960" y="709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xmlns="" id="{CD5EDEDD-24C5-4A80-8E9B-E0ABE21588DE}"/>
            </a:ext>
          </a:extLst>
        </xdr:cNvPr>
        <xdr:cNvCxnSpPr/>
      </xdr:nvCxnSpPr>
      <xdr:spPr>
        <a:xfrm>
          <a:off x="4020820" y="708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3B07D618-8489-4735-A3E9-779AE5DFF9D2}"/>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47296D24-77B1-45DF-96C5-0C7DE1E0F63D}"/>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18035D3-5D5A-40A8-9C94-FC0B4C96F66C}"/>
            </a:ext>
          </a:extLst>
        </xdr:cNvPr>
        <xdr:cNvSpPr txBox="1"/>
      </xdr:nvSpPr>
      <xdr:spPr>
        <a:xfrm>
          <a:off x="412496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xmlns="" id="{A7028A31-BD96-4424-B567-3922A88914B1}"/>
            </a:ext>
          </a:extLst>
        </xdr:cNvPr>
        <xdr:cNvSpPr/>
      </xdr:nvSpPr>
      <xdr:spPr>
        <a:xfrm>
          <a:off x="403606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xmlns="" id="{6EBEAB92-92C5-44D8-8AB4-039BB70487FA}"/>
            </a:ext>
          </a:extLst>
        </xdr:cNvPr>
        <xdr:cNvSpPr/>
      </xdr:nvSpPr>
      <xdr:spPr>
        <a:xfrm>
          <a:off x="3312160" y="662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xmlns="" id="{DB2C6295-AF0F-4802-86D1-A715AC4E1612}"/>
            </a:ext>
          </a:extLst>
        </xdr:cNvPr>
        <xdr:cNvSpPr/>
      </xdr:nvSpPr>
      <xdr:spPr>
        <a:xfrm>
          <a:off x="25146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xmlns="" id="{0E393197-7FBC-4B41-B6A9-EB10BA69C1BC}"/>
            </a:ext>
          </a:extLst>
        </xdr:cNvPr>
        <xdr:cNvSpPr/>
      </xdr:nvSpPr>
      <xdr:spPr>
        <a:xfrm>
          <a:off x="17399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xmlns="" id="{F22237EB-5663-427A-BECF-31016E0F3280}"/>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374D315-C817-4529-B0CF-E9ABFC66DAF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941A0D1-FD0C-469D-9F75-A5D2C1C2AD1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C57793A-8477-4A21-8AF6-97ECD098413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2F3DE58-4D7B-465A-93E4-F5396E64408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FA36CF98-832E-40FE-8FD7-890759C178E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107043</xdr:rowOff>
    </xdr:from>
    <xdr:to>
      <xdr:col>24</xdr:col>
      <xdr:colOff>114300</xdr:colOff>
      <xdr:row>41</xdr:row>
      <xdr:rowOff>37193</xdr:rowOff>
    </xdr:to>
    <xdr:sp macro="" textlink="">
      <xdr:nvSpPr>
        <xdr:cNvPr id="74" name="楕円 73">
          <a:extLst>
            <a:ext uri="{FF2B5EF4-FFF2-40B4-BE49-F238E27FC236}">
              <a16:creationId xmlns:a16="http://schemas.microsoft.com/office/drawing/2014/main" xmlns="" id="{0CC7E8E3-7104-4601-8DD9-252156702E6C}"/>
            </a:ext>
          </a:extLst>
        </xdr:cNvPr>
        <xdr:cNvSpPr/>
      </xdr:nvSpPr>
      <xdr:spPr>
        <a:xfrm>
          <a:off x="4036060" y="6812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DC0A203F-82DE-45B3-9BFB-27B6AF2010C0}"/>
            </a:ext>
          </a:extLst>
        </xdr:cNvPr>
        <xdr:cNvSpPr txBox="1"/>
      </xdr:nvSpPr>
      <xdr:spPr>
        <a:xfrm>
          <a:off x="4124960"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76019</xdr:rowOff>
    </xdr:from>
    <xdr:to>
      <xdr:col>20</xdr:col>
      <xdr:colOff>38100</xdr:colOff>
      <xdr:row>41</xdr:row>
      <xdr:rowOff>6169</xdr:rowOff>
    </xdr:to>
    <xdr:sp macro="" textlink="">
      <xdr:nvSpPr>
        <xdr:cNvPr id="76" name="楕円 75">
          <a:extLst>
            <a:ext uri="{FF2B5EF4-FFF2-40B4-BE49-F238E27FC236}">
              <a16:creationId xmlns:a16="http://schemas.microsoft.com/office/drawing/2014/main" xmlns="" id="{9529741B-CCE9-4506-8B88-D627AEBECF78}"/>
            </a:ext>
          </a:extLst>
        </xdr:cNvPr>
        <xdr:cNvSpPr/>
      </xdr:nvSpPr>
      <xdr:spPr>
        <a:xfrm>
          <a:off x="3312160" y="6781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126819</xdr:rowOff>
    </xdr:from>
    <xdr:to>
      <xdr:col>24</xdr:col>
      <xdr:colOff>63500</xdr:colOff>
      <xdr:row>40</xdr:row>
      <xdr:rowOff>157843</xdr:rowOff>
    </xdr:to>
    <xdr:cxnSp macro="">
      <xdr:nvCxnSpPr>
        <xdr:cNvPr id="77" name="直線コネクタ 76">
          <a:extLst>
            <a:ext uri="{FF2B5EF4-FFF2-40B4-BE49-F238E27FC236}">
              <a16:creationId xmlns:a16="http://schemas.microsoft.com/office/drawing/2014/main" xmlns="" id="{71881261-D764-45E9-B032-DEA923DFEDE3}"/>
            </a:ext>
          </a:extLst>
        </xdr:cNvPr>
        <xdr:cNvCxnSpPr/>
      </xdr:nvCxnSpPr>
      <xdr:spPr>
        <a:xfrm>
          <a:off x="3355340" y="683241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30299</xdr:rowOff>
    </xdr:from>
    <xdr:to>
      <xdr:col>15</xdr:col>
      <xdr:colOff>101600</xdr:colOff>
      <xdr:row>40</xdr:row>
      <xdr:rowOff>131899</xdr:rowOff>
    </xdr:to>
    <xdr:sp macro="" textlink="">
      <xdr:nvSpPr>
        <xdr:cNvPr id="78" name="楕円 77">
          <a:extLst>
            <a:ext uri="{FF2B5EF4-FFF2-40B4-BE49-F238E27FC236}">
              <a16:creationId xmlns:a16="http://schemas.microsoft.com/office/drawing/2014/main" xmlns="" id="{38A08D86-BC4F-458B-B22A-4322B48CE6AE}"/>
            </a:ext>
          </a:extLst>
        </xdr:cNvPr>
        <xdr:cNvSpPr/>
      </xdr:nvSpPr>
      <xdr:spPr>
        <a:xfrm>
          <a:off x="2514600" y="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81099</xdr:rowOff>
    </xdr:from>
    <xdr:to>
      <xdr:col>19</xdr:col>
      <xdr:colOff>177800</xdr:colOff>
      <xdr:row>40</xdr:row>
      <xdr:rowOff>126819</xdr:rowOff>
    </xdr:to>
    <xdr:cxnSp macro="">
      <xdr:nvCxnSpPr>
        <xdr:cNvPr id="79" name="直線コネクタ 78">
          <a:extLst>
            <a:ext uri="{FF2B5EF4-FFF2-40B4-BE49-F238E27FC236}">
              <a16:creationId xmlns:a16="http://schemas.microsoft.com/office/drawing/2014/main" xmlns="" id="{FDAFF0BC-4440-46A4-89FC-7957313115EC}"/>
            </a:ext>
          </a:extLst>
        </xdr:cNvPr>
        <xdr:cNvCxnSpPr/>
      </xdr:nvCxnSpPr>
      <xdr:spPr>
        <a:xfrm>
          <a:off x="2565400" y="6786699"/>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31931</xdr:rowOff>
    </xdr:from>
    <xdr:to>
      <xdr:col>10</xdr:col>
      <xdr:colOff>165100</xdr:colOff>
      <xdr:row>40</xdr:row>
      <xdr:rowOff>133531</xdr:rowOff>
    </xdr:to>
    <xdr:sp macro="" textlink="">
      <xdr:nvSpPr>
        <xdr:cNvPr id="80" name="楕円 79">
          <a:extLst>
            <a:ext uri="{FF2B5EF4-FFF2-40B4-BE49-F238E27FC236}">
              <a16:creationId xmlns:a16="http://schemas.microsoft.com/office/drawing/2014/main" xmlns="" id="{87DF78D3-8BF9-45D2-B236-32534E88CEA9}"/>
            </a:ext>
          </a:extLst>
        </xdr:cNvPr>
        <xdr:cNvSpPr/>
      </xdr:nvSpPr>
      <xdr:spPr>
        <a:xfrm>
          <a:off x="173990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81099</xdr:rowOff>
    </xdr:from>
    <xdr:to>
      <xdr:col>15</xdr:col>
      <xdr:colOff>50800</xdr:colOff>
      <xdr:row>40</xdr:row>
      <xdr:rowOff>82731</xdr:rowOff>
    </xdr:to>
    <xdr:cxnSp macro="">
      <xdr:nvCxnSpPr>
        <xdr:cNvPr id="81" name="直線コネクタ 80">
          <a:extLst>
            <a:ext uri="{FF2B5EF4-FFF2-40B4-BE49-F238E27FC236}">
              <a16:creationId xmlns:a16="http://schemas.microsoft.com/office/drawing/2014/main" xmlns="" id="{85C01459-419F-4AD7-82C8-0C562EA49F44}"/>
            </a:ext>
          </a:extLst>
        </xdr:cNvPr>
        <xdr:cNvCxnSpPr/>
      </xdr:nvCxnSpPr>
      <xdr:spPr>
        <a:xfrm flipV="1">
          <a:off x="1790700" y="678669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159294</xdr:rowOff>
    </xdr:from>
    <xdr:to>
      <xdr:col>6</xdr:col>
      <xdr:colOff>38100</xdr:colOff>
      <xdr:row>40</xdr:row>
      <xdr:rowOff>89444</xdr:rowOff>
    </xdr:to>
    <xdr:sp macro="" textlink="">
      <xdr:nvSpPr>
        <xdr:cNvPr id="82" name="楕円 81">
          <a:extLst>
            <a:ext uri="{FF2B5EF4-FFF2-40B4-BE49-F238E27FC236}">
              <a16:creationId xmlns:a16="http://schemas.microsoft.com/office/drawing/2014/main" xmlns="" id="{2449EF19-534D-4154-8DD2-A5012E0630E5}"/>
            </a:ext>
          </a:extLst>
        </xdr:cNvPr>
        <xdr:cNvSpPr/>
      </xdr:nvSpPr>
      <xdr:spPr>
        <a:xfrm>
          <a:off x="965200" y="66972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38644</xdr:rowOff>
    </xdr:from>
    <xdr:to>
      <xdr:col>10</xdr:col>
      <xdr:colOff>114300</xdr:colOff>
      <xdr:row>40</xdr:row>
      <xdr:rowOff>82731</xdr:rowOff>
    </xdr:to>
    <xdr:cxnSp macro="">
      <xdr:nvCxnSpPr>
        <xdr:cNvPr id="83" name="直線コネクタ 82">
          <a:extLst>
            <a:ext uri="{FF2B5EF4-FFF2-40B4-BE49-F238E27FC236}">
              <a16:creationId xmlns:a16="http://schemas.microsoft.com/office/drawing/2014/main" xmlns="" id="{85F6E767-1731-4407-826C-5756A1CBE131}"/>
            </a:ext>
          </a:extLst>
        </xdr:cNvPr>
        <xdr:cNvCxnSpPr/>
      </xdr:nvCxnSpPr>
      <xdr:spPr>
        <a:xfrm>
          <a:off x="1008380" y="6744244"/>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a:extLst>
            <a:ext uri="{FF2B5EF4-FFF2-40B4-BE49-F238E27FC236}">
              <a16:creationId xmlns:a16="http://schemas.microsoft.com/office/drawing/2014/main" xmlns="" id="{39FB2678-F068-43EB-BFC8-4FA7FA82DCFB}"/>
            </a:ext>
          </a:extLst>
        </xdr:cNvPr>
        <xdr:cNvSpPr txBox="1"/>
      </xdr:nvSpPr>
      <xdr:spPr>
        <a:xfrm>
          <a:off x="3170564" y="640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xmlns="" id="{42CAB78D-09AA-4BC4-82B6-ECEBF972ACCD}"/>
            </a:ext>
          </a:extLst>
        </xdr:cNvPr>
        <xdr:cNvSpPr txBox="1"/>
      </xdr:nvSpPr>
      <xdr:spPr>
        <a:xfrm>
          <a:off x="2385704"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xmlns="" id="{617E3946-9F91-45C9-A2B2-9C0B286BDA14}"/>
            </a:ext>
          </a:extLst>
        </xdr:cNvPr>
        <xdr:cNvSpPr txBox="1"/>
      </xdr:nvSpPr>
      <xdr:spPr>
        <a:xfrm>
          <a:off x="161100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xmlns="" id="{DE083C60-F419-45E9-A053-B19E9FD8D729}"/>
            </a:ext>
          </a:extLst>
        </xdr:cNvPr>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168746</xdr:rowOff>
    </xdr:from>
    <xdr:ext cx="405111" cy="259045"/>
    <xdr:sp macro="" textlink="">
      <xdr:nvSpPr>
        <xdr:cNvPr id="88" name="n_1mainValue【図書館】&#10;有形固定資産減価償却率">
          <a:extLst>
            <a:ext uri="{FF2B5EF4-FFF2-40B4-BE49-F238E27FC236}">
              <a16:creationId xmlns:a16="http://schemas.microsoft.com/office/drawing/2014/main" xmlns="" id="{14F2D500-8AA1-4EF7-83A4-9A49D4B9A57B}"/>
            </a:ext>
          </a:extLst>
        </xdr:cNvPr>
        <xdr:cNvSpPr txBox="1"/>
      </xdr:nvSpPr>
      <xdr:spPr>
        <a:xfrm>
          <a:off x="3170564" y="687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123026</xdr:rowOff>
    </xdr:from>
    <xdr:ext cx="405111" cy="259045"/>
    <xdr:sp macro="" textlink="">
      <xdr:nvSpPr>
        <xdr:cNvPr id="89" name="n_2mainValue【図書館】&#10;有形固定資産減価償却率">
          <a:extLst>
            <a:ext uri="{FF2B5EF4-FFF2-40B4-BE49-F238E27FC236}">
              <a16:creationId xmlns:a16="http://schemas.microsoft.com/office/drawing/2014/main" xmlns="" id="{1FAB3838-8FAB-4304-A7D0-510B51127456}"/>
            </a:ext>
          </a:extLst>
        </xdr:cNvPr>
        <xdr:cNvSpPr txBox="1"/>
      </xdr:nvSpPr>
      <xdr:spPr>
        <a:xfrm>
          <a:off x="2385704"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xmlns="" id="{7A11F62E-B212-428A-86BF-943EB918C09A}"/>
            </a:ext>
          </a:extLst>
        </xdr:cNvPr>
        <xdr:cNvSpPr txBox="1"/>
      </xdr:nvSpPr>
      <xdr:spPr>
        <a:xfrm>
          <a:off x="1611004" y="683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80571</xdr:rowOff>
    </xdr:from>
    <xdr:ext cx="405111" cy="259045"/>
    <xdr:sp macro="" textlink="">
      <xdr:nvSpPr>
        <xdr:cNvPr id="91" name="n_4mainValue【図書館】&#10;有形固定資産減価償却率">
          <a:extLst>
            <a:ext uri="{FF2B5EF4-FFF2-40B4-BE49-F238E27FC236}">
              <a16:creationId xmlns:a16="http://schemas.microsoft.com/office/drawing/2014/main" xmlns="" id="{5326FB0B-47CF-405D-A3F5-09C0013B2F26}"/>
            </a:ext>
          </a:extLst>
        </xdr:cNvPr>
        <xdr:cNvSpPr txBox="1"/>
      </xdr:nvSpPr>
      <xdr:spPr>
        <a:xfrm>
          <a:off x="836304" y="678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92666591-0F4D-4E36-B8DE-DAA61BE41BC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2394AB2-2496-4263-8215-37E0FB1E6D6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5E694EE-0418-4A5C-94D5-29FA2853618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F77B1040-FB50-4D3B-9EB5-CF4D05CDF09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54B5085-71CF-4246-8A50-DFFEABB67EA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FCDCC041-6E22-4610-8CF9-3B92EE5FEF9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B7ABC8FA-EAC2-4835-9712-274E2BC53F3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4EC960F-37F1-4862-A721-E56C2B13CD6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EE21E220-4CC4-4AC4-9BFF-0DBB6F3FED7C}"/>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9F81BE4-21EC-4B86-8A85-DA46C0BCC1C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DA3CFF21-1867-46E2-B03A-63FFAC10D7F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9427DFE7-4940-455E-92E5-C41C6D8892B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B1A8CEFE-C4D1-4AB3-BF83-ECEE32FEA6F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B0999655-1CBD-4C67-B5A4-9434F77642F6}"/>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AA593C12-281D-430A-AEEE-56B0ECD8455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0B2AF1C-1B9C-426B-B59A-BD3A44FE7A4B}"/>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CB722DD9-8CFB-4BBD-B7C4-8CF5385AAC8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B82A4CA9-B0B6-4CFC-BB36-C0ADF9D62FBE}"/>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FCE8FD6C-DDED-4468-8BE2-DED2167A563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7CA23A5B-C044-4132-9689-D9CB5861253A}"/>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A6FD6080-4556-4A8D-8AE7-4E0D436EB08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71594E02-D75C-4309-9E9F-BED2AC95514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A8AF094B-550E-42FF-8220-D99F52E0734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xmlns="" id="{AFE2BC82-7F52-49C2-89F3-7D11605E75F3}"/>
            </a:ext>
          </a:extLst>
        </xdr:cNvPr>
        <xdr:cNvCxnSpPr/>
      </xdr:nvCxnSpPr>
      <xdr:spPr>
        <a:xfrm flipV="1">
          <a:off x="9219565" y="55384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xmlns="" id="{30F59B58-E0E3-4EE6-A01D-89A6F8A970D3}"/>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xmlns="" id="{88091A7C-C4E6-4D13-A082-C0D6434CE757}"/>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xmlns="" id="{537075AD-189D-48D1-A97C-98F62A0FD1EC}"/>
            </a:ext>
          </a:extLst>
        </xdr:cNvPr>
        <xdr:cNvSpPr txBox="1"/>
      </xdr:nvSpPr>
      <xdr:spPr>
        <a:xfrm>
          <a:off x="9258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xmlns="" id="{17E5DA20-A58D-43DE-BFCC-5FB80C1F2589}"/>
            </a:ext>
          </a:extLst>
        </xdr:cNvPr>
        <xdr:cNvCxnSpPr/>
      </xdr:nvCxnSpPr>
      <xdr:spPr>
        <a:xfrm>
          <a:off x="9154160" y="55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xmlns="" id="{3915E610-8AEE-4188-A39D-5B817B7F51A3}"/>
            </a:ext>
          </a:extLst>
        </xdr:cNvPr>
        <xdr:cNvSpPr txBox="1"/>
      </xdr:nvSpPr>
      <xdr:spPr>
        <a:xfrm>
          <a:off x="9258300" y="627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xmlns="" id="{6A3AA58A-332D-48EB-B096-2E9CBF12D76F}"/>
            </a:ext>
          </a:extLst>
        </xdr:cNvPr>
        <xdr:cNvSpPr/>
      </xdr:nvSpPr>
      <xdr:spPr>
        <a:xfrm>
          <a:off x="919226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xmlns="" id="{B96B9CEE-8B60-4B2A-BDDE-1820E5DDCBD9}"/>
            </a:ext>
          </a:extLst>
        </xdr:cNvPr>
        <xdr:cNvSpPr/>
      </xdr:nvSpPr>
      <xdr:spPr>
        <a:xfrm>
          <a:off x="8445500" y="645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xmlns="" id="{1A2CEB4A-DA08-4751-8D88-AD1D93F1E290}"/>
            </a:ext>
          </a:extLst>
        </xdr:cNvPr>
        <xdr:cNvSpPr/>
      </xdr:nvSpPr>
      <xdr:spPr>
        <a:xfrm>
          <a:off x="7670800" y="6459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xmlns="" id="{223DF8A8-899A-4208-A366-F8326153701A}"/>
            </a:ext>
          </a:extLst>
        </xdr:cNvPr>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xmlns="" id="{F3AF18A9-8DC0-456B-AB9D-DC8CBB1F14CC}"/>
            </a:ext>
          </a:extLst>
        </xdr:cNvPr>
        <xdr:cNvSpPr/>
      </xdr:nvSpPr>
      <xdr:spPr>
        <a:xfrm>
          <a:off x="6098540" y="6446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71B4C638-5B34-40CD-A4DB-5049B9D8E29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49CE5C48-063A-4938-A171-A80391DD71E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3EEF103-A5A1-4897-98AE-A060959581D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90264AD-7076-42AE-858A-8DE41846376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9C63A79D-AFD9-45AD-9DF7-4F4FBFC4582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131" name="楕円 130">
          <a:extLst>
            <a:ext uri="{FF2B5EF4-FFF2-40B4-BE49-F238E27FC236}">
              <a16:creationId xmlns:a16="http://schemas.microsoft.com/office/drawing/2014/main" xmlns="" id="{7FE06126-ACA5-405D-94D6-1E5A2A8143EE}"/>
            </a:ext>
          </a:extLst>
        </xdr:cNvPr>
        <xdr:cNvSpPr/>
      </xdr:nvSpPr>
      <xdr:spPr>
        <a:xfrm>
          <a:off x="91922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a:extLst>
            <a:ext uri="{FF2B5EF4-FFF2-40B4-BE49-F238E27FC236}">
              <a16:creationId xmlns:a16="http://schemas.microsoft.com/office/drawing/2014/main" xmlns="" id="{FC98B4BA-3FDA-4753-8E5C-77980019BDDF}"/>
            </a:ext>
          </a:extLst>
        </xdr:cNvPr>
        <xdr:cNvSpPr txBox="1"/>
      </xdr:nvSpPr>
      <xdr:spPr>
        <a:xfrm>
          <a:off x="92583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3" name="楕円 132">
          <a:extLst>
            <a:ext uri="{FF2B5EF4-FFF2-40B4-BE49-F238E27FC236}">
              <a16:creationId xmlns:a16="http://schemas.microsoft.com/office/drawing/2014/main" xmlns="" id="{8D13D6D9-118E-45B7-B9B4-023A6A4A2724}"/>
            </a:ext>
          </a:extLst>
        </xdr:cNvPr>
        <xdr:cNvSpPr/>
      </xdr:nvSpPr>
      <xdr:spPr>
        <a:xfrm>
          <a:off x="84455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139700</xdr:rowOff>
    </xdr:from>
    <xdr:to>
      <xdr:col>55</xdr:col>
      <xdr:colOff>0</xdr:colOff>
      <xdr:row>38</xdr:row>
      <xdr:rowOff>152400</xdr:rowOff>
    </xdr:to>
    <xdr:cxnSp macro="">
      <xdr:nvCxnSpPr>
        <xdr:cNvPr id="134" name="直線コネクタ 133">
          <a:extLst>
            <a:ext uri="{FF2B5EF4-FFF2-40B4-BE49-F238E27FC236}">
              <a16:creationId xmlns:a16="http://schemas.microsoft.com/office/drawing/2014/main" xmlns="" id="{F19A77DA-BCB6-4CC6-A598-6D1459412FFA}"/>
            </a:ext>
          </a:extLst>
        </xdr:cNvPr>
        <xdr:cNvCxnSpPr/>
      </xdr:nvCxnSpPr>
      <xdr:spPr>
        <a:xfrm flipV="1">
          <a:off x="8496300" y="651002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a:extLst>
            <a:ext uri="{FF2B5EF4-FFF2-40B4-BE49-F238E27FC236}">
              <a16:creationId xmlns:a16="http://schemas.microsoft.com/office/drawing/2014/main" xmlns="" id="{F6FA1D26-3EF7-4C16-A9D3-E654D8FA803E}"/>
            </a:ext>
          </a:extLst>
        </xdr:cNvPr>
        <xdr:cNvSpPr/>
      </xdr:nvSpPr>
      <xdr:spPr>
        <a:xfrm>
          <a:off x="767080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6" name="直線コネクタ 135">
          <a:extLst>
            <a:ext uri="{FF2B5EF4-FFF2-40B4-BE49-F238E27FC236}">
              <a16:creationId xmlns:a16="http://schemas.microsoft.com/office/drawing/2014/main" xmlns="" id="{F21EA345-EEC5-4D66-9D9F-AC6BA950658C}"/>
            </a:ext>
          </a:extLst>
        </xdr:cNvPr>
        <xdr:cNvCxnSpPr/>
      </xdr:nvCxnSpPr>
      <xdr:spPr>
        <a:xfrm>
          <a:off x="7713980" y="6522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7" name="楕円 136">
          <a:extLst>
            <a:ext uri="{FF2B5EF4-FFF2-40B4-BE49-F238E27FC236}">
              <a16:creationId xmlns:a16="http://schemas.microsoft.com/office/drawing/2014/main" xmlns="" id="{B6CA0E59-39DE-4883-B4D0-A5CE6A0C16F4}"/>
            </a:ext>
          </a:extLst>
        </xdr:cNvPr>
        <xdr:cNvSpPr/>
      </xdr:nvSpPr>
      <xdr:spPr>
        <a:xfrm>
          <a:off x="687324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165100</xdr:rowOff>
    </xdr:to>
    <xdr:cxnSp macro="">
      <xdr:nvCxnSpPr>
        <xdr:cNvPr id="138" name="直線コネクタ 137">
          <a:extLst>
            <a:ext uri="{FF2B5EF4-FFF2-40B4-BE49-F238E27FC236}">
              <a16:creationId xmlns:a16="http://schemas.microsoft.com/office/drawing/2014/main" xmlns="" id="{1C0CC39D-044E-4405-8AFD-EC27E80A85BE}"/>
            </a:ext>
          </a:extLst>
        </xdr:cNvPr>
        <xdr:cNvCxnSpPr/>
      </xdr:nvCxnSpPr>
      <xdr:spPr>
        <a:xfrm flipV="1">
          <a:off x="6924040" y="652272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39" name="楕円 138">
          <a:extLst>
            <a:ext uri="{FF2B5EF4-FFF2-40B4-BE49-F238E27FC236}">
              <a16:creationId xmlns:a16="http://schemas.microsoft.com/office/drawing/2014/main" xmlns="" id="{11D308F6-81DD-4E45-A8BA-F3D035F9A654}"/>
            </a:ext>
          </a:extLst>
        </xdr:cNvPr>
        <xdr:cNvSpPr/>
      </xdr:nvSpPr>
      <xdr:spPr>
        <a:xfrm>
          <a:off x="609854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38</xdr:row>
      <xdr:rowOff>165100</xdr:rowOff>
    </xdr:to>
    <xdr:cxnSp macro="">
      <xdr:nvCxnSpPr>
        <xdr:cNvPr id="140" name="直線コネクタ 139">
          <a:extLst>
            <a:ext uri="{FF2B5EF4-FFF2-40B4-BE49-F238E27FC236}">
              <a16:creationId xmlns:a16="http://schemas.microsoft.com/office/drawing/2014/main" xmlns="" id="{A3D491A1-B3AA-4C45-9705-066DDBC35874}"/>
            </a:ext>
          </a:extLst>
        </xdr:cNvPr>
        <xdr:cNvCxnSpPr/>
      </xdr:nvCxnSpPr>
      <xdr:spPr>
        <a:xfrm>
          <a:off x="6149340" y="6535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xmlns="" id="{AB0E8357-7AA7-445C-A57E-DB0932D09455}"/>
            </a:ext>
          </a:extLst>
        </xdr:cNvPr>
        <xdr:cNvSpPr txBox="1"/>
      </xdr:nvSpPr>
      <xdr:spPr>
        <a:xfrm>
          <a:off x="8271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a:extLst>
            <a:ext uri="{FF2B5EF4-FFF2-40B4-BE49-F238E27FC236}">
              <a16:creationId xmlns:a16="http://schemas.microsoft.com/office/drawing/2014/main" xmlns="" id="{27E7CE05-F28C-49CF-BBDE-533A4CD07A05}"/>
            </a:ext>
          </a:extLst>
        </xdr:cNvPr>
        <xdr:cNvSpPr txBox="1"/>
      </xdr:nvSpPr>
      <xdr:spPr>
        <a:xfrm>
          <a:off x="750958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xmlns="" id="{6AE88E9E-525E-4874-9FD8-716010B5B1B7}"/>
            </a:ext>
          </a:extLst>
        </xdr:cNvPr>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a:extLst>
            <a:ext uri="{FF2B5EF4-FFF2-40B4-BE49-F238E27FC236}">
              <a16:creationId xmlns:a16="http://schemas.microsoft.com/office/drawing/2014/main" xmlns="" id="{ADBE79A8-B296-466E-B1D8-B9C71ECA78CA}"/>
            </a:ext>
          </a:extLst>
        </xdr:cNvPr>
        <xdr:cNvSpPr txBox="1"/>
      </xdr:nvSpPr>
      <xdr:spPr>
        <a:xfrm>
          <a:off x="5937327"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45" name="n_1mainValue【図書館】&#10;一人当たり面積">
          <a:extLst>
            <a:ext uri="{FF2B5EF4-FFF2-40B4-BE49-F238E27FC236}">
              <a16:creationId xmlns:a16="http://schemas.microsoft.com/office/drawing/2014/main" xmlns="" id="{FF17B3B3-3424-495B-A617-ABCB1F964E2B}"/>
            </a:ext>
          </a:extLst>
        </xdr:cNvPr>
        <xdr:cNvSpPr txBox="1"/>
      </xdr:nvSpPr>
      <xdr:spPr>
        <a:xfrm>
          <a:off x="8271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6" name="n_2mainValue【図書館】&#10;一人当たり面積">
          <a:extLst>
            <a:ext uri="{FF2B5EF4-FFF2-40B4-BE49-F238E27FC236}">
              <a16:creationId xmlns:a16="http://schemas.microsoft.com/office/drawing/2014/main" xmlns="" id="{4551F9D5-5606-452E-85CE-FB27A840F578}"/>
            </a:ext>
          </a:extLst>
        </xdr:cNvPr>
        <xdr:cNvSpPr txBox="1"/>
      </xdr:nvSpPr>
      <xdr:spPr>
        <a:xfrm>
          <a:off x="7509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35577</xdr:rowOff>
    </xdr:from>
    <xdr:ext cx="469744" cy="259045"/>
    <xdr:sp macro="" textlink="">
      <xdr:nvSpPr>
        <xdr:cNvPr id="147" name="n_3mainValue【図書館】&#10;一人当たり面積">
          <a:extLst>
            <a:ext uri="{FF2B5EF4-FFF2-40B4-BE49-F238E27FC236}">
              <a16:creationId xmlns:a16="http://schemas.microsoft.com/office/drawing/2014/main" xmlns="" id="{C26EF687-0044-4642-ABF4-9B067290E796}"/>
            </a:ext>
          </a:extLst>
        </xdr:cNvPr>
        <xdr:cNvSpPr txBox="1"/>
      </xdr:nvSpPr>
      <xdr:spPr>
        <a:xfrm>
          <a:off x="67120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35577</xdr:rowOff>
    </xdr:from>
    <xdr:ext cx="469744" cy="259045"/>
    <xdr:sp macro="" textlink="">
      <xdr:nvSpPr>
        <xdr:cNvPr id="148" name="n_4mainValue【図書館】&#10;一人当たり面積">
          <a:extLst>
            <a:ext uri="{FF2B5EF4-FFF2-40B4-BE49-F238E27FC236}">
              <a16:creationId xmlns:a16="http://schemas.microsoft.com/office/drawing/2014/main" xmlns="" id="{90732FF4-858F-4BC4-BC1B-C1B26ECFFDE1}"/>
            </a:ext>
          </a:extLst>
        </xdr:cNvPr>
        <xdr:cNvSpPr txBox="1"/>
      </xdr:nvSpPr>
      <xdr:spPr>
        <a:xfrm>
          <a:off x="59373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4549A7F8-6A07-47E5-966E-06EE930C11C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5B2BADB-1513-4D54-A1C9-D081447F1FA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A63BBBFD-12D1-43EA-9B50-7490330D552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7C477BCB-129A-47D2-9BC3-03C18C4A125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F516975F-60C2-41DB-BB06-112CC74FBA8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965FBA57-7BF8-455E-B088-1C0181884AD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562251DD-991B-41A1-98B5-AF55B82227A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4237F390-C405-47FC-BAB1-E4C62EB3472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70FE48C1-98D4-4EB7-BBAE-C826FCDE4AB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C5548EB8-2F10-40FB-BC88-94C803894F4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AC36E7DF-3B89-490E-B210-21900A05415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09FFAD8F-3619-4039-A71D-D8939D424574}"/>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F384DD76-AF41-4359-97F4-BDFB15E12303}"/>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7973A57C-12AA-4856-AC8B-9CF108561FC1}"/>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38B435F1-0F44-4DB2-AB9B-C1154E67017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A6502F00-975F-4A9D-AD40-5B077FAFA744}"/>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3A31356A-0AA1-4934-950A-510CCC61BAEF}"/>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B2C585F6-1D8E-4C29-832B-98C41EF8B2F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36B7BE1E-19A8-4715-BF72-3A1325854CA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20E0D66F-5D1D-4378-8CFB-E0EBA63783FD}"/>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1C4CD5BB-CD94-426D-86A3-F863FC7093AB}"/>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14322038-44D8-4B36-A981-E2735CE387B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B5F2BC98-F036-4EE7-8075-6E6721DA39DC}"/>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E0051527-D5C5-49E0-9224-73BB61A0B4E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E02B89E4-D66B-4BFB-A83C-139315EB1ECC}"/>
            </a:ext>
          </a:extLst>
        </xdr:cNvPr>
        <xdr:cNvCxnSpPr/>
      </xdr:nvCxnSpPr>
      <xdr:spPr>
        <a:xfrm flipV="1">
          <a:off x="4086225" y="93421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161F9CD2-A47A-456E-A195-6897BE305A28}"/>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6042508B-CD06-4FF6-A9F7-A53A4EC4F6D8}"/>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7FFDF564-7263-4187-BE91-A38A8176FE29}"/>
            </a:ext>
          </a:extLst>
        </xdr:cNvPr>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xmlns="" id="{CCE92D67-729F-42FB-9215-58336E6A2FBF}"/>
            </a:ext>
          </a:extLst>
        </xdr:cNvPr>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462E481E-167B-4C5F-8F26-BCC51E0AAE21}"/>
            </a:ext>
          </a:extLst>
        </xdr:cNvPr>
        <xdr:cNvSpPr txBox="1"/>
      </xdr:nvSpPr>
      <xdr:spPr>
        <a:xfrm>
          <a:off x="4124960" y="9967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xmlns="" id="{04292227-2EC7-42E0-83DC-5B31F2EB711C}"/>
            </a:ext>
          </a:extLst>
        </xdr:cNvPr>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xmlns="" id="{309210CF-3C18-449D-9C43-F60CC0542CFC}"/>
            </a:ext>
          </a:extLst>
        </xdr:cNvPr>
        <xdr:cNvSpPr/>
      </xdr:nvSpPr>
      <xdr:spPr>
        <a:xfrm>
          <a:off x="3312160" y="1012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xmlns="" id="{CF484D4B-5606-4A62-ABAD-458F5DEBA1E0}"/>
            </a:ext>
          </a:extLst>
        </xdr:cNvPr>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xmlns="" id="{C603B0B2-3DCE-4026-97B8-78D7DBAF762F}"/>
            </a:ext>
          </a:extLst>
        </xdr:cNvPr>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xmlns="" id="{AD106AF7-CE81-4EEB-A4B8-B4390A40599B}"/>
            </a:ext>
          </a:extLst>
        </xdr:cNvPr>
        <xdr:cNvSpPr/>
      </xdr:nvSpPr>
      <xdr:spPr>
        <a:xfrm>
          <a:off x="96520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C59B4C23-5714-4A4A-96F4-FF124A5942B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8BD9D6E-2A2A-4056-AC6C-512105220C8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92DB262-F678-4F3A-8CF0-D57A533F926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1B7DE048-4EE8-4AB8-A378-48E9049EB43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62D78122-E12F-43FD-931A-53C7E8C3CBA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xdr:rowOff>
    </xdr:from>
    <xdr:to>
      <xdr:col>24</xdr:col>
      <xdr:colOff>114300</xdr:colOff>
      <xdr:row>61</xdr:row>
      <xdr:rowOff>102235</xdr:rowOff>
    </xdr:to>
    <xdr:sp macro="" textlink="">
      <xdr:nvSpPr>
        <xdr:cNvPr id="189" name="楕円 188">
          <a:extLst>
            <a:ext uri="{FF2B5EF4-FFF2-40B4-BE49-F238E27FC236}">
              <a16:creationId xmlns:a16="http://schemas.microsoft.com/office/drawing/2014/main" xmlns="" id="{81BB9C9E-586A-4AE8-8E4C-E403880B8DDB}"/>
            </a:ext>
          </a:extLst>
        </xdr:cNvPr>
        <xdr:cNvSpPr/>
      </xdr:nvSpPr>
      <xdr:spPr>
        <a:xfrm>
          <a:off x="403606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150512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65941AF5-D30F-4A34-8806-48F0B15C9B80}"/>
            </a:ext>
          </a:extLst>
        </xdr:cNvPr>
        <xdr:cNvSpPr txBox="1"/>
      </xdr:nvSpPr>
      <xdr:spPr>
        <a:xfrm>
          <a:off x="412496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1" name="楕円 190">
          <a:extLst>
            <a:ext uri="{FF2B5EF4-FFF2-40B4-BE49-F238E27FC236}">
              <a16:creationId xmlns:a16="http://schemas.microsoft.com/office/drawing/2014/main" xmlns="" id="{C47C7D1A-9EA5-4EBF-AB04-209CB265844C}"/>
            </a:ext>
          </a:extLst>
        </xdr:cNvPr>
        <xdr:cNvSpPr/>
      </xdr:nvSpPr>
      <xdr:spPr>
        <a:xfrm>
          <a:off x="3312160" y="1019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51435</xdr:rowOff>
    </xdr:to>
    <xdr:cxnSp macro="">
      <xdr:nvCxnSpPr>
        <xdr:cNvPr id="192" name="直線コネクタ 191">
          <a:extLst>
            <a:ext uri="{FF2B5EF4-FFF2-40B4-BE49-F238E27FC236}">
              <a16:creationId xmlns:a16="http://schemas.microsoft.com/office/drawing/2014/main" xmlns="" id="{DCFE5136-CDE9-4335-B975-629E3913A5CF}"/>
            </a:ext>
          </a:extLst>
        </xdr:cNvPr>
        <xdr:cNvCxnSpPr/>
      </xdr:nvCxnSpPr>
      <xdr:spPr>
        <a:xfrm>
          <a:off x="3355340" y="1024128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3" name="楕円 192">
          <a:extLst>
            <a:ext uri="{FF2B5EF4-FFF2-40B4-BE49-F238E27FC236}">
              <a16:creationId xmlns:a16="http://schemas.microsoft.com/office/drawing/2014/main" xmlns="" id="{7177AE30-BC90-45E1-831F-583D5A3E2577}"/>
            </a:ext>
          </a:extLst>
        </xdr:cNvPr>
        <xdr:cNvSpPr/>
      </xdr:nvSpPr>
      <xdr:spPr>
        <a:xfrm>
          <a:off x="251460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15240</xdr:rowOff>
    </xdr:to>
    <xdr:cxnSp macro="">
      <xdr:nvCxnSpPr>
        <xdr:cNvPr id="194" name="直線コネクタ 193">
          <a:extLst>
            <a:ext uri="{FF2B5EF4-FFF2-40B4-BE49-F238E27FC236}">
              <a16:creationId xmlns:a16="http://schemas.microsoft.com/office/drawing/2014/main" xmlns="" id="{16602C5B-C80E-46B1-ABAD-1D2C76B3B461}"/>
            </a:ext>
          </a:extLst>
        </xdr:cNvPr>
        <xdr:cNvCxnSpPr/>
      </xdr:nvCxnSpPr>
      <xdr:spPr>
        <a:xfrm>
          <a:off x="2565400" y="102069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95" name="楕円 194">
          <a:extLst>
            <a:ext uri="{FF2B5EF4-FFF2-40B4-BE49-F238E27FC236}">
              <a16:creationId xmlns:a16="http://schemas.microsoft.com/office/drawing/2014/main" xmlns="" id="{015FC834-4BF7-4AE6-8A58-F80A0FDD038C}"/>
            </a:ext>
          </a:extLst>
        </xdr:cNvPr>
        <xdr:cNvSpPr/>
      </xdr:nvSpPr>
      <xdr:spPr>
        <a:xfrm>
          <a:off x="17399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148590</xdr:rowOff>
    </xdr:to>
    <xdr:cxnSp macro="">
      <xdr:nvCxnSpPr>
        <xdr:cNvPr id="196" name="直線コネクタ 195">
          <a:extLst>
            <a:ext uri="{FF2B5EF4-FFF2-40B4-BE49-F238E27FC236}">
              <a16:creationId xmlns:a16="http://schemas.microsoft.com/office/drawing/2014/main" xmlns="" id="{A0D4C096-B564-43F6-B087-458A158A39B0}"/>
            </a:ext>
          </a:extLst>
        </xdr:cNvPr>
        <xdr:cNvCxnSpPr/>
      </xdr:nvCxnSpPr>
      <xdr:spPr>
        <a:xfrm>
          <a:off x="1790700" y="1017079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7" name="楕円 196">
          <a:extLst>
            <a:ext uri="{FF2B5EF4-FFF2-40B4-BE49-F238E27FC236}">
              <a16:creationId xmlns:a16="http://schemas.microsoft.com/office/drawing/2014/main" xmlns="" id="{5D21C93F-C595-4EAA-A1A2-6B70C0B68EA5}"/>
            </a:ext>
          </a:extLst>
        </xdr:cNvPr>
        <xdr:cNvSpPr/>
      </xdr:nvSpPr>
      <xdr:spPr>
        <a:xfrm>
          <a:off x="965200" y="1012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114300</xdr:rowOff>
    </xdr:to>
    <xdr:cxnSp macro="">
      <xdr:nvCxnSpPr>
        <xdr:cNvPr id="198" name="直線コネクタ 197">
          <a:extLst>
            <a:ext uri="{FF2B5EF4-FFF2-40B4-BE49-F238E27FC236}">
              <a16:creationId xmlns:a16="http://schemas.microsoft.com/office/drawing/2014/main" xmlns="" id="{BF75F4D0-47D4-4FD9-8F3B-20720B6D2E01}"/>
            </a:ext>
          </a:extLst>
        </xdr:cNvPr>
        <xdr:cNvCxnSpPr/>
      </xdr:nvCxnSpPr>
      <xdr:spPr>
        <a:xfrm flipV="1">
          <a:off x="1008380" y="1017079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34083685-9673-4FB3-8CA4-4F35D2E01BC5}"/>
            </a:ext>
          </a:extLst>
        </xdr:cNvPr>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EB3B3AE1-42F2-4C54-995A-DB9665705E2D}"/>
            </a:ext>
          </a:extLst>
        </xdr:cNvPr>
        <xdr:cNvSpPr txBox="1"/>
      </xdr:nvSpPr>
      <xdr:spPr>
        <a:xfrm>
          <a:off x="23857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24A571F8-26E8-49FB-94DC-DCC68E7E2A57}"/>
            </a:ext>
          </a:extLst>
        </xdr:cNvPr>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C7AEC110-3C6E-4005-AEEF-CB341B9305F1}"/>
            </a:ext>
          </a:extLst>
        </xdr:cNvPr>
        <xdr:cNvSpPr txBox="1"/>
      </xdr:nvSpPr>
      <xdr:spPr>
        <a:xfrm>
          <a:off x="83630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C1D475C3-C2EE-44AB-A42A-CA545112D7A5}"/>
            </a:ext>
          </a:extLst>
        </xdr:cNvPr>
        <xdr:cNvSpPr txBox="1"/>
      </xdr:nvSpPr>
      <xdr:spPr>
        <a:xfrm>
          <a:off x="317056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009C3EC7-88D0-421C-BE62-1CE8F5465529}"/>
            </a:ext>
          </a:extLst>
        </xdr:cNvPr>
        <xdr:cNvSpPr txBox="1"/>
      </xdr:nvSpPr>
      <xdr:spPr>
        <a:xfrm>
          <a:off x="23857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7C6E9DDA-4F5C-4083-84A6-3CD0E5429891}"/>
            </a:ext>
          </a:extLst>
        </xdr:cNvPr>
        <xdr:cNvSpPr txBox="1"/>
      </xdr:nvSpPr>
      <xdr:spPr>
        <a:xfrm>
          <a:off x="16110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49A4E1BD-237C-4D0F-AC39-074C695B3107}"/>
            </a:ext>
          </a:extLst>
        </xdr:cNvPr>
        <xdr:cNvSpPr txBox="1"/>
      </xdr:nvSpPr>
      <xdr:spPr>
        <a:xfrm>
          <a:off x="8363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F037FAFD-7F9D-4409-958C-599921DDCD6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6DA178D1-4867-4338-BAAF-DA3254912EC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CFDAC381-10B6-459B-9B43-504C0D53DB6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08CD2A0E-1BC8-4FB2-A919-45CC6585664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19F52C75-F1F7-4824-B21D-41D9D91E5C4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6A3A0CCA-35A8-45F2-B78D-D20AE93B56C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68BA0D22-7882-44D5-B130-17DE9BAEE51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F799297D-6FDC-4BF1-8081-097D6A3929D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F8229D09-4154-4AB2-9CB2-5BF6FC839AF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9B7C8DE6-6C96-496A-990D-D85EFD2244A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F2B4515D-E2E2-4CE7-983F-3850533C472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037FA253-90B4-4209-A340-391EC2273CDD}"/>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73102ECC-C5F4-428A-9913-0397F9EEDA7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8B3B7927-0ED6-45EF-99A0-D4335694FCA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0CF88EA0-C6E6-47C6-BE30-622B29397C2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FA1353AB-494D-4C5A-BA0B-FC12D2098184}"/>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0BC60ACE-7F8F-471F-B7FF-EDDFD6A5AEB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1AB3541E-3F3F-4DB7-AB85-A73ADE8917E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2F020290-FDE2-449D-B3AB-1D40FCD5708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0FE19297-38CB-4DAB-9A32-47675FDCDDAC}"/>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E6D76199-7155-49AB-800C-4608C0A70A2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43981926-329B-494C-8903-6112E37190B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0F473575-4637-499F-9BE5-7F848AF82F3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xmlns="" id="{89D70E81-7F7C-47E7-98B8-E5A96FC9FC24}"/>
            </a:ext>
          </a:extLst>
        </xdr:cNvPr>
        <xdr:cNvCxnSpPr/>
      </xdr:nvCxnSpPr>
      <xdr:spPr>
        <a:xfrm flipV="1">
          <a:off x="9219565" y="9352280"/>
          <a:ext cx="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123D82C2-D1EA-41BC-93A3-AB17E948253D}"/>
            </a:ext>
          </a:extLst>
        </xdr:cNvPr>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xmlns="" id="{CFB807BE-75E2-4D37-8F1F-569F7590C36A}"/>
            </a:ext>
          </a:extLst>
        </xdr:cNvPr>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590FF14E-1F48-4358-9FAE-0F245CF428B7}"/>
            </a:ext>
          </a:extLst>
        </xdr:cNvPr>
        <xdr:cNvSpPr txBox="1"/>
      </xdr:nvSpPr>
      <xdr:spPr>
        <a:xfrm>
          <a:off x="9258300" y="91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xmlns="" id="{F7952803-D1E5-464E-89B7-0B61EF3985D0}"/>
            </a:ext>
          </a:extLst>
        </xdr:cNvPr>
        <xdr:cNvCxnSpPr/>
      </xdr:nvCxnSpPr>
      <xdr:spPr>
        <a:xfrm>
          <a:off x="9154160" y="935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24D871E0-A8D8-471D-8C0C-234032D36A42}"/>
            </a:ext>
          </a:extLst>
        </xdr:cNvPr>
        <xdr:cNvSpPr txBox="1"/>
      </xdr:nvSpPr>
      <xdr:spPr>
        <a:xfrm>
          <a:off x="9258300" y="1026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xmlns="" id="{0FC139FD-8091-48AB-8381-72F4C98B67F9}"/>
            </a:ext>
          </a:extLst>
        </xdr:cNvPr>
        <xdr:cNvSpPr/>
      </xdr:nvSpPr>
      <xdr:spPr>
        <a:xfrm>
          <a:off x="91922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xmlns="" id="{9531570D-ED68-46F7-AD94-7227BB2C0DDC}"/>
            </a:ext>
          </a:extLst>
        </xdr:cNvPr>
        <xdr:cNvSpPr/>
      </xdr:nvSpPr>
      <xdr:spPr>
        <a:xfrm>
          <a:off x="8445500" y="10382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xmlns="" id="{F375C5C8-7021-4DA1-9C67-AB2CA7776C50}"/>
            </a:ext>
          </a:extLst>
        </xdr:cNvPr>
        <xdr:cNvSpPr/>
      </xdr:nvSpPr>
      <xdr:spPr>
        <a:xfrm>
          <a:off x="7670800" y="10388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xmlns="" id="{9286B7FD-5A49-4FD5-BC6E-34DEC95EEC25}"/>
            </a:ext>
          </a:extLst>
        </xdr:cNvPr>
        <xdr:cNvSpPr/>
      </xdr:nvSpPr>
      <xdr:spPr>
        <a:xfrm>
          <a:off x="687324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xmlns="" id="{1E4D3856-AF50-4249-BF9F-43FB0A9775D2}"/>
            </a:ext>
          </a:extLst>
        </xdr:cNvPr>
        <xdr:cNvSpPr/>
      </xdr:nvSpPr>
      <xdr:spPr>
        <a:xfrm>
          <a:off x="609854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B793F339-A3B1-4C07-A87A-C4C4BF134CF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4B1C963-6733-4241-BF02-48E638049BA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946E3E0-BF2E-4805-8141-8544AEA1C40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1DD4A43-B0EA-4531-A0A0-48D84D5A700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3142CBCD-F332-41D8-AF3D-D03947F44AB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125730</xdr:rowOff>
    </xdr:from>
    <xdr:to>
      <xdr:col>55</xdr:col>
      <xdr:colOff>50800</xdr:colOff>
      <xdr:row>63</xdr:row>
      <xdr:rowOff>55880</xdr:rowOff>
    </xdr:to>
    <xdr:sp macro="" textlink="">
      <xdr:nvSpPr>
        <xdr:cNvPr id="246" name="楕円 245">
          <a:extLst>
            <a:ext uri="{FF2B5EF4-FFF2-40B4-BE49-F238E27FC236}">
              <a16:creationId xmlns:a16="http://schemas.microsoft.com/office/drawing/2014/main" xmlns="" id="{00837981-F75E-4645-B35E-0B4047BC0FAA}"/>
            </a:ext>
          </a:extLst>
        </xdr:cNvPr>
        <xdr:cNvSpPr/>
      </xdr:nvSpPr>
      <xdr:spPr>
        <a:xfrm>
          <a:off x="9192260" y="10519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104157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04A034B9-872D-453E-B2FE-4F59E8EDE67B}"/>
            </a:ext>
          </a:extLst>
        </xdr:cNvPr>
        <xdr:cNvSpPr txBox="1"/>
      </xdr:nvSpPr>
      <xdr:spPr>
        <a:xfrm>
          <a:off x="925830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248" name="楕円 247">
          <a:extLst>
            <a:ext uri="{FF2B5EF4-FFF2-40B4-BE49-F238E27FC236}">
              <a16:creationId xmlns:a16="http://schemas.microsoft.com/office/drawing/2014/main" xmlns="" id="{F785DEAD-A772-40B6-927A-FB508F3B6F9C}"/>
            </a:ext>
          </a:extLst>
        </xdr:cNvPr>
        <xdr:cNvSpPr/>
      </xdr:nvSpPr>
      <xdr:spPr>
        <a:xfrm>
          <a:off x="8445500" y="10523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5080</xdr:rowOff>
    </xdr:from>
    <xdr:to>
      <xdr:col>55</xdr:col>
      <xdr:colOff>0</xdr:colOff>
      <xdr:row>63</xdr:row>
      <xdr:rowOff>8890</xdr:rowOff>
    </xdr:to>
    <xdr:cxnSp macro="">
      <xdr:nvCxnSpPr>
        <xdr:cNvPr id="249" name="直線コネクタ 248">
          <a:extLst>
            <a:ext uri="{FF2B5EF4-FFF2-40B4-BE49-F238E27FC236}">
              <a16:creationId xmlns:a16="http://schemas.microsoft.com/office/drawing/2014/main" xmlns="" id="{84F0B132-819C-4586-B54B-6722643A1F8B}"/>
            </a:ext>
          </a:extLst>
        </xdr:cNvPr>
        <xdr:cNvCxnSpPr/>
      </xdr:nvCxnSpPr>
      <xdr:spPr>
        <a:xfrm flipV="1">
          <a:off x="8496300" y="1056640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133350</xdr:rowOff>
    </xdr:from>
    <xdr:to>
      <xdr:col>46</xdr:col>
      <xdr:colOff>38100</xdr:colOff>
      <xdr:row>63</xdr:row>
      <xdr:rowOff>63500</xdr:rowOff>
    </xdr:to>
    <xdr:sp macro="" textlink="">
      <xdr:nvSpPr>
        <xdr:cNvPr id="250" name="楕円 249">
          <a:extLst>
            <a:ext uri="{FF2B5EF4-FFF2-40B4-BE49-F238E27FC236}">
              <a16:creationId xmlns:a16="http://schemas.microsoft.com/office/drawing/2014/main" xmlns="" id="{F55DFFA0-2F7E-4A7A-B9B9-833D8F68B208}"/>
            </a:ext>
          </a:extLst>
        </xdr:cNvPr>
        <xdr:cNvSpPr/>
      </xdr:nvSpPr>
      <xdr:spPr>
        <a:xfrm>
          <a:off x="7670800" y="1052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xdr:rowOff>
    </xdr:from>
    <xdr:to>
      <xdr:col>50</xdr:col>
      <xdr:colOff>114300</xdr:colOff>
      <xdr:row>63</xdr:row>
      <xdr:rowOff>12700</xdr:rowOff>
    </xdr:to>
    <xdr:cxnSp macro="">
      <xdr:nvCxnSpPr>
        <xdr:cNvPr id="251" name="直線コネクタ 250">
          <a:extLst>
            <a:ext uri="{FF2B5EF4-FFF2-40B4-BE49-F238E27FC236}">
              <a16:creationId xmlns:a16="http://schemas.microsoft.com/office/drawing/2014/main" xmlns="" id="{DCECA453-6FFB-43AC-B750-A797D1835B35}"/>
            </a:ext>
          </a:extLst>
        </xdr:cNvPr>
        <xdr:cNvCxnSpPr/>
      </xdr:nvCxnSpPr>
      <xdr:spPr>
        <a:xfrm flipV="1">
          <a:off x="7713980" y="105702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134620</xdr:rowOff>
    </xdr:from>
    <xdr:to>
      <xdr:col>41</xdr:col>
      <xdr:colOff>101600</xdr:colOff>
      <xdr:row>63</xdr:row>
      <xdr:rowOff>64770</xdr:rowOff>
    </xdr:to>
    <xdr:sp macro="" textlink="">
      <xdr:nvSpPr>
        <xdr:cNvPr id="252" name="楕円 251">
          <a:extLst>
            <a:ext uri="{FF2B5EF4-FFF2-40B4-BE49-F238E27FC236}">
              <a16:creationId xmlns:a16="http://schemas.microsoft.com/office/drawing/2014/main" xmlns="" id="{3F717F65-68BD-441E-9078-11FECDE9FA27}"/>
            </a:ext>
          </a:extLst>
        </xdr:cNvPr>
        <xdr:cNvSpPr/>
      </xdr:nvSpPr>
      <xdr:spPr>
        <a:xfrm>
          <a:off x="6873240" y="10528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12700</xdr:rowOff>
    </xdr:from>
    <xdr:to>
      <xdr:col>45</xdr:col>
      <xdr:colOff>177800</xdr:colOff>
      <xdr:row>63</xdr:row>
      <xdr:rowOff>13970</xdr:rowOff>
    </xdr:to>
    <xdr:cxnSp macro="">
      <xdr:nvCxnSpPr>
        <xdr:cNvPr id="253" name="直線コネクタ 252">
          <a:extLst>
            <a:ext uri="{FF2B5EF4-FFF2-40B4-BE49-F238E27FC236}">
              <a16:creationId xmlns:a16="http://schemas.microsoft.com/office/drawing/2014/main" xmlns="" id="{9D5C305A-A8CF-493D-977F-76DB94A51E04}"/>
            </a:ext>
          </a:extLst>
        </xdr:cNvPr>
        <xdr:cNvCxnSpPr/>
      </xdr:nvCxnSpPr>
      <xdr:spPr>
        <a:xfrm flipV="1">
          <a:off x="6924040" y="1057402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138430</xdr:rowOff>
    </xdr:from>
    <xdr:to>
      <xdr:col>36</xdr:col>
      <xdr:colOff>165100</xdr:colOff>
      <xdr:row>63</xdr:row>
      <xdr:rowOff>68580</xdr:rowOff>
    </xdr:to>
    <xdr:sp macro="" textlink="">
      <xdr:nvSpPr>
        <xdr:cNvPr id="254" name="楕円 253">
          <a:extLst>
            <a:ext uri="{FF2B5EF4-FFF2-40B4-BE49-F238E27FC236}">
              <a16:creationId xmlns:a16="http://schemas.microsoft.com/office/drawing/2014/main" xmlns="" id="{CE0B95C0-264F-4903-B649-0F038BA4788D}"/>
            </a:ext>
          </a:extLst>
        </xdr:cNvPr>
        <xdr:cNvSpPr/>
      </xdr:nvSpPr>
      <xdr:spPr>
        <a:xfrm>
          <a:off x="6098540" y="10532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13970</xdr:rowOff>
    </xdr:from>
    <xdr:to>
      <xdr:col>41</xdr:col>
      <xdr:colOff>50800</xdr:colOff>
      <xdr:row>63</xdr:row>
      <xdr:rowOff>17780</xdr:rowOff>
    </xdr:to>
    <xdr:cxnSp macro="">
      <xdr:nvCxnSpPr>
        <xdr:cNvPr id="255" name="直線コネクタ 254">
          <a:extLst>
            <a:ext uri="{FF2B5EF4-FFF2-40B4-BE49-F238E27FC236}">
              <a16:creationId xmlns:a16="http://schemas.microsoft.com/office/drawing/2014/main" xmlns="" id="{4192B554-CD59-4377-9FC4-5D9A2F5285F9}"/>
            </a:ext>
          </a:extLst>
        </xdr:cNvPr>
        <xdr:cNvCxnSpPr/>
      </xdr:nvCxnSpPr>
      <xdr:spPr>
        <a:xfrm flipV="1">
          <a:off x="6149340" y="105752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xmlns="" id="{D2C7668F-023A-449F-AFB9-F2317D7C68AB}"/>
            </a:ext>
          </a:extLst>
        </xdr:cNvPr>
        <xdr:cNvSpPr txBox="1"/>
      </xdr:nvSpPr>
      <xdr:spPr>
        <a:xfrm>
          <a:off x="8271587"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a:extLst>
            <a:ext uri="{FF2B5EF4-FFF2-40B4-BE49-F238E27FC236}">
              <a16:creationId xmlns:a16="http://schemas.microsoft.com/office/drawing/2014/main" xmlns="" id="{5EF66C5E-7C0E-4AC9-B8B3-385AAF6F8B32}"/>
            </a:ext>
          </a:extLst>
        </xdr:cNvPr>
        <xdr:cNvSpPr txBox="1"/>
      </xdr:nvSpPr>
      <xdr:spPr>
        <a:xfrm>
          <a:off x="750958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xmlns="" id="{1FA89191-9958-4A0E-ADDC-837EEB0B4D41}"/>
            </a:ext>
          </a:extLst>
        </xdr:cNvPr>
        <xdr:cNvSpPr txBox="1"/>
      </xdr:nvSpPr>
      <xdr:spPr>
        <a:xfrm>
          <a:off x="67120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xmlns="" id="{53A44F25-84C4-42FE-A5E9-B329622E6429}"/>
            </a:ext>
          </a:extLst>
        </xdr:cNvPr>
        <xdr:cNvSpPr txBox="1"/>
      </xdr:nvSpPr>
      <xdr:spPr>
        <a:xfrm>
          <a:off x="5937327"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50817</xdr:rowOff>
    </xdr:from>
    <xdr:ext cx="469744" cy="259045"/>
    <xdr:sp macro="" textlink="">
      <xdr:nvSpPr>
        <xdr:cNvPr id="260" name="n_1mainValue【体育館・プール】&#10;一人当たり面積">
          <a:extLst>
            <a:ext uri="{FF2B5EF4-FFF2-40B4-BE49-F238E27FC236}">
              <a16:creationId xmlns:a16="http://schemas.microsoft.com/office/drawing/2014/main" xmlns="" id="{DD3CAB53-68AD-46FF-A595-815A43DAFA26}"/>
            </a:ext>
          </a:extLst>
        </xdr:cNvPr>
        <xdr:cNvSpPr txBox="1"/>
      </xdr:nvSpPr>
      <xdr:spPr>
        <a:xfrm>
          <a:off x="827158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54627</xdr:rowOff>
    </xdr:from>
    <xdr:ext cx="469744" cy="259045"/>
    <xdr:sp macro="" textlink="">
      <xdr:nvSpPr>
        <xdr:cNvPr id="261" name="n_2mainValue【体育館・プール】&#10;一人当たり面積">
          <a:extLst>
            <a:ext uri="{FF2B5EF4-FFF2-40B4-BE49-F238E27FC236}">
              <a16:creationId xmlns:a16="http://schemas.microsoft.com/office/drawing/2014/main" xmlns="" id="{C6F96E9A-7009-4BB4-BC51-3B961D665A0F}"/>
            </a:ext>
          </a:extLst>
        </xdr:cNvPr>
        <xdr:cNvSpPr txBox="1"/>
      </xdr:nvSpPr>
      <xdr:spPr>
        <a:xfrm>
          <a:off x="7509587"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55897</xdr:rowOff>
    </xdr:from>
    <xdr:ext cx="469744" cy="259045"/>
    <xdr:sp macro="" textlink="">
      <xdr:nvSpPr>
        <xdr:cNvPr id="262" name="n_3mainValue【体育館・プール】&#10;一人当たり面積">
          <a:extLst>
            <a:ext uri="{FF2B5EF4-FFF2-40B4-BE49-F238E27FC236}">
              <a16:creationId xmlns:a16="http://schemas.microsoft.com/office/drawing/2014/main" xmlns="" id="{2964B915-3A80-4B7E-A373-446330DDDA41}"/>
            </a:ext>
          </a:extLst>
        </xdr:cNvPr>
        <xdr:cNvSpPr txBox="1"/>
      </xdr:nvSpPr>
      <xdr:spPr>
        <a:xfrm>
          <a:off x="67120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59707</xdr:rowOff>
    </xdr:from>
    <xdr:ext cx="469744" cy="259045"/>
    <xdr:sp macro="" textlink="">
      <xdr:nvSpPr>
        <xdr:cNvPr id="263" name="n_4mainValue【体育館・プール】&#10;一人当たり面積">
          <a:extLst>
            <a:ext uri="{FF2B5EF4-FFF2-40B4-BE49-F238E27FC236}">
              <a16:creationId xmlns:a16="http://schemas.microsoft.com/office/drawing/2014/main" xmlns="" id="{C3303733-D2A8-482C-8105-E698A6D9E36F}"/>
            </a:ext>
          </a:extLst>
        </xdr:cNvPr>
        <xdr:cNvSpPr txBox="1"/>
      </xdr:nvSpPr>
      <xdr:spPr>
        <a:xfrm>
          <a:off x="59373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D6841C5F-8EDE-4E62-BB4F-211F6635FF2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B4A66DB0-469A-4368-929F-EF2AB854D78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CC0FF993-A7EB-4A12-AAA8-596DA044AC9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3AD5FCF2-EFE2-4BB1-A296-9B3839D9BB4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B84F38DB-C2D7-46B6-92A1-27BBE37D96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4F59C3DD-D876-45C3-AB87-E626AB80C5A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65AF3F1D-BCBD-413D-A248-377E220488F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5C4DDB38-3634-474A-B692-CE628BCDD9A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C0A1892E-778A-481B-BC0C-34255D375D1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F52CE34E-82EE-4EFC-B8A7-CB2016861AD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9755E091-8904-458E-8396-67BBA364C2F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FADF8B8F-9ECC-4060-A119-E547693C0C6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C02CD441-590D-4F0B-878D-2CDABAA15A0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66F6DB96-58BC-4CAA-9087-F1D3EDA4912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3BA9AB45-83B8-4899-B842-0CD3001F65BE}"/>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5CFD3A46-1528-4A49-B37C-3A4F63BA5D9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CCBC855F-1FD1-464E-B1A2-EB918B80840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A92A458A-13B6-46EE-BE7B-17F7B3BD3213}"/>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79FEA048-F9CE-4D80-8F20-5BB75A7F6D4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5086DFC6-7052-4A39-8C2A-67D8F6833C6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29B67378-2DE0-4E2E-9469-CBAC9AF3920F}"/>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7DB781EE-FF48-4D5F-B5A7-4F4280F8D53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B3CD0544-7CAA-47DD-82F5-D848A722EB9F}"/>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xmlns="" id="{EB9B98FB-7594-4ED1-B100-1C9C3A78842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xmlns="" id="{9D71765D-4483-4F69-90C6-A49D8FFFBFC5}"/>
            </a:ext>
          </a:extLst>
        </xdr:cNvPr>
        <xdr:cNvCxnSpPr/>
      </xdr:nvCxnSpPr>
      <xdr:spPr>
        <a:xfrm flipV="1">
          <a:off x="4086225" y="13268324"/>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xmlns="" id="{0346D786-4D5E-4641-AC2D-121D6D360CD1}"/>
            </a:ext>
          </a:extLst>
        </xdr:cNvPr>
        <xdr:cNvSpPr txBox="1"/>
      </xdr:nvSpPr>
      <xdr:spPr>
        <a:xfrm>
          <a:off x="412496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xmlns="" id="{99449B2B-5894-42E4-AA75-E23B8AE01CDD}"/>
            </a:ext>
          </a:extLst>
        </xdr:cNvPr>
        <xdr:cNvCxnSpPr/>
      </xdr:nvCxnSpPr>
      <xdr:spPr>
        <a:xfrm>
          <a:off x="402082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xmlns="" id="{C1DF5E4A-D95A-4D3F-9018-EB0CF79C372E}"/>
            </a:ext>
          </a:extLst>
        </xdr:cNvPr>
        <xdr:cNvSpPr txBox="1"/>
      </xdr:nvSpPr>
      <xdr:spPr>
        <a:xfrm>
          <a:off x="4124960" y="1305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xmlns="" id="{98B52900-0CE2-4741-B20A-5F4B0770BA66}"/>
            </a:ext>
          </a:extLst>
        </xdr:cNvPr>
        <xdr:cNvCxnSpPr/>
      </xdr:nvCxnSpPr>
      <xdr:spPr>
        <a:xfrm>
          <a:off x="4020820" y="13268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xmlns="" id="{63939BD2-7CEB-4797-A2AA-D42CBFC8F633}"/>
            </a:ext>
          </a:extLst>
        </xdr:cNvPr>
        <xdr:cNvSpPr txBox="1"/>
      </xdr:nvSpPr>
      <xdr:spPr>
        <a:xfrm>
          <a:off x="4124960" y="13613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xmlns="" id="{055EAC1B-47CD-422A-9717-0D7698757B4E}"/>
            </a:ext>
          </a:extLst>
        </xdr:cNvPr>
        <xdr:cNvSpPr/>
      </xdr:nvSpPr>
      <xdr:spPr>
        <a:xfrm>
          <a:off x="403606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xmlns="" id="{3BE7A83A-947C-430F-8425-E137E10CEC7F}"/>
            </a:ext>
          </a:extLst>
        </xdr:cNvPr>
        <xdr:cNvSpPr/>
      </xdr:nvSpPr>
      <xdr:spPr>
        <a:xfrm>
          <a:off x="3312160" y="13724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xmlns="" id="{79FB8478-BB7B-4283-9D71-40243BD9269C}"/>
            </a:ext>
          </a:extLst>
        </xdr:cNvPr>
        <xdr:cNvSpPr/>
      </xdr:nvSpPr>
      <xdr:spPr>
        <a:xfrm>
          <a:off x="2514600" y="1370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xmlns="" id="{54301CF6-4F06-4F31-86CE-CD934FAEDAB4}"/>
            </a:ext>
          </a:extLst>
        </xdr:cNvPr>
        <xdr:cNvSpPr/>
      </xdr:nvSpPr>
      <xdr:spPr>
        <a:xfrm>
          <a:off x="17399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xmlns="" id="{C4337F60-AC61-459B-B50F-DF6C9790FDE5}"/>
            </a:ext>
          </a:extLst>
        </xdr:cNvPr>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A2126619-2040-4F51-9CFB-9B9871A3A93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CC113640-D8F9-4D93-8C8D-9E79EDF9445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58C8B7F-07A2-4FE7-ACA2-BE060F9C408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184FA2F-32B2-4DD7-AA7B-3CC78106D4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5B26ACA4-1664-4097-B27B-D1249C3BF29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304" name="楕円 303">
          <a:extLst>
            <a:ext uri="{FF2B5EF4-FFF2-40B4-BE49-F238E27FC236}">
              <a16:creationId xmlns:a16="http://schemas.microsoft.com/office/drawing/2014/main" xmlns="" id="{BD6BB972-E1A0-4717-A9EA-6482E7A86925}"/>
            </a:ext>
          </a:extLst>
        </xdr:cNvPr>
        <xdr:cNvSpPr/>
      </xdr:nvSpPr>
      <xdr:spPr>
        <a:xfrm>
          <a:off x="403606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305" name="【福祉施設】&#10;有形固定資産減価償却率該当値テキスト">
          <a:extLst>
            <a:ext uri="{FF2B5EF4-FFF2-40B4-BE49-F238E27FC236}">
              <a16:creationId xmlns:a16="http://schemas.microsoft.com/office/drawing/2014/main" xmlns="" id="{215E2FB4-D83F-4693-BC4A-CA46E2029CBF}"/>
            </a:ext>
          </a:extLst>
        </xdr:cNvPr>
        <xdr:cNvSpPr txBox="1"/>
      </xdr:nvSpPr>
      <xdr:spPr>
        <a:xfrm>
          <a:off x="412496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306" name="楕円 305">
          <a:extLst>
            <a:ext uri="{FF2B5EF4-FFF2-40B4-BE49-F238E27FC236}">
              <a16:creationId xmlns:a16="http://schemas.microsoft.com/office/drawing/2014/main" xmlns="" id="{19AB74CC-7B96-4ADF-8EFE-0D7282539F40}"/>
            </a:ext>
          </a:extLst>
        </xdr:cNvPr>
        <xdr:cNvSpPr/>
      </xdr:nvSpPr>
      <xdr:spPr>
        <a:xfrm>
          <a:off x="3312160" y="14059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66675</xdr:rowOff>
    </xdr:to>
    <xdr:cxnSp macro="">
      <xdr:nvCxnSpPr>
        <xdr:cNvPr id="307" name="直線コネクタ 306">
          <a:extLst>
            <a:ext uri="{FF2B5EF4-FFF2-40B4-BE49-F238E27FC236}">
              <a16:creationId xmlns:a16="http://schemas.microsoft.com/office/drawing/2014/main" xmlns="" id="{A980577C-DCE5-455E-BCFF-FA42D501ECE4}"/>
            </a:ext>
          </a:extLst>
        </xdr:cNvPr>
        <xdr:cNvCxnSpPr/>
      </xdr:nvCxnSpPr>
      <xdr:spPr>
        <a:xfrm>
          <a:off x="3355340" y="14106524"/>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308" name="楕円 307">
          <a:extLst>
            <a:ext uri="{FF2B5EF4-FFF2-40B4-BE49-F238E27FC236}">
              <a16:creationId xmlns:a16="http://schemas.microsoft.com/office/drawing/2014/main" xmlns="" id="{68E006FA-5070-4863-85BD-AF8008207E6A}"/>
            </a:ext>
          </a:extLst>
        </xdr:cNvPr>
        <xdr:cNvSpPr/>
      </xdr:nvSpPr>
      <xdr:spPr>
        <a:xfrm>
          <a:off x="251460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24764</xdr:rowOff>
    </xdr:to>
    <xdr:cxnSp macro="">
      <xdr:nvCxnSpPr>
        <xdr:cNvPr id="309" name="直線コネクタ 308">
          <a:extLst>
            <a:ext uri="{FF2B5EF4-FFF2-40B4-BE49-F238E27FC236}">
              <a16:creationId xmlns:a16="http://schemas.microsoft.com/office/drawing/2014/main" xmlns="" id="{22D46397-7581-425A-8BBC-4157AE765E90}"/>
            </a:ext>
          </a:extLst>
        </xdr:cNvPr>
        <xdr:cNvCxnSpPr/>
      </xdr:nvCxnSpPr>
      <xdr:spPr>
        <a:xfrm>
          <a:off x="2565400" y="14062709"/>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50164</xdr:rowOff>
    </xdr:from>
    <xdr:to>
      <xdr:col>10</xdr:col>
      <xdr:colOff>165100</xdr:colOff>
      <xdr:row>83</xdr:row>
      <xdr:rowOff>151764</xdr:rowOff>
    </xdr:to>
    <xdr:sp macro="" textlink="">
      <xdr:nvSpPr>
        <xdr:cNvPr id="310" name="楕円 309">
          <a:extLst>
            <a:ext uri="{FF2B5EF4-FFF2-40B4-BE49-F238E27FC236}">
              <a16:creationId xmlns:a16="http://schemas.microsoft.com/office/drawing/2014/main" xmlns="" id="{9F4816AF-D12B-4138-ABDB-745997AEF7AD}"/>
            </a:ext>
          </a:extLst>
        </xdr:cNvPr>
        <xdr:cNvSpPr/>
      </xdr:nvSpPr>
      <xdr:spPr>
        <a:xfrm>
          <a:off x="1739900" y="139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100964</xdr:rowOff>
    </xdr:from>
    <xdr:to>
      <xdr:col>15</xdr:col>
      <xdr:colOff>50800</xdr:colOff>
      <xdr:row>83</xdr:row>
      <xdr:rowOff>148589</xdr:rowOff>
    </xdr:to>
    <xdr:cxnSp macro="">
      <xdr:nvCxnSpPr>
        <xdr:cNvPr id="311" name="直線コネクタ 310">
          <a:extLst>
            <a:ext uri="{FF2B5EF4-FFF2-40B4-BE49-F238E27FC236}">
              <a16:creationId xmlns:a16="http://schemas.microsoft.com/office/drawing/2014/main" xmlns="" id="{E66B4346-15A7-4F34-89A7-7D88ABE4A88B}"/>
            </a:ext>
          </a:extLst>
        </xdr:cNvPr>
        <xdr:cNvCxnSpPr/>
      </xdr:nvCxnSpPr>
      <xdr:spPr>
        <a:xfrm>
          <a:off x="1790700" y="14015084"/>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145414</xdr:rowOff>
    </xdr:from>
    <xdr:to>
      <xdr:col>6</xdr:col>
      <xdr:colOff>38100</xdr:colOff>
      <xdr:row>83</xdr:row>
      <xdr:rowOff>75564</xdr:rowOff>
    </xdr:to>
    <xdr:sp macro="" textlink="">
      <xdr:nvSpPr>
        <xdr:cNvPr id="312" name="楕円 311">
          <a:extLst>
            <a:ext uri="{FF2B5EF4-FFF2-40B4-BE49-F238E27FC236}">
              <a16:creationId xmlns:a16="http://schemas.microsoft.com/office/drawing/2014/main" xmlns="" id="{68EFD0A9-51D3-497D-8708-83B31CD51250}"/>
            </a:ext>
          </a:extLst>
        </xdr:cNvPr>
        <xdr:cNvSpPr/>
      </xdr:nvSpPr>
      <xdr:spPr>
        <a:xfrm>
          <a:off x="965200" y="13891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24764</xdr:rowOff>
    </xdr:from>
    <xdr:to>
      <xdr:col>10</xdr:col>
      <xdr:colOff>114300</xdr:colOff>
      <xdr:row>83</xdr:row>
      <xdr:rowOff>100964</xdr:rowOff>
    </xdr:to>
    <xdr:cxnSp macro="">
      <xdr:nvCxnSpPr>
        <xdr:cNvPr id="313" name="直線コネクタ 312">
          <a:extLst>
            <a:ext uri="{FF2B5EF4-FFF2-40B4-BE49-F238E27FC236}">
              <a16:creationId xmlns:a16="http://schemas.microsoft.com/office/drawing/2014/main" xmlns="" id="{CAEF6BFB-D84B-4813-92F2-09D9B14EC814}"/>
            </a:ext>
          </a:extLst>
        </xdr:cNvPr>
        <xdr:cNvCxnSpPr/>
      </xdr:nvCxnSpPr>
      <xdr:spPr>
        <a:xfrm>
          <a:off x="1008380" y="13938884"/>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a:extLst>
            <a:ext uri="{FF2B5EF4-FFF2-40B4-BE49-F238E27FC236}">
              <a16:creationId xmlns:a16="http://schemas.microsoft.com/office/drawing/2014/main" xmlns="" id="{8A5F5280-C6D5-4066-91AC-CBFAD090E960}"/>
            </a:ext>
          </a:extLst>
        </xdr:cNvPr>
        <xdr:cNvSpPr txBox="1"/>
      </xdr:nvSpPr>
      <xdr:spPr>
        <a:xfrm>
          <a:off x="317056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a:extLst>
            <a:ext uri="{FF2B5EF4-FFF2-40B4-BE49-F238E27FC236}">
              <a16:creationId xmlns:a16="http://schemas.microsoft.com/office/drawing/2014/main" xmlns="" id="{E3F84EBB-8827-406F-AF85-04E8F41F18E5}"/>
            </a:ext>
          </a:extLst>
        </xdr:cNvPr>
        <xdr:cNvSpPr txBox="1"/>
      </xdr:nvSpPr>
      <xdr:spPr>
        <a:xfrm>
          <a:off x="238570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a:extLst>
            <a:ext uri="{FF2B5EF4-FFF2-40B4-BE49-F238E27FC236}">
              <a16:creationId xmlns:a16="http://schemas.microsoft.com/office/drawing/2014/main" xmlns="" id="{D41C3F4D-AAF9-455E-8674-0F53A9F691DD}"/>
            </a:ext>
          </a:extLst>
        </xdr:cNvPr>
        <xdr:cNvSpPr txBox="1"/>
      </xdr:nvSpPr>
      <xdr:spPr>
        <a:xfrm>
          <a:off x="161100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xmlns="" id="{B4B56C7F-0943-4F32-A591-AFF1666BBA8E}"/>
            </a:ext>
          </a:extLst>
        </xdr:cNvPr>
        <xdr:cNvSpPr txBox="1"/>
      </xdr:nvSpPr>
      <xdr:spPr>
        <a:xfrm>
          <a:off x="8363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318" name="n_1mainValue【福祉施設】&#10;有形固定資産減価償却率">
          <a:extLst>
            <a:ext uri="{FF2B5EF4-FFF2-40B4-BE49-F238E27FC236}">
              <a16:creationId xmlns:a16="http://schemas.microsoft.com/office/drawing/2014/main" xmlns="" id="{FC923628-ABFF-4B5F-9CDF-33D11C6E1C1F}"/>
            </a:ext>
          </a:extLst>
        </xdr:cNvPr>
        <xdr:cNvSpPr txBox="1"/>
      </xdr:nvSpPr>
      <xdr:spPr>
        <a:xfrm>
          <a:off x="3170564" y="1414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319" name="n_2mainValue【福祉施設】&#10;有形固定資産減価償却率">
          <a:extLst>
            <a:ext uri="{FF2B5EF4-FFF2-40B4-BE49-F238E27FC236}">
              <a16:creationId xmlns:a16="http://schemas.microsoft.com/office/drawing/2014/main" xmlns="" id="{6E252716-1E7E-4366-9909-7FCED30A18F9}"/>
            </a:ext>
          </a:extLst>
        </xdr:cNvPr>
        <xdr:cNvSpPr txBox="1"/>
      </xdr:nvSpPr>
      <xdr:spPr>
        <a:xfrm>
          <a:off x="238570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142891</xdr:rowOff>
    </xdr:from>
    <xdr:ext cx="405111" cy="259045"/>
    <xdr:sp macro="" textlink="">
      <xdr:nvSpPr>
        <xdr:cNvPr id="320" name="n_3mainValue【福祉施設】&#10;有形固定資産減価償却率">
          <a:extLst>
            <a:ext uri="{FF2B5EF4-FFF2-40B4-BE49-F238E27FC236}">
              <a16:creationId xmlns:a16="http://schemas.microsoft.com/office/drawing/2014/main" xmlns="" id="{9AF28B59-FC72-424C-85EC-4231E3BE8A35}"/>
            </a:ext>
          </a:extLst>
        </xdr:cNvPr>
        <xdr:cNvSpPr txBox="1"/>
      </xdr:nvSpPr>
      <xdr:spPr>
        <a:xfrm>
          <a:off x="1611004" y="1405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66691</xdr:rowOff>
    </xdr:from>
    <xdr:ext cx="405111" cy="259045"/>
    <xdr:sp macro="" textlink="">
      <xdr:nvSpPr>
        <xdr:cNvPr id="321" name="n_4mainValue【福祉施設】&#10;有形固定資産減価償却率">
          <a:extLst>
            <a:ext uri="{FF2B5EF4-FFF2-40B4-BE49-F238E27FC236}">
              <a16:creationId xmlns:a16="http://schemas.microsoft.com/office/drawing/2014/main" xmlns="" id="{47D7A328-796B-4AB8-A298-E3DECBD86CDB}"/>
            </a:ext>
          </a:extLst>
        </xdr:cNvPr>
        <xdr:cNvSpPr txBox="1"/>
      </xdr:nvSpPr>
      <xdr:spPr>
        <a:xfrm>
          <a:off x="836304" y="139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448921BF-D235-499D-903B-9D85D897EA1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FEA5E063-BD24-49E0-BC1C-39C7E003BA6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A26DBFD-9952-49C5-990D-718B9E1CDFE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9FEAED0F-D483-422A-A1DA-A01B88E9D81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B85EAA31-CCED-4173-B0E7-7DBF18E53C5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2B2C0BA1-FA16-477F-B691-71CE74B3B97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E73F44FE-FD47-4E2C-A10E-5217EECDE7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4ADCBC02-E305-4795-A537-3BB1898DBAD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73D05BEE-CC1C-48AC-91AA-BEF0B7EF37C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F4973128-290B-45EF-8E11-647714C12E7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xmlns="" id="{59D1B647-2567-4112-90B6-D8215F01DFB1}"/>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xmlns="" id="{BC391513-B5A4-444A-A1F9-0AA7ED578ED9}"/>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xmlns="" id="{3400444F-C9F7-4E88-9987-23C5E32F0016}"/>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xmlns="" id="{432E728B-E269-4848-A1B3-F86328208F5E}"/>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xmlns="" id="{43F1CD5D-A54A-4119-9D1C-6181E8A236BE}"/>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xmlns="" id="{87D7B173-C9F0-4DCE-BFBE-EFFCE3493183}"/>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xmlns="" id="{DCA62256-CDDD-4225-9521-5393A632BC6F}"/>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xmlns="" id="{745D9A2D-BC12-4DB5-A9CF-6AD8693F30AF}"/>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xmlns="" id="{01421EE0-EE43-48B8-BD98-88B65E9F9503}"/>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xmlns="" id="{430593C3-BBDF-4357-A1A4-079EF9A59764}"/>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xmlns="" id="{EABDE50F-AF9D-4F65-949C-7A220693E448}"/>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xmlns="" id="{1F334424-94F6-42C2-9337-849F4C6FCF86}"/>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xmlns="" id="{24C69AB2-8540-4013-93D5-D36E1C3C2A4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xmlns="" id="{42BC11DC-BF00-4910-8DB3-64784AD8F32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xmlns="" id="{081D2BF1-70B3-43E5-B2D7-428077B3508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xmlns="" id="{71F127FC-1CAC-44FF-A79E-EB0C231F6BF8}"/>
            </a:ext>
          </a:extLst>
        </xdr:cNvPr>
        <xdr:cNvCxnSpPr/>
      </xdr:nvCxnSpPr>
      <xdr:spPr>
        <a:xfrm flipV="1">
          <a:off x="9219565" y="13188043"/>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xmlns="" id="{15E756C8-8B62-4361-8D13-BA4AC012BC0D}"/>
            </a:ext>
          </a:extLst>
        </xdr:cNvPr>
        <xdr:cNvSpPr txBox="1"/>
      </xdr:nvSpPr>
      <xdr:spPr>
        <a:xfrm>
          <a:off x="925830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xmlns="" id="{6B05E1D8-7EAF-450D-BD28-56892D3FAF91}"/>
            </a:ext>
          </a:extLst>
        </xdr:cNvPr>
        <xdr:cNvCxnSpPr/>
      </xdr:nvCxnSpPr>
      <xdr:spPr>
        <a:xfrm>
          <a:off x="915416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xmlns="" id="{0BE0DD11-33B6-4C10-82A7-5B9E4079621C}"/>
            </a:ext>
          </a:extLst>
        </xdr:cNvPr>
        <xdr:cNvSpPr txBox="1"/>
      </xdr:nvSpPr>
      <xdr:spPr>
        <a:xfrm>
          <a:off x="9258300" y="1296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xmlns="" id="{C44DDCB7-744A-4224-A4B2-0B3DD40F79E0}"/>
            </a:ext>
          </a:extLst>
        </xdr:cNvPr>
        <xdr:cNvCxnSpPr/>
      </xdr:nvCxnSpPr>
      <xdr:spPr>
        <a:xfrm>
          <a:off x="9154160" y="13188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xmlns="" id="{A840D500-9591-4D3F-9A50-C37CB237D65F}"/>
            </a:ext>
          </a:extLst>
        </xdr:cNvPr>
        <xdr:cNvSpPr txBox="1"/>
      </xdr:nvSpPr>
      <xdr:spPr>
        <a:xfrm>
          <a:off x="9258300" y="14236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xmlns="" id="{015F2D3A-3B6E-4A3A-9744-E323AA5109B2}"/>
            </a:ext>
          </a:extLst>
        </xdr:cNvPr>
        <xdr:cNvSpPr/>
      </xdr:nvSpPr>
      <xdr:spPr>
        <a:xfrm>
          <a:off x="9192260" y="14380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xmlns="" id="{61DA85CE-9B2C-4C88-B500-47AAD915603F}"/>
            </a:ext>
          </a:extLst>
        </xdr:cNvPr>
        <xdr:cNvSpPr/>
      </xdr:nvSpPr>
      <xdr:spPr>
        <a:xfrm>
          <a:off x="8445500" y="1441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xmlns="" id="{54A6A74A-15DD-426A-851A-D156C6D395A4}"/>
            </a:ext>
          </a:extLst>
        </xdr:cNvPr>
        <xdr:cNvSpPr/>
      </xdr:nvSpPr>
      <xdr:spPr>
        <a:xfrm>
          <a:off x="7670800" y="14428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xmlns="" id="{60D7E1DD-C866-4B2F-9BF1-B2BED69C6C51}"/>
            </a:ext>
          </a:extLst>
        </xdr:cNvPr>
        <xdr:cNvSpPr/>
      </xdr:nvSpPr>
      <xdr:spPr>
        <a:xfrm>
          <a:off x="6873240" y="144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xmlns="" id="{BAE8E4AD-884D-491D-BDCF-54B9FC96BD84}"/>
            </a:ext>
          </a:extLst>
        </xdr:cNvPr>
        <xdr:cNvSpPr/>
      </xdr:nvSpPr>
      <xdr:spPr>
        <a:xfrm>
          <a:off x="6098540" y="14413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0FE89AE-6D7F-4646-A483-FB28203BE6F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7B5CE1F9-9B84-4F00-87A5-07478E4B0EA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4E19C1C1-5A2D-48E5-BC45-226A486BACE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4FE4BF91-2527-4785-A994-4D7CDAF025F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BD5BDEA9-4E9E-4F9A-B370-928D2A113B8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85271</xdr:rowOff>
    </xdr:from>
    <xdr:to>
      <xdr:col>55</xdr:col>
      <xdr:colOff>50800</xdr:colOff>
      <xdr:row>87</xdr:row>
      <xdr:rowOff>15421</xdr:rowOff>
    </xdr:to>
    <xdr:sp macro="" textlink="">
      <xdr:nvSpPr>
        <xdr:cNvPr id="363" name="楕円 362">
          <a:extLst>
            <a:ext uri="{FF2B5EF4-FFF2-40B4-BE49-F238E27FC236}">
              <a16:creationId xmlns:a16="http://schemas.microsoft.com/office/drawing/2014/main" xmlns="" id="{F656C952-5831-44A8-BFB5-BC72695454E5}"/>
            </a:ext>
          </a:extLst>
        </xdr:cNvPr>
        <xdr:cNvSpPr/>
      </xdr:nvSpPr>
      <xdr:spPr>
        <a:xfrm>
          <a:off x="9192260" y="14502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198</xdr:rowOff>
    </xdr:from>
    <xdr:ext cx="469744" cy="259045"/>
    <xdr:sp macro="" textlink="">
      <xdr:nvSpPr>
        <xdr:cNvPr id="364" name="【福祉施設】&#10;一人当たり面積該当値テキスト">
          <a:extLst>
            <a:ext uri="{FF2B5EF4-FFF2-40B4-BE49-F238E27FC236}">
              <a16:creationId xmlns:a16="http://schemas.microsoft.com/office/drawing/2014/main" xmlns="" id="{7745B96D-7C7C-4087-BDCE-6C71FDB74235}"/>
            </a:ext>
          </a:extLst>
        </xdr:cNvPr>
        <xdr:cNvSpPr txBox="1"/>
      </xdr:nvSpPr>
      <xdr:spPr>
        <a:xfrm>
          <a:off x="9258300" y="144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86361</xdr:rowOff>
    </xdr:from>
    <xdr:to>
      <xdr:col>50</xdr:col>
      <xdr:colOff>165100</xdr:colOff>
      <xdr:row>87</xdr:row>
      <xdr:rowOff>16511</xdr:rowOff>
    </xdr:to>
    <xdr:sp macro="" textlink="">
      <xdr:nvSpPr>
        <xdr:cNvPr id="365" name="楕円 364">
          <a:extLst>
            <a:ext uri="{FF2B5EF4-FFF2-40B4-BE49-F238E27FC236}">
              <a16:creationId xmlns:a16="http://schemas.microsoft.com/office/drawing/2014/main" xmlns="" id="{F4817770-9C88-4CA5-815D-7181101D3347}"/>
            </a:ext>
          </a:extLst>
        </xdr:cNvPr>
        <xdr:cNvSpPr/>
      </xdr:nvSpPr>
      <xdr:spPr>
        <a:xfrm>
          <a:off x="8445500" y="14503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136071</xdr:rowOff>
    </xdr:from>
    <xdr:to>
      <xdr:col>55</xdr:col>
      <xdr:colOff>0</xdr:colOff>
      <xdr:row>86</xdr:row>
      <xdr:rowOff>137161</xdr:rowOff>
    </xdr:to>
    <xdr:cxnSp macro="">
      <xdr:nvCxnSpPr>
        <xdr:cNvPr id="366" name="直線コネクタ 365">
          <a:extLst>
            <a:ext uri="{FF2B5EF4-FFF2-40B4-BE49-F238E27FC236}">
              <a16:creationId xmlns:a16="http://schemas.microsoft.com/office/drawing/2014/main" xmlns="" id="{4B361198-C178-498D-A8BE-4BCFB1628BD9}"/>
            </a:ext>
          </a:extLst>
        </xdr:cNvPr>
        <xdr:cNvCxnSpPr/>
      </xdr:nvCxnSpPr>
      <xdr:spPr>
        <a:xfrm flipV="1">
          <a:off x="8496300" y="14553111"/>
          <a:ext cx="7239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86361</xdr:rowOff>
    </xdr:from>
    <xdr:to>
      <xdr:col>46</xdr:col>
      <xdr:colOff>38100</xdr:colOff>
      <xdr:row>87</xdr:row>
      <xdr:rowOff>16511</xdr:rowOff>
    </xdr:to>
    <xdr:sp macro="" textlink="">
      <xdr:nvSpPr>
        <xdr:cNvPr id="367" name="楕円 366">
          <a:extLst>
            <a:ext uri="{FF2B5EF4-FFF2-40B4-BE49-F238E27FC236}">
              <a16:creationId xmlns:a16="http://schemas.microsoft.com/office/drawing/2014/main" xmlns="" id="{B0EC2804-CBF1-476F-AE9F-167A93A3A5FC}"/>
            </a:ext>
          </a:extLst>
        </xdr:cNvPr>
        <xdr:cNvSpPr/>
      </xdr:nvSpPr>
      <xdr:spPr>
        <a:xfrm>
          <a:off x="7670800" y="14503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137161</xdr:rowOff>
    </xdr:from>
    <xdr:to>
      <xdr:col>50</xdr:col>
      <xdr:colOff>114300</xdr:colOff>
      <xdr:row>86</xdr:row>
      <xdr:rowOff>137161</xdr:rowOff>
    </xdr:to>
    <xdr:cxnSp macro="">
      <xdr:nvCxnSpPr>
        <xdr:cNvPr id="368" name="直線コネクタ 367">
          <a:extLst>
            <a:ext uri="{FF2B5EF4-FFF2-40B4-BE49-F238E27FC236}">
              <a16:creationId xmlns:a16="http://schemas.microsoft.com/office/drawing/2014/main" xmlns="" id="{5F376959-7C41-47D3-8457-52AA7F274E46}"/>
            </a:ext>
          </a:extLst>
        </xdr:cNvPr>
        <xdr:cNvCxnSpPr/>
      </xdr:nvCxnSpPr>
      <xdr:spPr>
        <a:xfrm>
          <a:off x="7713980" y="145542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87449</xdr:rowOff>
    </xdr:from>
    <xdr:to>
      <xdr:col>41</xdr:col>
      <xdr:colOff>101600</xdr:colOff>
      <xdr:row>87</xdr:row>
      <xdr:rowOff>17599</xdr:rowOff>
    </xdr:to>
    <xdr:sp macro="" textlink="">
      <xdr:nvSpPr>
        <xdr:cNvPr id="369" name="楕円 368">
          <a:extLst>
            <a:ext uri="{FF2B5EF4-FFF2-40B4-BE49-F238E27FC236}">
              <a16:creationId xmlns:a16="http://schemas.microsoft.com/office/drawing/2014/main" xmlns="" id="{86C4D248-12A3-41A6-9DF2-170C69D0B739}"/>
            </a:ext>
          </a:extLst>
        </xdr:cNvPr>
        <xdr:cNvSpPr/>
      </xdr:nvSpPr>
      <xdr:spPr>
        <a:xfrm>
          <a:off x="6873240" y="1450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137161</xdr:rowOff>
    </xdr:from>
    <xdr:to>
      <xdr:col>45</xdr:col>
      <xdr:colOff>177800</xdr:colOff>
      <xdr:row>86</xdr:row>
      <xdr:rowOff>138249</xdr:rowOff>
    </xdr:to>
    <xdr:cxnSp macro="">
      <xdr:nvCxnSpPr>
        <xdr:cNvPr id="370" name="直線コネクタ 369">
          <a:extLst>
            <a:ext uri="{FF2B5EF4-FFF2-40B4-BE49-F238E27FC236}">
              <a16:creationId xmlns:a16="http://schemas.microsoft.com/office/drawing/2014/main" xmlns="" id="{25377141-C2F1-4014-A1B2-64B7C192EE83}"/>
            </a:ext>
          </a:extLst>
        </xdr:cNvPr>
        <xdr:cNvCxnSpPr/>
      </xdr:nvCxnSpPr>
      <xdr:spPr>
        <a:xfrm flipV="1">
          <a:off x="6924040" y="14554201"/>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87449</xdr:rowOff>
    </xdr:from>
    <xdr:to>
      <xdr:col>36</xdr:col>
      <xdr:colOff>165100</xdr:colOff>
      <xdr:row>87</xdr:row>
      <xdr:rowOff>17599</xdr:rowOff>
    </xdr:to>
    <xdr:sp macro="" textlink="">
      <xdr:nvSpPr>
        <xdr:cNvPr id="371" name="楕円 370">
          <a:extLst>
            <a:ext uri="{FF2B5EF4-FFF2-40B4-BE49-F238E27FC236}">
              <a16:creationId xmlns:a16="http://schemas.microsoft.com/office/drawing/2014/main" xmlns="" id="{6FB3AF05-D7F2-4FFF-A0C1-6E064B283FD6}"/>
            </a:ext>
          </a:extLst>
        </xdr:cNvPr>
        <xdr:cNvSpPr/>
      </xdr:nvSpPr>
      <xdr:spPr>
        <a:xfrm>
          <a:off x="6098540" y="1450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138249</xdr:rowOff>
    </xdr:from>
    <xdr:to>
      <xdr:col>41</xdr:col>
      <xdr:colOff>50800</xdr:colOff>
      <xdr:row>86</xdr:row>
      <xdr:rowOff>138249</xdr:rowOff>
    </xdr:to>
    <xdr:cxnSp macro="">
      <xdr:nvCxnSpPr>
        <xdr:cNvPr id="372" name="直線コネクタ 371">
          <a:extLst>
            <a:ext uri="{FF2B5EF4-FFF2-40B4-BE49-F238E27FC236}">
              <a16:creationId xmlns:a16="http://schemas.microsoft.com/office/drawing/2014/main" xmlns="" id="{B2BA9825-F3D2-4DCF-A64D-AC1B055B7716}"/>
            </a:ext>
          </a:extLst>
        </xdr:cNvPr>
        <xdr:cNvCxnSpPr/>
      </xdr:nvCxnSpPr>
      <xdr:spPr>
        <a:xfrm>
          <a:off x="6149340" y="145552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xmlns="" id="{CDC78981-7DF4-4C58-B445-B3BD2086BFB8}"/>
            </a:ext>
          </a:extLst>
        </xdr:cNvPr>
        <xdr:cNvSpPr txBox="1"/>
      </xdr:nvSpPr>
      <xdr:spPr>
        <a:xfrm>
          <a:off x="8271587" y="141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xmlns="" id="{8248C75B-67CC-4BBE-8390-46BF58E7C3E6}"/>
            </a:ext>
          </a:extLst>
        </xdr:cNvPr>
        <xdr:cNvSpPr txBox="1"/>
      </xdr:nvSpPr>
      <xdr:spPr>
        <a:xfrm>
          <a:off x="7509587" y="1421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xmlns="" id="{6717D56C-A019-4F29-BFA9-86A8D9C56555}"/>
            </a:ext>
          </a:extLst>
        </xdr:cNvPr>
        <xdr:cNvSpPr txBox="1"/>
      </xdr:nvSpPr>
      <xdr:spPr>
        <a:xfrm>
          <a:off x="6712027" y="142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xmlns="" id="{E4BABA41-6A17-4270-87EE-233E3238A712}"/>
            </a:ext>
          </a:extLst>
        </xdr:cNvPr>
        <xdr:cNvSpPr txBox="1"/>
      </xdr:nvSpPr>
      <xdr:spPr>
        <a:xfrm>
          <a:off x="5937327" y="141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7638</xdr:rowOff>
    </xdr:from>
    <xdr:ext cx="469744" cy="259045"/>
    <xdr:sp macro="" textlink="">
      <xdr:nvSpPr>
        <xdr:cNvPr id="377" name="n_1mainValue【福祉施設】&#10;一人当たり面積">
          <a:extLst>
            <a:ext uri="{FF2B5EF4-FFF2-40B4-BE49-F238E27FC236}">
              <a16:creationId xmlns:a16="http://schemas.microsoft.com/office/drawing/2014/main" xmlns="" id="{D035D900-71C7-4F8C-8905-02D9297016BB}"/>
            </a:ext>
          </a:extLst>
        </xdr:cNvPr>
        <xdr:cNvSpPr txBox="1"/>
      </xdr:nvSpPr>
      <xdr:spPr>
        <a:xfrm>
          <a:off x="8271587" y="14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7638</xdr:rowOff>
    </xdr:from>
    <xdr:ext cx="469744" cy="259045"/>
    <xdr:sp macro="" textlink="">
      <xdr:nvSpPr>
        <xdr:cNvPr id="378" name="n_2mainValue【福祉施設】&#10;一人当たり面積">
          <a:extLst>
            <a:ext uri="{FF2B5EF4-FFF2-40B4-BE49-F238E27FC236}">
              <a16:creationId xmlns:a16="http://schemas.microsoft.com/office/drawing/2014/main" xmlns="" id="{B700C123-8B2F-4EFA-A7CC-9CCE192527B9}"/>
            </a:ext>
          </a:extLst>
        </xdr:cNvPr>
        <xdr:cNvSpPr txBox="1"/>
      </xdr:nvSpPr>
      <xdr:spPr>
        <a:xfrm>
          <a:off x="7509587" y="14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8726</xdr:rowOff>
    </xdr:from>
    <xdr:ext cx="469744" cy="259045"/>
    <xdr:sp macro="" textlink="">
      <xdr:nvSpPr>
        <xdr:cNvPr id="379" name="n_3mainValue【福祉施設】&#10;一人当たり面積">
          <a:extLst>
            <a:ext uri="{FF2B5EF4-FFF2-40B4-BE49-F238E27FC236}">
              <a16:creationId xmlns:a16="http://schemas.microsoft.com/office/drawing/2014/main" xmlns="" id="{BA17D244-4D72-4023-A54B-4B09297CB8F6}"/>
            </a:ext>
          </a:extLst>
        </xdr:cNvPr>
        <xdr:cNvSpPr txBox="1"/>
      </xdr:nvSpPr>
      <xdr:spPr>
        <a:xfrm>
          <a:off x="6712027" y="1459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8726</xdr:rowOff>
    </xdr:from>
    <xdr:ext cx="469744" cy="259045"/>
    <xdr:sp macro="" textlink="">
      <xdr:nvSpPr>
        <xdr:cNvPr id="380" name="n_4mainValue【福祉施設】&#10;一人当たり面積">
          <a:extLst>
            <a:ext uri="{FF2B5EF4-FFF2-40B4-BE49-F238E27FC236}">
              <a16:creationId xmlns:a16="http://schemas.microsoft.com/office/drawing/2014/main" xmlns="" id="{23D7BCF9-7183-43A0-847A-B4107BFEB2C7}"/>
            </a:ext>
          </a:extLst>
        </xdr:cNvPr>
        <xdr:cNvSpPr txBox="1"/>
      </xdr:nvSpPr>
      <xdr:spPr>
        <a:xfrm>
          <a:off x="5937327" y="1459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xmlns="" id="{604145ED-AE9B-4DD1-9E49-FD57A5A1330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xmlns="" id="{1F409DB7-00D0-4B36-9788-53CA39A1A7D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xmlns="" id="{4515AF5D-964E-457F-918F-D6BC1360B9D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xmlns="" id="{239EB4A9-D2A9-49BF-AF64-6F6E1CE0ABF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xmlns="" id="{D1852B50-855D-4370-87C4-D4E74B45E7F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xmlns="" id="{D6218E01-64A3-45DD-B54F-C66B1BFAFAE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xmlns="" id="{CCBF2A5A-0A7F-425F-97F9-84842D297C0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xmlns="" id="{A3A3D313-EF54-40AB-AC79-9971388F8C6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xmlns="" id="{B7FDBBE0-D8BB-4146-A1B3-0E2B7DBADDE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xmlns="" id="{72A51EEA-8D5C-4D08-AE66-7FF0A1E65525}"/>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xmlns="" id="{B3CAF445-B630-4ABC-AA6B-A5785EBBB74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xmlns="" id="{97BAFC3B-64D7-4A1C-B755-4B8E28E1272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xmlns="" id="{2737AEBD-6CAB-4B43-9236-E2BECD576AA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xmlns="" id="{0807248C-3624-473C-85F7-36D7761A9CF2}"/>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xmlns="" id="{57AAB551-0D8D-4991-A587-86097C61073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xmlns="" id="{00ABB6D7-E5F2-4A3D-9754-6BF909D6FB3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xmlns="" id="{9E59E8A8-8D6C-4A25-B2D4-D5658447B88F}"/>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xmlns="" id="{0D08E44F-48A1-4299-8496-A24A8340721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xmlns="" id="{39EDC421-B304-4A93-8222-AC207AF0D55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xmlns="" id="{AE4E4648-8F08-4AF7-9C7B-2F79F8ADF57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xmlns="" id="{ADC75E1C-AED1-440A-985C-D98F03079591}"/>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xmlns="" id="{D1B15E9A-1B0E-4F66-8F1A-E0673ED691D1}"/>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xmlns="" id="{E822F7EA-4C7D-4639-9E6B-8DF8FC23B931}"/>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xmlns="" id="{4B772581-4591-4309-A8A8-D4F629E9AC8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xmlns="" id="{A472BB97-B4F3-4CE4-9043-0F0DCA72F77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xmlns="" id="{FBD90A16-6DDA-4CB8-AA25-FC5B4D3E69EA}"/>
            </a:ext>
          </a:extLst>
        </xdr:cNvPr>
        <xdr:cNvCxnSpPr/>
      </xdr:nvCxnSpPr>
      <xdr:spPr>
        <a:xfrm flipV="1">
          <a:off x="4086225" y="16713381"/>
          <a:ext cx="0" cy="1586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xmlns="" id="{3C98ED77-7472-4CBB-8C2A-C5C236504A9E}"/>
            </a:ext>
          </a:extLst>
        </xdr:cNvPr>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xmlns="" id="{F73CA44E-1E05-4FFC-AB49-7C98AD0F0435}"/>
            </a:ext>
          </a:extLst>
        </xdr:cNvPr>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xmlns="" id="{102FF59C-589A-4F21-8760-956C3EC14ABA}"/>
            </a:ext>
          </a:extLst>
        </xdr:cNvPr>
        <xdr:cNvSpPr txBox="1"/>
      </xdr:nvSpPr>
      <xdr:spPr>
        <a:xfrm>
          <a:off x="412496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xmlns="" id="{B2804DB1-BAD9-4A4D-A529-70E91ACB2D8A}"/>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xmlns="" id="{4228642D-E404-41ED-B34B-14BF60607E55}"/>
            </a:ext>
          </a:extLst>
        </xdr:cNvPr>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xmlns="" id="{314A34FB-0FD7-4A2D-BE04-BC0CE3F7B6E5}"/>
            </a:ext>
          </a:extLst>
        </xdr:cNvPr>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xmlns="" id="{409D7632-5C94-42C8-A192-EB9DB602F7A0}"/>
            </a:ext>
          </a:extLst>
        </xdr:cNvPr>
        <xdr:cNvSpPr/>
      </xdr:nvSpPr>
      <xdr:spPr>
        <a:xfrm>
          <a:off x="3312160" y="17602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xmlns="" id="{5F2C78B3-E2D4-49E9-A800-80AF78E75687}"/>
            </a:ext>
          </a:extLst>
        </xdr:cNvPr>
        <xdr:cNvSpPr/>
      </xdr:nvSpPr>
      <xdr:spPr>
        <a:xfrm>
          <a:off x="25146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xmlns="" id="{9886D06E-DCB9-4207-89B7-BE607CE21375}"/>
            </a:ext>
          </a:extLst>
        </xdr:cNvPr>
        <xdr:cNvSpPr/>
      </xdr:nvSpPr>
      <xdr:spPr>
        <a:xfrm>
          <a:off x="173990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xmlns="" id="{7CFA4D2B-B34E-4793-B159-BBC13CD98AF8}"/>
            </a:ext>
          </a:extLst>
        </xdr:cNvPr>
        <xdr:cNvSpPr/>
      </xdr:nvSpPr>
      <xdr:spPr>
        <a:xfrm>
          <a:off x="96520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23A0D364-C27D-43D7-A124-E1EAFA6CE04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CEE1B634-7041-41B9-9A93-963BFD30D12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54A5F968-B17E-4467-9FC1-2321833001D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0E9C65AE-878C-4BA5-8F2C-EB9B5FA135B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68ED70B9-FCA2-4CFE-80AE-4BBDB68B910A}"/>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58057</xdr:rowOff>
    </xdr:from>
    <xdr:to>
      <xdr:col>24</xdr:col>
      <xdr:colOff>114300</xdr:colOff>
      <xdr:row>108</xdr:row>
      <xdr:rowOff>159657</xdr:rowOff>
    </xdr:to>
    <xdr:sp macro="" textlink="">
      <xdr:nvSpPr>
        <xdr:cNvPr id="422" name="楕円 421">
          <a:extLst>
            <a:ext uri="{FF2B5EF4-FFF2-40B4-BE49-F238E27FC236}">
              <a16:creationId xmlns:a16="http://schemas.microsoft.com/office/drawing/2014/main" xmlns="" id="{B2E52FC8-6E57-4710-A6CA-F5F8CD4F20D6}"/>
            </a:ext>
          </a:extLst>
        </xdr:cNvPr>
        <xdr:cNvSpPr/>
      </xdr:nvSpPr>
      <xdr:spPr>
        <a:xfrm>
          <a:off x="403606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144434</xdr:rowOff>
    </xdr:from>
    <xdr:ext cx="405111" cy="259045"/>
    <xdr:sp macro="" textlink="">
      <xdr:nvSpPr>
        <xdr:cNvPr id="423" name="【市民会館】&#10;有形固定資産減価償却率該当値テキスト">
          <a:extLst>
            <a:ext uri="{FF2B5EF4-FFF2-40B4-BE49-F238E27FC236}">
              <a16:creationId xmlns:a16="http://schemas.microsoft.com/office/drawing/2014/main" xmlns="" id="{612A721F-561B-4EC7-B95F-29616DF92968}"/>
            </a:ext>
          </a:extLst>
        </xdr:cNvPr>
        <xdr:cNvSpPr txBox="1"/>
      </xdr:nvSpPr>
      <xdr:spPr>
        <a:xfrm>
          <a:off x="4124960" y="1808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24" name="楕円 423">
          <a:extLst>
            <a:ext uri="{FF2B5EF4-FFF2-40B4-BE49-F238E27FC236}">
              <a16:creationId xmlns:a16="http://schemas.microsoft.com/office/drawing/2014/main" xmlns="" id="{64D82BBA-8EC5-4422-8078-54894883217F}"/>
            </a:ext>
          </a:extLst>
        </xdr:cNvPr>
        <xdr:cNvSpPr/>
      </xdr:nvSpPr>
      <xdr:spPr>
        <a:xfrm>
          <a:off x="331216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108857</xdr:rowOff>
    </xdr:to>
    <xdr:cxnSp macro="">
      <xdr:nvCxnSpPr>
        <xdr:cNvPr id="425" name="直線コネクタ 424">
          <a:extLst>
            <a:ext uri="{FF2B5EF4-FFF2-40B4-BE49-F238E27FC236}">
              <a16:creationId xmlns:a16="http://schemas.microsoft.com/office/drawing/2014/main" xmlns="" id="{29D968FA-ECF6-4117-8176-DD05FA51C54E}"/>
            </a:ext>
          </a:extLst>
        </xdr:cNvPr>
        <xdr:cNvCxnSpPr/>
      </xdr:nvCxnSpPr>
      <xdr:spPr>
        <a:xfrm>
          <a:off x="3355340" y="1818132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167458</xdr:rowOff>
    </xdr:from>
    <xdr:to>
      <xdr:col>15</xdr:col>
      <xdr:colOff>101600</xdr:colOff>
      <xdr:row>108</xdr:row>
      <xdr:rowOff>97608</xdr:rowOff>
    </xdr:to>
    <xdr:sp macro="" textlink="">
      <xdr:nvSpPr>
        <xdr:cNvPr id="426" name="楕円 425">
          <a:extLst>
            <a:ext uri="{FF2B5EF4-FFF2-40B4-BE49-F238E27FC236}">
              <a16:creationId xmlns:a16="http://schemas.microsoft.com/office/drawing/2014/main" xmlns="" id="{AECAECCE-6014-4B42-8753-2D31049A66E7}"/>
            </a:ext>
          </a:extLst>
        </xdr:cNvPr>
        <xdr:cNvSpPr/>
      </xdr:nvSpPr>
      <xdr:spPr>
        <a:xfrm>
          <a:off x="251460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76200</xdr:rowOff>
    </xdr:to>
    <xdr:cxnSp macro="">
      <xdr:nvCxnSpPr>
        <xdr:cNvPr id="427" name="直線コネクタ 426">
          <a:extLst>
            <a:ext uri="{FF2B5EF4-FFF2-40B4-BE49-F238E27FC236}">
              <a16:creationId xmlns:a16="http://schemas.microsoft.com/office/drawing/2014/main" xmlns="" id="{55438B95-58AE-4D51-86FA-55019F162557}"/>
            </a:ext>
          </a:extLst>
        </xdr:cNvPr>
        <xdr:cNvCxnSpPr/>
      </xdr:nvCxnSpPr>
      <xdr:spPr>
        <a:xfrm>
          <a:off x="2565400" y="18151928"/>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126637</xdr:rowOff>
    </xdr:from>
    <xdr:to>
      <xdr:col>10</xdr:col>
      <xdr:colOff>165100</xdr:colOff>
      <xdr:row>108</xdr:row>
      <xdr:rowOff>56787</xdr:rowOff>
    </xdr:to>
    <xdr:sp macro="" textlink="">
      <xdr:nvSpPr>
        <xdr:cNvPr id="428" name="楕円 427">
          <a:extLst>
            <a:ext uri="{FF2B5EF4-FFF2-40B4-BE49-F238E27FC236}">
              <a16:creationId xmlns:a16="http://schemas.microsoft.com/office/drawing/2014/main" xmlns="" id="{7BA3F33D-A4B4-44DF-B330-64FA48BFE4CD}"/>
            </a:ext>
          </a:extLst>
        </xdr:cNvPr>
        <xdr:cNvSpPr/>
      </xdr:nvSpPr>
      <xdr:spPr>
        <a:xfrm>
          <a:off x="1739900" y="18064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5987</xdr:rowOff>
    </xdr:from>
    <xdr:to>
      <xdr:col>15</xdr:col>
      <xdr:colOff>50800</xdr:colOff>
      <xdr:row>108</xdr:row>
      <xdr:rowOff>46808</xdr:rowOff>
    </xdr:to>
    <xdr:cxnSp macro="">
      <xdr:nvCxnSpPr>
        <xdr:cNvPr id="429" name="直線コネクタ 428">
          <a:extLst>
            <a:ext uri="{FF2B5EF4-FFF2-40B4-BE49-F238E27FC236}">
              <a16:creationId xmlns:a16="http://schemas.microsoft.com/office/drawing/2014/main" xmlns="" id="{C4192954-169F-4A09-911D-85885C13E53F}"/>
            </a:ext>
          </a:extLst>
        </xdr:cNvPr>
        <xdr:cNvCxnSpPr/>
      </xdr:nvCxnSpPr>
      <xdr:spPr>
        <a:xfrm>
          <a:off x="1790700" y="18111107"/>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100512</xdr:rowOff>
    </xdr:from>
    <xdr:to>
      <xdr:col>6</xdr:col>
      <xdr:colOff>38100</xdr:colOff>
      <xdr:row>108</xdr:row>
      <xdr:rowOff>30662</xdr:rowOff>
    </xdr:to>
    <xdr:sp macro="" textlink="">
      <xdr:nvSpPr>
        <xdr:cNvPr id="430" name="楕円 429">
          <a:extLst>
            <a:ext uri="{FF2B5EF4-FFF2-40B4-BE49-F238E27FC236}">
              <a16:creationId xmlns:a16="http://schemas.microsoft.com/office/drawing/2014/main" xmlns="" id="{355FC728-9A49-41A5-BEA9-61731C95CEEA}"/>
            </a:ext>
          </a:extLst>
        </xdr:cNvPr>
        <xdr:cNvSpPr/>
      </xdr:nvSpPr>
      <xdr:spPr>
        <a:xfrm>
          <a:off x="965200" y="180379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151312</xdr:rowOff>
    </xdr:from>
    <xdr:to>
      <xdr:col>10</xdr:col>
      <xdr:colOff>114300</xdr:colOff>
      <xdr:row>108</xdr:row>
      <xdr:rowOff>5987</xdr:rowOff>
    </xdr:to>
    <xdr:cxnSp macro="">
      <xdr:nvCxnSpPr>
        <xdr:cNvPr id="431" name="直線コネクタ 430">
          <a:extLst>
            <a:ext uri="{FF2B5EF4-FFF2-40B4-BE49-F238E27FC236}">
              <a16:creationId xmlns:a16="http://schemas.microsoft.com/office/drawing/2014/main" xmlns="" id="{45785E23-CE17-4C17-B989-C5FB1CD50D2F}"/>
            </a:ext>
          </a:extLst>
        </xdr:cNvPr>
        <xdr:cNvCxnSpPr/>
      </xdr:nvCxnSpPr>
      <xdr:spPr>
        <a:xfrm>
          <a:off x="1008380" y="18088792"/>
          <a:ext cx="7823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xmlns="" id="{507982A8-90AF-4A63-B0A8-3E4F4F4ACFC2}"/>
            </a:ext>
          </a:extLst>
        </xdr:cNvPr>
        <xdr:cNvSpPr txBox="1"/>
      </xdr:nvSpPr>
      <xdr:spPr>
        <a:xfrm>
          <a:off x="317056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3" name="n_2aveValue【市民会館】&#10;有形固定資産減価償却率">
          <a:extLst>
            <a:ext uri="{FF2B5EF4-FFF2-40B4-BE49-F238E27FC236}">
              <a16:creationId xmlns:a16="http://schemas.microsoft.com/office/drawing/2014/main" xmlns="" id="{7B2FE866-1A65-4CE0-8CA5-F9050A62EE49}"/>
            </a:ext>
          </a:extLst>
        </xdr:cNvPr>
        <xdr:cNvSpPr txBox="1"/>
      </xdr:nvSpPr>
      <xdr:spPr>
        <a:xfrm>
          <a:off x="2385704" y="1744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4" name="n_3aveValue【市民会館】&#10;有形固定資産減価償却率">
          <a:extLst>
            <a:ext uri="{FF2B5EF4-FFF2-40B4-BE49-F238E27FC236}">
              <a16:creationId xmlns:a16="http://schemas.microsoft.com/office/drawing/2014/main" xmlns="" id="{1BF810E3-5A61-409E-B572-5451070E722E}"/>
            </a:ext>
          </a:extLst>
        </xdr:cNvPr>
        <xdr:cNvSpPr txBox="1"/>
      </xdr:nvSpPr>
      <xdr:spPr>
        <a:xfrm>
          <a:off x="161100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a:extLst>
            <a:ext uri="{FF2B5EF4-FFF2-40B4-BE49-F238E27FC236}">
              <a16:creationId xmlns:a16="http://schemas.microsoft.com/office/drawing/2014/main" xmlns="" id="{8F4E9DCC-EC8B-4517-9C64-153D15E54CA8}"/>
            </a:ext>
          </a:extLst>
        </xdr:cNvPr>
        <xdr:cNvSpPr txBox="1"/>
      </xdr:nvSpPr>
      <xdr:spPr>
        <a:xfrm>
          <a:off x="83630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436" name="n_1mainValue【市民会館】&#10;有形固定資産減価償却率">
          <a:extLst>
            <a:ext uri="{FF2B5EF4-FFF2-40B4-BE49-F238E27FC236}">
              <a16:creationId xmlns:a16="http://schemas.microsoft.com/office/drawing/2014/main" xmlns="" id="{C879A6AC-77CF-4F45-9A7D-CB01D5031D79}"/>
            </a:ext>
          </a:extLst>
        </xdr:cNvPr>
        <xdr:cNvSpPr txBox="1"/>
      </xdr:nvSpPr>
      <xdr:spPr>
        <a:xfrm>
          <a:off x="317056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88735</xdr:rowOff>
    </xdr:from>
    <xdr:ext cx="405111" cy="259045"/>
    <xdr:sp macro="" textlink="">
      <xdr:nvSpPr>
        <xdr:cNvPr id="437" name="n_2mainValue【市民会館】&#10;有形固定資産減価償却率">
          <a:extLst>
            <a:ext uri="{FF2B5EF4-FFF2-40B4-BE49-F238E27FC236}">
              <a16:creationId xmlns:a16="http://schemas.microsoft.com/office/drawing/2014/main" xmlns="" id="{48A4C479-1E22-423F-8D2E-0E19E289E71A}"/>
            </a:ext>
          </a:extLst>
        </xdr:cNvPr>
        <xdr:cNvSpPr txBox="1"/>
      </xdr:nvSpPr>
      <xdr:spPr>
        <a:xfrm>
          <a:off x="238570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47914</xdr:rowOff>
    </xdr:from>
    <xdr:ext cx="405111" cy="259045"/>
    <xdr:sp macro="" textlink="">
      <xdr:nvSpPr>
        <xdr:cNvPr id="438" name="n_3mainValue【市民会館】&#10;有形固定資産減価償却率">
          <a:extLst>
            <a:ext uri="{FF2B5EF4-FFF2-40B4-BE49-F238E27FC236}">
              <a16:creationId xmlns:a16="http://schemas.microsoft.com/office/drawing/2014/main" xmlns="" id="{3385845C-DF76-4011-8F3C-005F54C3CDEF}"/>
            </a:ext>
          </a:extLst>
        </xdr:cNvPr>
        <xdr:cNvSpPr txBox="1"/>
      </xdr:nvSpPr>
      <xdr:spPr>
        <a:xfrm>
          <a:off x="161100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21789</xdr:rowOff>
    </xdr:from>
    <xdr:ext cx="405111" cy="259045"/>
    <xdr:sp macro="" textlink="">
      <xdr:nvSpPr>
        <xdr:cNvPr id="439" name="n_4mainValue【市民会館】&#10;有形固定資産減価償却率">
          <a:extLst>
            <a:ext uri="{FF2B5EF4-FFF2-40B4-BE49-F238E27FC236}">
              <a16:creationId xmlns:a16="http://schemas.microsoft.com/office/drawing/2014/main" xmlns="" id="{0DB48D7C-40A2-4D4C-98C0-07A4782196E5}"/>
            </a:ext>
          </a:extLst>
        </xdr:cNvPr>
        <xdr:cNvSpPr txBox="1"/>
      </xdr:nvSpPr>
      <xdr:spPr>
        <a:xfrm>
          <a:off x="836304" y="1812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D75AC784-F0FF-4EE2-8D4B-0B5E2C0C429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C2BE713E-E6AA-451D-88F5-12EE42BC7F9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419445F3-6D26-4B6E-BDF0-481A45DE82D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6FF4EC6B-F097-4F1E-83B3-51DA512C45E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CC15D3BB-D191-43E0-8BF0-3B47AE5D048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2692A8AD-A8E2-4B41-948B-850FA43B308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3B15FE69-B2C8-4ABD-9CF1-1880BBE040D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F826C24A-9C80-4B95-B02F-F5F3F62FC8B3}"/>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BFEF2A03-3CB9-4D04-918C-6565E07C455E}"/>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E2AEDCD0-D24C-4038-A607-D0A7661E35D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xmlns="" id="{B07CEE58-EFC6-4281-99ED-21BDAE8ADEDA}"/>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xmlns="" id="{39EEDA2E-EABE-43F9-A4FF-770869AFA786}"/>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xmlns="" id="{C7D0080F-8FF5-4F8A-B462-2A68FE1228DC}"/>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xmlns="" id="{50C21D93-699A-4066-8528-870976CF2E9D}"/>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xmlns="" id="{F0DF1478-01AF-4FCD-8000-B6C7F8B1F052}"/>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xmlns="" id="{912BB0F5-7AFF-4A2E-8A72-27239D9EB386}"/>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xmlns="" id="{95367353-18DA-4E27-AF8E-C241DFFA240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xmlns="" id="{38D722E9-969D-45B6-8B95-B47553D2AB15}"/>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xmlns="" id="{2BA84483-E1B3-4141-BCD3-D6AE4CDE375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xmlns="" id="{92D277EB-E48D-4F94-AC50-F068ADDBA9BE}"/>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xmlns="" id="{CA048F5D-8B82-43D0-9F0E-8313E88B816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xmlns="" id="{B8980258-B6A1-49FC-AFC5-33CAC7D861F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xmlns="" id="{A54496FA-F6FD-47B7-832E-D3D874B0A30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xmlns="" id="{97EF6C43-646F-4AB6-9A57-F855495F86B8}"/>
            </a:ext>
          </a:extLst>
        </xdr:cNvPr>
        <xdr:cNvCxnSpPr/>
      </xdr:nvCxnSpPr>
      <xdr:spPr>
        <a:xfrm flipV="1">
          <a:off x="9219565" y="16978629"/>
          <a:ext cx="0" cy="125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xmlns="" id="{3AE331C9-A072-4EDC-B6D4-C08713EE447D}"/>
            </a:ext>
          </a:extLst>
        </xdr:cNvPr>
        <xdr:cNvSpPr txBox="1"/>
      </xdr:nvSpPr>
      <xdr:spPr>
        <a:xfrm>
          <a:off x="9258300"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xmlns="" id="{F82C8CA6-10C6-4F2C-A06D-CC73B0DE45A6}"/>
            </a:ext>
          </a:extLst>
        </xdr:cNvPr>
        <xdr:cNvCxnSpPr/>
      </xdr:nvCxnSpPr>
      <xdr:spPr>
        <a:xfrm>
          <a:off x="9154160" y="18229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xmlns="" id="{B735C6E4-EAFD-4C10-B2B5-58EEDC9E68F9}"/>
            </a:ext>
          </a:extLst>
        </xdr:cNvPr>
        <xdr:cNvSpPr txBox="1"/>
      </xdr:nvSpPr>
      <xdr:spPr>
        <a:xfrm>
          <a:off x="9258300" y="167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xmlns="" id="{21524A4F-2848-4563-871E-5EA8C43A133A}"/>
            </a:ext>
          </a:extLst>
        </xdr:cNvPr>
        <xdr:cNvCxnSpPr/>
      </xdr:nvCxnSpPr>
      <xdr:spPr>
        <a:xfrm>
          <a:off x="9154160" y="16978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xmlns="" id="{6FD02A7C-E5FA-4E51-BED9-10E4521892CE}"/>
            </a:ext>
          </a:extLst>
        </xdr:cNvPr>
        <xdr:cNvSpPr txBox="1"/>
      </xdr:nvSpPr>
      <xdr:spPr>
        <a:xfrm>
          <a:off x="9258300" y="1783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xmlns="" id="{52D729FA-795D-4420-9588-A415C9FFA9F7}"/>
            </a:ext>
          </a:extLst>
        </xdr:cNvPr>
        <xdr:cNvSpPr/>
      </xdr:nvSpPr>
      <xdr:spPr>
        <a:xfrm>
          <a:off x="9192260" y="17979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xmlns="" id="{D4F00CBE-E33A-421A-BFD6-B6F12C1ECA0A}"/>
            </a:ext>
          </a:extLst>
        </xdr:cNvPr>
        <xdr:cNvSpPr/>
      </xdr:nvSpPr>
      <xdr:spPr>
        <a:xfrm>
          <a:off x="8445500" y="1795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xmlns="" id="{9E76DD47-6AD8-44A8-9DDA-AC0549A80FA6}"/>
            </a:ext>
          </a:extLst>
        </xdr:cNvPr>
        <xdr:cNvSpPr/>
      </xdr:nvSpPr>
      <xdr:spPr>
        <a:xfrm>
          <a:off x="7670800" y="17985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xmlns="" id="{B608D622-400D-4FC5-9441-8B6920D49DF1}"/>
            </a:ext>
          </a:extLst>
        </xdr:cNvPr>
        <xdr:cNvSpPr/>
      </xdr:nvSpPr>
      <xdr:spPr>
        <a:xfrm>
          <a:off x="687324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xmlns="" id="{4D179573-F307-4125-A601-1E56E2D85755}"/>
            </a:ext>
          </a:extLst>
        </xdr:cNvPr>
        <xdr:cNvSpPr/>
      </xdr:nvSpPr>
      <xdr:spPr>
        <a:xfrm>
          <a:off x="6098540" y="179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C8AE8E5C-D4C8-4D93-A9D3-D6D905CFF4E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E6E101D3-51EB-4920-A393-6DD45CF401B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270F0BE1-69A5-43C8-8BA7-CC19791724A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735122E9-17F7-49F6-AE0E-8CC927EA800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0C017617-014C-447B-AE65-630E9C430DDB}"/>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79" name="楕円 478">
          <a:extLst>
            <a:ext uri="{FF2B5EF4-FFF2-40B4-BE49-F238E27FC236}">
              <a16:creationId xmlns:a16="http://schemas.microsoft.com/office/drawing/2014/main" xmlns="" id="{10668449-BDB4-4FFF-9D2B-0E7B831A5212}"/>
            </a:ext>
          </a:extLst>
        </xdr:cNvPr>
        <xdr:cNvSpPr/>
      </xdr:nvSpPr>
      <xdr:spPr>
        <a:xfrm>
          <a:off x="9192260" y="18023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64788</xdr:rowOff>
    </xdr:from>
    <xdr:ext cx="469744" cy="259045"/>
    <xdr:sp macro="" textlink="">
      <xdr:nvSpPr>
        <xdr:cNvPr id="480" name="【市民会館】&#10;一人当たり面積該当値テキスト">
          <a:extLst>
            <a:ext uri="{FF2B5EF4-FFF2-40B4-BE49-F238E27FC236}">
              <a16:creationId xmlns:a16="http://schemas.microsoft.com/office/drawing/2014/main" xmlns="" id="{D3BE2ECA-7605-4AF2-859D-1335E6386C5E}"/>
            </a:ext>
          </a:extLst>
        </xdr:cNvPr>
        <xdr:cNvSpPr txBox="1"/>
      </xdr:nvSpPr>
      <xdr:spPr>
        <a:xfrm>
          <a:off x="9258300"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87630</xdr:rowOff>
    </xdr:from>
    <xdr:to>
      <xdr:col>50</xdr:col>
      <xdr:colOff>165100</xdr:colOff>
      <xdr:row>108</xdr:row>
      <xdr:rowOff>17780</xdr:rowOff>
    </xdr:to>
    <xdr:sp macro="" textlink="">
      <xdr:nvSpPr>
        <xdr:cNvPr id="481" name="楕円 480">
          <a:extLst>
            <a:ext uri="{FF2B5EF4-FFF2-40B4-BE49-F238E27FC236}">
              <a16:creationId xmlns:a16="http://schemas.microsoft.com/office/drawing/2014/main" xmlns="" id="{8EE06F29-D987-4733-A0CF-C95641D1D62B}"/>
            </a:ext>
          </a:extLst>
        </xdr:cNvPr>
        <xdr:cNvSpPr/>
      </xdr:nvSpPr>
      <xdr:spPr>
        <a:xfrm>
          <a:off x="8445500" y="18025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138430</xdr:rowOff>
    </xdr:to>
    <xdr:cxnSp macro="">
      <xdr:nvCxnSpPr>
        <xdr:cNvPr id="482" name="直線コネクタ 481">
          <a:extLst>
            <a:ext uri="{FF2B5EF4-FFF2-40B4-BE49-F238E27FC236}">
              <a16:creationId xmlns:a16="http://schemas.microsoft.com/office/drawing/2014/main" xmlns="" id="{C34A2236-02B3-4F04-82B2-9C2D9EE3AE37}"/>
            </a:ext>
          </a:extLst>
        </xdr:cNvPr>
        <xdr:cNvCxnSpPr/>
      </xdr:nvCxnSpPr>
      <xdr:spPr>
        <a:xfrm flipV="1">
          <a:off x="8496300" y="18074641"/>
          <a:ext cx="7239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91439</xdr:rowOff>
    </xdr:from>
    <xdr:to>
      <xdr:col>46</xdr:col>
      <xdr:colOff>38100</xdr:colOff>
      <xdr:row>108</xdr:row>
      <xdr:rowOff>21589</xdr:rowOff>
    </xdr:to>
    <xdr:sp macro="" textlink="">
      <xdr:nvSpPr>
        <xdr:cNvPr id="483" name="楕円 482">
          <a:extLst>
            <a:ext uri="{FF2B5EF4-FFF2-40B4-BE49-F238E27FC236}">
              <a16:creationId xmlns:a16="http://schemas.microsoft.com/office/drawing/2014/main" xmlns="" id="{2B79ADCC-1228-42B0-B0FD-B0EDED282932}"/>
            </a:ext>
          </a:extLst>
        </xdr:cNvPr>
        <xdr:cNvSpPr/>
      </xdr:nvSpPr>
      <xdr:spPr>
        <a:xfrm>
          <a:off x="7670800" y="180289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138430</xdr:rowOff>
    </xdr:from>
    <xdr:to>
      <xdr:col>50</xdr:col>
      <xdr:colOff>114300</xdr:colOff>
      <xdr:row>107</xdr:row>
      <xdr:rowOff>142239</xdr:rowOff>
    </xdr:to>
    <xdr:cxnSp macro="">
      <xdr:nvCxnSpPr>
        <xdr:cNvPr id="484" name="直線コネクタ 483">
          <a:extLst>
            <a:ext uri="{FF2B5EF4-FFF2-40B4-BE49-F238E27FC236}">
              <a16:creationId xmlns:a16="http://schemas.microsoft.com/office/drawing/2014/main" xmlns="" id="{E6390E5C-2361-4D46-8D5C-BFBADFA590AD}"/>
            </a:ext>
          </a:extLst>
        </xdr:cNvPr>
        <xdr:cNvCxnSpPr/>
      </xdr:nvCxnSpPr>
      <xdr:spPr>
        <a:xfrm flipV="1">
          <a:off x="7713980" y="1807591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92711</xdr:rowOff>
    </xdr:from>
    <xdr:to>
      <xdr:col>41</xdr:col>
      <xdr:colOff>101600</xdr:colOff>
      <xdr:row>108</xdr:row>
      <xdr:rowOff>22861</xdr:rowOff>
    </xdr:to>
    <xdr:sp macro="" textlink="">
      <xdr:nvSpPr>
        <xdr:cNvPr id="485" name="楕円 484">
          <a:extLst>
            <a:ext uri="{FF2B5EF4-FFF2-40B4-BE49-F238E27FC236}">
              <a16:creationId xmlns:a16="http://schemas.microsoft.com/office/drawing/2014/main" xmlns="" id="{E85F958B-63C4-4E68-B6D5-033E45AE3AF1}"/>
            </a:ext>
          </a:extLst>
        </xdr:cNvPr>
        <xdr:cNvSpPr/>
      </xdr:nvSpPr>
      <xdr:spPr>
        <a:xfrm>
          <a:off x="6873240" y="18030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142239</xdr:rowOff>
    </xdr:from>
    <xdr:to>
      <xdr:col>45</xdr:col>
      <xdr:colOff>177800</xdr:colOff>
      <xdr:row>107</xdr:row>
      <xdr:rowOff>143511</xdr:rowOff>
    </xdr:to>
    <xdr:cxnSp macro="">
      <xdr:nvCxnSpPr>
        <xdr:cNvPr id="486" name="直線コネクタ 485">
          <a:extLst>
            <a:ext uri="{FF2B5EF4-FFF2-40B4-BE49-F238E27FC236}">
              <a16:creationId xmlns:a16="http://schemas.microsoft.com/office/drawing/2014/main" xmlns="" id="{FF74723A-963E-4B6D-92CC-ECF551B6DFA0}"/>
            </a:ext>
          </a:extLst>
        </xdr:cNvPr>
        <xdr:cNvCxnSpPr/>
      </xdr:nvCxnSpPr>
      <xdr:spPr>
        <a:xfrm flipV="1">
          <a:off x="6924040" y="18079719"/>
          <a:ext cx="78994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95250</xdr:rowOff>
    </xdr:from>
    <xdr:to>
      <xdr:col>36</xdr:col>
      <xdr:colOff>165100</xdr:colOff>
      <xdr:row>108</xdr:row>
      <xdr:rowOff>25400</xdr:rowOff>
    </xdr:to>
    <xdr:sp macro="" textlink="">
      <xdr:nvSpPr>
        <xdr:cNvPr id="487" name="楕円 486">
          <a:extLst>
            <a:ext uri="{FF2B5EF4-FFF2-40B4-BE49-F238E27FC236}">
              <a16:creationId xmlns:a16="http://schemas.microsoft.com/office/drawing/2014/main" xmlns="" id="{093774CC-6C07-4639-BC5B-0EC44F34C3D4}"/>
            </a:ext>
          </a:extLst>
        </xdr:cNvPr>
        <xdr:cNvSpPr/>
      </xdr:nvSpPr>
      <xdr:spPr>
        <a:xfrm>
          <a:off x="6098540" y="1803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143511</xdr:rowOff>
    </xdr:from>
    <xdr:to>
      <xdr:col>41</xdr:col>
      <xdr:colOff>50800</xdr:colOff>
      <xdr:row>107</xdr:row>
      <xdr:rowOff>146050</xdr:rowOff>
    </xdr:to>
    <xdr:cxnSp macro="">
      <xdr:nvCxnSpPr>
        <xdr:cNvPr id="488" name="直線コネクタ 487">
          <a:extLst>
            <a:ext uri="{FF2B5EF4-FFF2-40B4-BE49-F238E27FC236}">
              <a16:creationId xmlns:a16="http://schemas.microsoft.com/office/drawing/2014/main" xmlns="" id="{0F79213B-B5E3-41D7-9A4D-DCD72B9EA655}"/>
            </a:ext>
          </a:extLst>
        </xdr:cNvPr>
        <xdr:cNvCxnSpPr/>
      </xdr:nvCxnSpPr>
      <xdr:spPr>
        <a:xfrm flipV="1">
          <a:off x="6149340" y="18080991"/>
          <a:ext cx="7747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xmlns="" id="{E3910670-0861-4D2B-93DA-B0DA386A4B13}"/>
            </a:ext>
          </a:extLst>
        </xdr:cNvPr>
        <xdr:cNvSpPr txBox="1"/>
      </xdr:nvSpPr>
      <xdr:spPr>
        <a:xfrm>
          <a:off x="8271587" y="177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0" name="n_2aveValue【市民会館】&#10;一人当たり面積">
          <a:extLst>
            <a:ext uri="{FF2B5EF4-FFF2-40B4-BE49-F238E27FC236}">
              <a16:creationId xmlns:a16="http://schemas.microsoft.com/office/drawing/2014/main" xmlns="" id="{1DF5547D-73C0-47B9-9691-EC16B4AD3FB0}"/>
            </a:ext>
          </a:extLst>
        </xdr:cNvPr>
        <xdr:cNvSpPr txBox="1"/>
      </xdr:nvSpPr>
      <xdr:spPr>
        <a:xfrm>
          <a:off x="750958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a:extLst>
            <a:ext uri="{FF2B5EF4-FFF2-40B4-BE49-F238E27FC236}">
              <a16:creationId xmlns:a16="http://schemas.microsoft.com/office/drawing/2014/main" xmlns="" id="{E49BE9E5-D234-47BE-B904-6C46CC2ED075}"/>
            </a:ext>
          </a:extLst>
        </xdr:cNvPr>
        <xdr:cNvSpPr txBox="1"/>
      </xdr:nvSpPr>
      <xdr:spPr>
        <a:xfrm>
          <a:off x="67120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a:extLst>
            <a:ext uri="{FF2B5EF4-FFF2-40B4-BE49-F238E27FC236}">
              <a16:creationId xmlns:a16="http://schemas.microsoft.com/office/drawing/2014/main" xmlns="" id="{3E5AD28A-E8D6-45C2-A6F6-B7C24B975616}"/>
            </a:ext>
          </a:extLst>
        </xdr:cNvPr>
        <xdr:cNvSpPr txBox="1"/>
      </xdr:nvSpPr>
      <xdr:spPr>
        <a:xfrm>
          <a:off x="5937327" y="1777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8907</xdr:rowOff>
    </xdr:from>
    <xdr:ext cx="469744" cy="259045"/>
    <xdr:sp macro="" textlink="">
      <xdr:nvSpPr>
        <xdr:cNvPr id="493" name="n_1mainValue【市民会館】&#10;一人当たり面積">
          <a:extLst>
            <a:ext uri="{FF2B5EF4-FFF2-40B4-BE49-F238E27FC236}">
              <a16:creationId xmlns:a16="http://schemas.microsoft.com/office/drawing/2014/main" xmlns="" id="{C34852A4-B5DE-49DA-ABC4-3B50EA2C7838}"/>
            </a:ext>
          </a:extLst>
        </xdr:cNvPr>
        <xdr:cNvSpPr txBox="1"/>
      </xdr:nvSpPr>
      <xdr:spPr>
        <a:xfrm>
          <a:off x="827158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12716</xdr:rowOff>
    </xdr:from>
    <xdr:ext cx="469744" cy="259045"/>
    <xdr:sp macro="" textlink="">
      <xdr:nvSpPr>
        <xdr:cNvPr id="494" name="n_2mainValue【市民会館】&#10;一人当たり面積">
          <a:extLst>
            <a:ext uri="{FF2B5EF4-FFF2-40B4-BE49-F238E27FC236}">
              <a16:creationId xmlns:a16="http://schemas.microsoft.com/office/drawing/2014/main" xmlns="" id="{B5FB316D-F736-484B-9E27-12ED40C6312A}"/>
            </a:ext>
          </a:extLst>
        </xdr:cNvPr>
        <xdr:cNvSpPr txBox="1"/>
      </xdr:nvSpPr>
      <xdr:spPr>
        <a:xfrm>
          <a:off x="7509587" y="181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13988</xdr:rowOff>
    </xdr:from>
    <xdr:ext cx="469744" cy="259045"/>
    <xdr:sp macro="" textlink="">
      <xdr:nvSpPr>
        <xdr:cNvPr id="495" name="n_3mainValue【市民会館】&#10;一人当たり面積">
          <a:extLst>
            <a:ext uri="{FF2B5EF4-FFF2-40B4-BE49-F238E27FC236}">
              <a16:creationId xmlns:a16="http://schemas.microsoft.com/office/drawing/2014/main" xmlns="" id="{EE411688-6D67-46A5-84E1-D5D5957BAB90}"/>
            </a:ext>
          </a:extLst>
        </xdr:cNvPr>
        <xdr:cNvSpPr txBox="1"/>
      </xdr:nvSpPr>
      <xdr:spPr>
        <a:xfrm>
          <a:off x="6712027" y="1811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16527</xdr:rowOff>
    </xdr:from>
    <xdr:ext cx="469744" cy="259045"/>
    <xdr:sp macro="" textlink="">
      <xdr:nvSpPr>
        <xdr:cNvPr id="496" name="n_4mainValue【市民会館】&#10;一人当たり面積">
          <a:extLst>
            <a:ext uri="{FF2B5EF4-FFF2-40B4-BE49-F238E27FC236}">
              <a16:creationId xmlns:a16="http://schemas.microsoft.com/office/drawing/2014/main" xmlns="" id="{5197CCB6-54F2-4E72-B9A7-CBF087F81773}"/>
            </a:ext>
          </a:extLst>
        </xdr:cNvPr>
        <xdr:cNvSpPr txBox="1"/>
      </xdr:nvSpPr>
      <xdr:spPr>
        <a:xfrm>
          <a:off x="5937327" y="181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xmlns="" id="{CA1BF4FB-6A9C-40C2-AC7C-B5DBB2E270B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xmlns="" id="{AC40EAFB-B054-4C36-B470-0DEEB8C33C2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xmlns="" id="{2BF662D7-9047-4938-B80F-A103E17BEAC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xmlns="" id="{AFF355B0-5632-405A-B2CE-2E676F74136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xmlns="" id="{21133E4F-0D12-4FB3-84C1-2172261ED7A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xmlns="" id="{0309AB18-7E8D-471E-98BB-BCBC23D63D6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xmlns="" id="{79FFC3F6-D5D0-4AF3-8196-D1340D29C82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xmlns="" id="{9C9E9934-3499-4047-A311-E794AE858F2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xmlns="" id="{C6CC78B6-1843-4E36-8510-A6E768BFCC3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xmlns="" id="{5155CE77-E471-4DE5-8604-583D8402D7F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xmlns="" id="{65D8F41C-D409-4DDA-8090-575098CE9EE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xmlns="" id="{79F098B6-6849-4D22-82D4-84FAB74BF7A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xmlns="" id="{47417C26-9CFC-4CCA-AC2E-383EE27D674E}"/>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xmlns="" id="{19264538-E5CA-4764-9645-DD08022891C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xmlns="" id="{122A2DB8-6E68-4352-94FA-8AC0F423B9DD}"/>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xmlns="" id="{9F7078EE-E225-48D7-8BC3-78A778B527E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xmlns="" id="{DB5F15F2-B852-4EF6-A371-54786BC42DF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xmlns="" id="{7A5DFD6B-86B3-4CDB-9AFB-27FD303EA20E}"/>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xmlns="" id="{2FD4D635-49EF-44F6-8090-60DEEE7C577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xmlns="" id="{1A654961-ADDC-441B-B769-12E34B6DD43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xmlns="" id="{7D0054F2-9FEB-46EB-9C45-B70BA1A9951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xmlns="" id="{701B8E74-7B6F-473F-A4DA-D74548A267E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xmlns="" id="{0A5B4A36-EA36-4575-9546-7219AAE6CD0F}"/>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xmlns="" id="{8FF22805-9EB8-4EC6-AFA8-0C6E5DC8680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xmlns="" id="{0078A015-0F4C-4C72-98AA-DD367645549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xmlns="" id="{EE8C2C78-2522-4D6E-8434-E102D27A7DEA}"/>
            </a:ext>
          </a:extLst>
        </xdr:cNvPr>
        <xdr:cNvCxnSpPr/>
      </xdr:nvCxnSpPr>
      <xdr:spPr>
        <a:xfrm flipV="1">
          <a:off x="14375764" y="563444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xmlns="" id="{1191E422-C422-433E-A19A-B0D298104BE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xmlns="" id="{951DC066-C71F-4EE3-A08E-56ACECDEDD79}"/>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xmlns="" id="{B40A958A-CA8D-4A97-85DF-7064FFE3AE7E}"/>
            </a:ext>
          </a:extLst>
        </xdr:cNvPr>
        <xdr:cNvSpPr txBox="1"/>
      </xdr:nvSpPr>
      <xdr:spPr>
        <a:xfrm>
          <a:off x="14414500" y="541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xmlns="" id="{E65BF649-204B-4EC5-8637-A8DD055619F8}"/>
            </a:ext>
          </a:extLst>
        </xdr:cNvPr>
        <xdr:cNvCxnSpPr/>
      </xdr:nvCxnSpPr>
      <xdr:spPr>
        <a:xfrm>
          <a:off x="14287500" y="563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xmlns="" id="{12EB5D2B-CDF9-4150-9DBA-B218AB39ABBE}"/>
            </a:ext>
          </a:extLst>
        </xdr:cNvPr>
        <xdr:cNvSpPr txBox="1"/>
      </xdr:nvSpPr>
      <xdr:spPr>
        <a:xfrm>
          <a:off x="14414500" y="6366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xmlns="" id="{CCCEB47E-8F9B-4738-94A5-5015D7DF00B5}"/>
            </a:ext>
          </a:extLst>
        </xdr:cNvPr>
        <xdr:cNvSpPr/>
      </xdr:nvSpPr>
      <xdr:spPr>
        <a:xfrm>
          <a:off x="14325600" y="65116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xmlns="" id="{650BAAC2-E0D6-4597-94D3-DC144D8915AF}"/>
            </a:ext>
          </a:extLst>
        </xdr:cNvPr>
        <xdr:cNvSpPr/>
      </xdr:nvSpPr>
      <xdr:spPr>
        <a:xfrm>
          <a:off x="135788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xmlns="" id="{36687433-46A6-413F-9CDC-0803DD3B1884}"/>
            </a:ext>
          </a:extLst>
        </xdr:cNvPr>
        <xdr:cNvSpPr/>
      </xdr:nvSpPr>
      <xdr:spPr>
        <a:xfrm>
          <a:off x="1280414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xmlns="" id="{BD3AE7D5-AE43-429A-9B78-7027297C6992}"/>
            </a:ext>
          </a:extLst>
        </xdr:cNvPr>
        <xdr:cNvSpPr/>
      </xdr:nvSpPr>
      <xdr:spPr>
        <a:xfrm>
          <a:off x="12029440" y="6431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xmlns="" id="{7CF6E18E-6E05-4DA4-9FEF-9946076E2809}"/>
            </a:ext>
          </a:extLst>
        </xdr:cNvPr>
        <xdr:cNvSpPr/>
      </xdr:nvSpPr>
      <xdr:spPr>
        <a:xfrm>
          <a:off x="1123188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33ABD35D-45FC-400A-97D4-01E9848E6BB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A999CF25-1457-45B0-9ECF-477B7EF91E7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3A4CE45B-FD7E-42A8-A4C4-A72436B2246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EB088153-AC9C-4C68-A7CE-6BB3A5624FE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E35CE40A-2F8E-474F-BC64-13ADC1062DD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87449</xdr:rowOff>
    </xdr:from>
    <xdr:to>
      <xdr:col>85</xdr:col>
      <xdr:colOff>177800</xdr:colOff>
      <xdr:row>42</xdr:row>
      <xdr:rowOff>17599</xdr:rowOff>
    </xdr:to>
    <xdr:sp macro="" textlink="">
      <xdr:nvSpPr>
        <xdr:cNvPr id="538" name="楕円 537">
          <a:extLst>
            <a:ext uri="{FF2B5EF4-FFF2-40B4-BE49-F238E27FC236}">
              <a16:creationId xmlns:a16="http://schemas.microsoft.com/office/drawing/2014/main" xmlns="" id="{6D6B7E1E-EEAE-4516-B8D2-DDE4DED7C748}"/>
            </a:ext>
          </a:extLst>
        </xdr:cNvPr>
        <xdr:cNvSpPr/>
      </xdr:nvSpPr>
      <xdr:spPr>
        <a:xfrm>
          <a:off x="14325600" y="69606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2376</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xmlns="" id="{B71215F0-6582-4481-8437-26B3B1C78CAC}"/>
            </a:ext>
          </a:extLst>
        </xdr:cNvPr>
        <xdr:cNvSpPr txBox="1"/>
      </xdr:nvSpPr>
      <xdr:spPr>
        <a:xfrm>
          <a:off x="14414500" y="687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97246</xdr:rowOff>
    </xdr:from>
    <xdr:to>
      <xdr:col>81</xdr:col>
      <xdr:colOff>101600</xdr:colOff>
      <xdr:row>42</xdr:row>
      <xdr:rowOff>27396</xdr:rowOff>
    </xdr:to>
    <xdr:sp macro="" textlink="">
      <xdr:nvSpPr>
        <xdr:cNvPr id="540" name="楕円 539">
          <a:extLst>
            <a:ext uri="{FF2B5EF4-FFF2-40B4-BE49-F238E27FC236}">
              <a16:creationId xmlns:a16="http://schemas.microsoft.com/office/drawing/2014/main" xmlns="" id="{2F4ED7E2-BD61-45C9-A7E3-376F5B0957D4}"/>
            </a:ext>
          </a:extLst>
        </xdr:cNvPr>
        <xdr:cNvSpPr/>
      </xdr:nvSpPr>
      <xdr:spPr>
        <a:xfrm>
          <a:off x="13578840" y="6970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138249</xdr:rowOff>
    </xdr:from>
    <xdr:to>
      <xdr:col>85</xdr:col>
      <xdr:colOff>127000</xdr:colOff>
      <xdr:row>41</xdr:row>
      <xdr:rowOff>148046</xdr:rowOff>
    </xdr:to>
    <xdr:cxnSp macro="">
      <xdr:nvCxnSpPr>
        <xdr:cNvPr id="541" name="直線コネクタ 540">
          <a:extLst>
            <a:ext uri="{FF2B5EF4-FFF2-40B4-BE49-F238E27FC236}">
              <a16:creationId xmlns:a16="http://schemas.microsoft.com/office/drawing/2014/main" xmlns="" id="{4610B221-58C7-4414-886F-462912B46256}"/>
            </a:ext>
          </a:extLst>
        </xdr:cNvPr>
        <xdr:cNvCxnSpPr/>
      </xdr:nvCxnSpPr>
      <xdr:spPr>
        <a:xfrm flipV="1">
          <a:off x="13629640" y="7011489"/>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87449</xdr:rowOff>
    </xdr:from>
    <xdr:to>
      <xdr:col>76</xdr:col>
      <xdr:colOff>165100</xdr:colOff>
      <xdr:row>42</xdr:row>
      <xdr:rowOff>17599</xdr:rowOff>
    </xdr:to>
    <xdr:sp macro="" textlink="">
      <xdr:nvSpPr>
        <xdr:cNvPr id="542" name="楕円 541">
          <a:extLst>
            <a:ext uri="{FF2B5EF4-FFF2-40B4-BE49-F238E27FC236}">
              <a16:creationId xmlns:a16="http://schemas.microsoft.com/office/drawing/2014/main" xmlns="" id="{8FC33788-FC18-4B01-AAD7-79F7BCA09444}"/>
            </a:ext>
          </a:extLst>
        </xdr:cNvPr>
        <xdr:cNvSpPr/>
      </xdr:nvSpPr>
      <xdr:spPr>
        <a:xfrm>
          <a:off x="12804140" y="6960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138249</xdr:rowOff>
    </xdr:from>
    <xdr:to>
      <xdr:col>81</xdr:col>
      <xdr:colOff>50800</xdr:colOff>
      <xdr:row>41</xdr:row>
      <xdr:rowOff>148046</xdr:rowOff>
    </xdr:to>
    <xdr:cxnSp macro="">
      <xdr:nvCxnSpPr>
        <xdr:cNvPr id="543" name="直線コネクタ 542">
          <a:extLst>
            <a:ext uri="{FF2B5EF4-FFF2-40B4-BE49-F238E27FC236}">
              <a16:creationId xmlns:a16="http://schemas.microsoft.com/office/drawing/2014/main" xmlns="" id="{E4080C3C-3970-4A92-BEF1-4270087AA8A6}"/>
            </a:ext>
          </a:extLst>
        </xdr:cNvPr>
        <xdr:cNvCxnSpPr/>
      </xdr:nvCxnSpPr>
      <xdr:spPr>
        <a:xfrm>
          <a:off x="12854940" y="7011489"/>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62956</xdr:rowOff>
    </xdr:from>
    <xdr:to>
      <xdr:col>72</xdr:col>
      <xdr:colOff>38100</xdr:colOff>
      <xdr:row>41</xdr:row>
      <xdr:rowOff>164556</xdr:rowOff>
    </xdr:to>
    <xdr:sp macro="" textlink="">
      <xdr:nvSpPr>
        <xdr:cNvPr id="544" name="楕円 543">
          <a:extLst>
            <a:ext uri="{FF2B5EF4-FFF2-40B4-BE49-F238E27FC236}">
              <a16:creationId xmlns:a16="http://schemas.microsoft.com/office/drawing/2014/main" xmlns="" id="{D09F1CFD-4E95-4D2F-9A50-69568C668FA9}"/>
            </a:ext>
          </a:extLst>
        </xdr:cNvPr>
        <xdr:cNvSpPr/>
      </xdr:nvSpPr>
      <xdr:spPr>
        <a:xfrm>
          <a:off x="12029440" y="69361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113756</xdr:rowOff>
    </xdr:from>
    <xdr:to>
      <xdr:col>76</xdr:col>
      <xdr:colOff>114300</xdr:colOff>
      <xdr:row>41</xdr:row>
      <xdr:rowOff>138249</xdr:rowOff>
    </xdr:to>
    <xdr:cxnSp macro="">
      <xdr:nvCxnSpPr>
        <xdr:cNvPr id="545" name="直線コネクタ 544">
          <a:extLst>
            <a:ext uri="{FF2B5EF4-FFF2-40B4-BE49-F238E27FC236}">
              <a16:creationId xmlns:a16="http://schemas.microsoft.com/office/drawing/2014/main" xmlns="" id="{B6ABA958-1021-4567-B955-5210F7B97609}"/>
            </a:ext>
          </a:extLst>
        </xdr:cNvPr>
        <xdr:cNvCxnSpPr/>
      </xdr:nvCxnSpPr>
      <xdr:spPr>
        <a:xfrm>
          <a:off x="12072620" y="6986996"/>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36830</xdr:rowOff>
    </xdr:from>
    <xdr:to>
      <xdr:col>67</xdr:col>
      <xdr:colOff>101600</xdr:colOff>
      <xdr:row>41</xdr:row>
      <xdr:rowOff>138430</xdr:rowOff>
    </xdr:to>
    <xdr:sp macro="" textlink="">
      <xdr:nvSpPr>
        <xdr:cNvPr id="546" name="楕円 545">
          <a:extLst>
            <a:ext uri="{FF2B5EF4-FFF2-40B4-BE49-F238E27FC236}">
              <a16:creationId xmlns:a16="http://schemas.microsoft.com/office/drawing/2014/main" xmlns="" id="{0C158E0D-921B-44AA-BBDD-553B1893B25F}"/>
            </a:ext>
          </a:extLst>
        </xdr:cNvPr>
        <xdr:cNvSpPr/>
      </xdr:nvSpPr>
      <xdr:spPr>
        <a:xfrm>
          <a:off x="1123188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87630</xdr:rowOff>
    </xdr:from>
    <xdr:to>
      <xdr:col>71</xdr:col>
      <xdr:colOff>177800</xdr:colOff>
      <xdr:row>41</xdr:row>
      <xdr:rowOff>113756</xdr:rowOff>
    </xdr:to>
    <xdr:cxnSp macro="">
      <xdr:nvCxnSpPr>
        <xdr:cNvPr id="547" name="直線コネクタ 546">
          <a:extLst>
            <a:ext uri="{FF2B5EF4-FFF2-40B4-BE49-F238E27FC236}">
              <a16:creationId xmlns:a16="http://schemas.microsoft.com/office/drawing/2014/main" xmlns="" id="{ED877D44-5DBE-487F-912E-352622C2A219}"/>
            </a:ext>
          </a:extLst>
        </xdr:cNvPr>
        <xdr:cNvCxnSpPr/>
      </xdr:nvCxnSpPr>
      <xdr:spPr>
        <a:xfrm>
          <a:off x="11282680" y="6960870"/>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xmlns="" id="{665E47D1-C2A9-46B7-BC14-62C24ABD3E71}"/>
            </a:ext>
          </a:extLst>
        </xdr:cNvPr>
        <xdr:cNvSpPr txBox="1"/>
      </xdr:nvSpPr>
      <xdr:spPr>
        <a:xfrm>
          <a:off x="13437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xmlns="" id="{61B13354-CF23-4E99-BADE-83897FE268C4}"/>
            </a:ext>
          </a:extLst>
        </xdr:cNvPr>
        <xdr:cNvSpPr txBox="1"/>
      </xdr:nvSpPr>
      <xdr:spPr>
        <a:xfrm>
          <a:off x="12675244"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xmlns="" id="{9B797022-6F02-4795-9DEC-4AE34F03E7B8}"/>
            </a:ext>
          </a:extLst>
        </xdr:cNvPr>
        <xdr:cNvSpPr txBox="1"/>
      </xdr:nvSpPr>
      <xdr:spPr>
        <a:xfrm>
          <a:off x="1190054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xmlns="" id="{14D3AC00-F963-454A-ADDC-0695228ED222}"/>
            </a:ext>
          </a:extLst>
        </xdr:cNvPr>
        <xdr:cNvSpPr txBox="1"/>
      </xdr:nvSpPr>
      <xdr:spPr>
        <a:xfrm>
          <a:off x="1110298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18523</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xmlns="" id="{6BDBEF2F-B708-46D1-863C-AB52BC00E683}"/>
            </a:ext>
          </a:extLst>
        </xdr:cNvPr>
        <xdr:cNvSpPr txBox="1"/>
      </xdr:nvSpPr>
      <xdr:spPr>
        <a:xfrm>
          <a:off x="134372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8726</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xmlns="" id="{F7BA4184-9CD0-45ED-90D0-D8B2D0397E20}"/>
            </a:ext>
          </a:extLst>
        </xdr:cNvPr>
        <xdr:cNvSpPr txBox="1"/>
      </xdr:nvSpPr>
      <xdr:spPr>
        <a:xfrm>
          <a:off x="12675244" y="704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155683</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xmlns="" id="{5B271257-4881-4B0E-AD46-4E59FF3CE839}"/>
            </a:ext>
          </a:extLst>
        </xdr:cNvPr>
        <xdr:cNvSpPr txBox="1"/>
      </xdr:nvSpPr>
      <xdr:spPr>
        <a:xfrm>
          <a:off x="11900544" y="702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129557</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xmlns="" id="{A932DFE1-0E22-4139-BBA6-521B908A0FFC}"/>
            </a:ext>
          </a:extLst>
        </xdr:cNvPr>
        <xdr:cNvSpPr txBox="1"/>
      </xdr:nvSpPr>
      <xdr:spPr>
        <a:xfrm>
          <a:off x="1110298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xmlns="" id="{AB5E7EB3-967C-4DDA-9723-07D229FD89C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xmlns="" id="{A78E52C8-7024-4743-9B2F-5505DCB9F4F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xmlns="" id="{343EC48E-4CBD-4B5C-A90B-1BA9EB2659F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xmlns="" id="{E8B669A6-BFA5-467C-9C98-9EF53C9EFF2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xmlns="" id="{E79C6CD6-7BAF-4563-B0DD-FB7BAD55EA8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xmlns="" id="{4F76449B-6C9E-47B9-972A-1558436CD31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xmlns="" id="{FD757BF9-4A49-4CFB-8123-1EECBB1461A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xmlns="" id="{F401B15F-9748-4483-A432-4584AE1984A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xmlns="" id="{AFD439B2-774B-440D-B530-09A66ADCC62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xmlns="" id="{433D82FC-10AA-4013-AF63-596D4C9BB53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xmlns="" id="{3CF40021-B9CC-4C36-9945-275B78D0DF4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xmlns="" id="{C8C1FFBB-7738-4218-8BFF-6441508F40B9}"/>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xmlns="" id="{538FBA72-1D93-470E-8481-753C504CA71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xmlns="" id="{45B2A9C7-38C6-4EEA-90EA-50DFA4559957}"/>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xmlns="" id="{2D73ABDD-A029-4683-BABD-8BD28FAEC69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xmlns="" id="{AA10D8C4-10F1-42DD-B0FB-CE67ACA0B8AE}"/>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xmlns="" id="{8B141FFA-361D-4A06-98E8-8E17D726459D}"/>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xmlns="" id="{6B535378-DB12-4B5E-B20C-4C026BCBDFC4}"/>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xmlns="" id="{392012D3-80CD-471D-8429-2A845F6ACB8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xmlns="" id="{24E9AB9F-AF89-4B23-9785-A00D64768EF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xmlns="" id="{3B71B492-7939-4497-8225-3EC49A0814A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xmlns="" id="{779FF539-9918-4761-914D-A450ED423013}"/>
            </a:ext>
          </a:extLst>
        </xdr:cNvPr>
        <xdr:cNvCxnSpPr/>
      </xdr:nvCxnSpPr>
      <xdr:spPr>
        <a:xfrm flipV="1">
          <a:off x="19509104" y="5550799"/>
          <a:ext cx="0" cy="145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xmlns="" id="{4E0D7D65-A5E1-45D5-9492-A0D058E056D2}"/>
            </a:ext>
          </a:extLst>
        </xdr:cNvPr>
        <xdr:cNvSpPr txBox="1"/>
      </xdr:nvSpPr>
      <xdr:spPr>
        <a:xfrm>
          <a:off x="19547840" y="700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xmlns="" id="{4B90A8ED-4549-4C0C-879B-7B6F11FEDD65}"/>
            </a:ext>
          </a:extLst>
        </xdr:cNvPr>
        <xdr:cNvCxnSpPr/>
      </xdr:nvCxnSpPr>
      <xdr:spPr>
        <a:xfrm>
          <a:off x="19443700" y="7002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xmlns="" id="{F8CE4AAB-F78F-41E2-912A-C2734F37D423}"/>
            </a:ext>
          </a:extLst>
        </xdr:cNvPr>
        <xdr:cNvSpPr txBox="1"/>
      </xdr:nvSpPr>
      <xdr:spPr>
        <a:xfrm>
          <a:off x="19547840" y="53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xmlns="" id="{E803E4E1-EF76-4C8C-8BC1-48B43413A0E5}"/>
            </a:ext>
          </a:extLst>
        </xdr:cNvPr>
        <xdr:cNvCxnSpPr/>
      </xdr:nvCxnSpPr>
      <xdr:spPr>
        <a:xfrm>
          <a:off x="19443700" y="5550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xmlns="" id="{54F06090-FBF5-41D3-9BFC-ADD21CE99357}"/>
            </a:ext>
          </a:extLst>
        </xdr:cNvPr>
        <xdr:cNvSpPr txBox="1"/>
      </xdr:nvSpPr>
      <xdr:spPr>
        <a:xfrm>
          <a:off x="19547840" y="654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xmlns="" id="{2B18E896-A520-47A1-84A0-CEFF56B4C7A6}"/>
            </a:ext>
          </a:extLst>
        </xdr:cNvPr>
        <xdr:cNvSpPr/>
      </xdr:nvSpPr>
      <xdr:spPr>
        <a:xfrm>
          <a:off x="19458940" y="669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xmlns="" id="{32AAAD26-BE6B-453F-B9DB-23663803581C}"/>
            </a:ext>
          </a:extLst>
        </xdr:cNvPr>
        <xdr:cNvSpPr/>
      </xdr:nvSpPr>
      <xdr:spPr>
        <a:xfrm>
          <a:off x="18735040" y="66943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xmlns="" id="{F92FCC9C-9C49-4561-870B-C1F9D4F5D78F}"/>
            </a:ext>
          </a:extLst>
        </xdr:cNvPr>
        <xdr:cNvSpPr/>
      </xdr:nvSpPr>
      <xdr:spPr>
        <a:xfrm>
          <a:off x="17937480" y="673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xmlns="" id="{29D9EBB5-3917-485D-A136-E717BD21D470}"/>
            </a:ext>
          </a:extLst>
        </xdr:cNvPr>
        <xdr:cNvSpPr/>
      </xdr:nvSpPr>
      <xdr:spPr>
        <a:xfrm>
          <a:off x="17162780" y="67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xmlns="" id="{A312FBEA-0569-4658-97FA-F2F78C68D633}"/>
            </a:ext>
          </a:extLst>
        </xdr:cNvPr>
        <xdr:cNvSpPr/>
      </xdr:nvSpPr>
      <xdr:spPr>
        <a:xfrm>
          <a:off x="16388080" y="6744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9D215B07-70F9-4C72-8D19-903B5D236D4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234D14B9-04F1-4E69-ADD4-129C0C92D01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DC945690-D02D-45F3-8D45-09EC8CE605C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4AF49315-EF4A-4192-9701-8D0E8C498D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1DE27846-AA8E-4C71-A8A8-BB851686C8A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121785</xdr:rowOff>
    </xdr:from>
    <xdr:to>
      <xdr:col>116</xdr:col>
      <xdr:colOff>114300</xdr:colOff>
      <xdr:row>41</xdr:row>
      <xdr:rowOff>51935</xdr:rowOff>
    </xdr:to>
    <xdr:sp macro="" textlink="">
      <xdr:nvSpPr>
        <xdr:cNvPr id="593" name="楕円 592">
          <a:extLst>
            <a:ext uri="{FF2B5EF4-FFF2-40B4-BE49-F238E27FC236}">
              <a16:creationId xmlns:a16="http://schemas.microsoft.com/office/drawing/2014/main" xmlns="" id="{8C91BB10-C20E-4CC3-A95A-131F9460FEC1}"/>
            </a:ext>
          </a:extLst>
        </xdr:cNvPr>
        <xdr:cNvSpPr/>
      </xdr:nvSpPr>
      <xdr:spPr>
        <a:xfrm>
          <a:off x="19458940" y="6827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100212</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xmlns="" id="{C3C382C3-32C3-44F1-B91F-EEA0FDBBC6E1}"/>
            </a:ext>
          </a:extLst>
        </xdr:cNvPr>
        <xdr:cNvSpPr txBox="1"/>
      </xdr:nvSpPr>
      <xdr:spPr>
        <a:xfrm>
          <a:off x="19547840" y="68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71476</xdr:rowOff>
    </xdr:from>
    <xdr:to>
      <xdr:col>112</xdr:col>
      <xdr:colOff>38100</xdr:colOff>
      <xdr:row>41</xdr:row>
      <xdr:rowOff>1626</xdr:rowOff>
    </xdr:to>
    <xdr:sp macro="" textlink="">
      <xdr:nvSpPr>
        <xdr:cNvPr id="595" name="楕円 594">
          <a:extLst>
            <a:ext uri="{FF2B5EF4-FFF2-40B4-BE49-F238E27FC236}">
              <a16:creationId xmlns:a16="http://schemas.microsoft.com/office/drawing/2014/main" xmlns="" id="{471956E6-250A-4A11-B600-347C71676E5E}"/>
            </a:ext>
          </a:extLst>
        </xdr:cNvPr>
        <xdr:cNvSpPr/>
      </xdr:nvSpPr>
      <xdr:spPr>
        <a:xfrm>
          <a:off x="18735040" y="67770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122276</xdr:rowOff>
    </xdr:from>
    <xdr:to>
      <xdr:col>116</xdr:col>
      <xdr:colOff>63500</xdr:colOff>
      <xdr:row>41</xdr:row>
      <xdr:rowOff>1135</xdr:rowOff>
    </xdr:to>
    <xdr:cxnSp macro="">
      <xdr:nvCxnSpPr>
        <xdr:cNvPr id="596" name="直線コネクタ 595">
          <a:extLst>
            <a:ext uri="{FF2B5EF4-FFF2-40B4-BE49-F238E27FC236}">
              <a16:creationId xmlns:a16="http://schemas.microsoft.com/office/drawing/2014/main" xmlns="" id="{D8BCCDA9-77E8-482E-92D8-AE793F441A6E}"/>
            </a:ext>
          </a:extLst>
        </xdr:cNvPr>
        <xdr:cNvCxnSpPr/>
      </xdr:nvCxnSpPr>
      <xdr:spPr>
        <a:xfrm>
          <a:off x="18778220" y="6827876"/>
          <a:ext cx="731520" cy="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75365</xdr:rowOff>
    </xdr:from>
    <xdr:to>
      <xdr:col>107</xdr:col>
      <xdr:colOff>101600</xdr:colOff>
      <xdr:row>41</xdr:row>
      <xdr:rowOff>5515</xdr:rowOff>
    </xdr:to>
    <xdr:sp macro="" textlink="">
      <xdr:nvSpPr>
        <xdr:cNvPr id="597" name="楕円 596">
          <a:extLst>
            <a:ext uri="{FF2B5EF4-FFF2-40B4-BE49-F238E27FC236}">
              <a16:creationId xmlns:a16="http://schemas.microsoft.com/office/drawing/2014/main" xmlns="" id="{07462C14-695B-4360-B001-49D0484139EF}"/>
            </a:ext>
          </a:extLst>
        </xdr:cNvPr>
        <xdr:cNvSpPr/>
      </xdr:nvSpPr>
      <xdr:spPr>
        <a:xfrm>
          <a:off x="17937480" y="678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122276</xdr:rowOff>
    </xdr:from>
    <xdr:to>
      <xdr:col>111</xdr:col>
      <xdr:colOff>177800</xdr:colOff>
      <xdr:row>40</xdr:row>
      <xdr:rowOff>126165</xdr:rowOff>
    </xdr:to>
    <xdr:cxnSp macro="">
      <xdr:nvCxnSpPr>
        <xdr:cNvPr id="598" name="直線コネクタ 597">
          <a:extLst>
            <a:ext uri="{FF2B5EF4-FFF2-40B4-BE49-F238E27FC236}">
              <a16:creationId xmlns:a16="http://schemas.microsoft.com/office/drawing/2014/main" xmlns="" id="{1D201AB0-735E-483D-95C2-966D4CC737B9}"/>
            </a:ext>
          </a:extLst>
        </xdr:cNvPr>
        <xdr:cNvCxnSpPr/>
      </xdr:nvCxnSpPr>
      <xdr:spPr>
        <a:xfrm flipV="1">
          <a:off x="17988280" y="6827876"/>
          <a:ext cx="78994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76963</xdr:rowOff>
    </xdr:from>
    <xdr:to>
      <xdr:col>102</xdr:col>
      <xdr:colOff>165100</xdr:colOff>
      <xdr:row>41</xdr:row>
      <xdr:rowOff>7113</xdr:rowOff>
    </xdr:to>
    <xdr:sp macro="" textlink="">
      <xdr:nvSpPr>
        <xdr:cNvPr id="599" name="楕円 598">
          <a:extLst>
            <a:ext uri="{FF2B5EF4-FFF2-40B4-BE49-F238E27FC236}">
              <a16:creationId xmlns:a16="http://schemas.microsoft.com/office/drawing/2014/main" xmlns="" id="{DFABE02C-7296-4533-A74E-E9AA43750ABF}"/>
            </a:ext>
          </a:extLst>
        </xdr:cNvPr>
        <xdr:cNvSpPr/>
      </xdr:nvSpPr>
      <xdr:spPr>
        <a:xfrm>
          <a:off x="17162780" y="6782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126165</xdr:rowOff>
    </xdr:from>
    <xdr:to>
      <xdr:col>107</xdr:col>
      <xdr:colOff>50800</xdr:colOff>
      <xdr:row>40</xdr:row>
      <xdr:rowOff>127763</xdr:rowOff>
    </xdr:to>
    <xdr:cxnSp macro="">
      <xdr:nvCxnSpPr>
        <xdr:cNvPr id="600" name="直線コネクタ 599">
          <a:extLst>
            <a:ext uri="{FF2B5EF4-FFF2-40B4-BE49-F238E27FC236}">
              <a16:creationId xmlns:a16="http://schemas.microsoft.com/office/drawing/2014/main" xmlns="" id="{8B8433B6-3E25-44A9-A5F5-6AB10E1BFDE4}"/>
            </a:ext>
          </a:extLst>
        </xdr:cNvPr>
        <xdr:cNvCxnSpPr/>
      </xdr:nvCxnSpPr>
      <xdr:spPr>
        <a:xfrm flipV="1">
          <a:off x="17213580" y="6831765"/>
          <a:ext cx="7747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80652</xdr:rowOff>
    </xdr:from>
    <xdr:to>
      <xdr:col>98</xdr:col>
      <xdr:colOff>38100</xdr:colOff>
      <xdr:row>41</xdr:row>
      <xdr:rowOff>10802</xdr:rowOff>
    </xdr:to>
    <xdr:sp macro="" textlink="">
      <xdr:nvSpPr>
        <xdr:cNvPr id="601" name="楕円 600">
          <a:extLst>
            <a:ext uri="{FF2B5EF4-FFF2-40B4-BE49-F238E27FC236}">
              <a16:creationId xmlns:a16="http://schemas.microsoft.com/office/drawing/2014/main" xmlns="" id="{5B6F33ED-4DEF-4FC4-8D18-905F2A4D7F58}"/>
            </a:ext>
          </a:extLst>
        </xdr:cNvPr>
        <xdr:cNvSpPr/>
      </xdr:nvSpPr>
      <xdr:spPr>
        <a:xfrm>
          <a:off x="16388080" y="6786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127763</xdr:rowOff>
    </xdr:from>
    <xdr:to>
      <xdr:col>102</xdr:col>
      <xdr:colOff>114300</xdr:colOff>
      <xdr:row>40</xdr:row>
      <xdr:rowOff>131452</xdr:rowOff>
    </xdr:to>
    <xdr:cxnSp macro="">
      <xdr:nvCxnSpPr>
        <xdr:cNvPr id="602" name="直線コネクタ 601">
          <a:extLst>
            <a:ext uri="{FF2B5EF4-FFF2-40B4-BE49-F238E27FC236}">
              <a16:creationId xmlns:a16="http://schemas.microsoft.com/office/drawing/2014/main" xmlns="" id="{3CF4CD57-EDCF-41C5-8FC5-4312EF828BC5}"/>
            </a:ext>
          </a:extLst>
        </xdr:cNvPr>
        <xdr:cNvCxnSpPr/>
      </xdr:nvCxnSpPr>
      <xdr:spPr>
        <a:xfrm flipV="1">
          <a:off x="16431260" y="6833363"/>
          <a:ext cx="78232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xmlns="" id="{F41F969F-289A-4112-9995-CA52CEFEA885}"/>
            </a:ext>
          </a:extLst>
        </xdr:cNvPr>
        <xdr:cNvSpPr txBox="1"/>
      </xdr:nvSpPr>
      <xdr:spPr>
        <a:xfrm>
          <a:off x="18496495" y="647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xmlns="" id="{C8C42CA6-5381-4355-B37D-0672110C8504}"/>
            </a:ext>
          </a:extLst>
        </xdr:cNvPr>
        <xdr:cNvSpPr txBox="1"/>
      </xdr:nvSpPr>
      <xdr:spPr>
        <a:xfrm>
          <a:off x="17766811" y="65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xmlns="" id="{41805DD1-ABC6-4663-AFC8-42BE5C8918DE}"/>
            </a:ext>
          </a:extLst>
        </xdr:cNvPr>
        <xdr:cNvSpPr txBox="1"/>
      </xdr:nvSpPr>
      <xdr:spPr>
        <a:xfrm>
          <a:off x="16969251" y="65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xmlns="" id="{C5F15087-1F80-4A96-ABE5-0D963A748350}"/>
            </a:ext>
          </a:extLst>
        </xdr:cNvPr>
        <xdr:cNvSpPr txBox="1"/>
      </xdr:nvSpPr>
      <xdr:spPr>
        <a:xfrm>
          <a:off x="16194551" y="6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164203</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xmlns="" id="{501FF488-0C7F-4127-8D2B-2228B7E347CC}"/>
            </a:ext>
          </a:extLst>
        </xdr:cNvPr>
        <xdr:cNvSpPr txBox="1"/>
      </xdr:nvSpPr>
      <xdr:spPr>
        <a:xfrm>
          <a:off x="18528811" y="68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168092</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xmlns="" id="{C42C40B5-723D-4F4D-AE67-FF4C8773D087}"/>
            </a:ext>
          </a:extLst>
        </xdr:cNvPr>
        <xdr:cNvSpPr txBox="1"/>
      </xdr:nvSpPr>
      <xdr:spPr>
        <a:xfrm>
          <a:off x="17766811" y="68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169690</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xmlns="" id="{5FF40895-9A7A-46FD-B135-81512D69189D}"/>
            </a:ext>
          </a:extLst>
        </xdr:cNvPr>
        <xdr:cNvSpPr txBox="1"/>
      </xdr:nvSpPr>
      <xdr:spPr>
        <a:xfrm>
          <a:off x="16969251" y="68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1929</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xmlns="" id="{CC13C271-BE17-4EE1-B254-C0AA1D17D7E6}"/>
            </a:ext>
          </a:extLst>
        </xdr:cNvPr>
        <xdr:cNvSpPr txBox="1"/>
      </xdr:nvSpPr>
      <xdr:spPr>
        <a:xfrm>
          <a:off x="16194551" y="68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xmlns="" id="{206106E7-DC85-44DF-BE1E-880040A45EC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xmlns="" id="{3B6649A8-C6EF-4664-A6C9-36DA9124E53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xmlns="" id="{233C837B-32C6-4E66-B0BD-56B33F84B11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xmlns="" id="{0570CA6F-CA77-40F1-8D34-66C2B2C6D43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xmlns="" id="{0D504CBF-34B1-4FDE-9308-B2ADC180214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xmlns="" id="{B3854C0B-2827-49A3-8355-C37C13EA4A3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xmlns="" id="{87E12F88-8B6C-4310-BB1B-B3F7E7FB82E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xmlns="" id="{EAE455FA-EEC1-45D1-893C-6F59AF78E5E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xmlns="" id="{BFEA66FF-246D-456A-9D05-38F866E4722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xmlns="" id="{72CD3EBF-950D-4E74-9EFD-9FEAD4CCBF2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xmlns="" id="{46375841-9982-4AD3-B8B9-2075F2D5F2D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xmlns="" id="{F291D1CC-C99B-4897-B65F-51C28C7F67A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xmlns="" id="{FBC10730-91C4-4F8E-9AD8-A983B0554498}"/>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xmlns="" id="{3479CA44-736D-4C64-8C13-9C85921F632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xmlns="" id="{0898B7CE-BAED-4CFB-86FC-0C9C17B96954}"/>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xmlns="" id="{8E8DE485-9A55-4A1C-BE60-A4E9A9482F3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xmlns="" id="{14C63108-4F28-4F2D-A1DC-18E1B82AF46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xmlns="" id="{E1377BB9-0580-468A-923A-E05AEB537BEE}"/>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xmlns="" id="{20FA827C-5037-4765-BB07-459027B84AD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xmlns="" id="{4686AADC-17E2-4A4A-8436-19DDF943ABC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xmlns="" id="{380C51E9-F14D-4ED8-BB5D-3D6B4679BC7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xmlns="" id="{61609A4F-F6E1-43A5-B3E9-2B197772FA9F}"/>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xmlns="" id="{C0507194-ED23-4620-9723-52530FC7FA81}"/>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xmlns="" id="{D555C39F-5097-49E4-9C9C-475F920A265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xmlns="" id="{93239B2F-DF46-4F8D-BB08-396DD1A31D7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xmlns="" id="{D20598DD-0F56-4404-ACD1-37C4A24A1C7B}"/>
            </a:ext>
          </a:extLst>
        </xdr:cNvPr>
        <xdr:cNvCxnSpPr/>
      </xdr:nvCxnSpPr>
      <xdr:spPr>
        <a:xfrm flipV="1">
          <a:off x="14375764" y="932633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xmlns="" id="{A08E7E84-EB51-473D-AF26-A70FF1CAF3A4}"/>
            </a:ext>
          </a:extLst>
        </xdr:cNvPr>
        <xdr:cNvSpPr txBox="1"/>
      </xdr:nvSpPr>
      <xdr:spPr>
        <a:xfrm>
          <a:off x="1441450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xmlns="" id="{0F6B9F75-1001-4D20-963F-0633C8EFCEAE}"/>
            </a:ext>
          </a:extLst>
        </xdr:cNvPr>
        <xdr:cNvCxnSpPr/>
      </xdr:nvCxnSpPr>
      <xdr:spPr>
        <a:xfrm>
          <a:off x="1428750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xmlns="" id="{F52A04C7-ED9E-43A8-BCF3-39B1702AC94D}"/>
            </a:ext>
          </a:extLst>
        </xdr:cNvPr>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xmlns="" id="{B58709D2-8388-4566-ADAF-5B27A41F97D4}"/>
            </a:ext>
          </a:extLst>
        </xdr:cNvPr>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xmlns="" id="{1A54151E-7E4C-4E2A-A9C9-A940DB8E5BA3}"/>
            </a:ext>
          </a:extLst>
        </xdr:cNvPr>
        <xdr:cNvSpPr txBox="1"/>
      </xdr:nvSpPr>
      <xdr:spPr>
        <a:xfrm>
          <a:off x="14414500" y="9874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xmlns="" id="{4BAA21AC-975C-487B-851D-EED2C67AA60F}"/>
            </a:ext>
          </a:extLst>
        </xdr:cNvPr>
        <xdr:cNvSpPr/>
      </xdr:nvSpPr>
      <xdr:spPr>
        <a:xfrm>
          <a:off x="14325600" y="10019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xmlns="" id="{79692F49-7438-4963-848C-E5EB423C8677}"/>
            </a:ext>
          </a:extLst>
        </xdr:cNvPr>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xmlns="" id="{CB39A27F-6D7F-45D3-968A-7DA0C579BA0D}"/>
            </a:ext>
          </a:extLst>
        </xdr:cNvPr>
        <xdr:cNvSpPr/>
      </xdr:nvSpPr>
      <xdr:spPr>
        <a:xfrm>
          <a:off x="1280414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xmlns="" id="{258B95A9-8038-401D-A892-D8EFBEABBA01}"/>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xmlns="" id="{B36C393B-719C-4CAA-8CA1-EDD4053C7B06}"/>
            </a:ext>
          </a:extLst>
        </xdr:cNvPr>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F29841A0-4B5C-4476-A60D-8666686D8BB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DCDC07F0-8ACA-4DA9-AF1E-AF463E21EEB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3BECDC20-9952-4728-A50E-FCD1E987498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69AA994D-835F-4FB5-B58A-15B770517EC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BCFA94A6-D207-489F-8C79-A17CA6F38DD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34109</xdr:rowOff>
    </xdr:from>
    <xdr:to>
      <xdr:col>85</xdr:col>
      <xdr:colOff>177800</xdr:colOff>
      <xdr:row>62</xdr:row>
      <xdr:rowOff>135709</xdr:rowOff>
    </xdr:to>
    <xdr:sp macro="" textlink="">
      <xdr:nvSpPr>
        <xdr:cNvPr id="652" name="楕円 651">
          <a:extLst>
            <a:ext uri="{FF2B5EF4-FFF2-40B4-BE49-F238E27FC236}">
              <a16:creationId xmlns:a16="http://schemas.microsoft.com/office/drawing/2014/main" xmlns="" id="{D279C9BA-9A34-4AB7-8BE5-849BE3731C65}"/>
            </a:ext>
          </a:extLst>
        </xdr:cNvPr>
        <xdr:cNvSpPr/>
      </xdr:nvSpPr>
      <xdr:spPr>
        <a:xfrm>
          <a:off x="14325600" y="104277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12536</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xmlns="" id="{16EA48B4-1916-48B7-A236-42D4474BCAC5}"/>
            </a:ext>
          </a:extLst>
        </xdr:cNvPr>
        <xdr:cNvSpPr txBox="1"/>
      </xdr:nvSpPr>
      <xdr:spPr>
        <a:xfrm>
          <a:off x="14414500" y="1040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654" name="楕円 653">
          <a:extLst>
            <a:ext uri="{FF2B5EF4-FFF2-40B4-BE49-F238E27FC236}">
              <a16:creationId xmlns:a16="http://schemas.microsoft.com/office/drawing/2014/main" xmlns="" id="{95DC44A3-C4BA-4512-B5E3-F709B9B6EFE3}"/>
            </a:ext>
          </a:extLst>
        </xdr:cNvPr>
        <xdr:cNvSpPr/>
      </xdr:nvSpPr>
      <xdr:spPr>
        <a:xfrm>
          <a:off x="13578840" y="10390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84909</xdr:rowOff>
    </xdr:to>
    <xdr:cxnSp macro="">
      <xdr:nvCxnSpPr>
        <xdr:cNvPr id="655" name="直線コネクタ 654">
          <a:extLst>
            <a:ext uri="{FF2B5EF4-FFF2-40B4-BE49-F238E27FC236}">
              <a16:creationId xmlns:a16="http://schemas.microsoft.com/office/drawing/2014/main" xmlns="" id="{222F60CC-0D7C-4F5E-9FC4-601E6394E106}"/>
            </a:ext>
          </a:extLst>
        </xdr:cNvPr>
        <xdr:cNvCxnSpPr/>
      </xdr:nvCxnSpPr>
      <xdr:spPr>
        <a:xfrm>
          <a:off x="13629640" y="10437767"/>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123916</xdr:rowOff>
    </xdr:from>
    <xdr:to>
      <xdr:col>76</xdr:col>
      <xdr:colOff>165100</xdr:colOff>
      <xdr:row>62</xdr:row>
      <xdr:rowOff>54066</xdr:rowOff>
    </xdr:to>
    <xdr:sp macro="" textlink="">
      <xdr:nvSpPr>
        <xdr:cNvPr id="656" name="楕円 655">
          <a:extLst>
            <a:ext uri="{FF2B5EF4-FFF2-40B4-BE49-F238E27FC236}">
              <a16:creationId xmlns:a16="http://schemas.microsoft.com/office/drawing/2014/main" xmlns="" id="{2151CD18-5B1C-4FD1-B9FF-9D61D459603A}"/>
            </a:ext>
          </a:extLst>
        </xdr:cNvPr>
        <xdr:cNvSpPr/>
      </xdr:nvSpPr>
      <xdr:spPr>
        <a:xfrm>
          <a:off x="12804140" y="1034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3266</xdr:rowOff>
    </xdr:from>
    <xdr:to>
      <xdr:col>81</xdr:col>
      <xdr:colOff>50800</xdr:colOff>
      <xdr:row>62</xdr:row>
      <xdr:rowOff>44087</xdr:rowOff>
    </xdr:to>
    <xdr:cxnSp macro="">
      <xdr:nvCxnSpPr>
        <xdr:cNvPr id="657" name="直線コネクタ 656">
          <a:extLst>
            <a:ext uri="{FF2B5EF4-FFF2-40B4-BE49-F238E27FC236}">
              <a16:creationId xmlns:a16="http://schemas.microsoft.com/office/drawing/2014/main" xmlns="" id="{948CBFB7-F12A-4004-B739-4E4C1FD8A0B8}"/>
            </a:ext>
          </a:extLst>
        </xdr:cNvPr>
        <xdr:cNvCxnSpPr/>
      </xdr:nvCxnSpPr>
      <xdr:spPr>
        <a:xfrm>
          <a:off x="12854940" y="1039694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84727</xdr:rowOff>
    </xdr:from>
    <xdr:to>
      <xdr:col>72</xdr:col>
      <xdr:colOff>38100</xdr:colOff>
      <xdr:row>62</xdr:row>
      <xdr:rowOff>14877</xdr:rowOff>
    </xdr:to>
    <xdr:sp macro="" textlink="">
      <xdr:nvSpPr>
        <xdr:cNvPr id="658" name="楕円 657">
          <a:extLst>
            <a:ext uri="{FF2B5EF4-FFF2-40B4-BE49-F238E27FC236}">
              <a16:creationId xmlns:a16="http://schemas.microsoft.com/office/drawing/2014/main" xmlns="" id="{058D1936-5432-4F2D-B0EC-AEA01597A015}"/>
            </a:ext>
          </a:extLst>
        </xdr:cNvPr>
        <xdr:cNvSpPr/>
      </xdr:nvSpPr>
      <xdr:spPr>
        <a:xfrm>
          <a:off x="12029440" y="10310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62</xdr:row>
      <xdr:rowOff>3266</xdr:rowOff>
    </xdr:to>
    <xdr:cxnSp macro="">
      <xdr:nvCxnSpPr>
        <xdr:cNvPr id="659" name="直線コネクタ 658">
          <a:extLst>
            <a:ext uri="{FF2B5EF4-FFF2-40B4-BE49-F238E27FC236}">
              <a16:creationId xmlns:a16="http://schemas.microsoft.com/office/drawing/2014/main" xmlns="" id="{819A406B-2F2C-430C-A812-C32BFC4B080F}"/>
            </a:ext>
          </a:extLst>
        </xdr:cNvPr>
        <xdr:cNvCxnSpPr/>
      </xdr:nvCxnSpPr>
      <xdr:spPr>
        <a:xfrm>
          <a:off x="12072620" y="10361567"/>
          <a:ext cx="7823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43906</xdr:rowOff>
    </xdr:from>
    <xdr:to>
      <xdr:col>67</xdr:col>
      <xdr:colOff>101600</xdr:colOff>
      <xdr:row>61</xdr:row>
      <xdr:rowOff>145506</xdr:rowOff>
    </xdr:to>
    <xdr:sp macro="" textlink="">
      <xdr:nvSpPr>
        <xdr:cNvPr id="660" name="楕円 659">
          <a:extLst>
            <a:ext uri="{FF2B5EF4-FFF2-40B4-BE49-F238E27FC236}">
              <a16:creationId xmlns:a16="http://schemas.microsoft.com/office/drawing/2014/main" xmlns="" id="{BD7D9FB3-6078-43A9-BDE7-1B238C493772}"/>
            </a:ext>
          </a:extLst>
        </xdr:cNvPr>
        <xdr:cNvSpPr/>
      </xdr:nvSpPr>
      <xdr:spPr>
        <a:xfrm>
          <a:off x="11231880" y="102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94706</xdr:rowOff>
    </xdr:from>
    <xdr:to>
      <xdr:col>71</xdr:col>
      <xdr:colOff>177800</xdr:colOff>
      <xdr:row>61</xdr:row>
      <xdr:rowOff>135527</xdr:rowOff>
    </xdr:to>
    <xdr:cxnSp macro="">
      <xdr:nvCxnSpPr>
        <xdr:cNvPr id="661" name="直線コネクタ 660">
          <a:extLst>
            <a:ext uri="{FF2B5EF4-FFF2-40B4-BE49-F238E27FC236}">
              <a16:creationId xmlns:a16="http://schemas.microsoft.com/office/drawing/2014/main" xmlns="" id="{BEA5ED5C-A086-43B5-B8C7-5D9EE37B4F2B}"/>
            </a:ext>
          </a:extLst>
        </xdr:cNvPr>
        <xdr:cNvCxnSpPr/>
      </xdr:nvCxnSpPr>
      <xdr:spPr>
        <a:xfrm>
          <a:off x="11282680" y="10320746"/>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xmlns="" id="{72F5E709-577C-4DEF-B7D1-9F42015AEE5F}"/>
            </a:ext>
          </a:extLst>
        </xdr:cNvPr>
        <xdr:cNvSpPr txBox="1"/>
      </xdr:nvSpPr>
      <xdr:spPr>
        <a:xfrm>
          <a:off x="134372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xmlns="" id="{0038DE82-BB9E-4D17-AFB4-C2B15B4839D8}"/>
            </a:ext>
          </a:extLst>
        </xdr:cNvPr>
        <xdr:cNvSpPr txBox="1"/>
      </xdr:nvSpPr>
      <xdr:spPr>
        <a:xfrm>
          <a:off x="126752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xmlns="" id="{21B56143-CE2D-4F09-B3E6-7F92455F6E82}"/>
            </a:ext>
          </a:extLst>
        </xdr:cNvPr>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xmlns="" id="{7310D634-9AF2-4D90-8BC8-B4A2A1150C6B}"/>
            </a:ext>
          </a:extLst>
        </xdr:cNvPr>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xmlns="" id="{8338AE16-BC37-40B0-80C7-EBC421D3141C}"/>
            </a:ext>
          </a:extLst>
        </xdr:cNvPr>
        <xdr:cNvSpPr txBox="1"/>
      </xdr:nvSpPr>
      <xdr:spPr>
        <a:xfrm>
          <a:off x="13437244" y="1047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45193</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xmlns="" id="{A7455C24-D40C-4EB5-9816-51DC79110433}"/>
            </a:ext>
          </a:extLst>
        </xdr:cNvPr>
        <xdr:cNvSpPr txBox="1"/>
      </xdr:nvSpPr>
      <xdr:spPr>
        <a:xfrm>
          <a:off x="12675244"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6004</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xmlns="" id="{D713A680-B10D-4D9E-9AB8-968C7183818E}"/>
            </a:ext>
          </a:extLst>
        </xdr:cNvPr>
        <xdr:cNvSpPr txBox="1"/>
      </xdr:nvSpPr>
      <xdr:spPr>
        <a:xfrm>
          <a:off x="1190054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136633</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xmlns="" id="{0DD7D78C-FA7D-40C4-9D01-D9C2725599BC}"/>
            </a:ext>
          </a:extLst>
        </xdr:cNvPr>
        <xdr:cNvSpPr txBox="1"/>
      </xdr:nvSpPr>
      <xdr:spPr>
        <a:xfrm>
          <a:off x="1110298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xmlns="" id="{DAC34758-4029-48F4-9760-320C55055E0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xmlns="" id="{73809252-3EBD-4CCE-8536-8578C740CC1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xmlns="" id="{DF04A283-9637-4468-B1F4-FE7273C19A5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xmlns="" id="{7AC8084F-4D8A-4C3F-BA13-90D696CF79F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xmlns="" id="{4B373D0E-D036-43C3-81CC-4D10E9C87BA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xmlns="" id="{2D9DEC59-0FDA-490F-A48B-31D0C9A2EF3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xmlns="" id="{4B78290C-9AE3-4456-9E1D-8EEE8B79366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xmlns="" id="{346151A0-96E0-4DA6-858A-FBD26E3FBE4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xmlns="" id="{9478424C-4AA1-47B8-80BF-925E25797E5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xmlns="" id="{2A669F5C-0106-48EE-81B0-BABE0A61714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xmlns="" id="{5EF9D307-A387-43A1-A951-50C7F6064875}"/>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xmlns="" id="{BEFC6645-D016-4CFC-9AB3-BBB561903318}"/>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xmlns="" id="{251D9AA4-47B3-48B7-86F6-D591964444BA}"/>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xmlns="" id="{AA15BE99-EBE8-4C49-B8DF-66BDB27EC89E}"/>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xmlns="" id="{5163646C-B352-4839-94C6-746F98D1FC34}"/>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xmlns="" id="{4F36A92C-CB72-4B3C-B797-3C7806DB8E45}"/>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xmlns="" id="{479239CC-4E2D-43CA-A016-2BEF974A2A26}"/>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xmlns="" id="{2FC7818B-A931-4A7D-9F6A-5F112CDE2E3D}"/>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FD7C485B-060D-406C-B955-BCC528A498B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973CB973-4DFE-4397-8906-FFF94B1AF2A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998F1760-1A4D-404F-ADA1-4FD2B8A5BB0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xmlns="" id="{240A6C1B-BCAE-40BC-B800-6E6086EF65C0}"/>
            </a:ext>
          </a:extLst>
        </xdr:cNvPr>
        <xdr:cNvCxnSpPr/>
      </xdr:nvCxnSpPr>
      <xdr:spPr>
        <a:xfrm flipV="1">
          <a:off x="19509104" y="9364218"/>
          <a:ext cx="0"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6D3BA0EB-32AD-4497-B41C-9BAE5AF8D62F}"/>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xmlns="" id="{9ABDD58A-7003-415D-8E37-AFF752F031CC}"/>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2285F9D5-3F50-45EC-B4EC-77A81FC8B528}"/>
            </a:ext>
          </a:extLst>
        </xdr:cNvPr>
        <xdr:cNvSpPr txBox="1"/>
      </xdr:nvSpPr>
      <xdr:spPr>
        <a:xfrm>
          <a:off x="19547840" y="91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xmlns="" id="{3EA906EA-D13B-4922-AA47-0EF77ED0A15C}"/>
            </a:ext>
          </a:extLst>
        </xdr:cNvPr>
        <xdr:cNvCxnSpPr/>
      </xdr:nvCxnSpPr>
      <xdr:spPr>
        <a:xfrm>
          <a:off x="1944370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BD930AA9-3F75-4B61-BF29-990FDDBE1B74}"/>
            </a:ext>
          </a:extLst>
        </xdr:cNvPr>
        <xdr:cNvSpPr txBox="1"/>
      </xdr:nvSpPr>
      <xdr:spPr>
        <a:xfrm>
          <a:off x="1954784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xmlns="" id="{7FA35B86-5646-498B-BB9B-54CF8A169FDF}"/>
            </a:ext>
          </a:extLst>
        </xdr:cNvPr>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xmlns="" id="{D1F9C8DA-B4E6-49AB-8EB3-B743BB9F5E9F}"/>
            </a:ext>
          </a:extLst>
        </xdr:cNvPr>
        <xdr:cNvSpPr/>
      </xdr:nvSpPr>
      <xdr:spPr>
        <a:xfrm>
          <a:off x="18735040" y="10337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xmlns="" id="{EC6EB7E5-5F62-4ABC-A927-4E41110EFC41}"/>
            </a:ext>
          </a:extLst>
        </xdr:cNvPr>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xmlns="" id="{4F88E8F0-97B0-4630-9CC9-5A466AE94AD3}"/>
            </a:ext>
          </a:extLst>
        </xdr:cNvPr>
        <xdr:cNvSpPr/>
      </xdr:nvSpPr>
      <xdr:spPr>
        <a:xfrm>
          <a:off x="17162780" y="10351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xmlns="" id="{BF1B82B9-E3BE-4F4F-A4FC-120F8BC849EB}"/>
            </a:ext>
          </a:extLst>
        </xdr:cNvPr>
        <xdr:cNvSpPr/>
      </xdr:nvSpPr>
      <xdr:spPr>
        <a:xfrm>
          <a:off x="16388080" y="10364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709E1877-D367-4A97-9429-65C349240FA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818A54F2-05EE-4B3C-BE4A-B5A6D09F92E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E38B6AD9-539D-40C4-B33E-FE6CBC38D9F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D276C3AC-653C-4AA6-BC1A-89CFB753C76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DE3C6101-44B3-4288-B8F9-6C7352957E9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707" name="楕円 706">
          <a:extLst>
            <a:ext uri="{FF2B5EF4-FFF2-40B4-BE49-F238E27FC236}">
              <a16:creationId xmlns:a16="http://schemas.microsoft.com/office/drawing/2014/main" xmlns="" id="{9988E38F-7808-41EB-940C-74AF57A1A189}"/>
            </a:ext>
          </a:extLst>
        </xdr:cNvPr>
        <xdr:cNvSpPr/>
      </xdr:nvSpPr>
      <xdr:spPr>
        <a:xfrm>
          <a:off x="1945894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178245EF-E9BC-46A7-8019-157A57B12F90}"/>
            </a:ext>
          </a:extLst>
        </xdr:cNvPr>
        <xdr:cNvSpPr txBox="1"/>
      </xdr:nvSpPr>
      <xdr:spPr>
        <a:xfrm>
          <a:off x="19547840" y="105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709" name="楕円 708">
          <a:extLst>
            <a:ext uri="{FF2B5EF4-FFF2-40B4-BE49-F238E27FC236}">
              <a16:creationId xmlns:a16="http://schemas.microsoft.com/office/drawing/2014/main" xmlns="" id="{BC8F9A84-EF4E-4B02-9170-8540A183E13C}"/>
            </a:ext>
          </a:extLst>
        </xdr:cNvPr>
        <xdr:cNvSpPr/>
      </xdr:nvSpPr>
      <xdr:spPr>
        <a:xfrm>
          <a:off x="1873504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89154</xdr:rowOff>
    </xdr:to>
    <xdr:cxnSp macro="">
      <xdr:nvCxnSpPr>
        <xdr:cNvPr id="710" name="直線コネクタ 709">
          <a:extLst>
            <a:ext uri="{FF2B5EF4-FFF2-40B4-BE49-F238E27FC236}">
              <a16:creationId xmlns:a16="http://schemas.microsoft.com/office/drawing/2014/main" xmlns="" id="{38EC75B6-681F-4051-B589-11BBB80E452F}"/>
            </a:ext>
          </a:extLst>
        </xdr:cNvPr>
        <xdr:cNvCxnSpPr/>
      </xdr:nvCxnSpPr>
      <xdr:spPr>
        <a:xfrm flipV="1">
          <a:off x="18778220" y="1064590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711" name="楕円 710">
          <a:extLst>
            <a:ext uri="{FF2B5EF4-FFF2-40B4-BE49-F238E27FC236}">
              <a16:creationId xmlns:a16="http://schemas.microsoft.com/office/drawing/2014/main" xmlns="" id="{D88093E6-3112-4A7F-8C47-1CF2C38E2BC7}"/>
            </a:ext>
          </a:extLst>
        </xdr:cNvPr>
        <xdr:cNvSpPr/>
      </xdr:nvSpPr>
      <xdr:spPr>
        <a:xfrm>
          <a:off x="1793748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712" name="直線コネクタ 711">
          <a:extLst>
            <a:ext uri="{FF2B5EF4-FFF2-40B4-BE49-F238E27FC236}">
              <a16:creationId xmlns:a16="http://schemas.microsoft.com/office/drawing/2014/main" xmlns="" id="{9FE13106-CF04-4945-BA75-C9EF087E7E63}"/>
            </a:ext>
          </a:extLst>
        </xdr:cNvPr>
        <xdr:cNvCxnSpPr/>
      </xdr:nvCxnSpPr>
      <xdr:spPr>
        <a:xfrm>
          <a:off x="17988280" y="106504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713" name="楕円 712">
          <a:extLst>
            <a:ext uri="{FF2B5EF4-FFF2-40B4-BE49-F238E27FC236}">
              <a16:creationId xmlns:a16="http://schemas.microsoft.com/office/drawing/2014/main" xmlns="" id="{37D4EFF9-CFF8-455F-9762-8CE9BC75849C}"/>
            </a:ext>
          </a:extLst>
        </xdr:cNvPr>
        <xdr:cNvSpPr/>
      </xdr:nvSpPr>
      <xdr:spPr>
        <a:xfrm>
          <a:off x="1716278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714" name="直線コネクタ 713">
          <a:extLst>
            <a:ext uri="{FF2B5EF4-FFF2-40B4-BE49-F238E27FC236}">
              <a16:creationId xmlns:a16="http://schemas.microsoft.com/office/drawing/2014/main" xmlns="" id="{6677932A-4AE1-4883-BBCC-7945F49A7CDB}"/>
            </a:ext>
          </a:extLst>
        </xdr:cNvPr>
        <xdr:cNvCxnSpPr/>
      </xdr:nvCxnSpPr>
      <xdr:spPr>
        <a:xfrm>
          <a:off x="17213580" y="106504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15" name="楕円 714">
          <a:extLst>
            <a:ext uri="{FF2B5EF4-FFF2-40B4-BE49-F238E27FC236}">
              <a16:creationId xmlns:a16="http://schemas.microsoft.com/office/drawing/2014/main" xmlns="" id="{F5AB3BF4-8B5C-4DFC-B6E3-7B1B62A2F728}"/>
            </a:ext>
          </a:extLst>
        </xdr:cNvPr>
        <xdr:cNvSpPr/>
      </xdr:nvSpPr>
      <xdr:spPr>
        <a:xfrm>
          <a:off x="1638808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716" name="直線コネクタ 715">
          <a:extLst>
            <a:ext uri="{FF2B5EF4-FFF2-40B4-BE49-F238E27FC236}">
              <a16:creationId xmlns:a16="http://schemas.microsoft.com/office/drawing/2014/main" xmlns="" id="{9E2265EE-7768-464E-820C-0DB703A6B75C}"/>
            </a:ext>
          </a:extLst>
        </xdr:cNvPr>
        <xdr:cNvCxnSpPr/>
      </xdr:nvCxnSpPr>
      <xdr:spPr>
        <a:xfrm>
          <a:off x="16431260" y="1065047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xmlns="" id="{627079F9-F835-4544-9E76-F0E5EDECB11F}"/>
            </a:ext>
          </a:extLst>
        </xdr:cNvPr>
        <xdr:cNvSpPr txBox="1"/>
      </xdr:nvSpPr>
      <xdr:spPr>
        <a:xfrm>
          <a:off x="185611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a:extLst>
            <a:ext uri="{FF2B5EF4-FFF2-40B4-BE49-F238E27FC236}">
              <a16:creationId xmlns:a16="http://schemas.microsoft.com/office/drawing/2014/main" xmlns="" id="{8C81EC89-C12D-4DF9-8D6C-AB8B2F07D6DB}"/>
            </a:ext>
          </a:extLst>
        </xdr:cNvPr>
        <xdr:cNvSpPr txBox="1"/>
      </xdr:nvSpPr>
      <xdr:spPr>
        <a:xfrm>
          <a:off x="177762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a:extLst>
            <a:ext uri="{FF2B5EF4-FFF2-40B4-BE49-F238E27FC236}">
              <a16:creationId xmlns:a16="http://schemas.microsoft.com/office/drawing/2014/main" xmlns="" id="{DB391230-39C3-4EF8-B307-5DA9F106E5AB}"/>
            </a:ext>
          </a:extLst>
        </xdr:cNvPr>
        <xdr:cNvSpPr txBox="1"/>
      </xdr:nvSpPr>
      <xdr:spPr>
        <a:xfrm>
          <a:off x="170015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a:extLst>
            <a:ext uri="{FF2B5EF4-FFF2-40B4-BE49-F238E27FC236}">
              <a16:creationId xmlns:a16="http://schemas.microsoft.com/office/drawing/2014/main" xmlns="" id="{045C652F-4640-4C9E-BEAF-CDC308829CA8}"/>
            </a:ext>
          </a:extLst>
        </xdr:cNvPr>
        <xdr:cNvSpPr txBox="1"/>
      </xdr:nvSpPr>
      <xdr:spPr>
        <a:xfrm>
          <a:off x="1622686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CD5F4C2B-ABBE-4399-A463-FD42640B4420}"/>
            </a:ext>
          </a:extLst>
        </xdr:cNvPr>
        <xdr:cNvSpPr txBox="1"/>
      </xdr:nvSpPr>
      <xdr:spPr>
        <a:xfrm>
          <a:off x="185611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F3B8BEC4-5D7A-425E-B7CC-BF7F099B4023}"/>
            </a:ext>
          </a:extLst>
        </xdr:cNvPr>
        <xdr:cNvSpPr txBox="1"/>
      </xdr:nvSpPr>
      <xdr:spPr>
        <a:xfrm>
          <a:off x="1777626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54F0ED25-ADC4-476F-AA4F-BDFFB8ADB7C6}"/>
            </a:ext>
          </a:extLst>
        </xdr:cNvPr>
        <xdr:cNvSpPr txBox="1"/>
      </xdr:nvSpPr>
      <xdr:spPr>
        <a:xfrm>
          <a:off x="1700156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6BBFFD4E-99F0-430D-AAC0-259ECA3647BC}"/>
            </a:ext>
          </a:extLst>
        </xdr:cNvPr>
        <xdr:cNvSpPr txBox="1"/>
      </xdr:nvSpPr>
      <xdr:spPr>
        <a:xfrm>
          <a:off x="1622686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7113C50F-464F-44A2-897C-7B33C68696F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2D13C2F7-EE4C-4433-B60C-B6EA25959FB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234B8716-4E93-436C-9A14-6A423132F43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90D8ABEC-D2D9-43D2-9A50-10FD8E2D76B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E059EE0F-9343-4FC6-9576-BD2768B1192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FB1B4A90-9D87-49F5-ABDC-FE56D9B3D27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88FE0D7B-6412-4478-AEC5-786092796A0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5FDEF239-2F5F-4A56-A4B5-94EF90C5C45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0473473B-D7D8-428D-BC45-7DA26D62905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387423EB-70D7-42AA-9EE6-F7A54CD63E0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7C7432DA-42FE-4ACC-8417-D7EB32C74E0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xmlns="" id="{B22907BE-6270-4639-B88A-966C3007E141}"/>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xmlns="" id="{A9DD2522-741D-4B26-9C9A-DF6F849E712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xmlns="" id="{0F7D7F34-6B79-4FB4-9E06-1CE43F09857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xmlns="" id="{4E578182-17F1-4F84-860A-97087549309C}"/>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xmlns="" id="{6677A722-4D70-4A37-931B-42D60CB2F8C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xmlns="" id="{DDA4F9E9-B13C-4B91-BBAE-3A4B685045A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xmlns="" id="{EA50EB7D-6CF2-4152-B26F-8E9B511D669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xmlns="" id="{BDF16DEF-CF3D-41B6-B2AC-B2E7CF00DC7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xmlns="" id="{59412753-1C15-4652-9761-498439C019B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xmlns="" id="{51767A79-E7D7-484B-8A3A-D90AEB211414}"/>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xmlns="" id="{B3A7E7B3-4666-45A1-B7CB-B6EC40B965B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xmlns="" id="{C55DDD62-B870-416C-BD23-27EC1963AB24}"/>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xmlns="" id="{FA0800C2-0CD0-4764-8577-5A91354CC4C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xmlns="" id="{96D1DC10-ACD4-4F83-BFBE-23BD529A89F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xmlns="" id="{D0A93103-C9E9-4CEF-9551-2D0D835540F7}"/>
            </a:ext>
          </a:extLst>
        </xdr:cNvPr>
        <xdr:cNvCxnSpPr/>
      </xdr:nvCxnSpPr>
      <xdr:spPr>
        <a:xfrm flipV="1">
          <a:off x="14375764" y="13167904"/>
          <a:ext cx="0" cy="141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xmlns="" id="{EE2E90AE-370D-4F07-AFCF-EA4C0F3A0D8C}"/>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xmlns="" id="{1E6F2E8B-87AB-4CC0-80C4-02AF95D5BF99}"/>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xmlns="" id="{DC11614D-8618-4643-BF3B-E23F9B02F259}"/>
            </a:ext>
          </a:extLst>
        </xdr:cNvPr>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xmlns="" id="{86415A2C-DA57-437F-A617-1ED974246600}"/>
            </a:ext>
          </a:extLst>
        </xdr:cNvPr>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a:extLst>
            <a:ext uri="{FF2B5EF4-FFF2-40B4-BE49-F238E27FC236}">
              <a16:creationId xmlns:a16="http://schemas.microsoft.com/office/drawing/2014/main" xmlns="" id="{98E3CFD8-C718-444F-B77E-5B756FBC69E8}"/>
            </a:ext>
          </a:extLst>
        </xdr:cNvPr>
        <xdr:cNvSpPr txBox="1"/>
      </xdr:nvSpPr>
      <xdr:spPr>
        <a:xfrm>
          <a:off x="144145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xmlns="" id="{7E096BA8-9759-457E-B663-26BF7BAE59AC}"/>
            </a:ext>
          </a:extLst>
        </xdr:cNvPr>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xmlns="" id="{9AA723B9-5BBD-4103-AB0D-47D1271D8585}"/>
            </a:ext>
          </a:extLst>
        </xdr:cNvPr>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xmlns="" id="{67BA096A-3A38-4770-8EEA-FB10E20AF0F5}"/>
            </a:ext>
          </a:extLst>
        </xdr:cNvPr>
        <xdr:cNvSpPr/>
      </xdr:nvSpPr>
      <xdr:spPr>
        <a:xfrm>
          <a:off x="128041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xmlns="" id="{5459244D-B889-4A49-8AE9-433C95AD8292}"/>
            </a:ext>
          </a:extLst>
        </xdr:cNvPr>
        <xdr:cNvSpPr/>
      </xdr:nvSpPr>
      <xdr:spPr>
        <a:xfrm>
          <a:off x="1202944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xmlns="" id="{63DB8138-3A83-497B-BF1F-6FC298E222F8}"/>
            </a:ext>
          </a:extLst>
        </xdr:cNvPr>
        <xdr:cNvSpPr/>
      </xdr:nvSpPr>
      <xdr:spPr>
        <a:xfrm>
          <a:off x="1123188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A1AEC6CD-7377-4BAC-87E4-D76D30064CD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B6518892-6E95-4F2E-8914-32F89A06A7E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32C1F674-0AC4-41D6-BABA-24B5F9B1DFF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BC30BD0F-D3D9-43F6-BC59-ACB8E32D412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FCC820E9-F791-49DA-9254-4BF2C2F3C88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766" name="楕円 765">
          <a:extLst>
            <a:ext uri="{FF2B5EF4-FFF2-40B4-BE49-F238E27FC236}">
              <a16:creationId xmlns:a16="http://schemas.microsoft.com/office/drawing/2014/main" xmlns="" id="{5061C8FE-67E5-4890-BEA9-6F550C7DE655}"/>
            </a:ext>
          </a:extLst>
        </xdr:cNvPr>
        <xdr:cNvSpPr/>
      </xdr:nvSpPr>
      <xdr:spPr>
        <a:xfrm>
          <a:off x="14325600" y="141882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84926</xdr:rowOff>
    </xdr:from>
    <xdr:ext cx="405111" cy="259045"/>
    <xdr:sp macro="" textlink="">
      <xdr:nvSpPr>
        <xdr:cNvPr id="767" name="【消防施設】&#10;有形固定資産減価償却率該当値テキスト">
          <a:extLst>
            <a:ext uri="{FF2B5EF4-FFF2-40B4-BE49-F238E27FC236}">
              <a16:creationId xmlns:a16="http://schemas.microsoft.com/office/drawing/2014/main" xmlns="" id="{ADDB0399-08D5-48EA-981C-C835239859EF}"/>
            </a:ext>
          </a:extLst>
        </xdr:cNvPr>
        <xdr:cNvSpPr txBox="1"/>
      </xdr:nvSpPr>
      <xdr:spPr>
        <a:xfrm>
          <a:off x="14414500" y="1416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103232</xdr:rowOff>
    </xdr:from>
    <xdr:to>
      <xdr:col>81</xdr:col>
      <xdr:colOff>101600</xdr:colOff>
      <xdr:row>85</xdr:row>
      <xdr:rowOff>33382</xdr:rowOff>
    </xdr:to>
    <xdr:sp macro="" textlink="">
      <xdr:nvSpPr>
        <xdr:cNvPr id="768" name="楕円 767">
          <a:extLst>
            <a:ext uri="{FF2B5EF4-FFF2-40B4-BE49-F238E27FC236}">
              <a16:creationId xmlns:a16="http://schemas.microsoft.com/office/drawing/2014/main" xmlns="" id="{876DF1F1-FC74-425F-BCAE-93955323BF4B}"/>
            </a:ext>
          </a:extLst>
        </xdr:cNvPr>
        <xdr:cNvSpPr/>
      </xdr:nvSpPr>
      <xdr:spPr>
        <a:xfrm>
          <a:off x="13578840" y="14184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154032</xdr:rowOff>
    </xdr:from>
    <xdr:to>
      <xdr:col>85</xdr:col>
      <xdr:colOff>127000</xdr:colOff>
      <xdr:row>84</xdr:row>
      <xdr:rowOff>157299</xdr:rowOff>
    </xdr:to>
    <xdr:cxnSp macro="">
      <xdr:nvCxnSpPr>
        <xdr:cNvPr id="769" name="直線コネクタ 768">
          <a:extLst>
            <a:ext uri="{FF2B5EF4-FFF2-40B4-BE49-F238E27FC236}">
              <a16:creationId xmlns:a16="http://schemas.microsoft.com/office/drawing/2014/main" xmlns="" id="{7113C234-BB66-407C-94B6-FD78D53236E6}"/>
            </a:ext>
          </a:extLst>
        </xdr:cNvPr>
        <xdr:cNvCxnSpPr/>
      </xdr:nvCxnSpPr>
      <xdr:spPr>
        <a:xfrm>
          <a:off x="13629640" y="14235792"/>
          <a:ext cx="7467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145687</xdr:rowOff>
    </xdr:from>
    <xdr:to>
      <xdr:col>76</xdr:col>
      <xdr:colOff>165100</xdr:colOff>
      <xdr:row>85</xdr:row>
      <xdr:rowOff>75837</xdr:rowOff>
    </xdr:to>
    <xdr:sp macro="" textlink="">
      <xdr:nvSpPr>
        <xdr:cNvPr id="770" name="楕円 769">
          <a:extLst>
            <a:ext uri="{FF2B5EF4-FFF2-40B4-BE49-F238E27FC236}">
              <a16:creationId xmlns:a16="http://schemas.microsoft.com/office/drawing/2014/main" xmlns="" id="{FDA9810A-8EB5-436A-8A16-68199D066D5F}"/>
            </a:ext>
          </a:extLst>
        </xdr:cNvPr>
        <xdr:cNvSpPr/>
      </xdr:nvSpPr>
      <xdr:spPr>
        <a:xfrm>
          <a:off x="12804140" y="14227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85</xdr:row>
      <xdr:rowOff>25037</xdr:rowOff>
    </xdr:to>
    <xdr:cxnSp macro="">
      <xdr:nvCxnSpPr>
        <xdr:cNvPr id="771" name="直線コネクタ 770">
          <a:extLst>
            <a:ext uri="{FF2B5EF4-FFF2-40B4-BE49-F238E27FC236}">
              <a16:creationId xmlns:a16="http://schemas.microsoft.com/office/drawing/2014/main" xmlns="" id="{FE8F17DB-D7EB-4FFE-84FA-3C7E20F35D7B}"/>
            </a:ext>
          </a:extLst>
        </xdr:cNvPr>
        <xdr:cNvCxnSpPr/>
      </xdr:nvCxnSpPr>
      <xdr:spPr>
        <a:xfrm flipV="1">
          <a:off x="12854940" y="14235792"/>
          <a:ext cx="7747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49349</xdr:rowOff>
    </xdr:from>
    <xdr:to>
      <xdr:col>72</xdr:col>
      <xdr:colOff>38100</xdr:colOff>
      <xdr:row>85</xdr:row>
      <xdr:rowOff>150949</xdr:rowOff>
    </xdr:to>
    <xdr:sp macro="" textlink="">
      <xdr:nvSpPr>
        <xdr:cNvPr id="772" name="楕円 771">
          <a:extLst>
            <a:ext uri="{FF2B5EF4-FFF2-40B4-BE49-F238E27FC236}">
              <a16:creationId xmlns:a16="http://schemas.microsoft.com/office/drawing/2014/main" xmlns="" id="{4D3D2E93-D5A4-405D-B94E-BFB5B7A171E0}"/>
            </a:ext>
          </a:extLst>
        </xdr:cNvPr>
        <xdr:cNvSpPr/>
      </xdr:nvSpPr>
      <xdr:spPr>
        <a:xfrm>
          <a:off x="12029440" y="14298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25037</xdr:rowOff>
    </xdr:from>
    <xdr:to>
      <xdr:col>76</xdr:col>
      <xdr:colOff>114300</xdr:colOff>
      <xdr:row>85</xdr:row>
      <xdr:rowOff>100149</xdr:rowOff>
    </xdr:to>
    <xdr:cxnSp macro="">
      <xdr:nvCxnSpPr>
        <xdr:cNvPr id="773" name="直線コネクタ 772">
          <a:extLst>
            <a:ext uri="{FF2B5EF4-FFF2-40B4-BE49-F238E27FC236}">
              <a16:creationId xmlns:a16="http://schemas.microsoft.com/office/drawing/2014/main" xmlns="" id="{45E1110C-A45E-45E4-BE86-148D8169FF6A}"/>
            </a:ext>
          </a:extLst>
        </xdr:cNvPr>
        <xdr:cNvCxnSpPr/>
      </xdr:nvCxnSpPr>
      <xdr:spPr>
        <a:xfrm flipV="1">
          <a:off x="12072620" y="14274437"/>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41184</xdr:rowOff>
    </xdr:from>
    <xdr:to>
      <xdr:col>67</xdr:col>
      <xdr:colOff>101600</xdr:colOff>
      <xdr:row>85</xdr:row>
      <xdr:rowOff>142784</xdr:rowOff>
    </xdr:to>
    <xdr:sp macro="" textlink="">
      <xdr:nvSpPr>
        <xdr:cNvPr id="774" name="楕円 773">
          <a:extLst>
            <a:ext uri="{FF2B5EF4-FFF2-40B4-BE49-F238E27FC236}">
              <a16:creationId xmlns:a16="http://schemas.microsoft.com/office/drawing/2014/main" xmlns="" id="{1FD3F7F2-3B28-4334-B530-6CEA6CD3B97E}"/>
            </a:ext>
          </a:extLst>
        </xdr:cNvPr>
        <xdr:cNvSpPr/>
      </xdr:nvSpPr>
      <xdr:spPr>
        <a:xfrm>
          <a:off x="11231880" y="142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91984</xdr:rowOff>
    </xdr:from>
    <xdr:to>
      <xdr:col>71</xdr:col>
      <xdr:colOff>177800</xdr:colOff>
      <xdr:row>85</xdr:row>
      <xdr:rowOff>100149</xdr:rowOff>
    </xdr:to>
    <xdr:cxnSp macro="">
      <xdr:nvCxnSpPr>
        <xdr:cNvPr id="775" name="直線コネクタ 774">
          <a:extLst>
            <a:ext uri="{FF2B5EF4-FFF2-40B4-BE49-F238E27FC236}">
              <a16:creationId xmlns:a16="http://schemas.microsoft.com/office/drawing/2014/main" xmlns="" id="{5AF0D982-D579-4840-81F0-8A3979569BBA}"/>
            </a:ext>
          </a:extLst>
        </xdr:cNvPr>
        <xdr:cNvCxnSpPr/>
      </xdr:nvCxnSpPr>
      <xdr:spPr>
        <a:xfrm>
          <a:off x="11282680" y="14341384"/>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6" name="n_1aveValue【消防施設】&#10;有形固定資産減価償却率">
          <a:extLst>
            <a:ext uri="{FF2B5EF4-FFF2-40B4-BE49-F238E27FC236}">
              <a16:creationId xmlns:a16="http://schemas.microsoft.com/office/drawing/2014/main" xmlns="" id="{7447183A-CBDB-47B3-AC3E-FEEE51C2455F}"/>
            </a:ext>
          </a:extLst>
        </xdr:cNvPr>
        <xdr:cNvSpPr txBox="1"/>
      </xdr:nvSpPr>
      <xdr:spPr>
        <a:xfrm>
          <a:off x="13437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77" name="n_2aveValue【消防施設】&#10;有形固定資産減価償却率">
          <a:extLst>
            <a:ext uri="{FF2B5EF4-FFF2-40B4-BE49-F238E27FC236}">
              <a16:creationId xmlns:a16="http://schemas.microsoft.com/office/drawing/2014/main" xmlns="" id="{3DF566F1-4F70-4854-9F9F-17EFBCB72BEA}"/>
            </a:ext>
          </a:extLst>
        </xdr:cNvPr>
        <xdr:cNvSpPr txBox="1"/>
      </xdr:nvSpPr>
      <xdr:spPr>
        <a:xfrm>
          <a:off x="12675244" y="1365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78" name="n_3aveValue【消防施設】&#10;有形固定資産減価償却率">
          <a:extLst>
            <a:ext uri="{FF2B5EF4-FFF2-40B4-BE49-F238E27FC236}">
              <a16:creationId xmlns:a16="http://schemas.microsoft.com/office/drawing/2014/main" xmlns="" id="{B35CF2BA-3A54-4E95-9C5F-10D75AA44EE6}"/>
            </a:ext>
          </a:extLst>
        </xdr:cNvPr>
        <xdr:cNvSpPr txBox="1"/>
      </xdr:nvSpPr>
      <xdr:spPr>
        <a:xfrm>
          <a:off x="119005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9" name="n_4aveValue【消防施設】&#10;有形固定資産減価償却率">
          <a:extLst>
            <a:ext uri="{FF2B5EF4-FFF2-40B4-BE49-F238E27FC236}">
              <a16:creationId xmlns:a16="http://schemas.microsoft.com/office/drawing/2014/main" xmlns="" id="{B040F038-9536-443F-91D8-31905BB93305}"/>
            </a:ext>
          </a:extLst>
        </xdr:cNvPr>
        <xdr:cNvSpPr txBox="1"/>
      </xdr:nvSpPr>
      <xdr:spPr>
        <a:xfrm>
          <a:off x="11102984" y="1372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24509</xdr:rowOff>
    </xdr:from>
    <xdr:ext cx="405111" cy="259045"/>
    <xdr:sp macro="" textlink="">
      <xdr:nvSpPr>
        <xdr:cNvPr id="780" name="n_1mainValue【消防施設】&#10;有形固定資産減価償却率">
          <a:extLst>
            <a:ext uri="{FF2B5EF4-FFF2-40B4-BE49-F238E27FC236}">
              <a16:creationId xmlns:a16="http://schemas.microsoft.com/office/drawing/2014/main" xmlns="" id="{EC2EB6FB-26C7-49C2-B678-01FC538AF6EB}"/>
            </a:ext>
          </a:extLst>
        </xdr:cNvPr>
        <xdr:cNvSpPr txBox="1"/>
      </xdr:nvSpPr>
      <xdr:spPr>
        <a:xfrm>
          <a:off x="13437244" y="1427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66964</xdr:rowOff>
    </xdr:from>
    <xdr:ext cx="405111" cy="259045"/>
    <xdr:sp macro="" textlink="">
      <xdr:nvSpPr>
        <xdr:cNvPr id="781" name="n_2mainValue【消防施設】&#10;有形固定資産減価償却率">
          <a:extLst>
            <a:ext uri="{FF2B5EF4-FFF2-40B4-BE49-F238E27FC236}">
              <a16:creationId xmlns:a16="http://schemas.microsoft.com/office/drawing/2014/main" xmlns="" id="{20F46681-232D-4389-B938-6ECAE8810F02}"/>
            </a:ext>
          </a:extLst>
        </xdr:cNvPr>
        <xdr:cNvSpPr txBox="1"/>
      </xdr:nvSpPr>
      <xdr:spPr>
        <a:xfrm>
          <a:off x="12675244"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142076</xdr:rowOff>
    </xdr:from>
    <xdr:ext cx="405111" cy="259045"/>
    <xdr:sp macro="" textlink="">
      <xdr:nvSpPr>
        <xdr:cNvPr id="782" name="n_3mainValue【消防施設】&#10;有形固定資産減価償却率">
          <a:extLst>
            <a:ext uri="{FF2B5EF4-FFF2-40B4-BE49-F238E27FC236}">
              <a16:creationId xmlns:a16="http://schemas.microsoft.com/office/drawing/2014/main" xmlns="" id="{E1980921-D0F3-412A-B023-9A43A31F421C}"/>
            </a:ext>
          </a:extLst>
        </xdr:cNvPr>
        <xdr:cNvSpPr txBox="1"/>
      </xdr:nvSpPr>
      <xdr:spPr>
        <a:xfrm>
          <a:off x="11900544" y="1439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133911</xdr:rowOff>
    </xdr:from>
    <xdr:ext cx="405111" cy="259045"/>
    <xdr:sp macro="" textlink="">
      <xdr:nvSpPr>
        <xdr:cNvPr id="783" name="n_4mainValue【消防施設】&#10;有形固定資産減価償却率">
          <a:extLst>
            <a:ext uri="{FF2B5EF4-FFF2-40B4-BE49-F238E27FC236}">
              <a16:creationId xmlns:a16="http://schemas.microsoft.com/office/drawing/2014/main" xmlns="" id="{D726EE43-53D7-4C28-8F71-F23E2FEF9895}"/>
            </a:ext>
          </a:extLst>
        </xdr:cNvPr>
        <xdr:cNvSpPr txBox="1"/>
      </xdr:nvSpPr>
      <xdr:spPr>
        <a:xfrm>
          <a:off x="11102984" y="1438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xmlns="" id="{C9B9325F-C06B-4A6B-A137-43B5E94CD5D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xmlns="" id="{F0224EF4-5B31-4072-BC0A-55C3C7D6614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xmlns="" id="{E649D09D-DA44-49D4-8839-FF0C943970F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xmlns="" id="{2E7C8F4C-D2C2-44E0-997E-0E3327FB6AE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xmlns="" id="{84421AA2-BCC3-4678-8CCE-C8A2BF6E2D8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xmlns="" id="{619FC87C-DD5F-4793-8C37-B49A32953DC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xmlns="" id="{EB5EB20A-A9B7-42EE-8200-5EC532F260A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xmlns="" id="{BA5560DC-0E3B-4277-945A-E47DDA31270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xmlns="" id="{003A55FC-0611-4E51-BD5E-A65D32F596F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xmlns="" id="{17C93B02-376E-4D24-82CE-9892395389D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xmlns="" id="{BC1E41D5-2785-4D2C-B532-C8DB84834169}"/>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xmlns="" id="{841296E9-62DA-42C7-A462-825F5ABC986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xmlns="" id="{60A22B09-775D-4D99-B5B2-E6C6D3DBF2B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xmlns="" id="{11AD7CC0-801E-40A2-AD3C-9B84DAF73B62}"/>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xmlns="" id="{8879983C-A91A-4553-8B75-891066579CF6}"/>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xmlns="" id="{415CE47C-FADF-4CFB-9B7C-5E2C936C1738}"/>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xmlns="" id="{EF64CA51-7C8A-4EC0-A75D-AF115F6DE2C8}"/>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xmlns="" id="{1D787627-77FD-4702-929D-4264F8300A5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D30F0C67-F2F1-497F-95EF-32EDCEC8F14B}"/>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7F36743F-216B-449B-B59B-2B8E9321845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xmlns="" id="{2C892DFC-97DD-4E15-A435-1DCC6E67E5A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xmlns="" id="{209B0145-6742-49F3-B7A9-3ABF87B0A3DE}"/>
            </a:ext>
          </a:extLst>
        </xdr:cNvPr>
        <xdr:cNvCxnSpPr/>
      </xdr:nvCxnSpPr>
      <xdr:spPr>
        <a:xfrm flipV="1">
          <a:off x="19509104" y="13042393"/>
          <a:ext cx="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xmlns="" id="{29EAA1C2-C78F-4C7A-AE93-5AB27AC48E92}"/>
            </a:ext>
          </a:extLst>
        </xdr:cNvPr>
        <xdr:cNvSpPr txBox="1"/>
      </xdr:nvSpPr>
      <xdr:spPr>
        <a:xfrm>
          <a:off x="1954784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xmlns="" id="{8E9DF4E6-2978-4815-88BD-6632F96AE408}"/>
            </a:ext>
          </a:extLst>
        </xdr:cNvPr>
        <xdr:cNvCxnSpPr/>
      </xdr:nvCxnSpPr>
      <xdr:spPr>
        <a:xfrm>
          <a:off x="194437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xmlns="" id="{D5CF23A4-AFCC-41F9-B36C-ACB2AACE2167}"/>
            </a:ext>
          </a:extLst>
        </xdr:cNvPr>
        <xdr:cNvSpPr txBox="1"/>
      </xdr:nvSpPr>
      <xdr:spPr>
        <a:xfrm>
          <a:off x="19547840" y="128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xmlns="" id="{C390FCAC-771E-4129-9B2D-FCA021F32337}"/>
            </a:ext>
          </a:extLst>
        </xdr:cNvPr>
        <xdr:cNvCxnSpPr/>
      </xdr:nvCxnSpPr>
      <xdr:spPr>
        <a:xfrm>
          <a:off x="19443700" y="13042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810" name="【消防施設】&#10;一人当たり面積平均値テキスト">
          <a:extLst>
            <a:ext uri="{FF2B5EF4-FFF2-40B4-BE49-F238E27FC236}">
              <a16:creationId xmlns:a16="http://schemas.microsoft.com/office/drawing/2014/main" xmlns="" id="{57CB7C41-F445-48C9-9FC3-0F6B95ED9C87}"/>
            </a:ext>
          </a:extLst>
        </xdr:cNvPr>
        <xdr:cNvSpPr txBox="1"/>
      </xdr:nvSpPr>
      <xdr:spPr>
        <a:xfrm>
          <a:off x="19547840" y="1404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xmlns="" id="{57BDF564-3894-4716-A492-1C7249CE0C3C}"/>
            </a:ext>
          </a:extLst>
        </xdr:cNvPr>
        <xdr:cNvSpPr/>
      </xdr:nvSpPr>
      <xdr:spPr>
        <a:xfrm>
          <a:off x="19458940" y="14192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xmlns="" id="{B9B45E18-69AD-4B9D-90C5-717844834038}"/>
            </a:ext>
          </a:extLst>
        </xdr:cNvPr>
        <xdr:cNvSpPr/>
      </xdr:nvSpPr>
      <xdr:spPr>
        <a:xfrm>
          <a:off x="18735040" y="1416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xmlns="" id="{CBD1272B-F40C-4F79-8B98-05C4FDA83290}"/>
            </a:ext>
          </a:extLst>
        </xdr:cNvPr>
        <xdr:cNvSpPr/>
      </xdr:nvSpPr>
      <xdr:spPr>
        <a:xfrm>
          <a:off x="17937480" y="14201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xmlns="" id="{85E579DA-F0CA-4F08-A8A5-E237622F8DEA}"/>
            </a:ext>
          </a:extLst>
        </xdr:cNvPr>
        <xdr:cNvSpPr/>
      </xdr:nvSpPr>
      <xdr:spPr>
        <a:xfrm>
          <a:off x="1716278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xmlns="" id="{0689607E-B9DA-4F4F-8BAA-7D5DC8C261BC}"/>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D70EC0FB-19E0-41D7-8E7C-009E959E566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D438FB9C-FDD8-439F-9992-01869C56C34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ABEAE77B-1886-4923-A92F-A64EEEA34F43}"/>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2EFB8514-6BFD-455F-B6AF-711CF2170E8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5F034A56-FA82-4C16-95AA-137758CB93C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21" name="楕円 820">
          <a:extLst>
            <a:ext uri="{FF2B5EF4-FFF2-40B4-BE49-F238E27FC236}">
              <a16:creationId xmlns:a16="http://schemas.microsoft.com/office/drawing/2014/main" xmlns="" id="{1729DFBC-DC60-4D19-88F6-3D8910D6A500}"/>
            </a:ext>
          </a:extLst>
        </xdr:cNvPr>
        <xdr:cNvSpPr/>
      </xdr:nvSpPr>
      <xdr:spPr>
        <a:xfrm>
          <a:off x="194589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22" name="【消防施設】&#10;一人当たり面積該当値テキスト">
          <a:extLst>
            <a:ext uri="{FF2B5EF4-FFF2-40B4-BE49-F238E27FC236}">
              <a16:creationId xmlns:a16="http://schemas.microsoft.com/office/drawing/2014/main" xmlns="" id="{0A2348CC-B420-49E6-8313-76A881D698BF}"/>
            </a:ext>
          </a:extLst>
        </xdr:cNvPr>
        <xdr:cNvSpPr txBox="1"/>
      </xdr:nvSpPr>
      <xdr:spPr>
        <a:xfrm>
          <a:off x="19547840" y="141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23" name="楕円 822">
          <a:extLst>
            <a:ext uri="{FF2B5EF4-FFF2-40B4-BE49-F238E27FC236}">
              <a16:creationId xmlns:a16="http://schemas.microsoft.com/office/drawing/2014/main" xmlns="" id="{69527712-4CC5-411B-BABA-95C60692A096}"/>
            </a:ext>
          </a:extLst>
        </xdr:cNvPr>
        <xdr:cNvSpPr/>
      </xdr:nvSpPr>
      <xdr:spPr>
        <a:xfrm>
          <a:off x="1873504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24" name="直線コネクタ 823">
          <a:extLst>
            <a:ext uri="{FF2B5EF4-FFF2-40B4-BE49-F238E27FC236}">
              <a16:creationId xmlns:a16="http://schemas.microsoft.com/office/drawing/2014/main" xmlns="" id="{4AF25FEB-313A-44B1-AC43-3EBCDEDE4A5D}"/>
            </a:ext>
          </a:extLst>
        </xdr:cNvPr>
        <xdr:cNvCxnSpPr/>
      </xdr:nvCxnSpPr>
      <xdr:spPr>
        <a:xfrm>
          <a:off x="18778220" y="143217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28448</xdr:rowOff>
    </xdr:from>
    <xdr:to>
      <xdr:col>107</xdr:col>
      <xdr:colOff>101600</xdr:colOff>
      <xdr:row>85</xdr:row>
      <xdr:rowOff>130048</xdr:rowOff>
    </xdr:to>
    <xdr:sp macro="" textlink="">
      <xdr:nvSpPr>
        <xdr:cNvPr id="825" name="楕円 824">
          <a:extLst>
            <a:ext uri="{FF2B5EF4-FFF2-40B4-BE49-F238E27FC236}">
              <a16:creationId xmlns:a16="http://schemas.microsoft.com/office/drawing/2014/main" xmlns="" id="{79D648AE-6258-47C3-9BC3-7A9E77CF3B53}"/>
            </a:ext>
          </a:extLst>
        </xdr:cNvPr>
        <xdr:cNvSpPr/>
      </xdr:nvSpPr>
      <xdr:spPr>
        <a:xfrm>
          <a:off x="17937480" y="142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79248</xdr:rowOff>
    </xdr:to>
    <xdr:cxnSp macro="">
      <xdr:nvCxnSpPr>
        <xdr:cNvPr id="826" name="直線コネクタ 825">
          <a:extLst>
            <a:ext uri="{FF2B5EF4-FFF2-40B4-BE49-F238E27FC236}">
              <a16:creationId xmlns:a16="http://schemas.microsoft.com/office/drawing/2014/main" xmlns="" id="{92DED671-4A9C-4265-89D4-B1F72ED3E59B}"/>
            </a:ext>
          </a:extLst>
        </xdr:cNvPr>
        <xdr:cNvCxnSpPr/>
      </xdr:nvCxnSpPr>
      <xdr:spPr>
        <a:xfrm flipV="1">
          <a:off x="17988280" y="14321789"/>
          <a:ext cx="78994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27" name="楕円 826">
          <a:extLst>
            <a:ext uri="{FF2B5EF4-FFF2-40B4-BE49-F238E27FC236}">
              <a16:creationId xmlns:a16="http://schemas.microsoft.com/office/drawing/2014/main" xmlns="" id="{8AE6A181-DD37-4456-86A3-6E669B35B3B8}"/>
            </a:ext>
          </a:extLst>
        </xdr:cNvPr>
        <xdr:cNvSpPr/>
      </xdr:nvSpPr>
      <xdr:spPr>
        <a:xfrm>
          <a:off x="1716278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79248</xdr:rowOff>
    </xdr:to>
    <xdr:cxnSp macro="">
      <xdr:nvCxnSpPr>
        <xdr:cNvPr id="828" name="直線コネクタ 827">
          <a:extLst>
            <a:ext uri="{FF2B5EF4-FFF2-40B4-BE49-F238E27FC236}">
              <a16:creationId xmlns:a16="http://schemas.microsoft.com/office/drawing/2014/main" xmlns="" id="{BD4C8935-88D4-4199-B716-6A300B87B432}"/>
            </a:ext>
          </a:extLst>
        </xdr:cNvPr>
        <xdr:cNvCxnSpPr/>
      </xdr:nvCxnSpPr>
      <xdr:spPr>
        <a:xfrm>
          <a:off x="17213580" y="14308074"/>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1015</xdr:rowOff>
    </xdr:from>
    <xdr:to>
      <xdr:col>98</xdr:col>
      <xdr:colOff>38100</xdr:colOff>
      <xdr:row>85</xdr:row>
      <xdr:rowOff>102615</xdr:rowOff>
    </xdr:to>
    <xdr:sp macro="" textlink="">
      <xdr:nvSpPr>
        <xdr:cNvPr id="829" name="楕円 828">
          <a:extLst>
            <a:ext uri="{FF2B5EF4-FFF2-40B4-BE49-F238E27FC236}">
              <a16:creationId xmlns:a16="http://schemas.microsoft.com/office/drawing/2014/main" xmlns="" id="{3C494680-9C8C-4DD4-8C6D-FBAAD25E396B}"/>
            </a:ext>
          </a:extLst>
        </xdr:cNvPr>
        <xdr:cNvSpPr/>
      </xdr:nvSpPr>
      <xdr:spPr>
        <a:xfrm>
          <a:off x="16388080" y="14250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51815</xdr:rowOff>
    </xdr:from>
    <xdr:to>
      <xdr:col>102</xdr:col>
      <xdr:colOff>114300</xdr:colOff>
      <xdr:row>85</xdr:row>
      <xdr:rowOff>58674</xdr:rowOff>
    </xdr:to>
    <xdr:cxnSp macro="">
      <xdr:nvCxnSpPr>
        <xdr:cNvPr id="830" name="直線コネクタ 829">
          <a:extLst>
            <a:ext uri="{FF2B5EF4-FFF2-40B4-BE49-F238E27FC236}">
              <a16:creationId xmlns:a16="http://schemas.microsoft.com/office/drawing/2014/main" xmlns="" id="{5CBD4A63-CC3B-428F-ABF0-DC2D197CD064}"/>
            </a:ext>
          </a:extLst>
        </xdr:cNvPr>
        <xdr:cNvCxnSpPr/>
      </xdr:nvCxnSpPr>
      <xdr:spPr>
        <a:xfrm>
          <a:off x="16431260" y="14301215"/>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xmlns="" id="{DE581B33-C8D4-4F65-A29B-406821FF8D60}"/>
            </a:ext>
          </a:extLst>
        </xdr:cNvPr>
        <xdr:cNvSpPr txBox="1"/>
      </xdr:nvSpPr>
      <xdr:spPr>
        <a:xfrm>
          <a:off x="18561127"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832" name="n_2aveValue【消防施設】&#10;一人当たり面積">
          <a:extLst>
            <a:ext uri="{FF2B5EF4-FFF2-40B4-BE49-F238E27FC236}">
              <a16:creationId xmlns:a16="http://schemas.microsoft.com/office/drawing/2014/main" xmlns="" id="{E75622AF-83F8-4C41-9132-7E4B0D9D4DC5}"/>
            </a:ext>
          </a:extLst>
        </xdr:cNvPr>
        <xdr:cNvSpPr txBox="1"/>
      </xdr:nvSpPr>
      <xdr:spPr>
        <a:xfrm>
          <a:off x="17776267" y="139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a:extLst>
            <a:ext uri="{FF2B5EF4-FFF2-40B4-BE49-F238E27FC236}">
              <a16:creationId xmlns:a16="http://schemas.microsoft.com/office/drawing/2014/main" xmlns="" id="{F85AF8D1-FDA1-4D12-BA0C-E0AFA02E1A69}"/>
            </a:ext>
          </a:extLst>
        </xdr:cNvPr>
        <xdr:cNvSpPr txBox="1"/>
      </xdr:nvSpPr>
      <xdr:spPr>
        <a:xfrm>
          <a:off x="1700156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a:extLst>
            <a:ext uri="{FF2B5EF4-FFF2-40B4-BE49-F238E27FC236}">
              <a16:creationId xmlns:a16="http://schemas.microsoft.com/office/drawing/2014/main" xmlns="" id="{9B971489-57EC-45D4-AA6C-8410C79BCCB1}"/>
            </a:ext>
          </a:extLst>
        </xdr:cNvPr>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5" name="n_1mainValue【消防施設】&#10;一人当たり面積">
          <a:extLst>
            <a:ext uri="{FF2B5EF4-FFF2-40B4-BE49-F238E27FC236}">
              <a16:creationId xmlns:a16="http://schemas.microsoft.com/office/drawing/2014/main" xmlns="" id="{D0417C3D-059E-4E35-BA2D-A64ED7A4124B}"/>
            </a:ext>
          </a:extLst>
        </xdr:cNvPr>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121175</xdr:rowOff>
    </xdr:from>
    <xdr:ext cx="469744" cy="259045"/>
    <xdr:sp macro="" textlink="">
      <xdr:nvSpPr>
        <xdr:cNvPr id="836" name="n_2mainValue【消防施設】&#10;一人当たり面積">
          <a:extLst>
            <a:ext uri="{FF2B5EF4-FFF2-40B4-BE49-F238E27FC236}">
              <a16:creationId xmlns:a16="http://schemas.microsoft.com/office/drawing/2014/main" xmlns="" id="{FDB2BB85-589D-4D97-B04D-174715ACD4EA}"/>
            </a:ext>
          </a:extLst>
        </xdr:cNvPr>
        <xdr:cNvSpPr txBox="1"/>
      </xdr:nvSpPr>
      <xdr:spPr>
        <a:xfrm>
          <a:off x="17776267" y="1437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7" name="n_3mainValue【消防施設】&#10;一人当たり面積">
          <a:extLst>
            <a:ext uri="{FF2B5EF4-FFF2-40B4-BE49-F238E27FC236}">
              <a16:creationId xmlns:a16="http://schemas.microsoft.com/office/drawing/2014/main" xmlns="" id="{542A9394-F1E3-4571-AC0B-ED597B70E29A}"/>
            </a:ext>
          </a:extLst>
        </xdr:cNvPr>
        <xdr:cNvSpPr txBox="1"/>
      </xdr:nvSpPr>
      <xdr:spPr>
        <a:xfrm>
          <a:off x="17001567" y="143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838" name="n_4mainValue【消防施設】&#10;一人当たり面積">
          <a:extLst>
            <a:ext uri="{FF2B5EF4-FFF2-40B4-BE49-F238E27FC236}">
              <a16:creationId xmlns:a16="http://schemas.microsoft.com/office/drawing/2014/main" xmlns="" id="{2D3E04CC-660E-42BE-AC80-152307EAF923}"/>
            </a:ext>
          </a:extLst>
        </xdr:cNvPr>
        <xdr:cNvSpPr txBox="1"/>
      </xdr:nvSpPr>
      <xdr:spPr>
        <a:xfrm>
          <a:off x="1622686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0A6B6899-C5FA-47AB-9F8E-FBAAFC669DE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40F65122-7710-4CA5-9532-EEC086988B0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48AD9449-D7E0-415C-9724-5658193BC5C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0A77BD18-3A05-4979-9763-3A17854710C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E538791B-F154-48C2-98D4-AC3F1115E0C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E5CCED14-949A-4284-9BF5-582ABD37A30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89C0C3B0-D633-46D6-B988-52549E248AB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F590E36F-4ACB-4104-9258-B44529C049A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2EF1A548-EB01-4D9A-A4C4-B6CB487B4F0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940E4608-19B3-4854-B189-B54D57DC26F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xmlns="" id="{343202FA-DDA1-4731-B1EB-3AACE2DB215F}"/>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xmlns="" id="{A7048A17-B2C6-4709-A901-2AE4DC5A97AC}"/>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xmlns="" id="{11766351-B997-454A-8439-E49C0B7F487A}"/>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xmlns="" id="{68FE1838-3FE0-48A4-A2E1-8BF5F7A8B4C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xmlns="" id="{CFD2B957-EA1E-4AFB-9F64-B3539474C2C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xmlns="" id="{90B2C3C7-A4BB-4817-A976-7600EBDF37C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xmlns="" id="{59D57F39-95A1-40A8-90D7-9420941D68F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xmlns="" id="{46813179-376A-44F7-8327-56D6D1EDCD4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xmlns="" id="{A4BCD859-E57C-49A8-8BED-BBEE016FE2C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xmlns="" id="{DA45FD95-8BEB-4E39-9F85-4DE7EAC4DB1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xmlns="" id="{3F523B68-681D-4594-872A-A7CED4E4C2A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xmlns="" id="{245CB3CD-7BBB-409D-97D9-C7EA65698D3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xmlns="" id="{7E55F58F-5367-4810-84B2-E5F76C4BE20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xmlns="" id="{8D9BF2D1-F569-4C1B-B714-D919DD7F77D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xmlns="" id="{9BA62E6D-E7D2-4D68-9015-E51EFAD406D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xmlns="" id="{CA81F14E-9C8D-4242-9871-46216132D847}"/>
            </a:ext>
          </a:extLst>
        </xdr:cNvPr>
        <xdr:cNvCxnSpPr/>
      </xdr:nvCxnSpPr>
      <xdr:spPr>
        <a:xfrm flipV="1">
          <a:off x="14375764" y="16713381"/>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xmlns="" id="{E3A3CD20-CF3F-4BCA-99F2-3ECB07DFFBD1}"/>
            </a:ext>
          </a:extLst>
        </xdr:cNvPr>
        <xdr:cNvSpPr txBox="1"/>
      </xdr:nvSpPr>
      <xdr:spPr>
        <a:xfrm>
          <a:off x="14414500" y="182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xmlns="" id="{070D9600-F972-4E48-8ED3-29CEF01A4BB6}"/>
            </a:ext>
          </a:extLst>
        </xdr:cNvPr>
        <xdr:cNvCxnSpPr/>
      </xdr:nvCxnSpPr>
      <xdr:spPr>
        <a:xfrm>
          <a:off x="14287500" y="1828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xmlns="" id="{D124C710-4439-4461-B768-6F011C23E4EA}"/>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xmlns="" id="{FBE681AE-4BCF-4E90-A32F-291B5DAD8979}"/>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a:extLst>
            <a:ext uri="{FF2B5EF4-FFF2-40B4-BE49-F238E27FC236}">
              <a16:creationId xmlns:a16="http://schemas.microsoft.com/office/drawing/2014/main" xmlns="" id="{5408E44C-23B8-4192-BD24-8C019B02B8F9}"/>
            </a:ext>
          </a:extLst>
        </xdr:cNvPr>
        <xdr:cNvSpPr txBox="1"/>
      </xdr:nvSpPr>
      <xdr:spPr>
        <a:xfrm>
          <a:off x="14414500" y="1720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xmlns="" id="{B6E717CF-E108-4929-BDCC-377DA55D2F6A}"/>
            </a:ext>
          </a:extLst>
        </xdr:cNvPr>
        <xdr:cNvSpPr/>
      </xdr:nvSpPr>
      <xdr:spPr>
        <a:xfrm>
          <a:off x="14325600" y="17351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xmlns="" id="{8ABE8ED5-BBC1-4C63-8715-A3C30E058F63}"/>
            </a:ext>
          </a:extLst>
        </xdr:cNvPr>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xmlns="" id="{29777A2D-BFE6-46F6-B49D-68DF67E244BA}"/>
            </a:ext>
          </a:extLst>
        </xdr:cNvPr>
        <xdr:cNvSpPr/>
      </xdr:nvSpPr>
      <xdr:spPr>
        <a:xfrm>
          <a:off x="128041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xmlns="" id="{9B913BF7-221F-4B43-8C43-55C530B44B40}"/>
            </a:ext>
          </a:extLst>
        </xdr:cNvPr>
        <xdr:cNvSpPr/>
      </xdr:nvSpPr>
      <xdr:spPr>
        <a:xfrm>
          <a:off x="1202944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xmlns="" id="{8241485D-2602-40D0-A6DA-5AA0D522316C}"/>
            </a:ext>
          </a:extLst>
        </xdr:cNvPr>
        <xdr:cNvSpPr/>
      </xdr:nvSpPr>
      <xdr:spPr>
        <a:xfrm>
          <a:off x="11231880" y="1759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02A2D4F0-9F68-4AC0-AE32-396774BD3AC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E9D3A6F7-F8D1-4441-842E-B057FDD27C1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BA1DB135-19FE-4279-9C63-E7F09DDA7C74}"/>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C5FAE2B5-EC61-4641-AF8F-F874A688488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16EADD52-B74E-4139-AA55-21E747608C2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20501</xdr:rowOff>
    </xdr:from>
    <xdr:to>
      <xdr:col>85</xdr:col>
      <xdr:colOff>177800</xdr:colOff>
      <xdr:row>108</xdr:row>
      <xdr:rowOff>122101</xdr:rowOff>
    </xdr:to>
    <xdr:sp macro="" textlink="">
      <xdr:nvSpPr>
        <xdr:cNvPr id="880" name="楕円 879">
          <a:extLst>
            <a:ext uri="{FF2B5EF4-FFF2-40B4-BE49-F238E27FC236}">
              <a16:creationId xmlns:a16="http://schemas.microsoft.com/office/drawing/2014/main" xmlns="" id="{55E42431-E59C-43A3-B567-5F9BBFC283DA}"/>
            </a:ext>
          </a:extLst>
        </xdr:cNvPr>
        <xdr:cNvSpPr/>
      </xdr:nvSpPr>
      <xdr:spPr>
        <a:xfrm>
          <a:off x="14325600" y="181256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106878</xdr:rowOff>
    </xdr:from>
    <xdr:ext cx="405111" cy="259045"/>
    <xdr:sp macro="" textlink="">
      <xdr:nvSpPr>
        <xdr:cNvPr id="881" name="【庁舎】&#10;有形固定資産減価償却率該当値テキスト">
          <a:extLst>
            <a:ext uri="{FF2B5EF4-FFF2-40B4-BE49-F238E27FC236}">
              <a16:creationId xmlns:a16="http://schemas.microsoft.com/office/drawing/2014/main" xmlns="" id="{6E941C2E-E186-432C-84C2-5CCEECD6E185}"/>
            </a:ext>
          </a:extLst>
        </xdr:cNvPr>
        <xdr:cNvSpPr txBox="1"/>
      </xdr:nvSpPr>
      <xdr:spPr>
        <a:xfrm>
          <a:off x="14414500" y="1804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882" name="楕円 881">
          <a:extLst>
            <a:ext uri="{FF2B5EF4-FFF2-40B4-BE49-F238E27FC236}">
              <a16:creationId xmlns:a16="http://schemas.microsoft.com/office/drawing/2014/main" xmlns="" id="{250A8074-1C85-4F96-B528-94A7A536897A}"/>
            </a:ext>
          </a:extLst>
        </xdr:cNvPr>
        <xdr:cNvSpPr/>
      </xdr:nvSpPr>
      <xdr:spPr>
        <a:xfrm>
          <a:off x="1357884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71301</xdr:rowOff>
    </xdr:to>
    <xdr:cxnSp macro="">
      <xdr:nvCxnSpPr>
        <xdr:cNvPr id="883" name="直線コネクタ 882">
          <a:extLst>
            <a:ext uri="{FF2B5EF4-FFF2-40B4-BE49-F238E27FC236}">
              <a16:creationId xmlns:a16="http://schemas.microsoft.com/office/drawing/2014/main" xmlns="" id="{38CABA64-1096-4228-BC49-D776216F4236}"/>
            </a:ext>
          </a:extLst>
        </xdr:cNvPr>
        <xdr:cNvCxnSpPr/>
      </xdr:nvCxnSpPr>
      <xdr:spPr>
        <a:xfrm>
          <a:off x="13629640" y="18169890"/>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884" name="楕円 883">
          <a:extLst>
            <a:ext uri="{FF2B5EF4-FFF2-40B4-BE49-F238E27FC236}">
              <a16:creationId xmlns:a16="http://schemas.microsoft.com/office/drawing/2014/main" xmlns="" id="{26E4E22E-7CC2-40B0-9B26-4374148F8C54}"/>
            </a:ext>
          </a:extLst>
        </xdr:cNvPr>
        <xdr:cNvSpPr/>
      </xdr:nvSpPr>
      <xdr:spPr>
        <a:xfrm>
          <a:off x="1280414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56606</xdr:rowOff>
    </xdr:from>
    <xdr:to>
      <xdr:col>81</xdr:col>
      <xdr:colOff>50800</xdr:colOff>
      <xdr:row>108</xdr:row>
      <xdr:rowOff>64770</xdr:rowOff>
    </xdr:to>
    <xdr:cxnSp macro="">
      <xdr:nvCxnSpPr>
        <xdr:cNvPr id="885" name="直線コネクタ 884">
          <a:extLst>
            <a:ext uri="{FF2B5EF4-FFF2-40B4-BE49-F238E27FC236}">
              <a16:creationId xmlns:a16="http://schemas.microsoft.com/office/drawing/2014/main" xmlns="" id="{D8147A9C-CF79-446D-A464-7F5D359B1FF4}"/>
            </a:ext>
          </a:extLst>
        </xdr:cNvPr>
        <xdr:cNvCxnSpPr/>
      </xdr:nvCxnSpPr>
      <xdr:spPr>
        <a:xfrm>
          <a:off x="12854940" y="18161726"/>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169092</xdr:rowOff>
    </xdr:from>
    <xdr:to>
      <xdr:col>72</xdr:col>
      <xdr:colOff>38100</xdr:colOff>
      <xdr:row>108</xdr:row>
      <xdr:rowOff>99242</xdr:rowOff>
    </xdr:to>
    <xdr:sp macro="" textlink="">
      <xdr:nvSpPr>
        <xdr:cNvPr id="886" name="楕円 885">
          <a:extLst>
            <a:ext uri="{FF2B5EF4-FFF2-40B4-BE49-F238E27FC236}">
              <a16:creationId xmlns:a16="http://schemas.microsoft.com/office/drawing/2014/main" xmlns="" id="{69893BC9-36B1-47BC-8368-35C7F8798684}"/>
            </a:ext>
          </a:extLst>
        </xdr:cNvPr>
        <xdr:cNvSpPr/>
      </xdr:nvSpPr>
      <xdr:spPr>
        <a:xfrm>
          <a:off x="12029440" y="181065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48442</xdr:rowOff>
    </xdr:from>
    <xdr:to>
      <xdr:col>76</xdr:col>
      <xdr:colOff>114300</xdr:colOff>
      <xdr:row>108</xdr:row>
      <xdr:rowOff>56606</xdr:rowOff>
    </xdr:to>
    <xdr:cxnSp macro="">
      <xdr:nvCxnSpPr>
        <xdr:cNvPr id="887" name="直線コネクタ 886">
          <a:extLst>
            <a:ext uri="{FF2B5EF4-FFF2-40B4-BE49-F238E27FC236}">
              <a16:creationId xmlns:a16="http://schemas.microsoft.com/office/drawing/2014/main" xmlns="" id="{6EA6A740-15FD-4C87-8FBC-987AA1CCEC29}"/>
            </a:ext>
          </a:extLst>
        </xdr:cNvPr>
        <xdr:cNvCxnSpPr/>
      </xdr:nvCxnSpPr>
      <xdr:spPr>
        <a:xfrm>
          <a:off x="12072620" y="18153562"/>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888" name="楕円 887">
          <a:extLst>
            <a:ext uri="{FF2B5EF4-FFF2-40B4-BE49-F238E27FC236}">
              <a16:creationId xmlns:a16="http://schemas.microsoft.com/office/drawing/2014/main" xmlns="" id="{99EB6A87-D1CD-4250-9FBD-51D9345FC3A6}"/>
            </a:ext>
          </a:extLst>
        </xdr:cNvPr>
        <xdr:cNvSpPr/>
      </xdr:nvSpPr>
      <xdr:spPr>
        <a:xfrm>
          <a:off x="11231880" y="1810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43543</xdr:rowOff>
    </xdr:from>
    <xdr:to>
      <xdr:col>71</xdr:col>
      <xdr:colOff>177800</xdr:colOff>
      <xdr:row>108</xdr:row>
      <xdr:rowOff>48442</xdr:rowOff>
    </xdr:to>
    <xdr:cxnSp macro="">
      <xdr:nvCxnSpPr>
        <xdr:cNvPr id="889" name="直線コネクタ 888">
          <a:extLst>
            <a:ext uri="{FF2B5EF4-FFF2-40B4-BE49-F238E27FC236}">
              <a16:creationId xmlns:a16="http://schemas.microsoft.com/office/drawing/2014/main" xmlns="" id="{60620EB4-1E4A-4214-85A7-2D1F4DF3253C}"/>
            </a:ext>
          </a:extLst>
        </xdr:cNvPr>
        <xdr:cNvCxnSpPr/>
      </xdr:nvCxnSpPr>
      <xdr:spPr>
        <a:xfrm>
          <a:off x="11282680" y="18148663"/>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xmlns="" id="{36ABA3FF-9B6F-443F-A4ED-CFFB7F3427A4}"/>
            </a:ext>
          </a:extLst>
        </xdr:cNvPr>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xmlns="" id="{323C5A5E-353A-409D-A90C-788D02FDDEB6}"/>
            </a:ext>
          </a:extLst>
        </xdr:cNvPr>
        <xdr:cNvSpPr txBox="1"/>
      </xdr:nvSpPr>
      <xdr:spPr>
        <a:xfrm>
          <a:off x="12675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a:extLst>
            <a:ext uri="{FF2B5EF4-FFF2-40B4-BE49-F238E27FC236}">
              <a16:creationId xmlns:a16="http://schemas.microsoft.com/office/drawing/2014/main" xmlns="" id="{FD12DEE5-90D5-4998-B862-D125A739F78A}"/>
            </a:ext>
          </a:extLst>
        </xdr:cNvPr>
        <xdr:cNvSpPr txBox="1"/>
      </xdr:nvSpPr>
      <xdr:spPr>
        <a:xfrm>
          <a:off x="1190054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xmlns="" id="{590897D7-D1F8-4CAC-8256-8C372699FCC3}"/>
            </a:ext>
          </a:extLst>
        </xdr:cNvPr>
        <xdr:cNvSpPr txBox="1"/>
      </xdr:nvSpPr>
      <xdr:spPr>
        <a:xfrm>
          <a:off x="11102984"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894" name="n_1mainValue【庁舎】&#10;有形固定資産減価償却率">
          <a:extLst>
            <a:ext uri="{FF2B5EF4-FFF2-40B4-BE49-F238E27FC236}">
              <a16:creationId xmlns:a16="http://schemas.microsoft.com/office/drawing/2014/main" xmlns="" id="{FD5E495A-FBF8-4C78-9E0A-443F8AA8B615}"/>
            </a:ext>
          </a:extLst>
        </xdr:cNvPr>
        <xdr:cNvSpPr txBox="1"/>
      </xdr:nvSpPr>
      <xdr:spPr>
        <a:xfrm>
          <a:off x="13437244" y="1821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895" name="n_2mainValue【庁舎】&#10;有形固定資産減価償却率">
          <a:extLst>
            <a:ext uri="{FF2B5EF4-FFF2-40B4-BE49-F238E27FC236}">
              <a16:creationId xmlns:a16="http://schemas.microsoft.com/office/drawing/2014/main" xmlns="" id="{CC691194-E95D-4C0F-9C96-F2F5C29E4491}"/>
            </a:ext>
          </a:extLst>
        </xdr:cNvPr>
        <xdr:cNvSpPr txBox="1"/>
      </xdr:nvSpPr>
      <xdr:spPr>
        <a:xfrm>
          <a:off x="126752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90369</xdr:rowOff>
    </xdr:from>
    <xdr:ext cx="405111" cy="259045"/>
    <xdr:sp macro="" textlink="">
      <xdr:nvSpPr>
        <xdr:cNvPr id="896" name="n_3mainValue【庁舎】&#10;有形固定資産減価償却率">
          <a:extLst>
            <a:ext uri="{FF2B5EF4-FFF2-40B4-BE49-F238E27FC236}">
              <a16:creationId xmlns:a16="http://schemas.microsoft.com/office/drawing/2014/main" xmlns="" id="{B1DA153F-B3B6-4F76-9A49-EB9A13797C39}"/>
            </a:ext>
          </a:extLst>
        </xdr:cNvPr>
        <xdr:cNvSpPr txBox="1"/>
      </xdr:nvSpPr>
      <xdr:spPr>
        <a:xfrm>
          <a:off x="119005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897" name="n_4mainValue【庁舎】&#10;有形固定資産減価償却率">
          <a:extLst>
            <a:ext uri="{FF2B5EF4-FFF2-40B4-BE49-F238E27FC236}">
              <a16:creationId xmlns:a16="http://schemas.microsoft.com/office/drawing/2014/main" xmlns="" id="{1C2FBD19-9E98-49CD-884D-450D1C03EEBF}"/>
            </a:ext>
          </a:extLst>
        </xdr:cNvPr>
        <xdr:cNvSpPr txBox="1"/>
      </xdr:nvSpPr>
      <xdr:spPr>
        <a:xfrm>
          <a:off x="1110298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xmlns="" id="{73300077-4065-47D5-8A25-23B13196753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xmlns="" id="{09876C8F-B8DB-4702-93A6-41806F828D2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xmlns="" id="{DB27394A-50C7-443C-9FA5-6C2BFE0EC88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xmlns="" id="{2B6CC314-B273-48E1-8BA1-04165DC82D3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xmlns="" id="{52F32399-1A96-4C96-86EF-FBD8A4AE99E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xmlns="" id="{52138B52-1115-4728-8277-27FF3A416EB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xmlns="" id="{19376E6A-1958-4AFD-8ADD-E129F8750F5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xmlns="" id="{8F51CCCB-A018-4130-8054-03CFAD86E87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xmlns="" id="{95D58A88-D805-4344-9B82-9760EFC7431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xmlns="" id="{082331D8-D586-43BF-8C6B-F9EE287B8B2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xmlns="" id="{04C8B108-1E67-4B44-8B65-7E5E4626E02C}"/>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xmlns="" id="{9E25E7AE-2A81-45F4-BB46-21B28149688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xmlns="" id="{2FB26A6E-018A-4F43-AE75-9EBDE834522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xmlns="" id="{0A31E84E-9081-46E9-AC72-8F5B396EEF3D}"/>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xmlns="" id="{779152D5-58C3-46E3-BA37-6E1F3333244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xmlns="" id="{3A053F8F-B340-43D2-A192-22701FDB51B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xmlns="" id="{7546335A-B323-4479-AB10-511991D4421C}"/>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xmlns="" id="{2A5CFEB5-FC6A-47F4-8E77-9639C9079145}"/>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xmlns="" id="{631E691D-430D-46D8-9022-9707443C8F9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xmlns="" id="{B33D0E94-6904-4CA2-BB88-92F3E172A9F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xmlns="" id="{D5FFF6D1-DB62-4467-A358-3BB54851534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xmlns="" id="{64DD474F-C0D8-4160-B4CF-84A97D239182}"/>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xmlns="" id="{951CB9CB-D407-432E-94DF-BC8A7649E83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xmlns="" id="{3943C943-F7AB-47DA-B829-897D26EE91E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xmlns="" id="{F9211B78-1A69-4C81-A765-10835F61EB8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xmlns="" id="{151C9DED-020C-4C45-8AB5-C54099E2A823}"/>
            </a:ext>
          </a:extLst>
        </xdr:cNvPr>
        <xdr:cNvCxnSpPr/>
      </xdr:nvCxnSpPr>
      <xdr:spPr>
        <a:xfrm flipV="1">
          <a:off x="19509104" y="1676236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xmlns="" id="{0E4FBCBD-C233-453B-8ED3-472D75D87186}"/>
            </a:ext>
          </a:extLst>
        </xdr:cNvPr>
        <xdr:cNvSpPr txBox="1"/>
      </xdr:nvSpPr>
      <xdr:spPr>
        <a:xfrm>
          <a:off x="19547840" y="181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xmlns="" id="{56240C3B-A08A-48CD-92BC-BEC6DC8CF4C4}"/>
            </a:ext>
          </a:extLst>
        </xdr:cNvPr>
        <xdr:cNvCxnSpPr/>
      </xdr:nvCxnSpPr>
      <xdr:spPr>
        <a:xfrm>
          <a:off x="194437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xmlns="" id="{26FDC40C-F20C-4A46-A33A-573828466916}"/>
            </a:ext>
          </a:extLst>
        </xdr:cNvPr>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xmlns="" id="{1AA7E391-65B2-4051-8CF3-0E1240E1AD7D}"/>
            </a:ext>
          </a:extLst>
        </xdr:cNvPr>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928" name="【庁舎】&#10;一人当たり面積平均値テキスト">
          <a:extLst>
            <a:ext uri="{FF2B5EF4-FFF2-40B4-BE49-F238E27FC236}">
              <a16:creationId xmlns:a16="http://schemas.microsoft.com/office/drawing/2014/main" xmlns="" id="{6E2CF141-2374-4858-A633-0E3DE643C1E4}"/>
            </a:ext>
          </a:extLst>
        </xdr:cNvPr>
        <xdr:cNvSpPr txBox="1"/>
      </xdr:nvSpPr>
      <xdr:spPr>
        <a:xfrm>
          <a:off x="19547840" y="17655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xmlns="" id="{C9DB0C44-824D-4945-B706-5681CCEC46C7}"/>
            </a:ext>
          </a:extLst>
        </xdr:cNvPr>
        <xdr:cNvSpPr/>
      </xdr:nvSpPr>
      <xdr:spPr>
        <a:xfrm>
          <a:off x="1945894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xmlns="" id="{D6C49103-217D-443B-A85F-9D5518DDFB32}"/>
            </a:ext>
          </a:extLst>
        </xdr:cNvPr>
        <xdr:cNvSpPr/>
      </xdr:nvSpPr>
      <xdr:spPr>
        <a:xfrm>
          <a:off x="18735040" y="178229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xmlns="" id="{7E7587D4-A246-4946-96A8-AFFDD242D25C}"/>
            </a:ext>
          </a:extLst>
        </xdr:cNvPr>
        <xdr:cNvSpPr/>
      </xdr:nvSpPr>
      <xdr:spPr>
        <a:xfrm>
          <a:off x="179374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xmlns="" id="{E3E6CF06-5B6C-4B3F-B957-CA2841A2D8BB}"/>
            </a:ext>
          </a:extLst>
        </xdr:cNvPr>
        <xdr:cNvSpPr/>
      </xdr:nvSpPr>
      <xdr:spPr>
        <a:xfrm>
          <a:off x="171627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xmlns="" id="{04698FD7-962D-4B93-A544-C1914CA4DCC0}"/>
            </a:ext>
          </a:extLst>
        </xdr:cNvPr>
        <xdr:cNvSpPr/>
      </xdr:nvSpPr>
      <xdr:spPr>
        <a:xfrm>
          <a:off x="1638808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73C33580-8946-4178-9E2C-F61E77C2EEF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E6752276-3809-4C22-96EB-14A317CAB36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89074833-62B4-4217-8F7C-20757907097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361FC8ED-082E-4C79-AF83-AFEC15567C4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A020F12C-E8DA-477B-A608-82E196BF535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939" name="楕円 938">
          <a:extLst>
            <a:ext uri="{FF2B5EF4-FFF2-40B4-BE49-F238E27FC236}">
              <a16:creationId xmlns:a16="http://schemas.microsoft.com/office/drawing/2014/main" xmlns="" id="{616AFBC6-A3A3-4B0E-941F-5C00C34C6F36}"/>
            </a:ext>
          </a:extLst>
        </xdr:cNvPr>
        <xdr:cNvSpPr/>
      </xdr:nvSpPr>
      <xdr:spPr>
        <a:xfrm>
          <a:off x="19458940" y="1793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940" name="【庁舎】&#10;一人当たり面積該当値テキスト">
          <a:extLst>
            <a:ext uri="{FF2B5EF4-FFF2-40B4-BE49-F238E27FC236}">
              <a16:creationId xmlns:a16="http://schemas.microsoft.com/office/drawing/2014/main" xmlns="" id="{B65669FB-4543-4895-A944-2459799D240C}"/>
            </a:ext>
          </a:extLst>
        </xdr:cNvPr>
        <xdr:cNvSpPr txBox="1"/>
      </xdr:nvSpPr>
      <xdr:spPr>
        <a:xfrm>
          <a:off x="19547840" y="1791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5806</xdr:rowOff>
    </xdr:from>
    <xdr:to>
      <xdr:col>112</xdr:col>
      <xdr:colOff>38100</xdr:colOff>
      <xdr:row>107</xdr:row>
      <xdr:rowOff>107406</xdr:rowOff>
    </xdr:to>
    <xdr:sp macro="" textlink="">
      <xdr:nvSpPr>
        <xdr:cNvPr id="941" name="楕円 940">
          <a:extLst>
            <a:ext uri="{FF2B5EF4-FFF2-40B4-BE49-F238E27FC236}">
              <a16:creationId xmlns:a16="http://schemas.microsoft.com/office/drawing/2014/main" xmlns="" id="{9555F0A2-75B4-4581-AD5F-124A64B8D01C}"/>
            </a:ext>
          </a:extLst>
        </xdr:cNvPr>
        <xdr:cNvSpPr/>
      </xdr:nvSpPr>
      <xdr:spPr>
        <a:xfrm>
          <a:off x="18735040" y="17943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56606</xdr:rowOff>
    </xdr:to>
    <xdr:cxnSp macro="">
      <xdr:nvCxnSpPr>
        <xdr:cNvPr id="942" name="直線コネクタ 941">
          <a:extLst>
            <a:ext uri="{FF2B5EF4-FFF2-40B4-BE49-F238E27FC236}">
              <a16:creationId xmlns:a16="http://schemas.microsoft.com/office/drawing/2014/main" xmlns="" id="{98F8B8D6-6038-4ACE-BE0B-CE5C22398E3E}"/>
            </a:ext>
          </a:extLst>
        </xdr:cNvPr>
        <xdr:cNvCxnSpPr/>
      </xdr:nvCxnSpPr>
      <xdr:spPr>
        <a:xfrm flipV="1">
          <a:off x="18778220" y="17985922"/>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943" name="楕円 942">
          <a:extLst>
            <a:ext uri="{FF2B5EF4-FFF2-40B4-BE49-F238E27FC236}">
              <a16:creationId xmlns:a16="http://schemas.microsoft.com/office/drawing/2014/main" xmlns="" id="{93FF330F-E1F7-4BBF-AB46-BB1F1E92FF9E}"/>
            </a:ext>
          </a:extLst>
        </xdr:cNvPr>
        <xdr:cNvSpPr/>
      </xdr:nvSpPr>
      <xdr:spPr>
        <a:xfrm>
          <a:off x="1793748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56606</xdr:rowOff>
    </xdr:from>
    <xdr:to>
      <xdr:col>111</xdr:col>
      <xdr:colOff>177800</xdr:colOff>
      <xdr:row>107</xdr:row>
      <xdr:rowOff>61505</xdr:rowOff>
    </xdr:to>
    <xdr:cxnSp macro="">
      <xdr:nvCxnSpPr>
        <xdr:cNvPr id="944" name="直線コネクタ 943">
          <a:extLst>
            <a:ext uri="{FF2B5EF4-FFF2-40B4-BE49-F238E27FC236}">
              <a16:creationId xmlns:a16="http://schemas.microsoft.com/office/drawing/2014/main" xmlns="" id="{DB52F725-1FC9-46E6-BE28-385A15CA7202}"/>
            </a:ext>
          </a:extLst>
        </xdr:cNvPr>
        <xdr:cNvCxnSpPr/>
      </xdr:nvCxnSpPr>
      <xdr:spPr>
        <a:xfrm flipV="1">
          <a:off x="17988280" y="17994086"/>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45" name="楕円 944">
          <a:extLst>
            <a:ext uri="{FF2B5EF4-FFF2-40B4-BE49-F238E27FC236}">
              <a16:creationId xmlns:a16="http://schemas.microsoft.com/office/drawing/2014/main" xmlns="" id="{95CF67A8-55AD-437E-8E0F-224E2367D474}"/>
            </a:ext>
          </a:extLst>
        </xdr:cNvPr>
        <xdr:cNvSpPr/>
      </xdr:nvSpPr>
      <xdr:spPr>
        <a:xfrm>
          <a:off x="1716278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946" name="直線コネクタ 945">
          <a:extLst>
            <a:ext uri="{FF2B5EF4-FFF2-40B4-BE49-F238E27FC236}">
              <a16:creationId xmlns:a16="http://schemas.microsoft.com/office/drawing/2014/main" xmlns="" id="{45099959-D809-45F6-9E18-91D8C540D311}"/>
            </a:ext>
          </a:extLst>
        </xdr:cNvPr>
        <xdr:cNvCxnSpPr/>
      </xdr:nvCxnSpPr>
      <xdr:spPr>
        <a:xfrm flipV="1">
          <a:off x="17213580" y="1799898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947" name="楕円 946">
          <a:extLst>
            <a:ext uri="{FF2B5EF4-FFF2-40B4-BE49-F238E27FC236}">
              <a16:creationId xmlns:a16="http://schemas.microsoft.com/office/drawing/2014/main" xmlns="" id="{39C951E4-03B1-4ECD-90CE-2E9D83BDAF8E}"/>
            </a:ext>
          </a:extLst>
        </xdr:cNvPr>
        <xdr:cNvSpPr/>
      </xdr:nvSpPr>
      <xdr:spPr>
        <a:xfrm>
          <a:off x="16388080" y="17956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69669</xdr:rowOff>
    </xdr:to>
    <xdr:cxnSp macro="">
      <xdr:nvCxnSpPr>
        <xdr:cNvPr id="948" name="直線コネクタ 947">
          <a:extLst>
            <a:ext uri="{FF2B5EF4-FFF2-40B4-BE49-F238E27FC236}">
              <a16:creationId xmlns:a16="http://schemas.microsoft.com/office/drawing/2014/main" xmlns="" id="{4D6BC9E0-1EAF-42EC-9DDF-2A1D79353AB0}"/>
            </a:ext>
          </a:extLst>
        </xdr:cNvPr>
        <xdr:cNvCxnSpPr/>
      </xdr:nvCxnSpPr>
      <xdr:spPr>
        <a:xfrm flipV="1">
          <a:off x="16431260" y="18002250"/>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949" name="n_1aveValue【庁舎】&#10;一人当たり面積">
          <a:extLst>
            <a:ext uri="{FF2B5EF4-FFF2-40B4-BE49-F238E27FC236}">
              <a16:creationId xmlns:a16="http://schemas.microsoft.com/office/drawing/2014/main" xmlns="" id="{A0A261F8-BB14-4DA9-A3BE-80C918C1D5B7}"/>
            </a:ext>
          </a:extLst>
        </xdr:cNvPr>
        <xdr:cNvSpPr txBox="1"/>
      </xdr:nvSpPr>
      <xdr:spPr>
        <a:xfrm>
          <a:off x="18561127" y="176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0" name="n_2aveValue【庁舎】&#10;一人当たり面積">
          <a:extLst>
            <a:ext uri="{FF2B5EF4-FFF2-40B4-BE49-F238E27FC236}">
              <a16:creationId xmlns:a16="http://schemas.microsoft.com/office/drawing/2014/main" xmlns="" id="{F6523919-C933-49B7-8448-33B9B2D3979B}"/>
            </a:ext>
          </a:extLst>
        </xdr:cNvPr>
        <xdr:cNvSpPr txBox="1"/>
      </xdr:nvSpPr>
      <xdr:spPr>
        <a:xfrm>
          <a:off x="177762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51" name="n_3aveValue【庁舎】&#10;一人当たり面積">
          <a:extLst>
            <a:ext uri="{FF2B5EF4-FFF2-40B4-BE49-F238E27FC236}">
              <a16:creationId xmlns:a16="http://schemas.microsoft.com/office/drawing/2014/main" xmlns="" id="{5FB34829-2906-4B34-9CDD-51B487EA478B}"/>
            </a:ext>
          </a:extLst>
        </xdr:cNvPr>
        <xdr:cNvSpPr txBox="1"/>
      </xdr:nvSpPr>
      <xdr:spPr>
        <a:xfrm>
          <a:off x="170015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2" name="n_4aveValue【庁舎】&#10;一人当たり面積">
          <a:extLst>
            <a:ext uri="{FF2B5EF4-FFF2-40B4-BE49-F238E27FC236}">
              <a16:creationId xmlns:a16="http://schemas.microsoft.com/office/drawing/2014/main" xmlns="" id="{9CE316DB-5E11-41B7-A35F-32A3254F7CCC}"/>
            </a:ext>
          </a:extLst>
        </xdr:cNvPr>
        <xdr:cNvSpPr txBox="1"/>
      </xdr:nvSpPr>
      <xdr:spPr>
        <a:xfrm>
          <a:off x="1622686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98533</xdr:rowOff>
    </xdr:from>
    <xdr:ext cx="469744" cy="259045"/>
    <xdr:sp macro="" textlink="">
      <xdr:nvSpPr>
        <xdr:cNvPr id="953" name="n_1mainValue【庁舎】&#10;一人当たり面積">
          <a:extLst>
            <a:ext uri="{FF2B5EF4-FFF2-40B4-BE49-F238E27FC236}">
              <a16:creationId xmlns:a16="http://schemas.microsoft.com/office/drawing/2014/main" xmlns="" id="{4CE466C6-1C87-4087-877A-0E6D48EDB475}"/>
            </a:ext>
          </a:extLst>
        </xdr:cNvPr>
        <xdr:cNvSpPr txBox="1"/>
      </xdr:nvSpPr>
      <xdr:spPr>
        <a:xfrm>
          <a:off x="185611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954" name="n_2mainValue【庁舎】&#10;一人当たり面積">
          <a:extLst>
            <a:ext uri="{FF2B5EF4-FFF2-40B4-BE49-F238E27FC236}">
              <a16:creationId xmlns:a16="http://schemas.microsoft.com/office/drawing/2014/main" xmlns="" id="{48EFD4B6-1428-47EE-AF1E-8ED0EBDFCDC2}"/>
            </a:ext>
          </a:extLst>
        </xdr:cNvPr>
        <xdr:cNvSpPr txBox="1"/>
      </xdr:nvSpPr>
      <xdr:spPr>
        <a:xfrm>
          <a:off x="177762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55" name="n_3mainValue【庁舎】&#10;一人当たり面積">
          <a:extLst>
            <a:ext uri="{FF2B5EF4-FFF2-40B4-BE49-F238E27FC236}">
              <a16:creationId xmlns:a16="http://schemas.microsoft.com/office/drawing/2014/main" xmlns="" id="{EF020845-28F2-4FC2-A9B8-220F81AB3870}"/>
            </a:ext>
          </a:extLst>
        </xdr:cNvPr>
        <xdr:cNvSpPr txBox="1"/>
      </xdr:nvSpPr>
      <xdr:spPr>
        <a:xfrm>
          <a:off x="170015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956" name="n_4mainValue【庁舎】&#10;一人当たり面積">
          <a:extLst>
            <a:ext uri="{FF2B5EF4-FFF2-40B4-BE49-F238E27FC236}">
              <a16:creationId xmlns:a16="http://schemas.microsoft.com/office/drawing/2014/main" xmlns="" id="{811FD9A2-28EC-49D7-92E5-63F1F8BB9AA2}"/>
            </a:ext>
          </a:extLst>
        </xdr:cNvPr>
        <xdr:cNvSpPr txBox="1"/>
      </xdr:nvSpPr>
      <xdr:spPr>
        <a:xfrm>
          <a:off x="16226867" y="180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xmlns="" id="{2A2C8BD2-3F19-44D3-A361-B4D3977F78A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xmlns="" id="{5ED47BE9-DC80-41DF-B5A6-9F56F0D71E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xmlns="" id="{E1B33D2F-8E16-41FB-80F1-24EA0749D9C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全ての施設が、人口一人当たりの施設量は類似団体平均値より少ないが、有形固定資産減価償却率は類似団体平均値より高く、老朽化が進んでいる。</a:t>
          </a: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は、有形固定資産減価償却率が９０％を超え、老朽化が顕著となっている。</a:t>
          </a:r>
        </a:p>
        <a:p>
          <a:r>
            <a:rPr kumimoji="1" lang="ja-JP" altLang="en-US" sz="1300">
              <a:latin typeface="ＭＳ Ｐゴシック" panose="020B0600070205080204" pitchFamily="50" charset="-128"/>
              <a:ea typeface="ＭＳ Ｐゴシック" panose="020B0600070205080204" pitchFamily="50" charset="-128"/>
            </a:rPr>
            <a:t>田川市公共施設等総合管理計画及び各施設ごとの長寿命化計画（個別施設計画）に基づき、公共施設等の適正管理の取組を進めていく。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旧産炭地及び過疎地域であるため、人口の減少や少子高齢化の進展が著しく、基幹産業もないこと等から、財政基盤が極めて弱く、低い財政力指数が続いている。生活保護費の減少など財政力指数の増加要因もあるものの、過疎対策事業債の償還額の増加などもあり、財政力指数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程度を推移している。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151692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％となった。しかし、これは、コロナ禍という特殊要因で一時的に地方交付税が増加したためであり、令和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年度以降には、前年度以前の水準に戻ることが予想される。</a:t>
          </a:r>
        </a:p>
        <a:p>
          <a:r>
            <a:rPr kumimoji="1" lang="ja-JP" altLang="en-US" sz="1300">
              <a:latin typeface="ＭＳ Ｐゴシック" panose="020B0600070205080204" pitchFamily="50" charset="-128"/>
              <a:ea typeface="ＭＳ Ｐゴシック" panose="020B0600070205080204" pitchFamily="50" charset="-128"/>
            </a:rPr>
            <a:t>　本市は、類似団体と比較し慢性的に扶助費が多額であり、経常収支比率を押し上げている。このため、保護受給者の自立支援について、より一層の強化を図るとともに、次世代への連鎖を防ぐための対策を講じていく必要がある。また、子育て支援策の拡充などにより、現役世代の人口増を図り、税収増加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94297</xdr:rowOff>
    </xdr:from>
    <xdr:to>
      <xdr:col>23</xdr:col>
      <xdr:colOff>133350</xdr:colOff>
      <xdr:row>66</xdr:row>
      <xdr:rowOff>10160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09847"/>
          <a:ext cx="0" cy="1116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9224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94297</xdr:rowOff>
    </xdr:from>
    <xdr:to>
      <xdr:col>24</xdr:col>
      <xdr:colOff>12700</xdr:colOff>
      <xdr:row>59</xdr:row>
      <xdr:rowOff>94297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67</xdr:row>
      <xdr:rowOff>55880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122934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160972</xdr:rowOff>
    </xdr:from>
    <xdr:to>
      <xdr:col>19</xdr:col>
      <xdr:colOff>133350</xdr:colOff>
      <xdr:row>67</xdr:row>
      <xdr:rowOff>55880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14766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141922</xdr:rowOff>
    </xdr:from>
    <xdr:to>
      <xdr:col>19</xdr:col>
      <xdr:colOff>184150</xdr:colOff>
      <xdr:row>64</xdr:row>
      <xdr:rowOff>72072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82249</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7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64453</xdr:rowOff>
    </xdr:from>
    <xdr:to>
      <xdr:col>15</xdr:col>
      <xdr:colOff>82550</xdr:colOff>
      <xdr:row>66</xdr:row>
      <xdr:rowOff>160972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13801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54928</xdr:rowOff>
    </xdr:from>
    <xdr:to>
      <xdr:col>15</xdr:col>
      <xdr:colOff>133350</xdr:colOff>
      <xdr:row>64</xdr:row>
      <xdr:rowOff>156528</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166705</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66993</xdr:rowOff>
    </xdr:from>
    <xdr:to>
      <xdr:col>11</xdr:col>
      <xdr:colOff>31750</xdr:colOff>
      <xdr:row>66</xdr:row>
      <xdr:rowOff>64453</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121124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24765</xdr:rowOff>
    </xdr:from>
    <xdr:to>
      <xdr:col>11</xdr:col>
      <xdr:colOff>82550</xdr:colOff>
      <xdr:row>64</xdr:row>
      <xdr:rowOff>126365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136542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101617</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5080</xdr:rowOff>
    </xdr:from>
    <xdr:to>
      <xdr:col>19</xdr:col>
      <xdr:colOff>184150</xdr:colOff>
      <xdr:row>67</xdr:row>
      <xdr:rowOff>106680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91457</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57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110172</xdr:rowOff>
    </xdr:from>
    <xdr:to>
      <xdr:col>15</xdr:col>
      <xdr:colOff>133350</xdr:colOff>
      <xdr:row>67</xdr:row>
      <xdr:rowOff>40322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25099</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16193</xdr:rowOff>
    </xdr:from>
    <xdr:to>
      <xdr:col>7</xdr:col>
      <xdr:colOff>31750</xdr:colOff>
      <xdr:row>65</xdr:row>
      <xdr:rowOff>117793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102570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環境整備に係る備品購入分の減少要因があるものの、新型コロナウイルスワクチン接種に係る委託料の増加やふるさと寄附推進事業に係る費用の増加が大きなウエイトを占めており、今回の物件費の増加につなが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38164</xdr:rowOff>
    </xdr:from>
    <xdr:to>
      <xdr:col>23</xdr:col>
      <xdr:colOff>133350</xdr:colOff>
      <xdr:row>81</xdr:row>
      <xdr:rowOff>65337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925614"/>
          <a:ext cx="8382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164179</xdr:rowOff>
    </xdr:from>
    <xdr:to>
      <xdr:col>19</xdr:col>
      <xdr:colOff>133350</xdr:colOff>
      <xdr:row>81</xdr:row>
      <xdr:rowOff>38164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3880179"/>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142677</xdr:rowOff>
    </xdr:from>
    <xdr:to>
      <xdr:col>15</xdr:col>
      <xdr:colOff>82550</xdr:colOff>
      <xdr:row>80</xdr:row>
      <xdr:rowOff>164179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858677"/>
          <a:ext cx="8890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142677</xdr:rowOff>
    </xdr:from>
    <xdr:to>
      <xdr:col>11</xdr:col>
      <xdr:colOff>31750</xdr:colOff>
      <xdr:row>80</xdr:row>
      <xdr:rowOff>143859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3858677"/>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14537</xdr:rowOff>
    </xdr:from>
    <xdr:to>
      <xdr:col>23</xdr:col>
      <xdr:colOff>184150</xdr:colOff>
      <xdr:row>81</xdr:row>
      <xdr:rowOff>116137</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39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31064</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74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158814</xdr:rowOff>
    </xdr:from>
    <xdr:to>
      <xdr:col>19</xdr:col>
      <xdr:colOff>184150</xdr:colOff>
      <xdr:row>81</xdr:row>
      <xdr:rowOff>88964</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8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99141</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64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113379</xdr:rowOff>
    </xdr:from>
    <xdr:to>
      <xdr:col>15</xdr:col>
      <xdr:colOff>133350</xdr:colOff>
      <xdr:row>81</xdr:row>
      <xdr:rowOff>43529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8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53706</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5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91877</xdr:rowOff>
    </xdr:from>
    <xdr:to>
      <xdr:col>11</xdr:col>
      <xdr:colOff>82550</xdr:colOff>
      <xdr:row>81</xdr:row>
      <xdr:rowOff>22027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8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32204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57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93059</xdr:rowOff>
    </xdr:from>
    <xdr:to>
      <xdr:col>7</xdr:col>
      <xdr:colOff>31750</xdr:colOff>
      <xdr:row>81</xdr:row>
      <xdr:rowOff>23209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33386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57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令和３年４月１日現在におけるラスパイレス指数に係る前年度からの変動要因は、職員構成の変動（経験年数階層の変動）が主な要因として挙げられる。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今後においても、国家公務員の給与制度の動向を注視しながら、引き続き給与制度の適正な運用に努める。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79829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3967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81</xdr:row>
      <xdr:rowOff>148771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39672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81</xdr:row>
      <xdr:rowOff>148771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39672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115207</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396727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日時点の職員数は、保育士（任期付職員）及び市費講師（任期付職員）の退職不補充等により、前年度に比べ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名の減となり、人口は前年度に比べ</a:t>
          </a:r>
          <a:r>
            <a:rPr kumimoji="1" lang="en-US" altLang="ja-JP" sz="1300">
              <a:latin typeface="ＭＳ Ｐゴシック" panose="020B0600070205080204" pitchFamily="50" charset="-128"/>
              <a:ea typeface="ＭＳ Ｐゴシック" panose="020B0600070205080204" pitchFamily="50" charset="-128"/>
            </a:rPr>
            <a:t>579</a:t>
          </a:r>
          <a:r>
            <a:rPr kumimoji="1" lang="ja-JP" altLang="en-US" sz="1300">
              <a:latin typeface="ＭＳ Ｐゴシック" panose="020B0600070205080204" pitchFamily="50" charset="-128"/>
              <a:ea typeface="ＭＳ Ｐゴシック" panose="020B0600070205080204" pitchFamily="50" charset="-128"/>
            </a:rPr>
            <a:t>人の減となっており、人口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人当たりの職員数としてはほぼ横ばいである。</a:t>
          </a:r>
        </a:p>
        <a:p>
          <a:r>
            <a:rPr kumimoji="1" lang="ja-JP" altLang="en-US" sz="1300">
              <a:latin typeface="ＭＳ Ｐゴシック" panose="020B0600070205080204" pitchFamily="50" charset="-128"/>
              <a:ea typeface="ＭＳ Ｐゴシック" panose="020B0600070205080204" pitchFamily="50" charset="-128"/>
            </a:rPr>
            <a:t>　今後も平成３０年３月に策定した第２次定員管理計画に定める目標職員数を踏まえ、行政需要の変化に対応した適切な職員数の管理を行う予定である。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28618</xdr:rowOff>
    </xdr:from>
    <xdr:to>
      <xdr:col>81</xdr:col>
      <xdr:colOff>44450</xdr:colOff>
      <xdr:row>60</xdr:row>
      <xdr:rowOff>32639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1561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28618</xdr:rowOff>
    </xdr:from>
    <xdr:to>
      <xdr:col>77</xdr:col>
      <xdr:colOff>44450</xdr:colOff>
      <xdr:row>60</xdr:row>
      <xdr:rowOff>31834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315618"/>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27008</xdr:rowOff>
    </xdr:from>
    <xdr:to>
      <xdr:col>72</xdr:col>
      <xdr:colOff>203200</xdr:colOff>
      <xdr:row>60</xdr:row>
      <xdr:rowOff>31834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3140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20976</xdr:rowOff>
    </xdr:from>
    <xdr:to>
      <xdr:col>68</xdr:col>
      <xdr:colOff>152400</xdr:colOff>
      <xdr:row>60</xdr:row>
      <xdr:rowOff>27008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30797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153289</xdr:rowOff>
    </xdr:from>
    <xdr:to>
      <xdr:col>81</xdr:col>
      <xdr:colOff>95250</xdr:colOff>
      <xdr:row>60</xdr:row>
      <xdr:rowOff>83439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2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169816</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1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149268</xdr:rowOff>
    </xdr:from>
    <xdr:to>
      <xdr:col>77</xdr:col>
      <xdr:colOff>95250</xdr:colOff>
      <xdr:row>60</xdr:row>
      <xdr:rowOff>79418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89595</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3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152484</xdr:rowOff>
    </xdr:from>
    <xdr:to>
      <xdr:col>73</xdr:col>
      <xdr:colOff>44450</xdr:colOff>
      <xdr:row>60</xdr:row>
      <xdr:rowOff>82634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92811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0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147658</xdr:rowOff>
    </xdr:from>
    <xdr:to>
      <xdr:col>68</xdr:col>
      <xdr:colOff>203200</xdr:colOff>
      <xdr:row>60</xdr:row>
      <xdr:rowOff>77808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87985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141626</xdr:rowOff>
    </xdr:from>
    <xdr:to>
      <xdr:col>64</xdr:col>
      <xdr:colOff>152400</xdr:colOff>
      <xdr:row>60</xdr:row>
      <xdr:rowOff>71776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81953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02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普通会計の公債費は近年</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億円前後を推移し、実質公債費比率もほぼ横ばいが続いており、令和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年度も類似団体平均を下回る値となっている。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年度に開校予定の新中学校建設事業に伴う過疎対策事業債の借入額が大きく増加したことにより、元金償還が本格化する令和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年度以降は公債費の大幅な増加が見込まれている。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2182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33444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22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154533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94421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年度以来</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続けて将来負担比率は算定されなかった。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年度までは</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億円程度を推移していたが、令和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年度は新中学校再編に係る過疎対策事業債の借入額が増大している。（平成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343</a:t>
          </a:r>
          <a:r>
            <a:rPr kumimoji="1" lang="ja-JP" altLang="en-US" sz="1200">
              <a:latin typeface="ＭＳ Ｐゴシック" panose="020B0600070205080204" pitchFamily="50" charset="-128"/>
              <a:ea typeface="ＭＳ Ｐゴシック" panose="020B0600070205080204" pitchFamily="50" charset="-128"/>
            </a:rPr>
            <a:t>億円→平成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億円→令和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287</a:t>
          </a:r>
          <a:r>
            <a:rPr kumimoji="1" lang="ja-JP" altLang="en-US" sz="1200">
              <a:latin typeface="ＭＳ Ｐゴシック" panose="020B0600070205080204" pitchFamily="50" charset="-128"/>
              <a:ea typeface="ＭＳ Ｐゴシック" panose="020B0600070205080204" pitchFamily="50" charset="-128"/>
            </a:rPr>
            <a:t>億円） しかしながら、特定農業施設の維持管理のための基金など充当可能基金残高が多額（令和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億円）であるため、将来負担比率の算定には至っていない。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会計年度任用職員の期末手当の増（期間率の増）などにより、人件費自体は増加しているものの、地方交付税などの歳入の増により、経常収支比率は減少している。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年度に生じていた固定資産評価委託業務委託に係る費用（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分）の減などにより、令和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年度の物件費は減少した上、地方交付税などの歳入の増により、経常収支比率は減少している。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5080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134620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74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134620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134620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給付事業に係る経費（障害児給付費）の増加などにより、扶助費自体は増加しているものの、地方交付税などの歳入の増により、経常収支比率は減少している。しかしながら、扶助費に係る経常収支比率は依然として類似団体平均を大幅に上回っており、その主な要因として、多額にのぼる生活保護費が挙げられ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本市は、旧産炭地であることや地域経済の低迷などの要因により、低所得者及び失業者が多く、保護率が他団体に比べ非常に高いものとなっている。（保護率令和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年度平均</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パーミル）</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33274</xdr:rowOff>
    </xdr:from>
    <xdr:to>
      <xdr:col>24</xdr:col>
      <xdr:colOff>25400</xdr:colOff>
      <xdr:row>60</xdr:row>
      <xdr:rowOff>140716</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2012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112793</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140716</xdr:rowOff>
    </xdr:from>
    <xdr:to>
      <xdr:col>24</xdr:col>
      <xdr:colOff>114300</xdr:colOff>
      <xdr:row>60</xdr:row>
      <xdr:rowOff>140716</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119651</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33274</xdr:rowOff>
    </xdr:from>
    <xdr:to>
      <xdr:col>24</xdr:col>
      <xdr:colOff>114300</xdr:colOff>
      <xdr:row>53</xdr:row>
      <xdr:rowOff>33274</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140716</xdr:rowOff>
    </xdr:from>
    <xdr:to>
      <xdr:col>24</xdr:col>
      <xdr:colOff>25400</xdr:colOff>
      <xdr:row>61</xdr:row>
      <xdr:rowOff>14986</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104277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14986</xdr:rowOff>
    </xdr:from>
    <xdr:to>
      <xdr:col>19</xdr:col>
      <xdr:colOff>187325</xdr:colOff>
      <xdr:row>61</xdr:row>
      <xdr:rowOff>115570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10473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85852</xdr:rowOff>
    </xdr:from>
    <xdr:to>
      <xdr:col>15</xdr:col>
      <xdr:colOff>98425</xdr:colOff>
      <xdr:row>61</xdr:row>
      <xdr:rowOff>115570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103728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71628</xdr:rowOff>
    </xdr:from>
    <xdr:to>
      <xdr:col>15</xdr:col>
      <xdr:colOff>149225</xdr:colOff>
      <xdr:row>57</xdr:row>
      <xdr:rowOff>1778</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11955</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129286</xdr:rowOff>
    </xdr:from>
    <xdr:to>
      <xdr:col>11</xdr:col>
      <xdr:colOff>9525</xdr:colOff>
      <xdr:row>60</xdr:row>
      <xdr:rowOff>85852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102448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101109</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89916</xdr:rowOff>
    </xdr:from>
    <xdr:to>
      <xdr:col>24</xdr:col>
      <xdr:colOff>76200</xdr:colOff>
      <xdr:row>61</xdr:row>
      <xdr:rowOff>20066</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169943</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102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135636</xdr:rowOff>
    </xdr:from>
    <xdr:to>
      <xdr:col>20</xdr:col>
      <xdr:colOff>38100</xdr:colOff>
      <xdr:row>61</xdr:row>
      <xdr:rowOff>65786</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50563</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50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64770</xdr:rowOff>
    </xdr:from>
    <xdr:to>
      <xdr:col>15</xdr:col>
      <xdr:colOff>149225</xdr:colOff>
      <xdr:row>61</xdr:row>
      <xdr:rowOff>166370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151147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35052</xdr:rowOff>
    </xdr:from>
    <xdr:to>
      <xdr:col>11</xdr:col>
      <xdr:colOff>60325</xdr:colOff>
      <xdr:row>60</xdr:row>
      <xdr:rowOff>136652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103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121429</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1040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78486</xdr:rowOff>
    </xdr:from>
    <xdr:to>
      <xdr:col>6</xdr:col>
      <xdr:colOff>171450</xdr:colOff>
      <xdr:row>60</xdr:row>
      <xdr:rowOff>8636</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164863</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その他のうち、大半を占めるのは繰出金であるが、内容としては、国民健康保険、後期高齢者医療保険及び介護保険に係るものとなっている。令和元年度以前は類似団体平均を下回っていたものの、令和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年度は介護保険及び後期高齢者医療保険に係る保険給付費が増加し、繰出額も増加している。令和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年度は、国民健康保険、後期高齢者医療保険及び介護保険に係る保険給付費が減少したため、経常収支比率は減少しているものの、依然として類似団体内平均を上回っている状況である。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83457</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896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83457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146050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本市では、消防組合や清掃施設組合などの一部事務組合に加え、市立病院に対する補助金（繰出金）があることにより、類似団体平均を上回ることとなっている。</a:t>
          </a:r>
        </a:p>
        <a:p>
          <a:r>
            <a:rPr kumimoji="1" lang="ja-JP" altLang="en-US" sz="1300">
              <a:latin typeface="ＭＳ Ｐゴシック" panose="020B0600070205080204" pitchFamily="50" charset="-128"/>
              <a:ea typeface="ＭＳ Ｐゴシック" panose="020B0600070205080204" pitchFamily="50" charset="-128"/>
            </a:rPr>
            <a:t>　なお、市立病院への繰出金のうち経常的なものは、繰出額の算出方法の見直しもあって、平成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億円から平成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億円へと増加が続いていた。その後は、経営状況改善に伴い、減少し、平成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億円程度を推移しており、令和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億円となっている。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161290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161290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37</xdr:row>
      <xdr:rowOff>165862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504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失業対策事業、改良住宅建設事業、地域改善対策事業、過疎対策事業など旧産炭・過疎地域特有の公共事業を実施し、多くの地方債残高を抱え、公債費に係る経常収支比率が類似団体平均より高くなっていたが、新規地方債の借入抑制を行ってきた結果、地方債残高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320</a:t>
          </a:r>
          <a:r>
            <a:rPr kumimoji="1" lang="ja-JP" altLang="en-US" sz="1100">
              <a:latin typeface="ＭＳ Ｐゴシック" panose="020B0600070205080204" pitchFamily="50" charset="-128"/>
              <a:ea typeface="ＭＳ Ｐゴシック" panose="020B0600070205080204" pitchFamily="50" charset="-128"/>
            </a:rPr>
            <a:t>億円であったものが平成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年度以降は</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億円前後を推移しており、近年は公債費に係る経常収支比率が類似団体平均を数ポイント下回る状況が続いている。しかしながら、令和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年度に開校予定の新中学校建設事業に伴う過疎対策事業債の借入額が大きく増加したことにより、元金償還が本格化する令和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年度以降は公債費の大幅な増加が見込まれている。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56134</xdr:rowOff>
    </xdr:from>
    <xdr:to>
      <xdr:col>24</xdr:col>
      <xdr:colOff>25400</xdr:colOff>
      <xdr:row>75</xdr:row>
      <xdr:rowOff>156718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987800" y="129148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156718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01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3556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76</xdr:row>
      <xdr:rowOff>3556</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2951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扶助費を除く項目については、概ね類似団体平均に近い値を推移しているが、類似団体平均を大幅に上回っている扶助費の影響により、平均を大きく上回る値が続いており、令和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latin typeface="ＭＳ Ｐゴシック" panose="020B0600070205080204" pitchFamily="50" charset="-128"/>
              <a:ea typeface="ＭＳ Ｐゴシック" panose="020B0600070205080204" pitchFamily="50" charset="-128"/>
            </a:rPr>
            <a:t>　経常収支比率の改善には、市税等の経常一般財源の増収に加え、特に扶助費の削減が重要であるが、現下の経済情勢等を踏まえると、困難を伴うものとなっている。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80</xdr:row>
      <xdr:rowOff>136144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66469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136144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801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80</xdr:row>
      <xdr:rowOff>85852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719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80</xdr:row>
      <xdr:rowOff>3556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149369</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85344</xdr:rowOff>
    </xdr:from>
    <xdr:to>
      <xdr:col>78</xdr:col>
      <xdr:colOff>120650</xdr:colOff>
      <xdr:row>81</xdr:row>
      <xdr:rowOff>15494</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271</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57728</xdr:rowOff>
    </xdr:from>
    <xdr:to>
      <xdr:col>29</xdr:col>
      <xdr:colOff>127000</xdr:colOff>
      <xdr:row>17</xdr:row>
      <xdr:rowOff>60339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3020003"/>
          <a:ext cx="647700" cy="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42505</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3004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60339</xdr:rowOff>
    </xdr:from>
    <xdr:to>
      <xdr:col>26</xdr:col>
      <xdr:colOff>50800</xdr:colOff>
      <xdr:row>17</xdr:row>
      <xdr:rowOff>80917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3022614"/>
          <a:ext cx="698500" cy="2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80917</xdr:rowOff>
    </xdr:from>
    <xdr:to>
      <xdr:col>22</xdr:col>
      <xdr:colOff>114300</xdr:colOff>
      <xdr:row>17</xdr:row>
      <xdr:rowOff>92731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3043192"/>
          <a:ext cx="698500" cy="1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90500</xdr:rowOff>
    </xdr:from>
    <xdr:to>
      <xdr:col>18</xdr:col>
      <xdr:colOff>177800</xdr:colOff>
      <xdr:row>17</xdr:row>
      <xdr:rowOff>92731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2908300" y="3052775"/>
          <a:ext cx="698500" cy="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6928</xdr:rowOff>
    </xdr:from>
    <xdr:to>
      <xdr:col>29</xdr:col>
      <xdr:colOff>177800</xdr:colOff>
      <xdr:row>17</xdr:row>
      <xdr:rowOff>108528</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96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23455</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81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9539</xdr:rowOff>
    </xdr:from>
    <xdr:to>
      <xdr:col>26</xdr:col>
      <xdr:colOff>101600</xdr:colOff>
      <xdr:row>17</xdr:row>
      <xdr:rowOff>111139</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97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95916</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3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30117</xdr:rowOff>
    </xdr:from>
    <xdr:to>
      <xdr:col>22</xdr:col>
      <xdr:colOff>165100</xdr:colOff>
      <xdr:row>17</xdr:row>
      <xdr:rowOff>131717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99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116494</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30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41931</xdr:rowOff>
    </xdr:from>
    <xdr:to>
      <xdr:col>19</xdr:col>
      <xdr:colOff>38100</xdr:colOff>
      <xdr:row>17</xdr:row>
      <xdr:rowOff>143531</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300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128308</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309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39700</xdr:rowOff>
    </xdr:from>
    <xdr:to>
      <xdr:col>15</xdr:col>
      <xdr:colOff>101600</xdr:colOff>
      <xdr:row>17</xdr:row>
      <xdr:rowOff>141300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300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126077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308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53162</xdr:rowOff>
    </xdr:from>
    <xdr:to>
      <xdr:col>29</xdr:col>
      <xdr:colOff>127000</xdr:colOff>
      <xdr:row>37</xdr:row>
      <xdr:rowOff>54972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177862"/>
          <a:ext cx="647700" cy="1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54972</xdr:rowOff>
    </xdr:from>
    <xdr:to>
      <xdr:col>26</xdr:col>
      <xdr:colOff>50800</xdr:colOff>
      <xdr:row>37</xdr:row>
      <xdr:rowOff>70803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179672"/>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70803</xdr:rowOff>
    </xdr:from>
    <xdr:to>
      <xdr:col>22</xdr:col>
      <xdr:colOff>114300</xdr:colOff>
      <xdr:row>37</xdr:row>
      <xdr:rowOff>72231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195503"/>
          <a:ext cx="6985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72231</xdr:rowOff>
    </xdr:from>
    <xdr:to>
      <xdr:col>18</xdr:col>
      <xdr:colOff>177800</xdr:colOff>
      <xdr:row>37</xdr:row>
      <xdr:rowOff>93453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196931"/>
          <a:ext cx="6985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2362</xdr:rowOff>
    </xdr:from>
    <xdr:to>
      <xdr:col>29</xdr:col>
      <xdr:colOff>177800</xdr:colOff>
      <xdr:row>37</xdr:row>
      <xdr:rowOff>103962</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12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145889</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0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4172</xdr:rowOff>
    </xdr:from>
    <xdr:to>
      <xdr:col>26</xdr:col>
      <xdr:colOff>101600</xdr:colOff>
      <xdr:row>37</xdr:row>
      <xdr:rowOff>105772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12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90549</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21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20003</xdr:rowOff>
    </xdr:from>
    <xdr:to>
      <xdr:col>22</xdr:col>
      <xdr:colOff>165100</xdr:colOff>
      <xdr:row>37</xdr:row>
      <xdr:rowOff>121603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1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106380</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2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21431</xdr:rowOff>
    </xdr:from>
    <xdr:to>
      <xdr:col>19</xdr:col>
      <xdr:colOff>38100</xdr:colOff>
      <xdr:row>37</xdr:row>
      <xdr:rowOff>123031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14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107808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2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42653</xdr:rowOff>
    </xdr:from>
    <xdr:to>
      <xdr:col>15</xdr:col>
      <xdr:colOff>101600</xdr:colOff>
      <xdr:row>37</xdr:row>
      <xdr:rowOff>144253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16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129030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25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65466</xdr:rowOff>
    </xdr:from>
    <xdr:to>
      <xdr:col>24</xdr:col>
      <xdr:colOff>63500</xdr:colOff>
      <xdr:row>37</xdr:row>
      <xdr:rowOff>75814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409116"/>
          <a:ext cx="8382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75814</xdr:rowOff>
    </xdr:from>
    <xdr:to>
      <xdr:col>19</xdr:col>
      <xdr:colOff>177800</xdr:colOff>
      <xdr:row>37</xdr:row>
      <xdr:rowOff>122909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419464"/>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122909</xdr:rowOff>
    </xdr:from>
    <xdr:to>
      <xdr:col>15</xdr:col>
      <xdr:colOff>50800</xdr:colOff>
      <xdr:row>37</xdr:row>
      <xdr:rowOff>137909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466559"/>
          <a:ext cx="8890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133596</xdr:rowOff>
    </xdr:from>
    <xdr:to>
      <xdr:col>10</xdr:col>
      <xdr:colOff>114300</xdr:colOff>
      <xdr:row>37</xdr:row>
      <xdr:rowOff>137909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1130300" y="6477246"/>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14666</xdr:rowOff>
    </xdr:from>
    <xdr:to>
      <xdr:col>24</xdr:col>
      <xdr:colOff>114300</xdr:colOff>
      <xdr:row>37</xdr:row>
      <xdr:rowOff>116266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3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164543</xdr:rowOff>
    </xdr:from>
    <xdr:ext cx="534377"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3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25014</xdr:rowOff>
    </xdr:from>
    <xdr:to>
      <xdr:col>20</xdr:col>
      <xdr:colOff>38100</xdr:colOff>
      <xdr:row>37</xdr:row>
      <xdr:rowOff>126614</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3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117741</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530111" y="6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72109</xdr:rowOff>
    </xdr:from>
    <xdr:to>
      <xdr:col>15</xdr:col>
      <xdr:colOff>101600</xdr:colOff>
      <xdr:row>38</xdr:row>
      <xdr:rowOff>2259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164837</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41111" y="65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87109</xdr:rowOff>
    </xdr:from>
    <xdr:to>
      <xdr:col>10</xdr:col>
      <xdr:colOff>165100</xdr:colOff>
      <xdr:row>38</xdr:row>
      <xdr:rowOff>17259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4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8386</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52111" y="65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82796</xdr:rowOff>
    </xdr:from>
    <xdr:to>
      <xdr:col>6</xdr:col>
      <xdr:colOff>38100</xdr:colOff>
      <xdr:row>38</xdr:row>
      <xdr:rowOff>12946</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4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4073</xdr:rowOff>
    </xdr:from>
    <xdr:ext cx="534377"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63111" y="65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136545</xdr:rowOff>
    </xdr:from>
    <xdr:to>
      <xdr:col>24</xdr:col>
      <xdr:colOff>63500</xdr:colOff>
      <xdr:row>56</xdr:row>
      <xdr:rowOff>164252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737745"/>
          <a:ext cx="8382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161842</xdr:rowOff>
    </xdr:from>
    <xdr:to>
      <xdr:col>19</xdr:col>
      <xdr:colOff>177800</xdr:colOff>
      <xdr:row>56</xdr:row>
      <xdr:rowOff>164252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2908300" y="9763042"/>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161842</xdr:rowOff>
    </xdr:from>
    <xdr:to>
      <xdr:col>15</xdr:col>
      <xdr:colOff>50800</xdr:colOff>
      <xdr:row>57</xdr:row>
      <xdr:rowOff>7962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763042"/>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170995</xdr:rowOff>
    </xdr:from>
    <xdr:to>
      <xdr:col>10</xdr:col>
      <xdr:colOff>114300</xdr:colOff>
      <xdr:row>57</xdr:row>
      <xdr:rowOff>7962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1130300" y="9772195"/>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85745</xdr:rowOff>
    </xdr:from>
    <xdr:to>
      <xdr:col>24</xdr:col>
      <xdr:colOff>114300</xdr:colOff>
      <xdr:row>57</xdr:row>
      <xdr:rowOff>15895</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4584700" y="96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64172</xdr:rowOff>
    </xdr:from>
    <xdr:ext cx="534377"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6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113452</xdr:rowOff>
    </xdr:from>
    <xdr:to>
      <xdr:col>20</xdr:col>
      <xdr:colOff>38100</xdr:colOff>
      <xdr:row>57</xdr:row>
      <xdr:rowOff>43602</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3746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34729</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530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111042</xdr:rowOff>
    </xdr:from>
    <xdr:to>
      <xdr:col>15</xdr:col>
      <xdr:colOff>101600</xdr:colOff>
      <xdr:row>57</xdr:row>
      <xdr:rowOff>41192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2857500" y="97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32319</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41111" y="98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128612</xdr:rowOff>
    </xdr:from>
    <xdr:to>
      <xdr:col>10</xdr:col>
      <xdr:colOff>165100</xdr:colOff>
      <xdr:row>57</xdr:row>
      <xdr:rowOff>58762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968500" y="97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49889</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52111" y="98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120195</xdr:rowOff>
    </xdr:from>
    <xdr:to>
      <xdr:col>6</xdr:col>
      <xdr:colOff>38100</xdr:colOff>
      <xdr:row>57</xdr:row>
      <xdr:rowOff>50345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079500" y="97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41472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63111" y="981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28623</xdr:rowOff>
    </xdr:from>
    <xdr:to>
      <xdr:col>24</xdr:col>
      <xdr:colOff>63500</xdr:colOff>
      <xdr:row>78</xdr:row>
      <xdr:rowOff>34110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3797300" y="1340172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28623</xdr:rowOff>
    </xdr:from>
    <xdr:to>
      <xdr:col>19</xdr:col>
      <xdr:colOff>177800</xdr:colOff>
      <xdr:row>78</xdr:row>
      <xdr:rowOff>49701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3401723"/>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31846</xdr:rowOff>
    </xdr:from>
    <xdr:to>
      <xdr:col>15</xdr:col>
      <xdr:colOff>50800</xdr:colOff>
      <xdr:row>78</xdr:row>
      <xdr:rowOff>49701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404946"/>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31846</xdr:rowOff>
    </xdr:from>
    <xdr:to>
      <xdr:col>10</xdr:col>
      <xdr:colOff>114300</xdr:colOff>
      <xdr:row>78</xdr:row>
      <xdr:rowOff>34886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40494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154760</xdr:rowOff>
    </xdr:from>
    <xdr:to>
      <xdr:col>24</xdr:col>
      <xdr:colOff>114300</xdr:colOff>
      <xdr:row>78</xdr:row>
      <xdr:rowOff>84910</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69687</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7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149273</xdr:rowOff>
    </xdr:from>
    <xdr:to>
      <xdr:col>20</xdr:col>
      <xdr:colOff>38100</xdr:colOff>
      <xdr:row>78</xdr:row>
      <xdr:rowOff>79423</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70550</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4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170351</xdr:rowOff>
    </xdr:from>
    <xdr:to>
      <xdr:col>15</xdr:col>
      <xdr:colOff>101600</xdr:colOff>
      <xdr:row>78</xdr:row>
      <xdr:rowOff>100501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91628</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4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152496</xdr:rowOff>
    </xdr:from>
    <xdr:to>
      <xdr:col>10</xdr:col>
      <xdr:colOff>165100</xdr:colOff>
      <xdr:row>78</xdr:row>
      <xdr:rowOff>82646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73773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4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155536</xdr:rowOff>
    </xdr:from>
    <xdr:to>
      <xdr:col>6</xdr:col>
      <xdr:colOff>38100</xdr:colOff>
      <xdr:row>78</xdr:row>
      <xdr:rowOff>85686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76813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4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xmlns=""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xmlns=""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xmlns=""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153409</xdr:rowOff>
    </xdr:from>
    <xdr:to>
      <xdr:col>24</xdr:col>
      <xdr:colOff>63500</xdr:colOff>
      <xdr:row>93</xdr:row>
      <xdr:rowOff>50643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3797300" y="15755359"/>
          <a:ext cx="838200" cy="2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xmlns=""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50643</xdr:rowOff>
    </xdr:from>
    <xdr:to>
      <xdr:col>19</xdr:col>
      <xdr:colOff>177800</xdr:colOff>
      <xdr:row>93</xdr:row>
      <xdr:rowOff>65190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908300" y="15995493"/>
          <a:ext cx="8890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65190</xdr:rowOff>
    </xdr:from>
    <xdr:to>
      <xdr:col>15</xdr:col>
      <xdr:colOff>50800</xdr:colOff>
      <xdr:row>93</xdr:row>
      <xdr:rowOff>95078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019300" y="16010040"/>
          <a:ext cx="8890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80545</xdr:rowOff>
    </xdr:from>
    <xdr:to>
      <xdr:col>10</xdr:col>
      <xdr:colOff>114300</xdr:colOff>
      <xdr:row>93</xdr:row>
      <xdr:rowOff>95078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1130300" y="16025395"/>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102609</xdr:rowOff>
    </xdr:from>
    <xdr:to>
      <xdr:col>24</xdr:col>
      <xdr:colOff>114300</xdr:colOff>
      <xdr:row>92</xdr:row>
      <xdr:rowOff>32759</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4584700" y="157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17536</xdr:rowOff>
    </xdr:from>
    <xdr:ext cx="599010" cy="259045"/>
    <xdr:sp macro="" textlink="">
      <xdr:nvSpPr>
        <xdr:cNvPr id="250" name="扶助費該当値テキスト">
          <a:extLst>
            <a:ext uri="{FF2B5EF4-FFF2-40B4-BE49-F238E27FC236}">
              <a16:creationId xmlns:a16="http://schemas.microsoft.com/office/drawing/2014/main" xmlns="" id="{00000000-0008-0000-0600-0000FA000000}"/>
            </a:ext>
          </a:extLst>
        </xdr:cNvPr>
        <xdr:cNvSpPr txBox="1"/>
      </xdr:nvSpPr>
      <xdr:spPr>
        <a:xfrm>
          <a:off x="4686300" y="1561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171293</xdr:rowOff>
    </xdr:from>
    <xdr:to>
      <xdr:col>20</xdr:col>
      <xdr:colOff>38100</xdr:colOff>
      <xdr:row>93</xdr:row>
      <xdr:rowOff>101443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3746500" y="159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117970</xdr:rowOff>
    </xdr:from>
    <xdr:ext cx="59901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497795" y="157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14390</xdr:rowOff>
    </xdr:from>
    <xdr:to>
      <xdr:col>15</xdr:col>
      <xdr:colOff>101600</xdr:colOff>
      <xdr:row>93</xdr:row>
      <xdr:rowOff>115990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2857500" y="159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132517</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608795" y="1573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44278</xdr:rowOff>
    </xdr:from>
    <xdr:to>
      <xdr:col>10</xdr:col>
      <xdr:colOff>165100</xdr:colOff>
      <xdr:row>93</xdr:row>
      <xdr:rowOff>145878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968500" y="159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162405</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719795" y="1576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29745</xdr:rowOff>
    </xdr:from>
    <xdr:to>
      <xdr:col>6</xdr:col>
      <xdr:colOff>38100</xdr:colOff>
      <xdr:row>93</xdr:row>
      <xdr:rowOff>131345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079500" y="159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147872</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830795" y="157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11371</xdr:rowOff>
    </xdr:from>
    <xdr:to>
      <xdr:col>55</xdr:col>
      <xdr:colOff>0</xdr:colOff>
      <xdr:row>37</xdr:row>
      <xdr:rowOff>164099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5669221"/>
          <a:ext cx="838200" cy="83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11371</xdr:rowOff>
    </xdr:from>
    <xdr:to>
      <xdr:col>50</xdr:col>
      <xdr:colOff>114300</xdr:colOff>
      <xdr:row>38</xdr:row>
      <xdr:rowOff>31374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5669221"/>
          <a:ext cx="889000" cy="8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31374</xdr:rowOff>
    </xdr:from>
    <xdr:to>
      <xdr:col>45</xdr:col>
      <xdr:colOff>177800</xdr:colOff>
      <xdr:row>38</xdr:row>
      <xdr:rowOff>47155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546474"/>
          <a:ext cx="8890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47155</xdr:rowOff>
    </xdr:from>
    <xdr:to>
      <xdr:col>41</xdr:col>
      <xdr:colOff>50800</xdr:colOff>
      <xdr:row>38</xdr:row>
      <xdr:rowOff>75555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562255"/>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113299</xdr:rowOff>
    </xdr:from>
    <xdr:to>
      <xdr:col>55</xdr:col>
      <xdr:colOff>50800</xdr:colOff>
      <xdr:row>38</xdr:row>
      <xdr:rowOff>43449</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4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91726</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4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132021</xdr:rowOff>
    </xdr:from>
    <xdr:to>
      <xdr:col>50</xdr:col>
      <xdr:colOff>165100</xdr:colOff>
      <xdr:row>33</xdr:row>
      <xdr:rowOff>62171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6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53298</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71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152024</xdr:rowOff>
    </xdr:from>
    <xdr:to>
      <xdr:col>46</xdr:col>
      <xdr:colOff>38100</xdr:colOff>
      <xdr:row>38</xdr:row>
      <xdr:rowOff>82174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4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98701</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2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167805</xdr:rowOff>
    </xdr:from>
    <xdr:to>
      <xdr:col>41</xdr:col>
      <xdr:colOff>101600</xdr:colOff>
      <xdr:row>38</xdr:row>
      <xdr:rowOff>97955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114482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2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24755</xdr:rowOff>
    </xdr:from>
    <xdr:to>
      <xdr:col>36</xdr:col>
      <xdr:colOff>165100</xdr:colOff>
      <xdr:row>38</xdr:row>
      <xdr:rowOff>126355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5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142882</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31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75418</xdr:rowOff>
    </xdr:from>
    <xdr:to>
      <xdr:col>55</xdr:col>
      <xdr:colOff>0</xdr:colOff>
      <xdr:row>56</xdr:row>
      <xdr:rowOff>158390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9505168"/>
          <a:ext cx="838200" cy="2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158390</xdr:rowOff>
    </xdr:from>
    <xdr:to>
      <xdr:col>50</xdr:col>
      <xdr:colOff>114300</xdr:colOff>
      <xdr:row>57</xdr:row>
      <xdr:rowOff>10541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9759590"/>
          <a:ext cx="889000" cy="2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10541</xdr:rowOff>
    </xdr:from>
    <xdr:to>
      <xdr:col>45</xdr:col>
      <xdr:colOff>177800</xdr:colOff>
      <xdr:row>57</xdr:row>
      <xdr:rowOff>62177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783191"/>
          <a:ext cx="889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62177</xdr:rowOff>
    </xdr:from>
    <xdr:to>
      <xdr:col>41</xdr:col>
      <xdr:colOff>50800</xdr:colOff>
      <xdr:row>57</xdr:row>
      <xdr:rowOff>105067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9834827"/>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24618</xdr:rowOff>
    </xdr:from>
    <xdr:to>
      <xdr:col>55</xdr:col>
      <xdr:colOff>50800</xdr:colOff>
      <xdr:row>55</xdr:row>
      <xdr:rowOff>126218</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4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47495</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30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107590</xdr:rowOff>
    </xdr:from>
    <xdr:to>
      <xdr:col>50</xdr:col>
      <xdr:colOff>165100</xdr:colOff>
      <xdr:row>57</xdr:row>
      <xdr:rowOff>37740</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70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28867</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98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131191</xdr:rowOff>
    </xdr:from>
    <xdr:to>
      <xdr:col>46</xdr:col>
      <xdr:colOff>38100</xdr:colOff>
      <xdr:row>57</xdr:row>
      <xdr:rowOff>61341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52468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98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11377</xdr:rowOff>
    </xdr:from>
    <xdr:to>
      <xdr:col>41</xdr:col>
      <xdr:colOff>101600</xdr:colOff>
      <xdr:row>57</xdr:row>
      <xdr:rowOff>112977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7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104104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98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54267</xdr:rowOff>
    </xdr:from>
    <xdr:to>
      <xdr:col>36</xdr:col>
      <xdr:colOff>165100</xdr:colOff>
      <xdr:row>57</xdr:row>
      <xdr:rowOff>155867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8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146994</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99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7520</xdr:rowOff>
    </xdr:from>
    <xdr:to>
      <xdr:col>55</xdr:col>
      <xdr:colOff>0</xdr:colOff>
      <xdr:row>79</xdr:row>
      <xdr:rowOff>42447</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52070"/>
          <a:ext cx="8382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157645</xdr:rowOff>
    </xdr:from>
    <xdr:to>
      <xdr:col>50</xdr:col>
      <xdr:colOff>114300</xdr:colOff>
      <xdr:row>79</xdr:row>
      <xdr:rowOff>7520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53074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95662</xdr:rowOff>
    </xdr:from>
    <xdr:to>
      <xdr:col>45</xdr:col>
      <xdr:colOff>177800</xdr:colOff>
      <xdr:row>78</xdr:row>
      <xdr:rowOff>157645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468762"/>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95662</xdr:rowOff>
    </xdr:from>
    <xdr:to>
      <xdr:col>41</xdr:col>
      <xdr:colOff>50800</xdr:colOff>
      <xdr:row>79</xdr:row>
      <xdr:rowOff>25057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468762"/>
          <a:ext cx="8890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163097</xdr:rowOff>
    </xdr:from>
    <xdr:to>
      <xdr:col>55</xdr:col>
      <xdr:colOff>50800</xdr:colOff>
      <xdr:row>79</xdr:row>
      <xdr:rowOff>93247</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78024</xdr:rowOff>
    </xdr:from>
    <xdr:ext cx="469744"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5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128170</xdr:rowOff>
    </xdr:from>
    <xdr:to>
      <xdr:col>50</xdr:col>
      <xdr:colOff>165100</xdr:colOff>
      <xdr:row>79</xdr:row>
      <xdr:rowOff>58320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49447</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04428" y="135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106845</xdr:rowOff>
    </xdr:from>
    <xdr:to>
      <xdr:col>46</xdr:col>
      <xdr:colOff>38100</xdr:colOff>
      <xdr:row>79</xdr:row>
      <xdr:rowOff>36995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28122</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5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44862</xdr:rowOff>
    </xdr:from>
    <xdr:to>
      <xdr:col>41</xdr:col>
      <xdr:colOff>101600</xdr:colOff>
      <xdr:row>78</xdr:row>
      <xdr:rowOff>146462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137589</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5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145707</xdr:rowOff>
    </xdr:from>
    <xdr:to>
      <xdr:col>36</xdr:col>
      <xdr:colOff>165100</xdr:colOff>
      <xdr:row>79</xdr:row>
      <xdr:rowOff>75857</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66984</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37428" y="136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152050</xdr:rowOff>
    </xdr:from>
    <xdr:to>
      <xdr:col>55</xdr:col>
      <xdr:colOff>0</xdr:colOff>
      <xdr:row>97</xdr:row>
      <xdr:rowOff>74861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439800"/>
          <a:ext cx="838200" cy="2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74861</xdr:rowOff>
    </xdr:from>
    <xdr:to>
      <xdr:col>50</xdr:col>
      <xdr:colOff>114300</xdr:colOff>
      <xdr:row>97</xdr:row>
      <xdr:rowOff>94004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705511"/>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94004</xdr:rowOff>
    </xdr:from>
    <xdr:to>
      <xdr:col>45</xdr:col>
      <xdr:colOff>177800</xdr:colOff>
      <xdr:row>97</xdr:row>
      <xdr:rowOff>141177</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724654"/>
          <a:ext cx="889000" cy="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141177</xdr:rowOff>
    </xdr:from>
    <xdr:to>
      <xdr:col>41</xdr:col>
      <xdr:colOff>50800</xdr:colOff>
      <xdr:row>97</xdr:row>
      <xdr:rowOff>154729</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771827"/>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101250</xdr:rowOff>
    </xdr:from>
    <xdr:to>
      <xdr:col>55</xdr:col>
      <xdr:colOff>50800</xdr:colOff>
      <xdr:row>96</xdr:row>
      <xdr:rowOff>31400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124127</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24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24061</xdr:rowOff>
    </xdr:from>
    <xdr:to>
      <xdr:col>50</xdr:col>
      <xdr:colOff>165100</xdr:colOff>
      <xdr:row>97</xdr:row>
      <xdr:rowOff>125661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116788</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7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43204</xdr:rowOff>
    </xdr:from>
    <xdr:to>
      <xdr:col>46</xdr:col>
      <xdr:colOff>38100</xdr:colOff>
      <xdr:row>97</xdr:row>
      <xdr:rowOff>144804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6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135931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7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90377</xdr:rowOff>
    </xdr:from>
    <xdr:to>
      <xdr:col>41</xdr:col>
      <xdr:colOff>101600</xdr:colOff>
      <xdr:row>98</xdr:row>
      <xdr:rowOff>20527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8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103929</xdr:rowOff>
    </xdr:from>
    <xdr:to>
      <xdr:col>36</xdr:col>
      <xdr:colOff>165100</xdr:colOff>
      <xdr:row>98</xdr:row>
      <xdr:rowOff>34079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7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25206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8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88015</xdr:rowOff>
    </xdr:from>
    <xdr:to>
      <xdr:col>85</xdr:col>
      <xdr:colOff>127000</xdr:colOff>
      <xdr:row>39</xdr:row>
      <xdr:rowOff>95711</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74565"/>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89539</xdr:rowOff>
    </xdr:from>
    <xdr:to>
      <xdr:col>81</xdr:col>
      <xdr:colOff>50800</xdr:colOff>
      <xdr:row>39</xdr:row>
      <xdr:rowOff>95711</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7608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70434</xdr:rowOff>
    </xdr:from>
    <xdr:to>
      <xdr:col>76</xdr:col>
      <xdr:colOff>114300</xdr:colOff>
      <xdr:row>39</xdr:row>
      <xdr:rowOff>89539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5698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70434</xdr:rowOff>
    </xdr:from>
    <xdr:to>
      <xdr:col>71</xdr:col>
      <xdr:colOff>177800</xdr:colOff>
      <xdr:row>39</xdr:row>
      <xdr:rowOff>92282</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56984"/>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37215</xdr:rowOff>
    </xdr:from>
    <xdr:to>
      <xdr:col>85</xdr:col>
      <xdr:colOff>177800</xdr:colOff>
      <xdr:row>39</xdr:row>
      <xdr:rowOff>138815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7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123592</xdr:rowOff>
    </xdr:from>
    <xdr:ext cx="378565"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3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44911</xdr:rowOff>
    </xdr:from>
    <xdr:to>
      <xdr:col>81</xdr:col>
      <xdr:colOff>101600</xdr:colOff>
      <xdr:row>39</xdr:row>
      <xdr:rowOff>146511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137638</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2017" y="682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38739</xdr:rowOff>
    </xdr:from>
    <xdr:to>
      <xdr:col>76</xdr:col>
      <xdr:colOff>165100</xdr:colOff>
      <xdr:row>39</xdr:row>
      <xdr:rowOff>140339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131466</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8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19634</xdr:rowOff>
    </xdr:from>
    <xdr:to>
      <xdr:col>72</xdr:col>
      <xdr:colOff>38100</xdr:colOff>
      <xdr:row>39</xdr:row>
      <xdr:rowOff>121234</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112361</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41482</xdr:rowOff>
    </xdr:from>
    <xdr:to>
      <xdr:col>67</xdr:col>
      <xdr:colOff>101600</xdr:colOff>
      <xdr:row>39</xdr:row>
      <xdr:rowOff>143082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134209</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8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86880</xdr:rowOff>
    </xdr:from>
    <xdr:to>
      <xdr:col>85</xdr:col>
      <xdr:colOff>127000</xdr:colOff>
      <xdr:row>77</xdr:row>
      <xdr:rowOff>92939</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5481300" y="13288530"/>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86880</xdr:rowOff>
    </xdr:from>
    <xdr:to>
      <xdr:col>81</xdr:col>
      <xdr:colOff>50800</xdr:colOff>
      <xdr:row>77</xdr:row>
      <xdr:rowOff>99733</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288530"/>
          <a:ext cx="8890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99733</xdr:rowOff>
    </xdr:from>
    <xdr:to>
      <xdr:col>76</xdr:col>
      <xdr:colOff>114300</xdr:colOff>
      <xdr:row>77</xdr:row>
      <xdr:rowOff>105575</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3703300" y="13301383"/>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105575</xdr:rowOff>
    </xdr:from>
    <xdr:to>
      <xdr:col>71</xdr:col>
      <xdr:colOff>177800</xdr:colOff>
      <xdr:row>77</xdr:row>
      <xdr:rowOff>140996</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2814300" y="13307225"/>
          <a:ext cx="889000" cy="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42139</xdr:rowOff>
    </xdr:from>
    <xdr:to>
      <xdr:col>85</xdr:col>
      <xdr:colOff>177800</xdr:colOff>
      <xdr:row>77</xdr:row>
      <xdr:rowOff>143739</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2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20566</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2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36080</xdr:rowOff>
    </xdr:from>
    <xdr:to>
      <xdr:col>81</xdr:col>
      <xdr:colOff>101600</xdr:colOff>
      <xdr:row>77</xdr:row>
      <xdr:rowOff>137680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128807</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3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48933</xdr:rowOff>
    </xdr:from>
    <xdr:to>
      <xdr:col>76</xdr:col>
      <xdr:colOff>165100</xdr:colOff>
      <xdr:row>77</xdr:row>
      <xdr:rowOff>150533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2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141660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33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54775</xdr:rowOff>
    </xdr:from>
    <xdr:to>
      <xdr:col>72</xdr:col>
      <xdr:colOff>38100</xdr:colOff>
      <xdr:row>77</xdr:row>
      <xdr:rowOff>156375</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2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147502</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33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90196</xdr:rowOff>
    </xdr:from>
    <xdr:to>
      <xdr:col>67</xdr:col>
      <xdr:colOff>101600</xdr:colOff>
      <xdr:row>78</xdr:row>
      <xdr:rowOff>20346</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2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11473</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33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163382</xdr:rowOff>
    </xdr:from>
    <xdr:to>
      <xdr:col>85</xdr:col>
      <xdr:colOff>127000</xdr:colOff>
      <xdr:row>98</xdr:row>
      <xdr:rowOff>5490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5481300" y="16794032"/>
          <a:ext cx="8382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67290</xdr:rowOff>
    </xdr:from>
    <xdr:to>
      <xdr:col>81</xdr:col>
      <xdr:colOff>50800</xdr:colOff>
      <xdr:row>98</xdr:row>
      <xdr:rowOff>5490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4592300" y="16697940"/>
          <a:ext cx="889000" cy="1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67290</xdr:rowOff>
    </xdr:from>
    <xdr:to>
      <xdr:col>76</xdr:col>
      <xdr:colOff>114300</xdr:colOff>
      <xdr:row>98</xdr:row>
      <xdr:rowOff>7043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3703300" y="16697940"/>
          <a:ext cx="889000" cy="1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3958</xdr:rowOff>
    </xdr:from>
    <xdr:to>
      <xdr:col>71</xdr:col>
      <xdr:colOff>177800</xdr:colOff>
      <xdr:row>98</xdr:row>
      <xdr:rowOff>7043</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814300" y="16806058"/>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112582</xdr:rowOff>
    </xdr:from>
    <xdr:to>
      <xdr:col>85</xdr:col>
      <xdr:colOff>177800</xdr:colOff>
      <xdr:row>98</xdr:row>
      <xdr:rowOff>42732</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7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27509</xdr:rowOff>
    </xdr:from>
    <xdr:ext cx="469744"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65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126140</xdr:rowOff>
    </xdr:from>
    <xdr:to>
      <xdr:col>81</xdr:col>
      <xdr:colOff>101600</xdr:colOff>
      <xdr:row>98</xdr:row>
      <xdr:rowOff>56290</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47417</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46428" y="168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16490</xdr:rowOff>
    </xdr:from>
    <xdr:to>
      <xdr:col>76</xdr:col>
      <xdr:colOff>165100</xdr:colOff>
      <xdr:row>97</xdr:row>
      <xdr:rowOff>118090</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6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134617</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25111" y="164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127693</xdr:rowOff>
    </xdr:from>
    <xdr:to>
      <xdr:col>72</xdr:col>
      <xdr:colOff>38100</xdr:colOff>
      <xdr:row>98</xdr:row>
      <xdr:rowOff>57843</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7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48970</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68428" y="1685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124608</xdr:rowOff>
    </xdr:from>
    <xdr:to>
      <xdr:col>67</xdr:col>
      <xdr:colOff>101600</xdr:colOff>
      <xdr:row>98</xdr:row>
      <xdr:rowOff>54758</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45885</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79428" y="168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6693</xdr:rowOff>
    </xdr:from>
    <xdr:to>
      <xdr:col>116</xdr:col>
      <xdr:colOff>63500</xdr:colOff>
      <xdr:row>37</xdr:row>
      <xdr:rowOff>61824</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1323300" y="6178893"/>
          <a:ext cx="838200" cy="2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61824</xdr:rowOff>
    </xdr:from>
    <xdr:to>
      <xdr:col>111</xdr:col>
      <xdr:colOff>177800</xdr:colOff>
      <xdr:row>38</xdr:row>
      <xdr:rowOff>166218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0434300" y="6405474"/>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166218</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9545300" y="6681318"/>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121907</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637007"/>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127343</xdr:rowOff>
    </xdr:from>
    <xdr:to>
      <xdr:col>116</xdr:col>
      <xdr:colOff>114300</xdr:colOff>
      <xdr:row>36</xdr:row>
      <xdr:rowOff>57493</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150220</xdr:rowOff>
    </xdr:from>
    <xdr:ext cx="534377"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59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11024</xdr:rowOff>
    </xdr:from>
    <xdr:to>
      <xdr:col>112</xdr:col>
      <xdr:colOff>38100</xdr:colOff>
      <xdr:row>37</xdr:row>
      <xdr:rowOff>112624</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3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129151</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088428" y="61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115418</xdr:rowOff>
    </xdr:from>
    <xdr:to>
      <xdr:col>107</xdr:col>
      <xdr:colOff>101600</xdr:colOff>
      <xdr:row>39</xdr:row>
      <xdr:rowOff>45568</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36695</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99428"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71107</xdr:rowOff>
    </xdr:from>
    <xdr:to>
      <xdr:col>98</xdr:col>
      <xdr:colOff>38100</xdr:colOff>
      <xdr:row>39</xdr:row>
      <xdr:rowOff>1257</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5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163834</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21428" y="66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149816</xdr:rowOff>
    </xdr:from>
    <xdr:to>
      <xdr:col>116</xdr:col>
      <xdr:colOff>63500</xdr:colOff>
      <xdr:row>58</xdr:row>
      <xdr:rowOff>150158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1323300" y="1009391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150158</xdr:rowOff>
    </xdr:from>
    <xdr:to>
      <xdr:col>111</xdr:col>
      <xdr:colOff>177800</xdr:colOff>
      <xdr:row>58</xdr:row>
      <xdr:rowOff>150292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0434300" y="10094258"/>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149130</xdr:rowOff>
    </xdr:from>
    <xdr:to>
      <xdr:col>107</xdr:col>
      <xdr:colOff>50800</xdr:colOff>
      <xdr:row>58</xdr:row>
      <xdr:rowOff>150292</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9545300" y="10093230"/>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146062</xdr:rowOff>
    </xdr:from>
    <xdr:to>
      <xdr:col>102</xdr:col>
      <xdr:colOff>114300</xdr:colOff>
      <xdr:row>58</xdr:row>
      <xdr:rowOff>149130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8656300" y="1009016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99016</xdr:rowOff>
    </xdr:from>
    <xdr:to>
      <xdr:col>116</xdr:col>
      <xdr:colOff>114300</xdr:colOff>
      <xdr:row>59</xdr:row>
      <xdr:rowOff>29166</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100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43953</xdr:rowOff>
    </xdr:from>
    <xdr:ext cx="469744"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9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99358</xdr:rowOff>
    </xdr:from>
    <xdr:to>
      <xdr:col>112</xdr:col>
      <xdr:colOff>38100</xdr:colOff>
      <xdr:row>59</xdr:row>
      <xdr:rowOff>29508</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100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20635</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088428" y="101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99492</xdr:rowOff>
    </xdr:from>
    <xdr:to>
      <xdr:col>107</xdr:col>
      <xdr:colOff>101600</xdr:colOff>
      <xdr:row>59</xdr:row>
      <xdr:rowOff>29642</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20769</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1013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98330</xdr:rowOff>
    </xdr:from>
    <xdr:to>
      <xdr:col>102</xdr:col>
      <xdr:colOff>165100</xdr:colOff>
      <xdr:row>59</xdr:row>
      <xdr:rowOff>28480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100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19607</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10428" y="101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95262</xdr:rowOff>
    </xdr:from>
    <xdr:to>
      <xdr:col>98</xdr:col>
      <xdr:colOff>38100</xdr:colOff>
      <xdr:row>59</xdr:row>
      <xdr:rowOff>25412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100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16539</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21428" y="1013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113728</xdr:rowOff>
    </xdr:from>
    <xdr:to>
      <xdr:col>116</xdr:col>
      <xdr:colOff>63500</xdr:colOff>
      <xdr:row>77</xdr:row>
      <xdr:rowOff>117170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3315378"/>
          <a:ext cx="8382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113728</xdr:rowOff>
    </xdr:from>
    <xdr:to>
      <xdr:col>111</xdr:col>
      <xdr:colOff>177800</xdr:colOff>
      <xdr:row>77</xdr:row>
      <xdr:rowOff>149225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3315378"/>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149225</xdr:rowOff>
    </xdr:from>
    <xdr:to>
      <xdr:col>107</xdr:col>
      <xdr:colOff>50800</xdr:colOff>
      <xdr:row>77</xdr:row>
      <xdr:rowOff>159905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3350875"/>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159905</xdr:rowOff>
    </xdr:from>
    <xdr:to>
      <xdr:col>102</xdr:col>
      <xdr:colOff>114300</xdr:colOff>
      <xdr:row>77</xdr:row>
      <xdr:rowOff>163398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3361555"/>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66370</xdr:rowOff>
    </xdr:from>
    <xdr:to>
      <xdr:col>116</xdr:col>
      <xdr:colOff>114300</xdr:colOff>
      <xdr:row>77</xdr:row>
      <xdr:rowOff>167970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32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89247</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31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62928</xdr:rowOff>
    </xdr:from>
    <xdr:to>
      <xdr:col>112</xdr:col>
      <xdr:colOff>38100</xdr:colOff>
      <xdr:row>77</xdr:row>
      <xdr:rowOff>164528</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32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155655</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3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98425</xdr:rowOff>
    </xdr:from>
    <xdr:to>
      <xdr:col>107</xdr:col>
      <xdr:colOff>101600</xdr:colOff>
      <xdr:row>78</xdr:row>
      <xdr:rowOff>28575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33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19702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3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109105</xdr:rowOff>
    </xdr:from>
    <xdr:to>
      <xdr:col>102</xdr:col>
      <xdr:colOff>165100</xdr:colOff>
      <xdr:row>78</xdr:row>
      <xdr:rowOff>39255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33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30382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34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112598</xdr:rowOff>
    </xdr:from>
    <xdr:to>
      <xdr:col>98</xdr:col>
      <xdr:colOff>38100</xdr:colOff>
      <xdr:row>78</xdr:row>
      <xdr:rowOff>42748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33875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34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投資及び出資金については、田川広域水道企業団の広域化事業及び運営基盤強化等事業の進捗に伴い、当該企業団に対する出資金が増加し、令和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年度は、類似団体平均のおおむね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また、普通建設事業費については、中学校再編に伴う新中学校建設事業が本格化し、普通建設事業費（うち更新整備）が増加し、令和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年度は、類似団体のおおむね</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上記以外の歳出については、扶助費が、類似団体平均の概ね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倍となっているものの、扶助費以外については、類似団体平均と概ね同水準あるいは低い値となっている。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本市は、旧産炭地であることや地域経済の低迷などの要因により、低所得者及び失業者が多く、保護率が他団体に比べ非常に高い（保護率：令和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年度平均</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パーミル）ものとなっており、生活保護費も多額となっている。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今後も引き続き、生活困窮者への自立支援策などを通じ、生活保護費の削減を図る必要がある。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46,202
45,662
54.55
35,857,474
34,724,073
996,410
13,599,225
28,696,435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36678</xdr:rowOff>
    </xdr:from>
    <xdr:to>
      <xdr:col>24</xdr:col>
      <xdr:colOff>63500</xdr:colOff>
      <xdr:row>37</xdr:row>
      <xdr:rowOff>37287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8032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36449</xdr:rowOff>
    </xdr:from>
    <xdr:to>
      <xdr:col>19</xdr:col>
      <xdr:colOff>177800</xdr:colOff>
      <xdr:row>37</xdr:row>
      <xdr:rowOff>37287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38009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33249</xdr:rowOff>
    </xdr:from>
    <xdr:to>
      <xdr:col>15</xdr:col>
      <xdr:colOff>50800</xdr:colOff>
      <xdr:row>37</xdr:row>
      <xdr:rowOff>36449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3768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33249</xdr:rowOff>
    </xdr:from>
    <xdr:to>
      <xdr:col>10</xdr:col>
      <xdr:colOff>114300</xdr:colOff>
      <xdr:row>37</xdr:row>
      <xdr:rowOff>34468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7689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157328</xdr:rowOff>
    </xdr:from>
    <xdr:to>
      <xdr:col>24</xdr:col>
      <xdr:colOff>114300</xdr:colOff>
      <xdr:row>37</xdr:row>
      <xdr:rowOff>87478</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119982</xdr:rowOff>
    </xdr:from>
    <xdr:ext cx="469744"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2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157937</xdr:rowOff>
    </xdr:from>
    <xdr:to>
      <xdr:col>20</xdr:col>
      <xdr:colOff>38100</xdr:colOff>
      <xdr:row>37</xdr:row>
      <xdr:rowOff>88087</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79214</xdr:rowOff>
    </xdr:from>
    <xdr:ext cx="469744"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62428" y="642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157099</xdr:rowOff>
    </xdr:from>
    <xdr:to>
      <xdr:col>15</xdr:col>
      <xdr:colOff>101600</xdr:colOff>
      <xdr:row>37</xdr:row>
      <xdr:rowOff>87249</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78376</xdr:rowOff>
    </xdr:from>
    <xdr:ext cx="469744"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73428" y="64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153899</xdr:rowOff>
    </xdr:from>
    <xdr:to>
      <xdr:col>10</xdr:col>
      <xdr:colOff>165100</xdr:colOff>
      <xdr:row>37</xdr:row>
      <xdr:rowOff>84049</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75176</xdr:rowOff>
    </xdr:from>
    <xdr:ext cx="469744"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84428" y="64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155118</xdr:rowOff>
    </xdr:from>
    <xdr:to>
      <xdr:col>6</xdr:col>
      <xdr:colOff>38100</xdr:colOff>
      <xdr:row>37</xdr:row>
      <xdr:rowOff>85268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76395</xdr:rowOff>
    </xdr:from>
    <xdr:ext cx="469744"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95428" y="64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105596</xdr:rowOff>
    </xdr:from>
    <xdr:to>
      <xdr:col>24</xdr:col>
      <xdr:colOff>63500</xdr:colOff>
      <xdr:row>58</xdr:row>
      <xdr:rowOff>69572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706796"/>
          <a:ext cx="838200" cy="30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105596</xdr:rowOff>
    </xdr:from>
    <xdr:to>
      <xdr:col>19</xdr:col>
      <xdr:colOff>177800</xdr:colOff>
      <xdr:row>58</xdr:row>
      <xdr:rowOff>52976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706796"/>
          <a:ext cx="889000" cy="29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52976</xdr:rowOff>
    </xdr:from>
    <xdr:to>
      <xdr:col>15</xdr:col>
      <xdr:colOff>50800</xdr:colOff>
      <xdr:row>58</xdr:row>
      <xdr:rowOff>124747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997076"/>
          <a:ext cx="889000" cy="7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118630</xdr:rowOff>
    </xdr:from>
    <xdr:to>
      <xdr:col>10</xdr:col>
      <xdr:colOff>114300</xdr:colOff>
      <xdr:row>58</xdr:row>
      <xdr:rowOff>124747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10062730"/>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18772</xdr:rowOff>
    </xdr:from>
    <xdr:to>
      <xdr:col>24</xdr:col>
      <xdr:colOff>114300</xdr:colOff>
      <xdr:row>58</xdr:row>
      <xdr:rowOff>120372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105149</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54796</xdr:rowOff>
    </xdr:from>
    <xdr:to>
      <xdr:col>20</xdr:col>
      <xdr:colOff>38100</xdr:colOff>
      <xdr:row>56</xdr:row>
      <xdr:rowOff>156396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6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147523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74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2176</xdr:rowOff>
    </xdr:from>
    <xdr:to>
      <xdr:col>15</xdr:col>
      <xdr:colOff>101600</xdr:colOff>
      <xdr:row>58</xdr:row>
      <xdr:rowOff>103776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4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94903</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1003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73947</xdr:rowOff>
    </xdr:from>
    <xdr:to>
      <xdr:col>10</xdr:col>
      <xdr:colOff>165100</xdr:colOff>
      <xdr:row>59</xdr:row>
      <xdr:rowOff>4097</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100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166674</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101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67830</xdr:rowOff>
    </xdr:from>
    <xdr:to>
      <xdr:col>6</xdr:col>
      <xdr:colOff>38100</xdr:colOff>
      <xdr:row>58</xdr:row>
      <xdr:rowOff>169430</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0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160557</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101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72747</xdr:rowOff>
    </xdr:from>
    <xdr:to>
      <xdr:col>24</xdr:col>
      <xdr:colOff>63500</xdr:colOff>
      <xdr:row>73</xdr:row>
      <xdr:rowOff>61364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2417147"/>
          <a:ext cx="838200" cy="1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61364</xdr:rowOff>
    </xdr:from>
    <xdr:to>
      <xdr:col>19</xdr:col>
      <xdr:colOff>177800</xdr:colOff>
      <xdr:row>73</xdr:row>
      <xdr:rowOff>82531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2577214"/>
          <a:ext cx="889000" cy="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82531</xdr:rowOff>
    </xdr:from>
    <xdr:to>
      <xdr:col>15</xdr:col>
      <xdr:colOff>50800</xdr:colOff>
      <xdr:row>73</xdr:row>
      <xdr:rowOff>114453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019300" y="12598381"/>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114453</xdr:rowOff>
    </xdr:from>
    <xdr:to>
      <xdr:col>10</xdr:col>
      <xdr:colOff>114300</xdr:colOff>
      <xdr:row>73</xdr:row>
      <xdr:rowOff>118820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2630303"/>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21947</xdr:rowOff>
    </xdr:from>
    <xdr:to>
      <xdr:col>24</xdr:col>
      <xdr:colOff>114300</xdr:colOff>
      <xdr:row>72</xdr:row>
      <xdr:rowOff>123547</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23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44824</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221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10564</xdr:rowOff>
    </xdr:from>
    <xdr:to>
      <xdr:col>20</xdr:col>
      <xdr:colOff>38100</xdr:colOff>
      <xdr:row>73</xdr:row>
      <xdr:rowOff>112164</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25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128691</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23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31731</xdr:rowOff>
    </xdr:from>
    <xdr:to>
      <xdr:col>15</xdr:col>
      <xdr:colOff>101600</xdr:colOff>
      <xdr:row>73</xdr:row>
      <xdr:rowOff>133331</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25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149858</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23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63653</xdr:rowOff>
    </xdr:from>
    <xdr:to>
      <xdr:col>10</xdr:col>
      <xdr:colOff>165100</xdr:colOff>
      <xdr:row>73</xdr:row>
      <xdr:rowOff>165253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25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10330</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23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68020</xdr:rowOff>
    </xdr:from>
    <xdr:to>
      <xdr:col>6</xdr:col>
      <xdr:colOff>38100</xdr:colOff>
      <xdr:row>73</xdr:row>
      <xdr:rowOff>169620</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25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14697</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235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70762</xdr:rowOff>
    </xdr:from>
    <xdr:to>
      <xdr:col>24</xdr:col>
      <xdr:colOff>63500</xdr:colOff>
      <xdr:row>96</xdr:row>
      <xdr:rowOff>32769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358512"/>
          <a:ext cx="8382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32769</xdr:rowOff>
    </xdr:from>
    <xdr:to>
      <xdr:col>19</xdr:col>
      <xdr:colOff>177800</xdr:colOff>
      <xdr:row>96</xdr:row>
      <xdr:rowOff>125481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491969"/>
          <a:ext cx="889000" cy="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125481</xdr:rowOff>
    </xdr:from>
    <xdr:to>
      <xdr:col>15</xdr:col>
      <xdr:colOff>50800</xdr:colOff>
      <xdr:row>97</xdr:row>
      <xdr:rowOff>21811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58468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3187</xdr:rowOff>
    </xdr:from>
    <xdr:to>
      <xdr:col>10</xdr:col>
      <xdr:colOff>114300</xdr:colOff>
      <xdr:row>97</xdr:row>
      <xdr:rowOff>21811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633837"/>
          <a:ext cx="8890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19962</xdr:rowOff>
    </xdr:from>
    <xdr:to>
      <xdr:col>24</xdr:col>
      <xdr:colOff>114300</xdr:colOff>
      <xdr:row>95</xdr:row>
      <xdr:rowOff>121562</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3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42839</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1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153419</xdr:rowOff>
    </xdr:from>
    <xdr:to>
      <xdr:col>20</xdr:col>
      <xdr:colOff>38100</xdr:colOff>
      <xdr:row>96</xdr:row>
      <xdr:rowOff>83569</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4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100096</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2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74681</xdr:rowOff>
    </xdr:from>
    <xdr:to>
      <xdr:col>15</xdr:col>
      <xdr:colOff>101600</xdr:colOff>
      <xdr:row>97</xdr:row>
      <xdr:rowOff>4831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5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21358</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30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142461</xdr:rowOff>
    </xdr:from>
    <xdr:to>
      <xdr:col>10</xdr:col>
      <xdr:colOff>165100</xdr:colOff>
      <xdr:row>97</xdr:row>
      <xdr:rowOff>72611</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63738</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6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123837</xdr:rowOff>
    </xdr:from>
    <xdr:to>
      <xdr:col>6</xdr:col>
      <xdr:colOff>38100</xdr:colOff>
      <xdr:row>97</xdr:row>
      <xdr:rowOff>53987</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58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45114</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6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xmlns=""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74778</xdr:rowOff>
    </xdr:from>
    <xdr:to>
      <xdr:col>55</xdr:col>
      <xdr:colOff>0</xdr:colOff>
      <xdr:row>37</xdr:row>
      <xdr:rowOff>127356</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9639300" y="64184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xmlns=""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34773</xdr:rowOff>
    </xdr:from>
    <xdr:to>
      <xdr:col>50</xdr:col>
      <xdr:colOff>114300</xdr:colOff>
      <xdr:row>37</xdr:row>
      <xdr:rowOff>127356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8750300" y="6378423"/>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34773</xdr:rowOff>
    </xdr:from>
    <xdr:to>
      <xdr:col>45</xdr:col>
      <xdr:colOff>177800</xdr:colOff>
      <xdr:row>38</xdr:row>
      <xdr:rowOff>24943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7861300" y="6378423"/>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43231</xdr:rowOff>
    </xdr:from>
    <xdr:to>
      <xdr:col>41</xdr:col>
      <xdr:colOff>50800</xdr:colOff>
      <xdr:row>38</xdr:row>
      <xdr:rowOff>24943</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6972300" y="6386881"/>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23978</xdr:rowOff>
    </xdr:from>
    <xdr:to>
      <xdr:col>55</xdr:col>
      <xdr:colOff>50800</xdr:colOff>
      <xdr:row>37</xdr:row>
      <xdr:rowOff>125578</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104267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46855</xdr:rowOff>
    </xdr:from>
    <xdr:ext cx="469744" cy="259045"/>
    <xdr:sp macro="" textlink="">
      <xdr:nvSpPr>
        <xdr:cNvPr id="307" name="労働費該当値テキスト">
          <a:extLst>
            <a:ext uri="{FF2B5EF4-FFF2-40B4-BE49-F238E27FC236}">
              <a16:creationId xmlns:a16="http://schemas.microsoft.com/office/drawing/2014/main" xmlns="" id="{00000000-0008-0000-0700-000033010000}"/>
            </a:ext>
          </a:extLst>
        </xdr:cNvPr>
        <xdr:cNvSpPr txBox="1"/>
      </xdr:nvSpPr>
      <xdr:spPr>
        <a:xfrm>
          <a:off x="10528300" y="621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76556</xdr:rowOff>
    </xdr:from>
    <xdr:to>
      <xdr:col>50</xdr:col>
      <xdr:colOff>165100</xdr:colOff>
      <xdr:row>38</xdr:row>
      <xdr:rowOff>6706</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9588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23233</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195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155423</xdr:rowOff>
    </xdr:from>
    <xdr:to>
      <xdr:col>46</xdr:col>
      <xdr:colOff>38100</xdr:colOff>
      <xdr:row>37</xdr:row>
      <xdr:rowOff>85573</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86995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102100</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15428" y="610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145593</xdr:rowOff>
    </xdr:from>
    <xdr:to>
      <xdr:col>41</xdr:col>
      <xdr:colOff>101600</xdr:colOff>
      <xdr:row>38</xdr:row>
      <xdr:rowOff>75743</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7810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66870</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2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163881</xdr:rowOff>
    </xdr:from>
    <xdr:to>
      <xdr:col>36</xdr:col>
      <xdr:colOff>165100</xdr:colOff>
      <xdr:row>37</xdr:row>
      <xdr:rowOff>94031</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6921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110558</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37428" y="611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xmlns=""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xmlns=""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58341</xdr:rowOff>
    </xdr:from>
    <xdr:to>
      <xdr:col>55</xdr:col>
      <xdr:colOff>0</xdr:colOff>
      <xdr:row>57</xdr:row>
      <xdr:rowOff>69862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9639300" y="9830991"/>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xmlns=""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xmlns=""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69200</xdr:rowOff>
    </xdr:from>
    <xdr:to>
      <xdr:col>50</xdr:col>
      <xdr:colOff>114300</xdr:colOff>
      <xdr:row>57</xdr:row>
      <xdr:rowOff>69862</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8750300" y="9841850"/>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69200</xdr:rowOff>
    </xdr:from>
    <xdr:to>
      <xdr:col>45</xdr:col>
      <xdr:colOff>177800</xdr:colOff>
      <xdr:row>57</xdr:row>
      <xdr:rowOff>93797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7861300" y="9841850"/>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74503</xdr:rowOff>
    </xdr:from>
    <xdr:to>
      <xdr:col>41</xdr:col>
      <xdr:colOff>50800</xdr:colOff>
      <xdr:row>57</xdr:row>
      <xdr:rowOff>93797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972300" y="9847153"/>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7541</xdr:rowOff>
    </xdr:from>
    <xdr:to>
      <xdr:col>55</xdr:col>
      <xdr:colOff>50800</xdr:colOff>
      <xdr:row>57</xdr:row>
      <xdr:rowOff>109141</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10426700" y="97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157418</xdr:rowOff>
    </xdr:from>
    <xdr:ext cx="534377" cy="259045"/>
    <xdr:sp macro="" textlink="">
      <xdr:nvSpPr>
        <xdr:cNvPr id="362" name="農林水産業費該当値テキスト">
          <a:extLst>
            <a:ext uri="{FF2B5EF4-FFF2-40B4-BE49-F238E27FC236}">
              <a16:creationId xmlns:a16="http://schemas.microsoft.com/office/drawing/2014/main" xmlns="" id="{00000000-0008-0000-0700-00006A010000}"/>
            </a:ext>
          </a:extLst>
        </xdr:cNvPr>
        <xdr:cNvSpPr txBox="1"/>
      </xdr:nvSpPr>
      <xdr:spPr>
        <a:xfrm>
          <a:off x="10528300" y="975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19062</xdr:rowOff>
    </xdr:from>
    <xdr:to>
      <xdr:col>50</xdr:col>
      <xdr:colOff>165100</xdr:colOff>
      <xdr:row>57</xdr:row>
      <xdr:rowOff>120662</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9588500" y="97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111789</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8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18400</xdr:rowOff>
    </xdr:from>
    <xdr:to>
      <xdr:col>46</xdr:col>
      <xdr:colOff>38100</xdr:colOff>
      <xdr:row>57</xdr:row>
      <xdr:rowOff>120000</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8699500" y="97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111127</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483111" y="98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42997</xdr:rowOff>
    </xdr:from>
    <xdr:to>
      <xdr:col>41</xdr:col>
      <xdr:colOff>101600</xdr:colOff>
      <xdr:row>57</xdr:row>
      <xdr:rowOff>144597</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7810500" y="98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135724</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26428" y="990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23703</xdr:rowOff>
    </xdr:from>
    <xdr:to>
      <xdr:col>36</xdr:col>
      <xdr:colOff>165100</xdr:colOff>
      <xdr:row>57</xdr:row>
      <xdr:rowOff>125303</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6921500" y="97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116430</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05111" y="98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168977</xdr:rowOff>
    </xdr:from>
    <xdr:to>
      <xdr:col>55</xdr:col>
      <xdr:colOff>0</xdr:colOff>
      <xdr:row>78</xdr:row>
      <xdr:rowOff>109198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370627"/>
          <a:ext cx="8382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168977</xdr:rowOff>
    </xdr:from>
    <xdr:to>
      <xdr:col>50</xdr:col>
      <xdr:colOff>114300</xdr:colOff>
      <xdr:row>78</xdr:row>
      <xdr:rowOff>102977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370627"/>
          <a:ext cx="889000" cy="10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102977</xdr:rowOff>
    </xdr:from>
    <xdr:to>
      <xdr:col>45</xdr:col>
      <xdr:colOff>177800</xdr:colOff>
      <xdr:row>78</xdr:row>
      <xdr:rowOff>137855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47607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130164</xdr:rowOff>
    </xdr:from>
    <xdr:to>
      <xdr:col>41</xdr:col>
      <xdr:colOff>50800</xdr:colOff>
      <xdr:row>78</xdr:row>
      <xdr:rowOff>137855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503264"/>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58398</xdr:rowOff>
    </xdr:from>
    <xdr:to>
      <xdr:col>55</xdr:col>
      <xdr:colOff>50800</xdr:colOff>
      <xdr:row>78</xdr:row>
      <xdr:rowOff>159998</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4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36825</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40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118177</xdr:rowOff>
    </xdr:from>
    <xdr:to>
      <xdr:col>50</xdr:col>
      <xdr:colOff>165100</xdr:colOff>
      <xdr:row>78</xdr:row>
      <xdr:rowOff>48327</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39454</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4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52177</xdr:rowOff>
    </xdr:from>
    <xdr:to>
      <xdr:col>46</xdr:col>
      <xdr:colOff>38100</xdr:colOff>
      <xdr:row>78</xdr:row>
      <xdr:rowOff>153777</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4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144904</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5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87055</xdr:rowOff>
    </xdr:from>
    <xdr:to>
      <xdr:col>41</xdr:col>
      <xdr:colOff>101600</xdr:colOff>
      <xdr:row>79</xdr:row>
      <xdr:rowOff>17205</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8332</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5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79364</xdr:rowOff>
    </xdr:from>
    <xdr:to>
      <xdr:col>36</xdr:col>
      <xdr:colOff>165100</xdr:colOff>
      <xdr:row>79</xdr:row>
      <xdr:rowOff>9514</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641</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71379</xdr:rowOff>
    </xdr:from>
    <xdr:to>
      <xdr:col>55</xdr:col>
      <xdr:colOff>0</xdr:colOff>
      <xdr:row>97</xdr:row>
      <xdr:rowOff>80660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702029"/>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69771</xdr:rowOff>
    </xdr:from>
    <xdr:to>
      <xdr:col>50</xdr:col>
      <xdr:colOff>114300</xdr:colOff>
      <xdr:row>97</xdr:row>
      <xdr:rowOff>71379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70042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147944</xdr:rowOff>
    </xdr:from>
    <xdr:to>
      <xdr:col>45</xdr:col>
      <xdr:colOff>177800</xdr:colOff>
      <xdr:row>97</xdr:row>
      <xdr:rowOff>69771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607144"/>
          <a:ext cx="889000" cy="9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147944</xdr:rowOff>
    </xdr:from>
    <xdr:to>
      <xdr:col>41</xdr:col>
      <xdr:colOff>50800</xdr:colOff>
      <xdr:row>97</xdr:row>
      <xdr:rowOff>55324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607144"/>
          <a:ext cx="889000" cy="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29860</xdr:rowOff>
    </xdr:from>
    <xdr:to>
      <xdr:col>55</xdr:col>
      <xdr:colOff>50800</xdr:colOff>
      <xdr:row>97</xdr:row>
      <xdr:rowOff>131460</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6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8287</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20579</xdr:rowOff>
    </xdr:from>
    <xdr:to>
      <xdr:col>50</xdr:col>
      <xdr:colOff>165100</xdr:colOff>
      <xdr:row>97</xdr:row>
      <xdr:rowOff>122179</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6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113306</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7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18971</xdr:rowOff>
    </xdr:from>
    <xdr:to>
      <xdr:col>46</xdr:col>
      <xdr:colOff>38100</xdr:colOff>
      <xdr:row>97</xdr:row>
      <xdr:rowOff>120571</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111698</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97144</xdr:rowOff>
    </xdr:from>
    <xdr:to>
      <xdr:col>41</xdr:col>
      <xdr:colOff>101600</xdr:colOff>
      <xdr:row>97</xdr:row>
      <xdr:rowOff>27294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5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18421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4524</xdr:rowOff>
    </xdr:from>
    <xdr:to>
      <xdr:col>36</xdr:col>
      <xdr:colOff>165100</xdr:colOff>
      <xdr:row>97</xdr:row>
      <xdr:rowOff>106124</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97251</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7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10606</xdr:rowOff>
    </xdr:from>
    <xdr:to>
      <xdr:col>85</xdr:col>
      <xdr:colOff>127000</xdr:colOff>
      <xdr:row>38</xdr:row>
      <xdr:rowOff>53910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525706"/>
          <a:ext cx="8382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53910</xdr:rowOff>
    </xdr:from>
    <xdr:to>
      <xdr:col>81</xdr:col>
      <xdr:colOff>50800</xdr:colOff>
      <xdr:row>38</xdr:row>
      <xdr:rowOff>54106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56901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54106</xdr:rowOff>
    </xdr:from>
    <xdr:to>
      <xdr:col>76</xdr:col>
      <xdr:colOff>114300</xdr:colOff>
      <xdr:row>38</xdr:row>
      <xdr:rowOff>58808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56920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58808</xdr:rowOff>
    </xdr:from>
    <xdr:to>
      <xdr:col>71</xdr:col>
      <xdr:colOff>177800</xdr:colOff>
      <xdr:row>38</xdr:row>
      <xdr:rowOff>69585</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57390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131256</xdr:rowOff>
    </xdr:from>
    <xdr:to>
      <xdr:col>85</xdr:col>
      <xdr:colOff>177800</xdr:colOff>
      <xdr:row>38</xdr:row>
      <xdr:rowOff>61406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7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109683</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4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3110</xdr:rowOff>
    </xdr:from>
    <xdr:to>
      <xdr:col>81</xdr:col>
      <xdr:colOff>101600</xdr:colOff>
      <xdr:row>38</xdr:row>
      <xdr:rowOff>104710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5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95837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6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3306</xdr:rowOff>
    </xdr:from>
    <xdr:to>
      <xdr:col>76</xdr:col>
      <xdr:colOff>165100</xdr:colOff>
      <xdr:row>38</xdr:row>
      <xdr:rowOff>104906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5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96033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6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8008</xdr:rowOff>
    </xdr:from>
    <xdr:to>
      <xdr:col>72</xdr:col>
      <xdr:colOff>38100</xdr:colOff>
      <xdr:row>38</xdr:row>
      <xdr:rowOff>109608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100735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18785</xdr:rowOff>
    </xdr:from>
    <xdr:to>
      <xdr:col>67</xdr:col>
      <xdr:colOff>101600</xdr:colOff>
      <xdr:row>38</xdr:row>
      <xdr:rowOff>120385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5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111512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6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82724</xdr:rowOff>
    </xdr:from>
    <xdr:to>
      <xdr:col>85</xdr:col>
      <xdr:colOff>127000</xdr:colOff>
      <xdr:row>56</xdr:row>
      <xdr:rowOff>123433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5481300" y="9512474"/>
          <a:ext cx="838200" cy="2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123433</xdr:rowOff>
    </xdr:from>
    <xdr:to>
      <xdr:col>81</xdr:col>
      <xdr:colOff>50800</xdr:colOff>
      <xdr:row>57</xdr:row>
      <xdr:rowOff>18899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724633"/>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18899</xdr:rowOff>
    </xdr:from>
    <xdr:to>
      <xdr:col>76</xdr:col>
      <xdr:colOff>114300</xdr:colOff>
      <xdr:row>57</xdr:row>
      <xdr:rowOff>95927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791549"/>
          <a:ext cx="889000" cy="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95031</xdr:rowOff>
    </xdr:from>
    <xdr:to>
      <xdr:col>71</xdr:col>
      <xdr:colOff>177800</xdr:colOff>
      <xdr:row>57</xdr:row>
      <xdr:rowOff>95927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867681"/>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31924</xdr:rowOff>
    </xdr:from>
    <xdr:to>
      <xdr:col>85</xdr:col>
      <xdr:colOff>177800</xdr:colOff>
      <xdr:row>55</xdr:row>
      <xdr:rowOff>133524</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4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54801</xdr:rowOff>
    </xdr:from>
    <xdr:ext cx="599010"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3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72633</xdr:rowOff>
    </xdr:from>
    <xdr:to>
      <xdr:col>81</xdr:col>
      <xdr:colOff>101600</xdr:colOff>
      <xdr:row>57</xdr:row>
      <xdr:rowOff>2783</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6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19310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4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139549</xdr:rowOff>
    </xdr:from>
    <xdr:to>
      <xdr:col>76</xdr:col>
      <xdr:colOff>165100</xdr:colOff>
      <xdr:row>57</xdr:row>
      <xdr:rowOff>69699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74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86226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5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45127</xdr:rowOff>
    </xdr:from>
    <xdr:to>
      <xdr:col>72</xdr:col>
      <xdr:colOff>38100</xdr:colOff>
      <xdr:row>57</xdr:row>
      <xdr:rowOff>146727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8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137854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44231</xdr:rowOff>
    </xdr:from>
    <xdr:to>
      <xdr:col>67</xdr:col>
      <xdr:colOff>101600</xdr:colOff>
      <xdr:row>57</xdr:row>
      <xdr:rowOff>145831</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8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136958</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9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88015</xdr:rowOff>
    </xdr:from>
    <xdr:to>
      <xdr:col>85</xdr:col>
      <xdr:colOff>127000</xdr:colOff>
      <xdr:row>79</xdr:row>
      <xdr:rowOff>95710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5481300" y="13632565"/>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89539</xdr:rowOff>
    </xdr:from>
    <xdr:to>
      <xdr:col>81</xdr:col>
      <xdr:colOff>50800</xdr:colOff>
      <xdr:row>79</xdr:row>
      <xdr:rowOff>95710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634089"/>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70434</xdr:rowOff>
    </xdr:from>
    <xdr:to>
      <xdr:col>76</xdr:col>
      <xdr:colOff>114300</xdr:colOff>
      <xdr:row>79</xdr:row>
      <xdr:rowOff>89539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3703300" y="1361498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70434</xdr:rowOff>
    </xdr:from>
    <xdr:to>
      <xdr:col>71</xdr:col>
      <xdr:colOff>177800</xdr:colOff>
      <xdr:row>79</xdr:row>
      <xdr:rowOff>92281</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2814300" y="13614984"/>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37215</xdr:rowOff>
    </xdr:from>
    <xdr:to>
      <xdr:col>85</xdr:col>
      <xdr:colOff>177800</xdr:colOff>
      <xdr:row>79</xdr:row>
      <xdr:rowOff>138815</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123592</xdr:rowOff>
    </xdr:from>
    <xdr:ext cx="378565"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96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44910</xdr:rowOff>
    </xdr:from>
    <xdr:to>
      <xdr:col>81</xdr:col>
      <xdr:colOff>101600</xdr:colOff>
      <xdr:row>79</xdr:row>
      <xdr:rowOff>146510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137637</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2017" y="1368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38739</xdr:rowOff>
    </xdr:from>
    <xdr:to>
      <xdr:col>76</xdr:col>
      <xdr:colOff>165100</xdr:colOff>
      <xdr:row>79</xdr:row>
      <xdr:rowOff>140339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131466</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67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19634</xdr:rowOff>
    </xdr:from>
    <xdr:to>
      <xdr:col>72</xdr:col>
      <xdr:colOff>38100</xdr:colOff>
      <xdr:row>79</xdr:row>
      <xdr:rowOff>121234</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112361</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468428" y="136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41481</xdr:rowOff>
    </xdr:from>
    <xdr:to>
      <xdr:col>67</xdr:col>
      <xdr:colOff>101600</xdr:colOff>
      <xdr:row>79</xdr:row>
      <xdr:rowOff>143081</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134208</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678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86880</xdr:rowOff>
    </xdr:from>
    <xdr:to>
      <xdr:col>85</xdr:col>
      <xdr:colOff>127000</xdr:colOff>
      <xdr:row>97</xdr:row>
      <xdr:rowOff>92939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5481300" y="16717530"/>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86880</xdr:rowOff>
    </xdr:from>
    <xdr:to>
      <xdr:col>81</xdr:col>
      <xdr:colOff>50800</xdr:colOff>
      <xdr:row>97</xdr:row>
      <xdr:rowOff>99733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717530"/>
          <a:ext cx="8890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99733</xdr:rowOff>
    </xdr:from>
    <xdr:to>
      <xdr:col>76</xdr:col>
      <xdr:colOff>114300</xdr:colOff>
      <xdr:row>97</xdr:row>
      <xdr:rowOff>105575</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730383"/>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105575</xdr:rowOff>
    </xdr:from>
    <xdr:to>
      <xdr:col>71</xdr:col>
      <xdr:colOff>177800</xdr:colOff>
      <xdr:row>97</xdr:row>
      <xdr:rowOff>140996</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736225"/>
          <a:ext cx="889000" cy="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42139</xdr:rowOff>
    </xdr:from>
    <xdr:to>
      <xdr:col>85</xdr:col>
      <xdr:colOff>177800</xdr:colOff>
      <xdr:row>97</xdr:row>
      <xdr:rowOff>143739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6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20566</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6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36080</xdr:rowOff>
    </xdr:from>
    <xdr:to>
      <xdr:col>81</xdr:col>
      <xdr:colOff>101600</xdr:colOff>
      <xdr:row>97</xdr:row>
      <xdr:rowOff>137680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128807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7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48933</xdr:rowOff>
    </xdr:from>
    <xdr:to>
      <xdr:col>76</xdr:col>
      <xdr:colOff>165100</xdr:colOff>
      <xdr:row>97</xdr:row>
      <xdr:rowOff>150533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141660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7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54775</xdr:rowOff>
    </xdr:from>
    <xdr:to>
      <xdr:col>72</xdr:col>
      <xdr:colOff>38100</xdr:colOff>
      <xdr:row>97</xdr:row>
      <xdr:rowOff>156375</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6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147502</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7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90196</xdr:rowOff>
    </xdr:from>
    <xdr:to>
      <xdr:col>67</xdr:col>
      <xdr:colOff>101600</xdr:colOff>
      <xdr:row>98</xdr:row>
      <xdr:rowOff>20346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11473</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8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教育費については、中学校再編に伴う新中学校建設事業が本格化し、普通建設事業費（うち更新整備）が増加し、令和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年度は、類似団体のおおむね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衛生費については、田川広域水道企業団の広域化事業及び運営基盤強化等事業の進捗に伴い、当該一部事務組合に対する出資金が増加し、令和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年度は、類似団体平均をおおむね</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倍となっている。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倍と多額となっており、例年、歳出全体の約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割を占めるに至っている。（民生費以外については、概ね類似団体平均と同水準あるいは低い値となっている。）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本市は、旧産炭地であることや地域経済の低迷などにより、低所得者及び失業者が多く、生活保護費などの扶助費が多額となっていることが、この主な要因である。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今後も引き続き、生活困窮者への自立支援策などを通じ、生活保護費の削減を図る必要がある。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実質単年度収支は、年度ごとの増減はあるものの、押しなべて収支均衡の状態にあったが、平成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年度以降、悪化に転じており、財政調整基金の残高も減少に転じていた。令和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改善し、財政調整基金の残高も増加に転じたが、これは、コロナ禍という特殊要因で一時的に地方交付税が増加したためであり、来年度以降は、これまでの水準に戻ることが予想されることから、今後も行政改革や市税等及び市有財産の処分などの歳入確保策を図ることにより、地方交付税の削減等外部要因の変化に耐えうる財政基盤の確立を目指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年度までの３年間資金不足が発生していたが、経営再建のため、平成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年度まで一般会計から各年度約</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億円の基準外繰出しを行っていたこともあり、以後、資金不足も発生していない。また、平成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年度以降はそれまでの交付税算定基準から、繰出基準に基づく不採算経費の積上方式へと変更したことにより、基準内繰出額も平成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億円まで増加が続いていたが、経営状況の改善に伴い、減少し、平成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億円程度を推移しており、令和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億円にまで減少している。</a:t>
          </a:r>
        </a:p>
        <a:p>
          <a:r>
            <a:rPr kumimoji="1" lang="ja-JP" altLang="en-US" sz="1400">
              <a:latin typeface="ＭＳ ゴシック" pitchFamily="49" charset="-128"/>
              <a:ea typeface="ＭＳ ゴシック" pitchFamily="49" charset="-128"/>
            </a:rPr>
            <a:t>　以上の会計を除くと、各会計とも黒字が続いている。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C18" sqref="AC18:AG18"/>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35857474</v>
      </c>
      <c r="BO4" s="410"/>
      <c r="BP4" s="410"/>
      <c r="BQ4" s="410"/>
      <c r="BR4" s="410"/>
      <c r="BS4" s="410"/>
      <c r="BT4" s="410"/>
      <c r="BU4" s="411"/>
      <c r="BV4" s="409">
        <v>35852664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3.1</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34724073</v>
      </c>
      <c r="BO5" s="447"/>
      <c r="BP5" s="447"/>
      <c r="BQ5" s="447"/>
      <c r="BR5" s="447"/>
      <c r="BS5" s="447"/>
      <c r="BT5" s="447"/>
      <c r="BU5" s="448"/>
      <c r="BV5" s="446">
        <v>35196653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97.2</v>
      </c>
      <c r="CU5" s="444"/>
      <c r="CV5" s="444"/>
      <c r="CW5" s="444"/>
      <c r="CX5" s="444"/>
      <c r="CY5" s="444"/>
      <c r="CZ5" s="444"/>
      <c r="DA5" s="445"/>
      <c r="DB5" s="443">
        <v>102.4</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1133401</v>
      </c>
      <c r="BO6" s="447"/>
      <c r="BP6" s="447"/>
      <c r="BQ6" s="447"/>
      <c r="BR6" s="447"/>
      <c r="BS6" s="447"/>
      <c r="BT6" s="447"/>
      <c r="BU6" s="448"/>
      <c r="BV6" s="446">
        <v>656011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100.6</v>
      </c>
      <c r="CU6" s="484"/>
      <c r="CV6" s="484"/>
      <c r="CW6" s="484"/>
      <c r="CX6" s="484"/>
      <c r="CY6" s="484"/>
      <c r="CZ6" s="484"/>
      <c r="DA6" s="485"/>
      <c r="DB6" s="483">
        <v>106.4</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136991</v>
      </c>
      <c r="BO7" s="447"/>
      <c r="BP7" s="447"/>
      <c r="BQ7" s="447"/>
      <c r="BR7" s="447"/>
      <c r="BS7" s="447"/>
      <c r="BT7" s="447"/>
      <c r="BU7" s="448"/>
      <c r="BV7" s="446">
        <v>247386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13599225</v>
      </c>
      <c r="CU7" s="447"/>
      <c r="CV7" s="447"/>
      <c r="CW7" s="447"/>
      <c r="CX7" s="447"/>
      <c r="CY7" s="447"/>
      <c r="CZ7" s="447"/>
      <c r="DA7" s="448"/>
      <c r="DB7" s="446">
        <v>13214017</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996410</v>
      </c>
      <c r="BO8" s="447"/>
      <c r="BP8" s="447"/>
      <c r="BQ8" s="447"/>
      <c r="BR8" s="447"/>
      <c r="BS8" s="447"/>
      <c r="BT8" s="447"/>
      <c r="BU8" s="448"/>
      <c r="BV8" s="446">
        <v>408625</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0.44</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46203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109</v>
      </c>
      <c r="AV9" s="479"/>
      <c r="AW9" s="479"/>
      <c r="AX9" s="479"/>
      <c r="AY9" s="480" t="s">
        <v>116</v>
      </c>
      <c r="AZ9" s="481"/>
      <c r="BA9" s="481"/>
      <c r="BB9" s="481"/>
      <c r="BC9" s="481"/>
      <c r="BD9" s="481"/>
      <c r="BE9" s="481"/>
      <c r="BF9" s="481"/>
      <c r="BG9" s="481"/>
      <c r="BH9" s="481"/>
      <c r="BI9" s="481"/>
      <c r="BJ9" s="481"/>
      <c r="BK9" s="481"/>
      <c r="BL9" s="481"/>
      <c r="BM9" s="482"/>
      <c r="BN9" s="446">
        <v>587785</v>
      </c>
      <c r="BO9" s="447"/>
      <c r="BP9" s="447"/>
      <c r="BQ9" s="447"/>
      <c r="BR9" s="447"/>
      <c r="BS9" s="447"/>
      <c r="BT9" s="447"/>
      <c r="BU9" s="448"/>
      <c r="BV9" s="446">
        <v>-150334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11.3</v>
      </c>
      <c r="CU9" s="444"/>
      <c r="CV9" s="444"/>
      <c r="CW9" s="444"/>
      <c r="CX9" s="444"/>
      <c r="CY9" s="444"/>
      <c r="CZ9" s="444"/>
      <c r="DA9" s="445"/>
      <c r="DB9" s="443">
        <v>11.8</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48441</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21</v>
      </c>
      <c r="BO10" s="447"/>
      <c r="BP10" s="447"/>
      <c r="BQ10" s="447"/>
      <c r="BR10" s="447"/>
      <c r="BS10" s="447"/>
      <c r="BT10" s="447"/>
      <c r="BU10" s="448"/>
      <c r="BV10" s="446">
        <v>37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2153</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46202</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500000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139</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140</v>
      </c>
      <c r="N13" s="538"/>
      <c r="O13" s="538"/>
      <c r="P13" s="538"/>
      <c r="Q13" s="539"/>
      <c r="R13" s="530">
        <v>45662</v>
      </c>
      <c r="S13" s="531"/>
      <c r="T13" s="531"/>
      <c r="U13" s="531"/>
      <c r="V13" s="532"/>
      <c r="W13" s="462" t="s">
        <v>141</v>
      </c>
      <c r="X13" s="463"/>
      <c r="Y13" s="463"/>
      <c r="Z13" s="463"/>
      <c r="AA13" s="463"/>
      <c r="AB13" s="453"/>
      <c r="AC13" s="497">
        <v>313</v>
      </c>
      <c r="AD13" s="498"/>
      <c r="AE13" s="498"/>
      <c r="AF13" s="498"/>
      <c r="AG13" s="540"/>
      <c r="AH13" s="497">
        <v>307</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587806</v>
      </c>
      <c r="BO13" s="447"/>
      <c r="BP13" s="447"/>
      <c r="BQ13" s="447"/>
      <c r="BR13" s="447"/>
      <c r="BS13" s="447"/>
      <c r="BT13" s="447"/>
      <c r="BU13" s="448"/>
      <c r="BV13" s="446">
        <v>-648144</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8</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146</v>
      </c>
      <c r="M14" s="528"/>
      <c r="N14" s="528"/>
      <c r="O14" s="528"/>
      <c r="P14" s="528"/>
      <c r="Q14" s="529"/>
      <c r="R14" s="530">
        <v>46781</v>
      </c>
      <c r="S14" s="531"/>
      <c r="T14" s="531"/>
      <c r="U14" s="531"/>
      <c r="V14" s="532"/>
      <c r="W14" s="436"/>
      <c r="X14" s="437"/>
      <c r="Y14" s="437"/>
      <c r="Z14" s="437"/>
      <c r="AA14" s="437"/>
      <c r="AB14" s="426"/>
      <c r="AC14" s="533">
        <v>1.7</v>
      </c>
      <c r="AD14" s="534"/>
      <c r="AE14" s="534"/>
      <c r="AF14" s="534"/>
      <c r="AG14" s="535"/>
      <c r="AH14" s="533">
        <v>1.7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139</v>
      </c>
      <c r="CU14" s="545"/>
      <c r="CV14" s="545"/>
      <c r="CW14" s="545"/>
      <c r="CX14" s="545"/>
      <c r="CY14" s="545"/>
      <c r="CZ14" s="545"/>
      <c r="DA14" s="546"/>
      <c r="DB14" s="544" t="s">
        <v>129</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140</v>
      </c>
      <c r="N15" s="538"/>
      <c r="O15" s="538"/>
      <c r="P15" s="538"/>
      <c r="Q15" s="539"/>
      <c r="R15" s="530">
        <v>46239</v>
      </c>
      <c r="S15" s="531"/>
      <c r="T15" s="531"/>
      <c r="U15" s="531"/>
      <c r="V15" s="532"/>
      <c r="W15" s="462" t="s">
        <v>148</v>
      </c>
      <c r="X15" s="463"/>
      <c r="Y15" s="463"/>
      <c r="Z15" s="463"/>
      <c r="AA15" s="463"/>
      <c r="AB15" s="453"/>
      <c r="AC15" s="497">
        <v>4461</v>
      </c>
      <c r="AD15" s="498"/>
      <c r="AE15" s="498"/>
      <c r="AF15" s="498"/>
      <c r="AG15" s="540"/>
      <c r="AH15" s="497">
        <v>4418</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4958528</v>
      </c>
      <c r="BO15" s="410"/>
      <c r="BP15" s="410"/>
      <c r="BQ15" s="410"/>
      <c r="BR15" s="410"/>
      <c r="BS15" s="410"/>
      <c r="BT15" s="410"/>
      <c r="BU15" s="411"/>
      <c r="BV15" s="409">
        <v>5123007</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23.6</v>
      </c>
      <c r="AD16" s="534"/>
      <c r="AE16" s="534"/>
      <c r="AF16" s="534"/>
      <c r="AG16" s="535"/>
      <c r="AH16" s="533">
        <v>23.8</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11663738</v>
      </c>
      <c r="BO16" s="447"/>
      <c r="BP16" s="447"/>
      <c r="BQ16" s="447"/>
      <c r="BR16" s="447"/>
      <c r="BS16" s="447"/>
      <c r="BT16" s="447"/>
      <c r="BU16" s="448"/>
      <c r="BV16" s="446">
        <v>11374697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14121</v>
      </c>
      <c r="AD17" s="498"/>
      <c r="AE17" s="498"/>
      <c r="AF17" s="498"/>
      <c r="AG17" s="540"/>
      <c r="AH17" s="497">
        <v>13870</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6238904</v>
      </c>
      <c r="BO17" s="447"/>
      <c r="BP17" s="447"/>
      <c r="BQ17" s="447"/>
      <c r="BR17" s="447"/>
      <c r="BS17" s="447"/>
      <c r="BT17" s="447"/>
      <c r="BU17" s="448"/>
      <c r="BV17" s="446">
        <v>6461990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158</v>
      </c>
      <c r="C18" s="489"/>
      <c r="D18" s="489"/>
      <c r="E18" s="569"/>
      <c r="F18" s="569"/>
      <c r="G18" s="569"/>
      <c r="H18" s="569"/>
      <c r="I18" s="569"/>
      <c r="J18" s="569"/>
      <c r="K18" s="569"/>
      <c r="L18" s="570">
        <v>54.55</v>
      </c>
      <c r="M18" s="570"/>
      <c r="N18" s="570"/>
      <c r="O18" s="570"/>
      <c r="P18" s="570"/>
      <c r="Q18" s="570"/>
      <c r="R18" s="571"/>
      <c r="S18" s="571"/>
      <c r="T18" s="571"/>
      <c r="U18" s="571"/>
      <c r="V18" s="572"/>
      <c r="W18" s="464"/>
      <c r="X18" s="465"/>
      <c r="Y18" s="465"/>
      <c r="Z18" s="465"/>
      <c r="AA18" s="465"/>
      <c r="AB18" s="456"/>
      <c r="AC18" s="573">
        <v>74.7</v>
      </c>
      <c r="AD18" s="574"/>
      <c r="AE18" s="574"/>
      <c r="AF18" s="574"/>
      <c r="AG18" s="575"/>
      <c r="AH18" s="573">
        <v>74.599999999999994</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13609566</v>
      </c>
      <c r="BO18" s="447"/>
      <c r="BP18" s="447"/>
      <c r="BQ18" s="447"/>
      <c r="BR18" s="447"/>
      <c r="BS18" s="447"/>
      <c r="BT18" s="447"/>
      <c r="BU18" s="448"/>
      <c r="BV18" s="446">
        <v>13747379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160</v>
      </c>
      <c r="C19" s="489"/>
      <c r="D19" s="489"/>
      <c r="E19" s="569"/>
      <c r="F19" s="569"/>
      <c r="G19" s="569"/>
      <c r="H19" s="569"/>
      <c r="I19" s="569"/>
      <c r="J19" s="569"/>
      <c r="K19" s="569"/>
      <c r="L19" s="577">
        <v>847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16798964</v>
      </c>
      <c r="BO19" s="447"/>
      <c r="BP19" s="447"/>
      <c r="BQ19" s="447"/>
      <c r="BR19" s="447"/>
      <c r="BS19" s="447"/>
      <c r="BT19" s="447"/>
      <c r="BU19" s="448"/>
      <c r="BV19" s="446">
        <v>16745399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162</v>
      </c>
      <c r="C20" s="489"/>
      <c r="D20" s="489"/>
      <c r="E20" s="569"/>
      <c r="F20" s="569"/>
      <c r="G20" s="569"/>
      <c r="H20" s="569"/>
      <c r="I20" s="569"/>
      <c r="J20" s="569"/>
      <c r="K20" s="569"/>
      <c r="L20" s="577">
        <v>20588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28696435</v>
      </c>
      <c r="BO22" s="410"/>
      <c r="BP22" s="410"/>
      <c r="BQ22" s="410"/>
      <c r="BR22" s="410"/>
      <c r="BS22" s="410"/>
      <c r="BT22" s="410"/>
      <c r="BU22" s="411"/>
      <c r="BV22" s="409">
        <v>25854287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27371551</v>
      </c>
      <c r="BO23" s="447"/>
      <c r="BP23" s="447"/>
      <c r="BQ23" s="447"/>
      <c r="BR23" s="447"/>
      <c r="BS23" s="447"/>
      <c r="BT23" s="447"/>
      <c r="BU23" s="448"/>
      <c r="BV23" s="446">
        <v>24778761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172</v>
      </c>
      <c r="F24" s="476"/>
      <c r="G24" s="476"/>
      <c r="H24" s="476"/>
      <c r="I24" s="476"/>
      <c r="J24" s="476"/>
      <c r="K24" s="477"/>
      <c r="L24" s="497">
        <v>1</v>
      </c>
      <c r="M24" s="498"/>
      <c r="N24" s="498"/>
      <c r="O24" s="498"/>
      <c r="P24" s="540"/>
      <c r="Q24" s="497">
        <v>7690</v>
      </c>
      <c r="R24" s="498"/>
      <c r="S24" s="498"/>
      <c r="T24" s="498"/>
      <c r="U24" s="498"/>
      <c r="V24" s="540"/>
      <c r="W24" s="592"/>
      <c r="X24" s="593"/>
      <c r="Y24" s="594"/>
      <c r="Z24" s="496" t="s">
        <v>173</v>
      </c>
      <c r="AA24" s="476"/>
      <c r="AB24" s="476"/>
      <c r="AC24" s="476"/>
      <c r="AD24" s="476"/>
      <c r="AE24" s="476"/>
      <c r="AF24" s="476"/>
      <c r="AG24" s="477"/>
      <c r="AH24" s="497">
        <v>365</v>
      </c>
      <c r="AI24" s="498"/>
      <c r="AJ24" s="498"/>
      <c r="AK24" s="498"/>
      <c r="AL24" s="540"/>
      <c r="AM24" s="497">
        <v>1118360</v>
      </c>
      <c r="AN24" s="498"/>
      <c r="AO24" s="498"/>
      <c r="AP24" s="498"/>
      <c r="AQ24" s="498"/>
      <c r="AR24" s="540"/>
      <c r="AS24" s="497">
        <v>3064</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20819050</v>
      </c>
      <c r="BO24" s="447"/>
      <c r="BP24" s="447"/>
      <c r="BQ24" s="447"/>
      <c r="BR24" s="447"/>
      <c r="BS24" s="447"/>
      <c r="BT24" s="447"/>
      <c r="BU24" s="448"/>
      <c r="BV24" s="446">
        <v>17746974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175</v>
      </c>
      <c r="F25" s="476"/>
      <c r="G25" s="476"/>
      <c r="H25" s="476"/>
      <c r="I25" s="476"/>
      <c r="J25" s="476"/>
      <c r="K25" s="477"/>
      <c r="L25" s="497">
        <v>1</v>
      </c>
      <c r="M25" s="498"/>
      <c r="N25" s="498"/>
      <c r="O25" s="498"/>
      <c r="P25" s="540"/>
      <c r="Q25" s="497">
        <v>6720</v>
      </c>
      <c r="R25" s="498"/>
      <c r="S25" s="498"/>
      <c r="T25" s="498"/>
      <c r="U25" s="498"/>
      <c r="V25" s="540"/>
      <c r="W25" s="592"/>
      <c r="X25" s="593"/>
      <c r="Y25" s="594"/>
      <c r="Z25" s="496" t="s">
        <v>176</v>
      </c>
      <c r="AA25" s="476"/>
      <c r="AB25" s="476"/>
      <c r="AC25" s="476"/>
      <c r="AD25" s="476"/>
      <c r="AE25" s="476"/>
      <c r="AF25" s="476"/>
      <c r="AG25" s="477"/>
      <c r="AH25" s="497" t="s">
        <v>129</v>
      </c>
      <c r="AI25" s="498"/>
      <c r="AJ25" s="498"/>
      <c r="AK25" s="498"/>
      <c r="AL25" s="540"/>
      <c r="AM25" s="497" t="s">
        <v>139</v>
      </c>
      <c r="AN25" s="498"/>
      <c r="AO25" s="498"/>
      <c r="AP25" s="498"/>
      <c r="AQ25" s="498"/>
      <c r="AR25" s="540"/>
      <c r="AS25" s="497" t="s">
        <v>139</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4841796</v>
      </c>
      <c r="BO25" s="410"/>
      <c r="BP25" s="410"/>
      <c r="BQ25" s="410"/>
      <c r="BR25" s="410"/>
      <c r="BS25" s="410"/>
      <c r="BT25" s="410"/>
      <c r="BU25" s="411"/>
      <c r="BV25" s="409">
        <v>3789202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178</v>
      </c>
      <c r="F26" s="476"/>
      <c r="G26" s="476"/>
      <c r="H26" s="476"/>
      <c r="I26" s="476"/>
      <c r="J26" s="476"/>
      <c r="K26" s="477"/>
      <c r="L26" s="497">
        <v>1</v>
      </c>
      <c r="M26" s="498"/>
      <c r="N26" s="498"/>
      <c r="O26" s="498"/>
      <c r="P26" s="540"/>
      <c r="Q26" s="497">
        <v>6070</v>
      </c>
      <c r="R26" s="498"/>
      <c r="S26" s="498"/>
      <c r="T26" s="498"/>
      <c r="U26" s="498"/>
      <c r="V26" s="540"/>
      <c r="W26" s="592"/>
      <c r="X26" s="593"/>
      <c r="Y26" s="594"/>
      <c r="Z26" s="496" t="s">
        <v>179</v>
      </c>
      <c r="AA26" s="598"/>
      <c r="AB26" s="598"/>
      <c r="AC26" s="598"/>
      <c r="AD26" s="598"/>
      <c r="AE26" s="598"/>
      <c r="AF26" s="598"/>
      <c r="AG26" s="599"/>
      <c r="AH26" s="497">
        <v>24</v>
      </c>
      <c r="AI26" s="498"/>
      <c r="AJ26" s="498"/>
      <c r="AK26" s="498"/>
      <c r="AL26" s="540"/>
      <c r="AM26" s="497">
        <v>74808</v>
      </c>
      <c r="AN26" s="498"/>
      <c r="AO26" s="498"/>
      <c r="AP26" s="498"/>
      <c r="AQ26" s="498"/>
      <c r="AR26" s="540"/>
      <c r="AS26" s="497">
        <v>3117</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4760</v>
      </c>
      <c r="R27" s="498"/>
      <c r="S27" s="498"/>
      <c r="T27" s="498"/>
      <c r="U27" s="498"/>
      <c r="V27" s="540"/>
      <c r="W27" s="592"/>
      <c r="X27" s="593"/>
      <c r="Y27" s="594"/>
      <c r="Z27" s="496" t="s">
        <v>182</v>
      </c>
      <c r="AA27" s="476"/>
      <c r="AB27" s="476"/>
      <c r="AC27" s="476"/>
      <c r="AD27" s="476"/>
      <c r="AE27" s="476"/>
      <c r="AF27" s="476"/>
      <c r="AG27" s="477"/>
      <c r="AH27" s="497">
        <v>13</v>
      </c>
      <c r="AI27" s="498"/>
      <c r="AJ27" s="498"/>
      <c r="AK27" s="498"/>
      <c r="AL27" s="540"/>
      <c r="AM27" s="497">
        <v>38408</v>
      </c>
      <c r="AN27" s="498"/>
      <c r="AO27" s="498"/>
      <c r="AP27" s="498"/>
      <c r="AQ27" s="498"/>
      <c r="AR27" s="540"/>
      <c r="AS27" s="497">
        <v>2954</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129</v>
      </c>
      <c r="BO27" s="566"/>
      <c r="BP27" s="566"/>
      <c r="BQ27" s="566"/>
      <c r="BR27" s="566"/>
      <c r="BS27" s="566"/>
      <c r="BT27" s="566"/>
      <c r="BU27" s="567"/>
      <c r="BV27" s="565" t="s">
        <v>184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4220</v>
      </c>
      <c r="R28" s="498"/>
      <c r="S28" s="498"/>
      <c r="T28" s="498"/>
      <c r="U28" s="498"/>
      <c r="V28" s="540"/>
      <c r="W28" s="592"/>
      <c r="X28" s="593"/>
      <c r="Y28" s="594"/>
      <c r="Z28" s="496" t="s">
        <v>186</v>
      </c>
      <c r="AA28" s="476"/>
      <c r="AB28" s="476"/>
      <c r="AC28" s="476"/>
      <c r="AD28" s="476"/>
      <c r="AE28" s="476"/>
      <c r="AF28" s="476"/>
      <c r="AG28" s="477"/>
      <c r="AH28" s="497" t="s">
        <v>129</v>
      </c>
      <c r="AI28" s="498"/>
      <c r="AJ28" s="498"/>
      <c r="AK28" s="498"/>
      <c r="AL28" s="540"/>
      <c r="AM28" s="497" t="s">
        <v>129</v>
      </c>
      <c r="AN28" s="498"/>
      <c r="AO28" s="498"/>
      <c r="AP28" s="498"/>
      <c r="AQ28" s="498"/>
      <c r="AR28" s="540"/>
      <c r="AS28" s="497" t="s">
        <v>139</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2484039</v>
      </c>
      <c r="BO28" s="410"/>
      <c r="BP28" s="410"/>
      <c r="BQ28" s="410"/>
      <c r="BR28" s="410"/>
      <c r="BS28" s="410"/>
      <c r="BT28" s="410"/>
      <c r="BU28" s="411"/>
      <c r="BV28" s="409">
        <v>2234018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18</v>
      </c>
      <c r="M29" s="498"/>
      <c r="N29" s="498"/>
      <c r="O29" s="498"/>
      <c r="P29" s="540"/>
      <c r="Q29" s="497">
        <v>3940</v>
      </c>
      <c r="R29" s="498"/>
      <c r="S29" s="498"/>
      <c r="T29" s="498"/>
      <c r="U29" s="498"/>
      <c r="V29" s="540"/>
      <c r="W29" s="595"/>
      <c r="X29" s="596"/>
      <c r="Y29" s="597"/>
      <c r="Z29" s="496" t="s">
        <v>189</v>
      </c>
      <c r="AA29" s="476"/>
      <c r="AB29" s="476"/>
      <c r="AC29" s="476"/>
      <c r="AD29" s="476"/>
      <c r="AE29" s="476"/>
      <c r="AF29" s="476"/>
      <c r="AG29" s="477"/>
      <c r="AH29" s="497">
        <v>378</v>
      </c>
      <c r="AI29" s="498"/>
      <c r="AJ29" s="498"/>
      <c r="AK29" s="498"/>
      <c r="AL29" s="540"/>
      <c r="AM29" s="497">
        <v>1156768</v>
      </c>
      <c r="AN29" s="498"/>
      <c r="AO29" s="498"/>
      <c r="AP29" s="498"/>
      <c r="AQ29" s="498"/>
      <c r="AR29" s="540"/>
      <c r="AS29" s="497">
        <v>3060</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784111</v>
      </c>
      <c r="BO29" s="447"/>
      <c r="BP29" s="447"/>
      <c r="BQ29" s="447"/>
      <c r="BR29" s="447"/>
      <c r="BS29" s="447"/>
      <c r="BT29" s="447"/>
      <c r="BU29" s="448"/>
      <c r="BV29" s="446">
        <v>784105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95.3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13153678</v>
      </c>
      <c r="BO30" s="566"/>
      <c r="BP30" s="566"/>
      <c r="BQ30" s="566"/>
      <c r="BR30" s="566"/>
      <c r="BS30" s="566"/>
      <c r="BT30" s="566"/>
      <c r="BU30" s="567"/>
      <c r="BV30" s="565">
        <v>13254716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200</v>
      </c>
      <c r="X33" s="435"/>
      <c r="Y33" s="435"/>
      <c r="Z33" s="435"/>
      <c r="AA33" s="435"/>
      <c r="AB33" s="435"/>
      <c r="AC33" s="435"/>
      <c r="AD33" s="435"/>
      <c r="AE33" s="435"/>
      <c r="AF33" s="435"/>
      <c r="AG33" s="435"/>
      <c r="AH33" s="435"/>
      <c r="AI33" s="435"/>
      <c r="AJ33" s="435"/>
      <c r="AK33" s="435"/>
      <c r="AL33" s="203"/>
      <c r="AM33" s="470" t="s">
        <v>198</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198</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IF('各会計、関係団体の財政状況及び健全化判断比率'!B30="","",'各会計、関係団体の財政状況及び健全化判断比率'!B30)</f>
        <v>病院事業会計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福岡県田川地区消防組合（一般会計）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田川市住宅管理公社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急患医療特別会計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田川地区斎場組合（一般会計）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Ｃｏｃｏテラスたがわ</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田川市等三線沿線地域交通体系整備事業基金特別会計</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田川地区清掃施設組合（一般会計）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f>IF(E37="","",C36+1)</f>
        <v>4</v>
      </c>
      <c r="D37" s="636"/>
      <c r="E37" s="637" t="str">
        <f>IF('各会計、関係団体の財政状況及び健全化判断比率'!B10="","",'各会計、関係団体の財政状況及び健全化判断比率'!B10)</f>
        <v>住宅新築資金等貸付特別会計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田川郡東部環境衛生施設組合（一般会計）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福岡県介護保険広域連合（一般会計）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福岡県介護保険広域連合（介護保険事業特別会計）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福岡県後期高齢者医療広域連合（一般会計）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福岡県後期高齢者医療広域連合（後期高齢者医療特別会計）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福岡県自治振興組合（一般会計）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17</v>
      </c>
      <c r="BX43" s="636"/>
      <c r="BY43" s="637" t="str">
        <f>IF('各会計、関係団体の財政状況及び健全化判断比率'!B77="","",'各会計、関係団体の財政状況及び健全化判断比率'!B77)</f>
        <v>福岡県自治振興組合（公文書館事業特別会計）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534</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491</v>
      </c>
      <c r="G33" s="29" t="s">
        <v>492</v>
      </c>
      <c r="H33" s="29" t="s">
        <v>493</v>
      </c>
      <c r="I33" s="29" t="s">
        <v>494</v>
      </c>
      <c r="J33" s="30" t="s">
        <v>495</v>
      </c>
      <c r="K33" s="22"/>
      <c r="L33" s="22"/>
      <c r="M33" s="22"/>
      <c r="N33" s="22"/>
      <c r="O33" s="22"/>
      <c r="P33" s="22"/>
    </row>
    <row r="34" spans="1:16" ht="39" customHeight="1">
      <c r="A34" s="22"/>
      <c r="B34" s="31"/>
      <c r="C34" s="1215" t="s">
        <v>499</v>
      </c>
      <c r="D34" s="1215"/>
      <c r="E34" s="1216"/>
      <c r="F34" s="32">
        <v>7.97</v>
      </c>
      <c r="G34" s="33">
        <v>6.8</v>
      </c>
      <c r="H34" s="33">
        <v>5.95</v>
      </c>
      <c r="I34" s="33">
        <v>9.19</v>
      </c>
      <c r="J34" s="34">
        <v>13.73</v>
      </c>
      <c r="K34" s="22"/>
      <c r="L34" s="22"/>
      <c r="M34" s="22"/>
      <c r="N34" s="22"/>
      <c r="O34" s="22"/>
      <c r="P34" s="22"/>
    </row>
    <row r="35" spans="1:16" ht="39" customHeight="1">
      <c r="A35" s="22"/>
      <c r="B35" s="35"/>
      <c r="C35" s="1209" t="s">
        <v>500</v>
      </c>
      <c r="D35" s="1210"/>
      <c r="E35" s="1211"/>
      <c r="F35" s="36">
        <v>4.74</v>
      </c>
      <c r="G35" s="37">
        <v>4.42</v>
      </c>
      <c r="H35" s="37">
        <v>3.97</v>
      </c>
      <c r="I35" s="37">
        <v>2.69</v>
      </c>
      <c r="J35" s="38">
        <v>7.15</v>
      </c>
      <c r="K35" s="22"/>
      <c r="L35" s="22"/>
      <c r="M35" s="22"/>
      <c r="N35" s="22"/>
      <c r="O35" s="22"/>
      <c r="P35" s="22"/>
    </row>
    <row r="36" spans="1:16" ht="39" customHeight="1">
      <c r="A36" s="22"/>
      <c r="B36" s="35"/>
      <c r="C36" s="1209" t="s">
        <v>501</v>
      </c>
      <c r="D36" s="1210"/>
      <c r="E36" s="1211"/>
      <c r="F36" s="36">
        <v>1.19</v>
      </c>
      <c r="G36" s="37">
        <v>3.38</v>
      </c>
      <c r="H36" s="37">
        <v>1.57</v>
      </c>
      <c r="I36" s="37">
        <v>2.62</v>
      </c>
      <c r="J36" s="38">
        <v>2.13</v>
      </c>
      <c r="K36" s="22"/>
      <c r="L36" s="22"/>
      <c r="M36" s="22"/>
      <c r="N36" s="22"/>
      <c r="O36" s="22"/>
      <c r="P36" s="22"/>
    </row>
    <row r="37" spans="1:16" ht="39" customHeight="1">
      <c r="A37" s="22"/>
      <c r="B37" s="35"/>
      <c r="C37" s="1209" t="s">
        <v>502</v>
      </c>
      <c r="D37" s="1210"/>
      <c r="E37" s="1211"/>
      <c r="F37" s="36">
        <v>0.02</v>
      </c>
      <c r="G37" s="37">
        <v>0.02</v>
      </c>
      <c r="H37" s="37">
        <v>0.04</v>
      </c>
      <c r="I37" s="37">
        <v>0.12</v>
      </c>
      <c r="J37" s="38">
        <v>0.17</v>
      </c>
      <c r="K37" s="22"/>
      <c r="L37" s="22"/>
      <c r="M37" s="22"/>
      <c r="N37" s="22"/>
      <c r="O37" s="22"/>
      <c r="P37" s="22"/>
    </row>
    <row r="38" spans="1:16" ht="39" customHeight="1">
      <c r="A38" s="22"/>
      <c r="B38" s="35"/>
      <c r="C38" s="1209" t="s">
        <v>503</v>
      </c>
      <c r="D38" s="1210"/>
      <c r="E38" s="1211"/>
      <c r="F38" s="36">
        <v>0.08</v>
      </c>
      <c r="G38" s="37">
        <v>0.08</v>
      </c>
      <c r="H38" s="37">
        <v>0.06</v>
      </c>
      <c r="I38" s="37">
        <v>0.09</v>
      </c>
      <c r="J38" s="38">
        <v>0.08</v>
      </c>
      <c r="K38" s="22"/>
      <c r="L38" s="22"/>
      <c r="M38" s="22"/>
      <c r="N38" s="22"/>
      <c r="O38" s="22"/>
      <c r="P38" s="22"/>
    </row>
    <row r="39" spans="1:16" ht="39" customHeight="1">
      <c r="A39" s="22"/>
      <c r="B39" s="35"/>
      <c r="C39" s="1209" t="s">
        <v>504</v>
      </c>
      <c r="D39" s="1210"/>
      <c r="E39" s="1211"/>
      <c r="F39" s="36">
        <v>0.38</v>
      </c>
      <c r="G39" s="37">
        <v>0.39</v>
      </c>
      <c r="H39" s="37">
        <v>0.28000000000000003</v>
      </c>
      <c r="I39" s="37">
        <v>0.05</v>
      </c>
      <c r="J39" s="38">
        <v>0</v>
      </c>
      <c r="K39" s="22"/>
      <c r="L39" s="22"/>
      <c r="M39" s="22"/>
      <c r="N39" s="22"/>
      <c r="O39" s="22"/>
      <c r="P39" s="22"/>
    </row>
    <row r="40" spans="1:16" ht="39" customHeight="1">
      <c r="A40" s="22"/>
      <c r="B40" s="35"/>
      <c r="C40" s="1209" t="s">
        <v>505</v>
      </c>
      <c r="D40" s="1210"/>
      <c r="E40" s="1211"/>
      <c r="F40" s="36">
        <v>0</v>
      </c>
      <c r="G40" s="37">
        <v>0</v>
      </c>
      <c r="H40" s="37">
        <v>0</v>
      </c>
      <c r="I40" s="37">
        <v>0.21</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506</v>
      </c>
      <c r="D42" s="1210"/>
      <c r="E42" s="1211"/>
      <c r="F42" s="36" t="s">
        <v>450</v>
      </c>
      <c r="G42" s="37" t="s">
        <v>450</v>
      </c>
      <c r="H42" s="37" t="s">
        <v>450</v>
      </c>
      <c r="I42" s="37" t="s">
        <v>450</v>
      </c>
      <c r="J42" s="38" t="s">
        <v>450</v>
      </c>
      <c r="K42" s="22"/>
      <c r="L42" s="22"/>
      <c r="M42" s="22"/>
      <c r="N42" s="22"/>
      <c r="O42" s="22"/>
      <c r="P42" s="22"/>
    </row>
    <row r="43" spans="1:16" ht="39" customHeight="1" thickBot="1">
      <c r="A43" s="22"/>
      <c r="B43" s="40"/>
      <c r="C43" s="1212" t="s">
        <v>507</v>
      </c>
      <c r="D43" s="1213"/>
      <c r="E43" s="1214"/>
      <c r="F43" s="41">
        <v>7.01</v>
      </c>
      <c r="G43" s="42">
        <v>3.89</v>
      </c>
      <c r="H43" s="42" t="s">
        <v>450</v>
      </c>
      <c r="I43" s="42" t="s">
        <v>450</v>
      </c>
      <c r="J43" s="43" t="s">
        <v>450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E8dGIU9J8M+dT8rtTnVwqd97YRRs/ps3GVaC0yX1R/yVhkHXMBcIDk2NjQoErz/fDQqYNs01e/5nnXTBVBn1Q==" saltValue="btqfLxqse5kKGBzJEe50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491</v>
      </c>
      <c r="L44" s="56" t="s">
        <v>492</v>
      </c>
      <c r="M44" s="56" t="s">
        <v>493</v>
      </c>
      <c r="N44" s="56" t="s">
        <v>494</v>
      </c>
      <c r="O44" s="57" t="s">
        <v>495</v>
      </c>
      <c r="P44" s="48"/>
      <c r="Q44" s="48"/>
      <c r="R44" s="48"/>
      <c r="S44" s="48"/>
      <c r="T44" s="48"/>
      <c r="U44" s="48"/>
    </row>
    <row r="45" spans="1:21" ht="30.75" customHeight="1">
      <c r="A45" s="48"/>
      <c r="B45" s="1217" t="s">
        <v>11</v>
      </c>
      <c r="C45" s="1218"/>
      <c r="D45" s="58"/>
      <c r="E45" s="1223" t="s">
        <v>12</v>
      </c>
      <c r="F45" s="1223"/>
      <c r="G45" s="1223"/>
      <c r="H45" s="1223"/>
      <c r="I45" s="1223"/>
      <c r="J45" s="1224"/>
      <c r="K45" s="59">
        <v>2403</v>
      </c>
      <c r="L45" s="60">
        <v>2505</v>
      </c>
      <c r="M45" s="60">
        <v>2502</v>
      </c>
      <c r="N45" s="60">
        <v>2508</v>
      </c>
      <c r="O45" s="61">
        <v>2457</v>
      </c>
      <c r="P45" s="48"/>
      <c r="Q45" s="48"/>
      <c r="R45" s="48"/>
      <c r="S45" s="48"/>
      <c r="T45" s="48"/>
      <c r="U45" s="48"/>
    </row>
    <row r="46" spans="1:21" ht="30.75" customHeight="1">
      <c r="A46" s="48"/>
      <c r="B46" s="1219"/>
      <c r="C46" s="1220"/>
      <c r="D46" s="62"/>
      <c r="E46" s="1225" t="s">
        <v>13</v>
      </c>
      <c r="F46" s="1225"/>
      <c r="G46" s="1225"/>
      <c r="H46" s="1225"/>
      <c r="I46" s="1225"/>
      <c r="J46" s="1226"/>
      <c r="K46" s="63" t="s">
        <v>450</v>
      </c>
      <c r="L46" s="64" t="s">
        <v>450</v>
      </c>
      <c r="M46" s="64" t="s">
        <v>450</v>
      </c>
      <c r="N46" s="64" t="s">
        <v>450</v>
      </c>
      <c r="O46" s="65" t="s">
        <v>450</v>
      </c>
      <c r="P46" s="48"/>
      <c r="Q46" s="48"/>
      <c r="R46" s="48"/>
      <c r="S46" s="48"/>
      <c r="T46" s="48"/>
      <c r="U46" s="48"/>
    </row>
    <row r="47" spans="1:21" ht="30.75" customHeight="1">
      <c r="A47" s="48"/>
      <c r="B47" s="1219"/>
      <c r="C47" s="1220"/>
      <c r="D47" s="62"/>
      <c r="E47" s="1225" t="s">
        <v>14</v>
      </c>
      <c r="F47" s="1225"/>
      <c r="G47" s="1225"/>
      <c r="H47" s="1225"/>
      <c r="I47" s="1225"/>
      <c r="J47" s="1226"/>
      <c r="K47" s="63" t="s">
        <v>450</v>
      </c>
      <c r="L47" s="64" t="s">
        <v>450</v>
      </c>
      <c r="M47" s="64" t="s">
        <v>450</v>
      </c>
      <c r="N47" s="64" t="s">
        <v>450</v>
      </c>
      <c r="O47" s="65" t="s">
        <v>450</v>
      </c>
      <c r="P47" s="48"/>
      <c r="Q47" s="48"/>
      <c r="R47" s="48"/>
      <c r="S47" s="48"/>
      <c r="T47" s="48"/>
      <c r="U47" s="48"/>
    </row>
    <row r="48" spans="1:21" ht="30.75" customHeight="1">
      <c r="A48" s="48"/>
      <c r="B48" s="1219"/>
      <c r="C48" s="1220"/>
      <c r="D48" s="62"/>
      <c r="E48" s="1225" t="s">
        <v>15</v>
      </c>
      <c r="F48" s="1225"/>
      <c r="G48" s="1225"/>
      <c r="H48" s="1225"/>
      <c r="I48" s="1225"/>
      <c r="J48" s="1226"/>
      <c r="K48" s="63">
        <v>503</v>
      </c>
      <c r="L48" s="64">
        <v>506</v>
      </c>
      <c r="M48" s="64">
        <v>472</v>
      </c>
      <c r="N48" s="64">
        <v>501</v>
      </c>
      <c r="O48" s="65">
        <v>520</v>
      </c>
      <c r="P48" s="48"/>
      <c r="Q48" s="48"/>
      <c r="R48" s="48"/>
      <c r="S48" s="48"/>
      <c r="T48" s="48"/>
      <c r="U48" s="48"/>
    </row>
    <row r="49" spans="1:21" ht="30.75" customHeight="1">
      <c r="A49" s="48"/>
      <c r="B49" s="1219"/>
      <c r="C49" s="1220"/>
      <c r="D49" s="62"/>
      <c r="E49" s="1225" t="s">
        <v>16</v>
      </c>
      <c r="F49" s="1225"/>
      <c r="G49" s="1225"/>
      <c r="H49" s="1225"/>
      <c r="I49" s="1225"/>
      <c r="J49" s="1226"/>
      <c r="K49" s="63">
        <v>170</v>
      </c>
      <c r="L49" s="64">
        <v>172</v>
      </c>
      <c r="M49" s="64">
        <v>176</v>
      </c>
      <c r="N49" s="64">
        <v>186</v>
      </c>
      <c r="O49" s="65">
        <v>184</v>
      </c>
      <c r="P49" s="48"/>
      <c r="Q49" s="48"/>
      <c r="R49" s="48"/>
      <c r="S49" s="48"/>
      <c r="T49" s="48"/>
      <c r="U49" s="48"/>
    </row>
    <row r="50" spans="1:21" ht="30.75" customHeight="1">
      <c r="A50" s="48"/>
      <c r="B50" s="1219"/>
      <c r="C50" s="1220"/>
      <c r="D50" s="62"/>
      <c r="E50" s="1225" t="s">
        <v>17</v>
      </c>
      <c r="F50" s="1225"/>
      <c r="G50" s="1225"/>
      <c r="H50" s="1225"/>
      <c r="I50" s="1225"/>
      <c r="J50" s="1226"/>
      <c r="K50" s="63">
        <v>43</v>
      </c>
      <c r="L50" s="64">
        <v>43</v>
      </c>
      <c r="M50" s="64">
        <v>43</v>
      </c>
      <c r="N50" s="64">
        <v>42</v>
      </c>
      <c r="O50" s="65">
        <v>42</v>
      </c>
      <c r="P50" s="48"/>
      <c r="Q50" s="48"/>
      <c r="R50" s="48"/>
      <c r="S50" s="48"/>
      <c r="T50" s="48"/>
      <c r="U50" s="48"/>
    </row>
    <row r="51" spans="1:21" ht="30.75" customHeight="1">
      <c r="A51" s="48"/>
      <c r="B51" s="1221"/>
      <c r="C51" s="1222"/>
      <c r="D51" s="66"/>
      <c r="E51" s="1225" t="s">
        <v>18</v>
      </c>
      <c r="F51" s="1225"/>
      <c r="G51" s="1225"/>
      <c r="H51" s="1225"/>
      <c r="I51" s="1225"/>
      <c r="J51" s="1226"/>
      <c r="K51" s="63" t="s">
        <v>450</v>
      </c>
      <c r="L51" s="64" t="s">
        <v>450</v>
      </c>
      <c r="M51" s="64" t="s">
        <v>450</v>
      </c>
      <c r="N51" s="64" t="s">
        <v>450</v>
      </c>
      <c r="O51" s="65" t="s">
        <v>450</v>
      </c>
      <c r="P51" s="48"/>
      <c r="Q51" s="48"/>
      <c r="R51" s="48"/>
      <c r="S51" s="48"/>
      <c r="T51" s="48"/>
      <c r="U51" s="48"/>
    </row>
    <row r="52" spans="1:21" ht="30.75" customHeight="1">
      <c r="A52" s="48"/>
      <c r="B52" s="1227" t="s">
        <v>19</v>
      </c>
      <c r="C52" s="1228"/>
      <c r="D52" s="66"/>
      <c r="E52" s="1225" t="s">
        <v>20</v>
      </c>
      <c r="F52" s="1225"/>
      <c r="G52" s="1225"/>
      <c r="H52" s="1225"/>
      <c r="I52" s="1225"/>
      <c r="J52" s="1226"/>
      <c r="K52" s="63">
        <v>2255</v>
      </c>
      <c r="L52" s="64">
        <v>2320</v>
      </c>
      <c r="M52" s="64">
        <v>2291</v>
      </c>
      <c r="N52" s="64">
        <v>2312</v>
      </c>
      <c r="O52" s="65">
        <v>2285</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864</v>
      </c>
      <c r="L53" s="69">
        <v>906</v>
      </c>
      <c r="M53" s="69">
        <v>902</v>
      </c>
      <c r="N53" s="69">
        <v>925</v>
      </c>
      <c r="O53" s="70">
        <v>918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508</v>
      </c>
      <c r="P55" s="48"/>
      <c r="Q55" s="48"/>
      <c r="R55" s="48"/>
      <c r="S55" s="48"/>
      <c r="T55" s="48"/>
      <c r="U55" s="48"/>
    </row>
    <row r="56" spans="1:21" ht="31.5" customHeight="1" thickBot="1">
      <c r="A56" s="48"/>
      <c r="B56" s="76"/>
      <c r="C56" s="77"/>
      <c r="D56" s="77"/>
      <c r="E56" s="78"/>
      <c r="F56" s="78"/>
      <c r="G56" s="78"/>
      <c r="H56" s="78"/>
      <c r="I56" s="78"/>
      <c r="J56" s="79" t="s">
        <v>2</v>
      </c>
      <c r="K56" s="80" t="s">
        <v>509</v>
      </c>
      <c r="L56" s="81" t="s">
        <v>510</v>
      </c>
      <c r="M56" s="81" t="s">
        <v>511</v>
      </c>
      <c r="N56" s="81" t="s">
        <v>512</v>
      </c>
      <c r="O56" s="82" t="s">
        <v>513</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4YqL4yX/XicPxoGmZGFfZ6ySAnzEvvMloyopd5mjec3O5K0qTomyJg3h8lq7R3AkZw7SUzG8T4pIKw91kQ6Q==" saltValue="yoDy9wlBp0EvZkVKVKA4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40" zoomScaleSheetLayoutView="100" workbookViewId="0">
      <selection activeCell="J47" sqref="J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491</v>
      </c>
      <c r="J40" s="100" t="s">
        <v>492</v>
      </c>
      <c r="K40" s="100" t="s">
        <v>493</v>
      </c>
      <c r="L40" s="100" t="s">
        <v>494</v>
      </c>
      <c r="M40" s="101" t="s">
        <v>495</v>
      </c>
    </row>
    <row r="41" spans="2:13" ht="27.75" customHeight="1">
      <c r="B41" s="1243" t="s">
        <v>30</v>
      </c>
      <c r="C41" s="1244"/>
      <c r="D41" s="102"/>
      <c r="E41" s="1249" t="s">
        <v>31</v>
      </c>
      <c r="F41" s="1249"/>
      <c r="G41" s="1249"/>
      <c r="H41" s="1250"/>
      <c r="I41" s="351">
        <v>25160</v>
      </c>
      <c r="J41" s="352">
        <v>25182</v>
      </c>
      <c r="K41" s="352">
        <v>25409</v>
      </c>
      <c r="L41" s="352">
        <v>25854</v>
      </c>
      <c r="M41" s="353">
        <v>28696</v>
      </c>
    </row>
    <row r="42" spans="2:13" ht="27.75" customHeight="1">
      <c r="B42" s="1245"/>
      <c r="C42" s="1246"/>
      <c r="D42" s="103"/>
      <c r="E42" s="1251" t="s">
        <v>32</v>
      </c>
      <c r="F42" s="1251"/>
      <c r="G42" s="1251"/>
      <c r="H42" s="1252"/>
      <c r="I42" s="354">
        <v>333</v>
      </c>
      <c r="J42" s="355">
        <v>290</v>
      </c>
      <c r="K42" s="355">
        <v>247</v>
      </c>
      <c r="L42" s="355">
        <v>205</v>
      </c>
      <c r="M42" s="356">
        <v>163</v>
      </c>
    </row>
    <row r="43" spans="2:13" ht="27.75" customHeight="1">
      <c r="B43" s="1245"/>
      <c r="C43" s="1246"/>
      <c r="D43" s="103"/>
      <c r="E43" s="1251" t="s">
        <v>33</v>
      </c>
      <c r="F43" s="1251"/>
      <c r="G43" s="1251"/>
      <c r="H43" s="1252"/>
      <c r="I43" s="354">
        <v>4115</v>
      </c>
      <c r="J43" s="355">
        <v>3792</v>
      </c>
      <c r="K43" s="355">
        <v>3584</v>
      </c>
      <c r="L43" s="355">
        <v>3202</v>
      </c>
      <c r="M43" s="356">
        <v>2839</v>
      </c>
    </row>
    <row r="44" spans="2:13" ht="27.75" customHeight="1">
      <c r="B44" s="1245"/>
      <c r="C44" s="1246"/>
      <c r="D44" s="103"/>
      <c r="E44" s="1251" t="s">
        <v>34</v>
      </c>
      <c r="F44" s="1251"/>
      <c r="G44" s="1251"/>
      <c r="H44" s="1252"/>
      <c r="I44" s="354">
        <v>949</v>
      </c>
      <c r="J44" s="355">
        <v>825</v>
      </c>
      <c r="K44" s="355">
        <v>841</v>
      </c>
      <c r="L44" s="355">
        <v>869</v>
      </c>
      <c r="M44" s="356">
        <v>670</v>
      </c>
    </row>
    <row r="45" spans="2:13" ht="27.75" customHeight="1">
      <c r="B45" s="1245"/>
      <c r="C45" s="1246"/>
      <c r="D45" s="103"/>
      <c r="E45" s="1251" t="s">
        <v>35</v>
      </c>
      <c r="F45" s="1251"/>
      <c r="G45" s="1251"/>
      <c r="H45" s="1252"/>
      <c r="I45" s="354">
        <v>3087</v>
      </c>
      <c r="J45" s="355">
        <v>3001</v>
      </c>
      <c r="K45" s="355">
        <v>2981</v>
      </c>
      <c r="L45" s="355">
        <v>3041</v>
      </c>
      <c r="M45" s="356">
        <v>3099</v>
      </c>
    </row>
    <row r="46" spans="2:13" ht="27.75" customHeight="1">
      <c r="B46" s="1245"/>
      <c r="C46" s="1246"/>
      <c r="D46" s="104"/>
      <c r="E46" s="1251" t="s">
        <v>36</v>
      </c>
      <c r="F46" s="1251"/>
      <c r="G46" s="1251"/>
      <c r="H46" s="1252"/>
      <c r="I46" s="354" t="s">
        <v>450</v>
      </c>
      <c r="J46" s="355" t="s">
        <v>450</v>
      </c>
      <c r="K46" s="355" t="s">
        <v>450</v>
      </c>
      <c r="L46" s="355" t="s">
        <v>450</v>
      </c>
      <c r="M46" s="356" t="s">
        <v>450</v>
      </c>
    </row>
    <row r="47" spans="2:13" ht="27.75" customHeight="1">
      <c r="B47" s="1245"/>
      <c r="C47" s="1246"/>
      <c r="D47" s="105"/>
      <c r="E47" s="1253" t="s">
        <v>37</v>
      </c>
      <c r="F47" s="1254"/>
      <c r="G47" s="1254"/>
      <c r="H47" s="1255"/>
      <c r="I47" s="354" t="s">
        <v>450</v>
      </c>
      <c r="J47" s="355" t="s">
        <v>450</v>
      </c>
      <c r="K47" s="355" t="s">
        <v>450</v>
      </c>
      <c r="L47" s="355" t="s">
        <v>450</v>
      </c>
      <c r="M47" s="356" t="s">
        <v>450</v>
      </c>
    </row>
    <row r="48" spans="2:13" ht="27.75" customHeight="1">
      <c r="B48" s="1245"/>
      <c r="C48" s="1246"/>
      <c r="D48" s="103"/>
      <c r="E48" s="1251" t="s">
        <v>38</v>
      </c>
      <c r="F48" s="1251"/>
      <c r="G48" s="1251"/>
      <c r="H48" s="1252"/>
      <c r="I48" s="354" t="s">
        <v>450</v>
      </c>
      <c r="J48" s="355" t="s">
        <v>450</v>
      </c>
      <c r="K48" s="355" t="s">
        <v>450</v>
      </c>
      <c r="L48" s="355" t="s">
        <v>450</v>
      </c>
      <c r="M48" s="356" t="s">
        <v>450</v>
      </c>
    </row>
    <row r="49" spans="2:13" ht="27.75" customHeight="1">
      <c r="B49" s="1247"/>
      <c r="C49" s="1248"/>
      <c r="D49" s="103"/>
      <c r="E49" s="1251" t="s">
        <v>39</v>
      </c>
      <c r="F49" s="1251"/>
      <c r="G49" s="1251"/>
      <c r="H49" s="1252"/>
      <c r="I49" s="354" t="s">
        <v>450</v>
      </c>
      <c r="J49" s="355" t="s">
        <v>450</v>
      </c>
      <c r="K49" s="355" t="s">
        <v>450</v>
      </c>
      <c r="L49" s="355" t="s">
        <v>450</v>
      </c>
      <c r="M49" s="356" t="s">
        <v>450</v>
      </c>
    </row>
    <row r="50" spans="2:13" ht="27.75" customHeight="1">
      <c r="B50" s="1256" t="s">
        <v>40</v>
      </c>
      <c r="C50" s="1257"/>
      <c r="D50" s="106"/>
      <c r="E50" s="1251" t="s">
        <v>41</v>
      </c>
      <c r="F50" s="1251"/>
      <c r="G50" s="1251"/>
      <c r="H50" s="1252"/>
      <c r="I50" s="354">
        <v>16798</v>
      </c>
      <c r="J50" s="355">
        <v>16555</v>
      </c>
      <c r="K50" s="355">
        <v>16655</v>
      </c>
      <c r="L50" s="355">
        <v>16406</v>
      </c>
      <c r="M50" s="356">
        <v>16727</v>
      </c>
    </row>
    <row r="51" spans="2:13" ht="27.75" customHeight="1">
      <c r="B51" s="1245"/>
      <c r="C51" s="1246"/>
      <c r="D51" s="103"/>
      <c r="E51" s="1251" t="s">
        <v>42</v>
      </c>
      <c r="F51" s="1251"/>
      <c r="G51" s="1251"/>
      <c r="H51" s="1252"/>
      <c r="I51" s="354">
        <v>4740</v>
      </c>
      <c r="J51" s="355">
        <v>4351</v>
      </c>
      <c r="K51" s="355">
        <v>3916</v>
      </c>
      <c r="L51" s="355">
        <v>3520</v>
      </c>
      <c r="M51" s="356">
        <v>3051</v>
      </c>
    </row>
    <row r="52" spans="2:13" ht="27.75" customHeight="1">
      <c r="B52" s="1247"/>
      <c r="C52" s="1248"/>
      <c r="D52" s="103"/>
      <c r="E52" s="1251" t="s">
        <v>43</v>
      </c>
      <c r="F52" s="1251"/>
      <c r="G52" s="1251"/>
      <c r="H52" s="1252"/>
      <c r="I52" s="354">
        <v>17534</v>
      </c>
      <c r="J52" s="355">
        <v>17093</v>
      </c>
      <c r="K52" s="355">
        <v>16976</v>
      </c>
      <c r="L52" s="355">
        <v>17594</v>
      </c>
      <c r="M52" s="356">
        <v>20835</v>
      </c>
    </row>
    <row r="53" spans="2:13" ht="27.75" customHeight="1" thickBot="1">
      <c r="B53" s="1258" t="s">
        <v>44</v>
      </c>
      <c r="C53" s="1259"/>
      <c r="D53" s="107"/>
      <c r="E53" s="1260" t="s">
        <v>45</v>
      </c>
      <c r="F53" s="1260"/>
      <c r="G53" s="1260"/>
      <c r="H53" s="1261"/>
      <c r="I53" s="357">
        <v>-5428</v>
      </c>
      <c r="J53" s="358">
        <v>-4908</v>
      </c>
      <c r="K53" s="358">
        <v>-4485</v>
      </c>
      <c r="L53" s="358">
        <v>-4349</v>
      </c>
      <c r="M53" s="359">
        <v>-5145</v>
      </c>
    </row>
    <row r="54" spans="2:13" ht="27.75" customHeight="1">
      <c r="B54" s="108" t="s">
        <v>46</v>
      </c>
      <c r="C54" s="109"/>
      <c r="D54" s="109"/>
      <c r="E54" s="110"/>
      <c r="F54" s="110"/>
      <c r="G54" s="110"/>
      <c r="H54" s="110"/>
      <c r="I54" s="111"/>
      <c r="J54" s="111"/>
      <c r="K54" s="111"/>
      <c r="L54" s="111"/>
      <c r="M54" s="111"/>
    </row>
    <row r="55" spans="2:13"/>
  </sheetData>
  <sheetProtection algorithmName="SHA-512" hashValue="yXrSat9YfHgIEDpulwB8yroVDHoJ1vz/+5IaYfhk0NGCHPiIbhQEQBC9j4IWjVOB9zGI+oyuDzpGZqg3oUz+xg==" saltValue="c9VZ3EQyxPYYPWOjytZj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493</v>
      </c>
      <c r="G54" s="116" t="s">
        <v>494</v>
      </c>
      <c r="H54" s="117" t="s">
        <v>495</v>
      </c>
    </row>
    <row r="55" spans="2:8" ht="52.5" customHeight="1">
      <c r="B55" s="118"/>
      <c r="C55" s="1270" t="s">
        <v>48</v>
      </c>
      <c r="D55" s="1270"/>
      <c r="E55" s="1271"/>
      <c r="F55" s="119">
        <v>2434</v>
      </c>
      <c r="G55" s="119">
        <v>2234</v>
      </c>
      <c r="H55" s="120">
        <v>2484</v>
      </c>
    </row>
    <row r="56" spans="2:8" ht="52.5" customHeight="1">
      <c r="B56" s="121"/>
      <c r="C56" s="1272" t="s">
        <v>49</v>
      </c>
      <c r="D56" s="1272"/>
      <c r="E56" s="1273"/>
      <c r="F56" s="122">
        <v>784</v>
      </c>
      <c r="G56" s="122">
        <v>784</v>
      </c>
      <c r="H56" s="123">
        <v>784</v>
      </c>
    </row>
    <row r="57" spans="2:8" ht="53.25" customHeight="1">
      <c r="B57" s="121"/>
      <c r="C57" s="1274" t="s">
        <v>50</v>
      </c>
      <c r="D57" s="1274"/>
      <c r="E57" s="1275"/>
      <c r="F57" s="124">
        <v>13363</v>
      </c>
      <c r="G57" s="124">
        <v>13255</v>
      </c>
      <c r="H57" s="125">
        <v>13154</v>
      </c>
    </row>
    <row r="58" spans="2:8" ht="45.75" customHeight="1">
      <c r="B58" s="126"/>
      <c r="C58" s="1262" t="s">
        <v>527</v>
      </c>
      <c r="D58" s="1263"/>
      <c r="E58" s="1264"/>
      <c r="F58" s="127">
        <v>7699</v>
      </c>
      <c r="G58" s="127">
        <v>7688</v>
      </c>
      <c r="H58" s="128">
        <v>7684</v>
      </c>
    </row>
    <row r="59" spans="2:8" ht="45.75" customHeight="1">
      <c r="B59" s="126"/>
      <c r="C59" s="1262" t="s">
        <v>528</v>
      </c>
      <c r="D59" s="1263"/>
      <c r="E59" s="1264"/>
      <c r="F59" s="127">
        <v>1705</v>
      </c>
      <c r="G59" s="127">
        <v>1705</v>
      </c>
      <c r="H59" s="128">
        <v>1659</v>
      </c>
    </row>
    <row r="60" spans="2:8" ht="45.75" customHeight="1">
      <c r="B60" s="126"/>
      <c r="C60" s="1262" t="s">
        <v>529</v>
      </c>
      <c r="D60" s="1263"/>
      <c r="E60" s="1264"/>
      <c r="F60" s="127">
        <v>885</v>
      </c>
      <c r="G60" s="127">
        <v>885</v>
      </c>
      <c r="H60" s="128">
        <v>950</v>
      </c>
    </row>
    <row r="61" spans="2:8" ht="45.75" customHeight="1">
      <c r="B61" s="126"/>
      <c r="C61" s="1262" t="s">
        <v>530</v>
      </c>
      <c r="D61" s="1263"/>
      <c r="E61" s="1264"/>
      <c r="F61" s="127">
        <v>1035</v>
      </c>
      <c r="G61" s="127">
        <v>965</v>
      </c>
      <c r="H61" s="128">
        <v>888</v>
      </c>
    </row>
    <row r="62" spans="2:8" ht="45.75" customHeight="1" thickBot="1">
      <c r="B62" s="129"/>
      <c r="C62" s="1265" t="s">
        <v>531</v>
      </c>
      <c r="D62" s="1266"/>
      <c r="E62" s="1267"/>
      <c r="F62" s="130">
        <v>457</v>
      </c>
      <c r="G62" s="130">
        <v>458</v>
      </c>
      <c r="H62" s="131">
        <v>459</v>
      </c>
    </row>
    <row r="63" spans="2:8" ht="52.5" customHeight="1" thickBot="1">
      <c r="B63" s="132"/>
      <c r="C63" s="1268" t="s">
        <v>51</v>
      </c>
      <c r="D63" s="1268"/>
      <c r="E63" s="1269"/>
      <c r="F63" s="133">
        <v>16581</v>
      </c>
      <c r="G63" s="133">
        <v>16273</v>
      </c>
      <c r="H63" s="134">
        <v>16422</v>
      </c>
    </row>
    <row r="64" spans="2:8"/>
  </sheetData>
  <sheetProtection algorithmName="SHA-512" hashValue="glUno1II/nFN8Zct5C+Ox5sgB1LRLYX8xMoHK+s/FJUYohKHqlO0WiH1ls2tTw64jdRvmqV/j31mKeWHS8qm1A==" saltValue="WaGeHTmU8G7P0yGbhfM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BT14" sqref="BT14"/>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597</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491</v>
      </c>
      <c r="BQ50" s="1289"/>
      <c r="BR50" s="1289"/>
      <c r="BS50" s="1289"/>
      <c r="BT50" s="1289"/>
      <c r="BU50" s="1289"/>
      <c r="BV50" s="1289"/>
      <c r="BW50" s="1289"/>
      <c r="BX50" s="1289" t="s">
        <v>492</v>
      </c>
      <c r="BY50" s="1289"/>
      <c r="BZ50" s="1289"/>
      <c r="CA50" s="1289"/>
      <c r="CB50" s="1289"/>
      <c r="CC50" s="1289"/>
      <c r="CD50" s="1289"/>
      <c r="CE50" s="1289"/>
      <c r="CF50" s="1289" t="s">
        <v>493</v>
      </c>
      <c r="CG50" s="1289"/>
      <c r="CH50" s="1289"/>
      <c r="CI50" s="1289"/>
      <c r="CJ50" s="1289"/>
      <c r="CK50" s="1289"/>
      <c r="CL50" s="1289"/>
      <c r="CM50" s="1289"/>
      <c r="CN50" s="1289" t="s">
        <v>494</v>
      </c>
      <c r="CO50" s="1289"/>
      <c r="CP50" s="1289"/>
      <c r="CQ50" s="1289"/>
      <c r="CR50" s="1289"/>
      <c r="CS50" s="1289"/>
      <c r="CT50" s="1289"/>
      <c r="CU50" s="1289"/>
      <c r="CV50" s="1289" t="s">
        <v>495</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598</v>
      </c>
      <c r="AO51" s="1292"/>
      <c r="AP51" s="1292"/>
      <c r="AQ51" s="1292"/>
      <c r="AR51" s="1292"/>
      <c r="AS51" s="1292"/>
      <c r="AT51" s="1292"/>
      <c r="AU51" s="1292"/>
      <c r="AV51" s="1292"/>
      <c r="AW51" s="1292"/>
      <c r="AX51" s="1292"/>
      <c r="AY51" s="1292"/>
      <c r="AZ51" s="1292"/>
      <c r="BA51" s="1292"/>
      <c r="BB51" s="1292" t="s">
        <v>599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600</v>
      </c>
      <c r="BC53" s="1292"/>
      <c r="BD53" s="1292"/>
      <c r="BE53" s="1292"/>
      <c r="BF53" s="1292"/>
      <c r="BG53" s="1292"/>
      <c r="BH53" s="1292"/>
      <c r="BI53" s="1292"/>
      <c r="BJ53" s="1292"/>
      <c r="BK53" s="1292"/>
      <c r="BL53" s="1292"/>
      <c r="BM53" s="1292"/>
      <c r="BN53" s="1292"/>
      <c r="BO53" s="1292"/>
      <c r="BP53" s="1290">
        <v>68.400000000000006</v>
      </c>
      <c r="BQ53" s="1290"/>
      <c r="BR53" s="1290"/>
      <c r="BS53" s="1290"/>
      <c r="BT53" s="1290"/>
      <c r="BU53" s="1290"/>
      <c r="BV53" s="1290"/>
      <c r="BW53" s="1290"/>
      <c r="BX53" s="1290">
        <v>69.7</v>
      </c>
      <c r="BY53" s="1290"/>
      <c r="BZ53" s="1290"/>
      <c r="CA53" s="1290"/>
      <c r="CB53" s="1290"/>
      <c r="CC53" s="1290"/>
      <c r="CD53" s="1290"/>
      <c r="CE53" s="1290"/>
      <c r="CF53" s="1290">
        <v>70.900000000000006</v>
      </c>
      <c r="CG53" s="1290"/>
      <c r="CH53" s="1290"/>
      <c r="CI53" s="1290"/>
      <c r="CJ53" s="1290"/>
      <c r="CK53" s="1290"/>
      <c r="CL53" s="1290"/>
      <c r="CM53" s="1290"/>
      <c r="CN53" s="1290">
        <v>72.5</v>
      </c>
      <c r="CO53" s="1290"/>
      <c r="CP53" s="1290"/>
      <c r="CQ53" s="1290"/>
      <c r="CR53" s="1290"/>
      <c r="CS53" s="1290"/>
      <c r="CT53" s="1290"/>
      <c r="CU53" s="1290"/>
      <c r="CV53" s="1290">
        <v>74.2</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601</v>
      </c>
      <c r="AO55" s="1289"/>
      <c r="AP55" s="1289"/>
      <c r="AQ55" s="1289"/>
      <c r="AR55" s="1289"/>
      <c r="AS55" s="1289"/>
      <c r="AT55" s="1289"/>
      <c r="AU55" s="1289"/>
      <c r="AV55" s="1289"/>
      <c r="AW55" s="1289"/>
      <c r="AX55" s="1289"/>
      <c r="AY55" s="1289"/>
      <c r="AZ55" s="1289"/>
      <c r="BA55" s="1289"/>
      <c r="BB55" s="1292" t="s">
        <v>599</v>
      </c>
      <c r="BC55" s="1292"/>
      <c r="BD55" s="1292"/>
      <c r="BE55" s="1292"/>
      <c r="BF55" s="1292"/>
      <c r="BG55" s="1292"/>
      <c r="BH55" s="1292"/>
      <c r="BI55" s="1292"/>
      <c r="BJ55" s="1292"/>
      <c r="BK55" s="1292"/>
      <c r="BL55" s="1292"/>
      <c r="BM55" s="1292"/>
      <c r="BN55" s="1292"/>
      <c r="BO55" s="1292"/>
      <c r="BP55" s="1290">
        <v>37.700000000000003</v>
      </c>
      <c r="BQ55" s="1290"/>
      <c r="BR55" s="1290"/>
      <c r="BS55" s="1290"/>
      <c r="BT55" s="1290"/>
      <c r="BU55" s="1290"/>
      <c r="BV55" s="1290"/>
      <c r="BW55" s="1290"/>
      <c r="BX55" s="1290">
        <v>37.9</v>
      </c>
      <c r="BY55" s="1290"/>
      <c r="BZ55" s="1290"/>
      <c r="CA55" s="1290"/>
      <c r="CB55" s="1290"/>
      <c r="CC55" s="1290"/>
      <c r="CD55" s="1290"/>
      <c r="CE55" s="1290"/>
      <c r="CF55" s="1290">
        <v>38.700000000000003</v>
      </c>
      <c r="CG55" s="1290"/>
      <c r="CH55" s="1290"/>
      <c r="CI55" s="1290"/>
      <c r="CJ55" s="1290"/>
      <c r="CK55" s="1290"/>
      <c r="CL55" s="1290"/>
      <c r="CM55" s="1290"/>
      <c r="CN55" s="1290">
        <v>32.5</v>
      </c>
      <c r="CO55" s="1290"/>
      <c r="CP55" s="1290"/>
      <c r="CQ55" s="1290"/>
      <c r="CR55" s="1290"/>
      <c r="CS55" s="1290"/>
      <c r="CT55" s="1290"/>
      <c r="CU55" s="1290"/>
      <c r="CV55" s="1290">
        <v>23</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600</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60.7</v>
      </c>
      <c r="BY57" s="1290"/>
      <c r="BZ57" s="1290"/>
      <c r="CA57" s="1290"/>
      <c r="CB57" s="1290"/>
      <c r="CC57" s="1290"/>
      <c r="CD57" s="1290"/>
      <c r="CE57" s="1290"/>
      <c r="CF57" s="1290">
        <v>61.4</v>
      </c>
      <c r="CG57" s="1290"/>
      <c r="CH57" s="1290"/>
      <c r="CI57" s="1290"/>
      <c r="CJ57" s="1290"/>
      <c r="CK57" s="1290"/>
      <c r="CL57" s="1290"/>
      <c r="CM57" s="1290"/>
      <c r="CN57" s="1290">
        <v>62.6</v>
      </c>
      <c r="CO57" s="1290"/>
      <c r="CP57" s="1290"/>
      <c r="CQ57" s="1290"/>
      <c r="CR57" s="1290"/>
      <c r="CS57" s="1290"/>
      <c r="CT57" s="1290"/>
      <c r="CU57" s="1290"/>
      <c r="CV57" s="1290">
        <v>62.8</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602</v>
      </c>
    </row>
    <row r="64" spans="1:109">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605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597</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491</v>
      </c>
      <c r="BQ72" s="1289"/>
      <c r="BR72" s="1289"/>
      <c r="BS72" s="1289"/>
      <c r="BT72" s="1289"/>
      <c r="BU72" s="1289"/>
      <c r="BV72" s="1289"/>
      <c r="BW72" s="1289"/>
      <c r="BX72" s="1289" t="s">
        <v>492</v>
      </c>
      <c r="BY72" s="1289"/>
      <c r="BZ72" s="1289"/>
      <c r="CA72" s="1289"/>
      <c r="CB72" s="1289"/>
      <c r="CC72" s="1289"/>
      <c r="CD72" s="1289"/>
      <c r="CE72" s="1289"/>
      <c r="CF72" s="1289" t="s">
        <v>493</v>
      </c>
      <c r="CG72" s="1289"/>
      <c r="CH72" s="1289"/>
      <c r="CI72" s="1289"/>
      <c r="CJ72" s="1289"/>
      <c r="CK72" s="1289"/>
      <c r="CL72" s="1289"/>
      <c r="CM72" s="1289"/>
      <c r="CN72" s="1289" t="s">
        <v>494</v>
      </c>
      <c r="CO72" s="1289"/>
      <c r="CP72" s="1289"/>
      <c r="CQ72" s="1289"/>
      <c r="CR72" s="1289"/>
      <c r="CS72" s="1289"/>
      <c r="CT72" s="1289"/>
      <c r="CU72" s="1289"/>
      <c r="CV72" s="1289" t="s">
        <v>495</v>
      </c>
      <c r="CW72" s="1289"/>
      <c r="CX72" s="1289"/>
      <c r="CY72" s="1289"/>
      <c r="CZ72" s="1289"/>
      <c r="DA72" s="1289"/>
      <c r="DB72" s="1289"/>
      <c r="DC72" s="1289"/>
    </row>
    <row r="73" spans="2:107">
      <c r="B73" s="375"/>
      <c r="G73" s="1295"/>
      <c r="H73" s="1295"/>
      <c r="I73" s="1295"/>
      <c r="J73" s="1295"/>
      <c r="K73" s="1296"/>
      <c r="L73" s="1296"/>
      <c r="M73" s="1296"/>
      <c r="N73" s="1296"/>
      <c r="AM73" s="384"/>
      <c r="AN73" s="1292" t="s">
        <v>598</v>
      </c>
      <c r="AO73" s="1292"/>
      <c r="AP73" s="1292"/>
      <c r="AQ73" s="1292"/>
      <c r="AR73" s="1292"/>
      <c r="AS73" s="1292"/>
      <c r="AT73" s="1292"/>
      <c r="AU73" s="1292"/>
      <c r="AV73" s="1292"/>
      <c r="AW73" s="1292"/>
      <c r="AX73" s="1292"/>
      <c r="AY73" s="1292"/>
      <c r="AZ73" s="1292"/>
      <c r="BA73" s="1292"/>
      <c r="BB73" s="1292" t="s">
        <v>599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603</v>
      </c>
      <c r="BC75" s="1292"/>
      <c r="BD75" s="1292"/>
      <c r="BE75" s="1292"/>
      <c r="BF75" s="1292"/>
      <c r="BG75" s="1292"/>
      <c r="BH75" s="1292"/>
      <c r="BI75" s="1292"/>
      <c r="BJ75" s="1292"/>
      <c r="BK75" s="1292"/>
      <c r="BL75" s="1292"/>
      <c r="BM75" s="1292"/>
      <c r="BN75" s="1292"/>
      <c r="BO75" s="1292"/>
      <c r="BP75" s="1290">
        <v>8.1</v>
      </c>
      <c r="BQ75" s="1290"/>
      <c r="BR75" s="1290"/>
      <c r="BS75" s="1290"/>
      <c r="BT75" s="1290"/>
      <c r="BU75" s="1290"/>
      <c r="BV75" s="1290"/>
      <c r="BW75" s="1290"/>
      <c r="BX75" s="1290">
        <v>8</v>
      </c>
      <c r="BY75" s="1290"/>
      <c r="BZ75" s="1290"/>
      <c r="CA75" s="1290"/>
      <c r="CB75" s="1290"/>
      <c r="CC75" s="1290"/>
      <c r="CD75" s="1290"/>
      <c r="CE75" s="1290"/>
      <c r="CF75" s="1290">
        <v>7.8</v>
      </c>
      <c r="CG75" s="1290"/>
      <c r="CH75" s="1290"/>
      <c r="CI75" s="1290"/>
      <c r="CJ75" s="1290"/>
      <c r="CK75" s="1290"/>
      <c r="CL75" s="1290"/>
      <c r="CM75" s="1290"/>
      <c r="CN75" s="1290">
        <v>8</v>
      </c>
      <c r="CO75" s="1290"/>
      <c r="CP75" s="1290"/>
      <c r="CQ75" s="1290"/>
      <c r="CR75" s="1290"/>
      <c r="CS75" s="1290"/>
      <c r="CT75" s="1290"/>
      <c r="CU75" s="1290"/>
      <c r="CV75" s="1290">
        <v>7.9</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601</v>
      </c>
      <c r="AO77" s="1289"/>
      <c r="AP77" s="1289"/>
      <c r="AQ77" s="1289"/>
      <c r="AR77" s="1289"/>
      <c r="AS77" s="1289"/>
      <c r="AT77" s="1289"/>
      <c r="AU77" s="1289"/>
      <c r="AV77" s="1289"/>
      <c r="AW77" s="1289"/>
      <c r="AX77" s="1289"/>
      <c r="AY77" s="1289"/>
      <c r="AZ77" s="1289"/>
      <c r="BA77" s="1289"/>
      <c r="BB77" s="1292" t="s">
        <v>599</v>
      </c>
      <c r="BC77" s="1292"/>
      <c r="BD77" s="1292"/>
      <c r="BE77" s="1292"/>
      <c r="BF77" s="1292"/>
      <c r="BG77" s="1292"/>
      <c r="BH77" s="1292"/>
      <c r="BI77" s="1292"/>
      <c r="BJ77" s="1292"/>
      <c r="BK77" s="1292"/>
      <c r="BL77" s="1292"/>
      <c r="BM77" s="1292"/>
      <c r="BN77" s="1292"/>
      <c r="BO77" s="1292"/>
      <c r="BP77" s="1290">
        <v>37.700000000000003</v>
      </c>
      <c r="BQ77" s="1290"/>
      <c r="BR77" s="1290"/>
      <c r="BS77" s="1290"/>
      <c r="BT77" s="1290"/>
      <c r="BU77" s="1290"/>
      <c r="BV77" s="1290"/>
      <c r="BW77" s="1290"/>
      <c r="BX77" s="1290">
        <v>37.9</v>
      </c>
      <c r="BY77" s="1290"/>
      <c r="BZ77" s="1290"/>
      <c r="CA77" s="1290"/>
      <c r="CB77" s="1290"/>
      <c r="CC77" s="1290"/>
      <c r="CD77" s="1290"/>
      <c r="CE77" s="1290"/>
      <c r="CF77" s="1290">
        <v>38.700000000000003</v>
      </c>
      <c r="CG77" s="1290"/>
      <c r="CH77" s="1290"/>
      <c r="CI77" s="1290"/>
      <c r="CJ77" s="1290"/>
      <c r="CK77" s="1290"/>
      <c r="CL77" s="1290"/>
      <c r="CM77" s="1290"/>
      <c r="CN77" s="1290">
        <v>32.5</v>
      </c>
      <c r="CO77" s="1290"/>
      <c r="CP77" s="1290"/>
      <c r="CQ77" s="1290"/>
      <c r="CR77" s="1290"/>
      <c r="CS77" s="1290"/>
      <c r="CT77" s="1290"/>
      <c r="CU77" s="1290"/>
      <c r="CV77" s="1290">
        <v>23</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603</v>
      </c>
      <c r="BC79" s="1292"/>
      <c r="BD79" s="1292"/>
      <c r="BE79" s="1292"/>
      <c r="BF79" s="1292"/>
      <c r="BG79" s="1292"/>
      <c r="BH79" s="1292"/>
      <c r="BI79" s="1292"/>
      <c r="BJ79" s="1292"/>
      <c r="BK79" s="1292"/>
      <c r="BL79" s="1292"/>
      <c r="BM79" s="1292"/>
      <c r="BN79" s="1292"/>
      <c r="BO79" s="1292"/>
      <c r="BP79" s="1290">
        <v>8.9</v>
      </c>
      <c r="BQ79" s="1290"/>
      <c r="BR79" s="1290"/>
      <c r="BS79" s="1290"/>
      <c r="BT79" s="1290"/>
      <c r="BU79" s="1290"/>
      <c r="BV79" s="1290"/>
      <c r="BW79" s="1290"/>
      <c r="BX79" s="1290">
        <v>8.6999999999999993</v>
      </c>
      <c r="BY79" s="1290"/>
      <c r="BZ79" s="1290"/>
      <c r="CA79" s="1290"/>
      <c r="CB79" s="1290"/>
      <c r="CC79" s="1290"/>
      <c r="CD79" s="1290"/>
      <c r="CE79" s="1290"/>
      <c r="CF79" s="1290">
        <v>8.8000000000000007</v>
      </c>
      <c r="CG79" s="1290"/>
      <c r="CH79" s="1290"/>
      <c r="CI79" s="1290"/>
      <c r="CJ79" s="1290"/>
      <c r="CK79" s="1290"/>
      <c r="CL79" s="1290"/>
      <c r="CM79" s="1290"/>
      <c r="CN79" s="1290">
        <v>8.6999999999999993</v>
      </c>
      <c r="CO79" s="1290"/>
      <c r="CP79" s="1290"/>
      <c r="CQ79" s="1290"/>
      <c r="CR79" s="1290"/>
      <c r="CS79" s="1290"/>
      <c r="CT79" s="1290"/>
      <c r="CU79" s="1290"/>
      <c r="CV79" s="1290">
        <v>8.1999999999999993</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oc2sPobohI66CarmYWBTFzRQwwfqwlakHl9nQZ+Zbo126J5HtK0cqxaRkwh8Ocdcik6noKwaVv++xkCSCKuJyg==" saltValue="IdbnCjeFBJql8otJFjJw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T14" sqref="BT14"/>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438</v>
      </c>
    </row>
  </sheetData>
  <sheetProtection algorithmName="SHA-512" hashValue="aYbc43E1bXP9pmbUeA1dgvmheArYqpOfNpRY75QZXLjWd54FzBiFbnwCrOMzFq2qFsWDQNKKbjmTV3Zl5WJ21Q==" saltValue="S2qFI8KC1IQoj783dZGM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4" zoomScale="70" zoomScaleNormal="70" zoomScaleSheetLayoutView="55" workbookViewId="0">
      <selection activeCell="BT14" sqref="BT14"/>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438</v>
      </c>
    </row>
  </sheetData>
  <sheetProtection algorithmName="SHA-512" hashValue="UcW49TqxMhOONijxua7TchSLMQCd6gqUJL0K6qCvIZDvLTj4KRzLoydVwVv9ErsTyUW1uhzVbK06aAmy3pb4lw==" saltValue="QN0Z3EfV7aLU5wFhIOYGH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488</v>
      </c>
      <c r="G2" s="148"/>
      <c r="H2" s="149"/>
    </row>
    <row r="3" spans="1:8">
      <c r="A3" s="145" t="s">
        <v>481</v>
      </c>
      <c r="B3" s="150"/>
      <c r="C3" s="151"/>
      <c r="D3" s="152">
        <v>45075</v>
      </c>
      <c r="E3" s="153"/>
      <c r="F3" s="154">
        <v>72656</v>
      </c>
      <c r="G3" s="155"/>
      <c r="H3" s="156"/>
    </row>
    <row r="4" spans="1:8">
      <c r="A4" s="157"/>
      <c r="B4" s="158"/>
      <c r="C4" s="159"/>
      <c r="D4" s="160">
        <v>24068</v>
      </c>
      <c r="E4" s="161"/>
      <c r="F4" s="162">
        <v>36448</v>
      </c>
      <c r="G4" s="163"/>
      <c r="H4" s="164"/>
    </row>
    <row r="5" spans="1:8">
      <c r="A5" s="145" t="s">
        <v>483</v>
      </c>
      <c r="B5" s="150"/>
      <c r="C5" s="151"/>
      <c r="D5" s="152">
        <v>54456</v>
      </c>
      <c r="E5" s="153"/>
      <c r="F5" s="154">
        <v>65080</v>
      </c>
      <c r="G5" s="155"/>
      <c r="H5" s="156"/>
    </row>
    <row r="6" spans="1:8">
      <c r="A6" s="157"/>
      <c r="B6" s="158"/>
      <c r="C6" s="159"/>
      <c r="D6" s="160">
        <v>25723</v>
      </c>
      <c r="E6" s="161"/>
      <c r="F6" s="162">
        <v>38201</v>
      </c>
      <c r="G6" s="163"/>
      <c r="H6" s="164"/>
    </row>
    <row r="7" spans="1:8">
      <c r="A7" s="145" t="s">
        <v>484</v>
      </c>
      <c r="B7" s="150"/>
      <c r="C7" s="151"/>
      <c r="D7" s="152">
        <v>65750</v>
      </c>
      <c r="E7" s="153"/>
      <c r="F7" s="154">
        <v>79288</v>
      </c>
      <c r="G7" s="155"/>
      <c r="H7" s="156"/>
    </row>
    <row r="8" spans="1:8">
      <c r="A8" s="157"/>
      <c r="B8" s="158"/>
      <c r="C8" s="159"/>
      <c r="D8" s="160">
        <v>39194</v>
      </c>
      <c r="E8" s="161"/>
      <c r="F8" s="162">
        <v>41870</v>
      </c>
      <c r="G8" s="163"/>
      <c r="H8" s="164"/>
    </row>
    <row r="9" spans="1:8">
      <c r="A9" s="145" t="s">
        <v>485</v>
      </c>
      <c r="B9" s="150"/>
      <c r="C9" s="151"/>
      <c r="D9" s="152">
        <v>70912</v>
      </c>
      <c r="E9" s="153"/>
      <c r="F9" s="154">
        <v>84962</v>
      </c>
      <c r="G9" s="155"/>
      <c r="H9" s="156"/>
    </row>
    <row r="10" spans="1:8">
      <c r="A10" s="157"/>
      <c r="B10" s="158"/>
      <c r="C10" s="159"/>
      <c r="D10" s="160">
        <v>51095</v>
      </c>
      <c r="E10" s="161"/>
      <c r="F10" s="162">
        <v>42793</v>
      </c>
      <c r="G10" s="163"/>
      <c r="H10" s="164"/>
    </row>
    <row r="11" spans="1:8">
      <c r="A11" s="145" t="s">
        <v>486</v>
      </c>
      <c r="B11" s="150"/>
      <c r="C11" s="151"/>
      <c r="D11" s="152">
        <v>126560</v>
      </c>
      <c r="E11" s="153"/>
      <c r="F11" s="154">
        <v>71279</v>
      </c>
      <c r="G11" s="155"/>
      <c r="H11" s="156"/>
    </row>
    <row r="12" spans="1:8">
      <c r="A12" s="157"/>
      <c r="B12" s="158"/>
      <c r="C12" s="165"/>
      <c r="D12" s="160">
        <v>80590</v>
      </c>
      <c r="E12" s="161"/>
      <c r="F12" s="162">
        <v>36731</v>
      </c>
      <c r="G12" s="163"/>
      <c r="H12" s="164"/>
    </row>
    <row r="13" spans="1:8">
      <c r="A13" s="145"/>
      <c r="B13" s="150"/>
      <c r="C13" s="166"/>
      <c r="D13" s="167">
        <v>72551</v>
      </c>
      <c r="E13" s="168"/>
      <c r="F13" s="169">
        <v>74653</v>
      </c>
      <c r="G13" s="170"/>
      <c r="H13" s="156"/>
    </row>
    <row r="14" spans="1:8">
      <c r="A14" s="157"/>
      <c r="B14" s="158"/>
      <c r="C14" s="159"/>
      <c r="D14" s="160">
        <v>44134</v>
      </c>
      <c r="E14" s="161"/>
      <c r="F14" s="162">
        <v>39209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5.15</v>
      </c>
      <c r="C19" s="171">
        <f>ROUND(VALUE(SUBSTITUTE(実質収支比率等に係る経年分析!G$48,"▲","-")),2)</f>
        <v>4.84</v>
      </c>
      <c r="D19" s="171">
        <f>ROUND(VALUE(SUBSTITUTE(実質収支比率等に係る経年分析!H$48,"▲","-")),2)</f>
        <v>4.3099999999999996</v>
      </c>
      <c r="E19" s="171">
        <f>ROUND(VALUE(SUBSTITUTE(実質収支比率等に係る経年分析!I$48,"▲","-")),2)</f>
        <v>3.09</v>
      </c>
      <c r="F19" s="171">
        <f>ROUND(VALUE(SUBSTITUTE(実質収支比率等に係る経年分析!J$48,"▲","-")),2)</f>
        <v>7.33</v>
      </c>
    </row>
    <row r="20" spans="1:11">
      <c r="A20" s="171" t="s">
        <v>55</v>
      </c>
      <c r="B20" s="171">
        <f>ROUND(VALUE(SUBSTITUTE(実質収支比率等に係る経年分析!F$47,"▲","-")),2)</f>
        <v>26.79</v>
      </c>
      <c r="C20" s="171">
        <f>ROUND(VALUE(SUBSTITUTE(実質収支比率等に係る経年分析!G$47,"▲","-")),2)</f>
        <v>25.74</v>
      </c>
      <c r="D20" s="171">
        <f>ROUND(VALUE(SUBSTITUTE(実質収支比率等に係る経年分析!H$47,"▲","-")),2)</f>
        <v>18.760000000000002</v>
      </c>
      <c r="E20" s="171">
        <f>ROUND(VALUE(SUBSTITUTE(実質収支比率等に係る経年分析!I$47,"▲","-")),2)</f>
        <v>16.91</v>
      </c>
      <c r="F20" s="171">
        <f>ROUND(VALUE(SUBSTITUTE(実質収支比率等に係る経年分析!J$47,"▲","-")),2)</f>
        <v>18.27</v>
      </c>
    </row>
    <row r="21" spans="1:11">
      <c r="A21" s="171" t="s">
        <v>56</v>
      </c>
      <c r="B21" s="171">
        <f>IF(ISNUMBER(VALUE(SUBSTITUTE(実質収支比率等に係る経年分析!F$49,"▲","-"))),ROUND(VALUE(SUBSTITUTE(実質収支比率等に係る経年分析!F$49,"▲","-")),2),NA())</f>
        <v>1.35</v>
      </c>
      <c r="C21" s="171">
        <f>IF(ISNUMBER(VALUE(SUBSTITUTE(実質収支比率等に係る経年分析!G$49,"▲","-"))),ROUND(VALUE(SUBSTITUTE(実質収支比率等に係る経年分析!G$49,"▲","-")),2),NA())</f>
        <v>-4.66</v>
      </c>
      <c r="D21" s="171">
        <f>IF(ISNUMBER(VALUE(SUBSTITUTE(実質収支比率等に係る経年分析!H$49,"▲","-"))),ROUND(VALUE(SUBSTITUTE(実質収支比率等に係る経年分析!H$49,"▲","-")),2),NA())</f>
        <v>-9.77</v>
      </c>
      <c r="E21" s="171">
        <f>IF(ISNUMBER(VALUE(SUBSTITUTE(実質収支比率等に係る経年分析!I$49,"▲","-"))),ROUND(VALUE(SUBSTITUTE(実質収支比率等に係る経年分析!I$49,"▲","-")),2),NA())</f>
        <v>-4.9000000000000004</v>
      </c>
      <c r="F21" s="171">
        <f>IF(ISNUMBER(VALUE(SUBSTITUTE(実質収支比率等に係る経年分析!J$49,"▲","-"))),ROUND(VALUE(SUBSTITUTE(実質収支比率等に係る経年分析!J$49,"▲","-")),2),NA())</f>
        <v>4.32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3.89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田川市等三線沿線地域交通体系整備事業基金特別会計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急患医療特別会計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0.28000000000000003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c r="A33" s="172" t="str">
        <f>IF(連結実質赤字比率に係る赤字・黒字の構成分析!C$37="",NA(),連結実質赤字比率に係る赤字・黒字の構成分析!C$37)</f>
        <v>住宅新築資金等貸付特別会計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0.17</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7.15</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2255</v>
      </c>
      <c r="E42" s="173"/>
      <c r="F42" s="173"/>
      <c r="G42" s="173">
        <f>'実質公債費比率（分子）の構造'!L$52</f>
        <v>2320</v>
      </c>
      <c r="H42" s="173"/>
      <c r="I42" s="173"/>
      <c r="J42" s="173">
        <f>'実質公債費比率（分子）の構造'!M$52</f>
        <v>2291</v>
      </c>
      <c r="K42" s="173"/>
      <c r="L42" s="173"/>
      <c r="M42" s="173">
        <f>'実質公債費比率（分子）の構造'!N$52</f>
        <v>2312</v>
      </c>
      <c r="N42" s="173"/>
      <c r="O42" s="173"/>
      <c r="P42" s="173">
        <f>'実質公債費比率（分子）の構造'!O$52</f>
        <v>2285</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43</v>
      </c>
      <c r="C44" s="173"/>
      <c r="D44" s="173"/>
      <c r="E44" s="173">
        <f>'実質公債費比率（分子）の構造'!L$50</f>
        <v>43</v>
      </c>
      <c r="F44" s="173"/>
      <c r="G44" s="173"/>
      <c r="H44" s="173">
        <f>'実質公債費比率（分子）の構造'!M$50</f>
        <v>43</v>
      </c>
      <c r="I44" s="173"/>
      <c r="J44" s="173"/>
      <c r="K44" s="173">
        <f>'実質公債費比率（分子）の構造'!N$50</f>
        <v>42</v>
      </c>
      <c r="L44" s="173"/>
      <c r="M44" s="173"/>
      <c r="N44" s="173">
        <f>'実質公債費比率（分子）の構造'!O$50</f>
        <v>42</v>
      </c>
      <c r="O44" s="173"/>
      <c r="P44" s="173"/>
    </row>
    <row r="45" spans="1:16">
      <c r="A45" s="173" t="s">
        <v>66</v>
      </c>
      <c r="B45" s="173">
        <f>'実質公債費比率（分子）の構造'!K$49</f>
        <v>170</v>
      </c>
      <c r="C45" s="173"/>
      <c r="D45" s="173"/>
      <c r="E45" s="173">
        <f>'実質公債費比率（分子）の構造'!L$49</f>
        <v>172</v>
      </c>
      <c r="F45" s="173"/>
      <c r="G45" s="173"/>
      <c r="H45" s="173">
        <f>'実質公債費比率（分子）の構造'!M$49</f>
        <v>176</v>
      </c>
      <c r="I45" s="173"/>
      <c r="J45" s="173"/>
      <c r="K45" s="173">
        <f>'実質公債費比率（分子）の構造'!N$49</f>
        <v>186</v>
      </c>
      <c r="L45" s="173"/>
      <c r="M45" s="173"/>
      <c r="N45" s="173">
        <f>'実質公債費比率（分子）の構造'!O$49</f>
        <v>184</v>
      </c>
      <c r="O45" s="173"/>
      <c r="P45" s="173"/>
    </row>
    <row r="46" spans="1:16">
      <c r="A46" s="173" t="s">
        <v>67</v>
      </c>
      <c r="B46" s="173">
        <f>'実質公債費比率（分子）の構造'!K$48</f>
        <v>503</v>
      </c>
      <c r="C46" s="173"/>
      <c r="D46" s="173"/>
      <c r="E46" s="173">
        <f>'実質公債費比率（分子）の構造'!L$48</f>
        <v>506</v>
      </c>
      <c r="F46" s="173"/>
      <c r="G46" s="173"/>
      <c r="H46" s="173">
        <f>'実質公債費比率（分子）の構造'!M$48</f>
        <v>472</v>
      </c>
      <c r="I46" s="173"/>
      <c r="J46" s="173"/>
      <c r="K46" s="173">
        <f>'実質公債費比率（分子）の構造'!N$48</f>
        <v>501</v>
      </c>
      <c r="L46" s="173"/>
      <c r="M46" s="173"/>
      <c r="N46" s="173">
        <f>'実質公債費比率（分子）の構造'!O$48</f>
        <v>520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2403</v>
      </c>
      <c r="C49" s="173"/>
      <c r="D49" s="173"/>
      <c r="E49" s="173">
        <f>'実質公債費比率（分子）の構造'!L$45</f>
        <v>2505</v>
      </c>
      <c r="F49" s="173"/>
      <c r="G49" s="173"/>
      <c r="H49" s="173">
        <f>'実質公債費比率（分子）の構造'!M$45</f>
        <v>2502</v>
      </c>
      <c r="I49" s="173"/>
      <c r="J49" s="173"/>
      <c r="K49" s="173">
        <f>'実質公債費比率（分子）の構造'!N$45</f>
        <v>2508</v>
      </c>
      <c r="L49" s="173"/>
      <c r="M49" s="173"/>
      <c r="N49" s="173">
        <f>'実質公債費比率（分子）の構造'!O$45</f>
        <v>2457</v>
      </c>
      <c r="O49" s="173"/>
      <c r="P49" s="173"/>
    </row>
    <row r="50" spans="1:16">
      <c r="A50" s="173" t="s">
        <v>71</v>
      </c>
      <c r="B50" s="173" t="e">
        <f>NA()</f>
        <v>#N/A</v>
      </c>
      <c r="C50" s="173">
        <f>IF(ISNUMBER('実質公債費比率（分子）の構造'!K$53),'実質公債費比率（分子）の構造'!K$53,NA())</f>
        <v>864</v>
      </c>
      <c r="D50" s="173" t="e">
        <f>NA()</f>
        <v>#N/A</v>
      </c>
      <c r="E50" s="173" t="e">
        <f>NA()</f>
        <v>#N/A</v>
      </c>
      <c r="F50" s="173">
        <f>IF(ISNUMBER('実質公債費比率（分子）の構造'!L$53),'実質公債費比率（分子）の構造'!L$53,NA())</f>
        <v>906</v>
      </c>
      <c r="G50" s="173" t="e">
        <f>NA()</f>
        <v>#N/A</v>
      </c>
      <c r="H50" s="173" t="e">
        <f>NA()</f>
        <v>#N/A</v>
      </c>
      <c r="I50" s="173">
        <f>IF(ISNUMBER('実質公債費比率（分子）の構造'!M$53),'実質公債費比率（分子）の構造'!M$53,NA())</f>
        <v>902</v>
      </c>
      <c r="J50" s="173" t="e">
        <f>NA()</f>
        <v>#N/A</v>
      </c>
      <c r="K50" s="173" t="e">
        <f>NA()</f>
        <v>#N/A</v>
      </c>
      <c r="L50" s="173">
        <f>IF(ISNUMBER('実質公債費比率（分子）の構造'!N$53),'実質公債費比率（分子）の構造'!N$53,NA())</f>
        <v>925</v>
      </c>
      <c r="M50" s="173" t="e">
        <f>NA()</f>
        <v>#N/A</v>
      </c>
      <c r="N50" s="173" t="e">
        <f>NA()</f>
        <v>#N/A</v>
      </c>
      <c r="O50" s="173">
        <f>IF(ISNUMBER('実質公債費比率（分子）の構造'!O$53),'実質公債費比率（分子）の構造'!O$53,NA())</f>
        <v>918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17534</v>
      </c>
      <c r="E56" s="172"/>
      <c r="F56" s="172"/>
      <c r="G56" s="172">
        <f>'将来負担比率（分子）の構造'!J$52</f>
        <v>17093</v>
      </c>
      <c r="H56" s="172"/>
      <c r="I56" s="172"/>
      <c r="J56" s="172">
        <f>'将来負担比率（分子）の構造'!K$52</f>
        <v>16976</v>
      </c>
      <c r="K56" s="172"/>
      <c r="L56" s="172"/>
      <c r="M56" s="172">
        <f>'将来負担比率（分子）の構造'!L$52</f>
        <v>17594</v>
      </c>
      <c r="N56" s="172"/>
      <c r="O56" s="172"/>
      <c r="P56" s="172">
        <f>'将来負担比率（分子）の構造'!M$52</f>
        <v>20835</v>
      </c>
    </row>
    <row r="57" spans="1:16">
      <c r="A57" s="172" t="s">
        <v>42</v>
      </c>
      <c r="B57" s="172"/>
      <c r="C57" s="172"/>
      <c r="D57" s="172">
        <f>'将来負担比率（分子）の構造'!I$51</f>
        <v>4740</v>
      </c>
      <c r="E57" s="172"/>
      <c r="F57" s="172"/>
      <c r="G57" s="172">
        <f>'将来負担比率（分子）の構造'!J$51</f>
        <v>4351</v>
      </c>
      <c r="H57" s="172"/>
      <c r="I57" s="172"/>
      <c r="J57" s="172">
        <f>'将来負担比率（分子）の構造'!K$51</f>
        <v>3916</v>
      </c>
      <c r="K57" s="172"/>
      <c r="L57" s="172"/>
      <c r="M57" s="172">
        <f>'将来負担比率（分子）の構造'!L$51</f>
        <v>3520</v>
      </c>
      <c r="N57" s="172"/>
      <c r="O57" s="172"/>
      <c r="P57" s="172">
        <f>'将来負担比率（分子）の構造'!M$51</f>
        <v>3051</v>
      </c>
    </row>
    <row r="58" spans="1:16">
      <c r="A58" s="172" t="s">
        <v>41</v>
      </c>
      <c r="B58" s="172"/>
      <c r="C58" s="172"/>
      <c r="D58" s="172">
        <f>'将来負担比率（分子）の構造'!I$50</f>
        <v>16798</v>
      </c>
      <c r="E58" s="172"/>
      <c r="F58" s="172"/>
      <c r="G58" s="172">
        <f>'将来負担比率（分子）の構造'!J$50</f>
        <v>16555</v>
      </c>
      <c r="H58" s="172"/>
      <c r="I58" s="172"/>
      <c r="J58" s="172">
        <f>'将来負担比率（分子）の構造'!K$50</f>
        <v>16655</v>
      </c>
      <c r="K58" s="172"/>
      <c r="L58" s="172"/>
      <c r="M58" s="172">
        <f>'将来負担比率（分子）の構造'!L$50</f>
        <v>16406</v>
      </c>
      <c r="N58" s="172"/>
      <c r="O58" s="172"/>
      <c r="P58" s="172">
        <f>'将来負担比率（分子）の構造'!M$50</f>
        <v>16727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3087</v>
      </c>
      <c r="C62" s="172"/>
      <c r="D62" s="172"/>
      <c r="E62" s="172">
        <f>'将来負担比率（分子）の構造'!J$45</f>
        <v>3001</v>
      </c>
      <c r="F62" s="172"/>
      <c r="G62" s="172"/>
      <c r="H62" s="172">
        <f>'将来負担比率（分子）の構造'!K$45</f>
        <v>2981</v>
      </c>
      <c r="I62" s="172"/>
      <c r="J62" s="172"/>
      <c r="K62" s="172">
        <f>'将来負担比率（分子）の構造'!L$45</f>
        <v>3041</v>
      </c>
      <c r="L62" s="172"/>
      <c r="M62" s="172"/>
      <c r="N62" s="172">
        <f>'将来負担比率（分子）の構造'!M$45</f>
        <v>3099</v>
      </c>
      <c r="O62" s="172"/>
      <c r="P62" s="172"/>
    </row>
    <row r="63" spans="1:16">
      <c r="A63" s="172" t="s">
        <v>34</v>
      </c>
      <c r="B63" s="172">
        <f>'将来負担比率（分子）の構造'!I$44</f>
        <v>949</v>
      </c>
      <c r="C63" s="172"/>
      <c r="D63" s="172"/>
      <c r="E63" s="172">
        <f>'将来負担比率（分子）の構造'!J$44</f>
        <v>825</v>
      </c>
      <c r="F63" s="172"/>
      <c r="G63" s="172"/>
      <c r="H63" s="172">
        <f>'将来負担比率（分子）の構造'!K$44</f>
        <v>841</v>
      </c>
      <c r="I63" s="172"/>
      <c r="J63" s="172"/>
      <c r="K63" s="172">
        <f>'将来負担比率（分子）の構造'!L$44</f>
        <v>869</v>
      </c>
      <c r="L63" s="172"/>
      <c r="M63" s="172"/>
      <c r="N63" s="172">
        <f>'将来負担比率（分子）の構造'!M$44</f>
        <v>670</v>
      </c>
      <c r="O63" s="172"/>
      <c r="P63" s="172"/>
    </row>
    <row r="64" spans="1:16">
      <c r="A64" s="172" t="s">
        <v>33</v>
      </c>
      <c r="B64" s="172">
        <f>'将来負担比率（分子）の構造'!I$43</f>
        <v>4115</v>
      </c>
      <c r="C64" s="172"/>
      <c r="D64" s="172"/>
      <c r="E64" s="172">
        <f>'将来負担比率（分子）の構造'!J$43</f>
        <v>3792</v>
      </c>
      <c r="F64" s="172"/>
      <c r="G64" s="172"/>
      <c r="H64" s="172">
        <f>'将来負担比率（分子）の構造'!K$43</f>
        <v>3584</v>
      </c>
      <c r="I64" s="172"/>
      <c r="J64" s="172"/>
      <c r="K64" s="172">
        <f>'将来負担比率（分子）の構造'!L$43</f>
        <v>3202</v>
      </c>
      <c r="L64" s="172"/>
      <c r="M64" s="172"/>
      <c r="N64" s="172">
        <f>'将来負担比率（分子）の構造'!M$43</f>
        <v>2839</v>
      </c>
      <c r="O64" s="172"/>
      <c r="P64" s="172"/>
    </row>
    <row r="65" spans="1:16">
      <c r="A65" s="172" t="s">
        <v>32</v>
      </c>
      <c r="B65" s="172">
        <f>'将来負担比率（分子）の構造'!I$42</f>
        <v>333</v>
      </c>
      <c r="C65" s="172"/>
      <c r="D65" s="172"/>
      <c r="E65" s="172">
        <f>'将来負担比率（分子）の構造'!J$42</f>
        <v>290</v>
      </c>
      <c r="F65" s="172"/>
      <c r="G65" s="172"/>
      <c r="H65" s="172">
        <f>'将来負担比率（分子）の構造'!K$42</f>
        <v>247</v>
      </c>
      <c r="I65" s="172"/>
      <c r="J65" s="172"/>
      <c r="K65" s="172">
        <f>'将来負担比率（分子）の構造'!L$42</f>
        <v>205</v>
      </c>
      <c r="L65" s="172"/>
      <c r="M65" s="172"/>
      <c r="N65" s="172">
        <f>'将来負担比率（分子）の構造'!M$42</f>
        <v>163</v>
      </c>
      <c r="O65" s="172"/>
      <c r="P65" s="172"/>
    </row>
    <row r="66" spans="1:16">
      <c r="A66" s="172" t="s">
        <v>31</v>
      </c>
      <c r="B66" s="172">
        <f>'将来負担比率（分子）の構造'!I$41</f>
        <v>25160</v>
      </c>
      <c r="C66" s="172"/>
      <c r="D66" s="172"/>
      <c r="E66" s="172">
        <f>'将来負担比率（分子）の構造'!J$41</f>
        <v>25182</v>
      </c>
      <c r="F66" s="172"/>
      <c r="G66" s="172"/>
      <c r="H66" s="172">
        <f>'将来負担比率（分子）の構造'!K$41</f>
        <v>25409</v>
      </c>
      <c r="I66" s="172"/>
      <c r="J66" s="172"/>
      <c r="K66" s="172">
        <f>'将来負担比率（分子）の構造'!L$41</f>
        <v>25854</v>
      </c>
      <c r="L66" s="172"/>
      <c r="M66" s="172"/>
      <c r="N66" s="172">
        <f>'将来負担比率（分子）の構造'!M$41</f>
        <v>28696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2434</v>
      </c>
      <c r="C72" s="176">
        <f>基金残高に係る経年分析!G55</f>
        <v>2234</v>
      </c>
      <c r="D72" s="176">
        <f>基金残高に係る経年分析!H55</f>
        <v>2484</v>
      </c>
    </row>
    <row r="73" spans="1:16">
      <c r="A73" s="175" t="s">
        <v>78</v>
      </c>
      <c r="B73" s="176">
        <f>基金残高に係る経年分析!F56</f>
        <v>784</v>
      </c>
      <c r="C73" s="176">
        <f>基金残高に係る経年分析!G56</f>
        <v>784</v>
      </c>
      <c r="D73" s="176">
        <f>基金残高に係る経年分析!H56</f>
        <v>784</v>
      </c>
    </row>
    <row r="74" spans="1:16">
      <c r="A74" s="175" t="s">
        <v>79</v>
      </c>
      <c r="B74" s="176">
        <f>基金残高に係る経年分析!F57</f>
        <v>13363</v>
      </c>
      <c r="C74" s="176">
        <f>基金残高に係る経年分析!G57</f>
        <v>13255</v>
      </c>
      <c r="D74" s="176">
        <f>基金残高に係る経年分析!H57</f>
        <v>13154</v>
      </c>
    </row>
  </sheetData>
  <sheetProtection algorithmName="SHA-512" hashValue="lOgPRea7ad0OeFZT1s8wBjWSwdV8zrSeLAywCRpuT8VLKjCbuQatyyxJzTjlZgb3owGzfudlyYc+I5FTcSrQhw==" saltValue="FT8YVt+GK3SRe7hjux3BQ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J19" workbookViewId="0">
      <selection activeCell="DL24" activeCellId="1" sqref="DL33:DV33 DL24:DV24"/>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535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226</v>
      </c>
      <c r="C5" s="731"/>
      <c r="D5" s="731"/>
      <c r="E5" s="731"/>
      <c r="F5" s="731"/>
      <c r="G5" s="731"/>
      <c r="H5" s="731"/>
      <c r="I5" s="731"/>
      <c r="J5" s="731"/>
      <c r="K5" s="731"/>
      <c r="L5" s="731"/>
      <c r="M5" s="731"/>
      <c r="N5" s="731"/>
      <c r="O5" s="731"/>
      <c r="P5" s="731"/>
      <c r="Q5" s="732"/>
      <c r="R5" s="717">
        <v>5189326</v>
      </c>
      <c r="S5" s="718"/>
      <c r="T5" s="718"/>
      <c r="U5" s="718"/>
      <c r="V5" s="718"/>
      <c r="W5" s="718"/>
      <c r="X5" s="718"/>
      <c r="Y5" s="761"/>
      <c r="Z5" s="779">
        <v>14.5</v>
      </c>
      <c r="AA5" s="779"/>
      <c r="AB5" s="779"/>
      <c r="AC5" s="779"/>
      <c r="AD5" s="780">
        <v>5189326</v>
      </c>
      <c r="AE5" s="780"/>
      <c r="AF5" s="780"/>
      <c r="AG5" s="780"/>
      <c r="AH5" s="780"/>
      <c r="AI5" s="780"/>
      <c r="AJ5" s="780"/>
      <c r="AK5" s="780"/>
      <c r="AL5" s="762">
        <v>38.4</v>
      </c>
      <c r="AM5" s="735"/>
      <c r="AN5" s="735"/>
      <c r="AO5" s="763"/>
      <c r="AP5" s="730" t="s">
        <v>227</v>
      </c>
      <c r="AQ5" s="731"/>
      <c r="AR5" s="731"/>
      <c r="AS5" s="731"/>
      <c r="AT5" s="731"/>
      <c r="AU5" s="731"/>
      <c r="AV5" s="731"/>
      <c r="AW5" s="731"/>
      <c r="AX5" s="731"/>
      <c r="AY5" s="731"/>
      <c r="AZ5" s="731"/>
      <c r="BA5" s="731"/>
      <c r="BB5" s="731"/>
      <c r="BC5" s="731"/>
      <c r="BD5" s="731"/>
      <c r="BE5" s="731"/>
      <c r="BF5" s="732"/>
      <c r="BG5" s="664">
        <v>5189326</v>
      </c>
      <c r="BH5" s="665"/>
      <c r="BI5" s="665"/>
      <c r="BJ5" s="665"/>
      <c r="BK5" s="665"/>
      <c r="BL5" s="665"/>
      <c r="BM5" s="665"/>
      <c r="BN5" s="666"/>
      <c r="BO5" s="691">
        <v>100</v>
      </c>
      <c r="BP5" s="691"/>
      <c r="BQ5" s="691"/>
      <c r="BR5" s="691"/>
      <c r="BS5" s="692">
        <v>214733</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c r="B6" s="661" t="s">
        <v>536</v>
      </c>
      <c r="C6" s="662"/>
      <c r="D6" s="662"/>
      <c r="E6" s="662"/>
      <c r="F6" s="662"/>
      <c r="G6" s="662"/>
      <c r="H6" s="662"/>
      <c r="I6" s="662"/>
      <c r="J6" s="662"/>
      <c r="K6" s="662"/>
      <c r="L6" s="662"/>
      <c r="M6" s="662"/>
      <c r="N6" s="662"/>
      <c r="O6" s="662"/>
      <c r="P6" s="662"/>
      <c r="Q6" s="663"/>
      <c r="R6" s="664">
        <v>156323</v>
      </c>
      <c r="S6" s="665"/>
      <c r="T6" s="665"/>
      <c r="U6" s="665"/>
      <c r="V6" s="665"/>
      <c r="W6" s="665"/>
      <c r="X6" s="665"/>
      <c r="Y6" s="666"/>
      <c r="Z6" s="691">
        <v>0.4</v>
      </c>
      <c r="AA6" s="691"/>
      <c r="AB6" s="691"/>
      <c r="AC6" s="691"/>
      <c r="AD6" s="692">
        <v>156323</v>
      </c>
      <c r="AE6" s="692"/>
      <c r="AF6" s="692"/>
      <c r="AG6" s="692"/>
      <c r="AH6" s="692"/>
      <c r="AI6" s="692"/>
      <c r="AJ6" s="692"/>
      <c r="AK6" s="692"/>
      <c r="AL6" s="667">
        <v>1.2</v>
      </c>
      <c r="AM6" s="668"/>
      <c r="AN6" s="668"/>
      <c r="AO6" s="693"/>
      <c r="AP6" s="661" t="s">
        <v>231</v>
      </c>
      <c r="AQ6" s="662"/>
      <c r="AR6" s="662"/>
      <c r="AS6" s="662"/>
      <c r="AT6" s="662"/>
      <c r="AU6" s="662"/>
      <c r="AV6" s="662"/>
      <c r="AW6" s="662"/>
      <c r="AX6" s="662"/>
      <c r="AY6" s="662"/>
      <c r="AZ6" s="662"/>
      <c r="BA6" s="662"/>
      <c r="BB6" s="662"/>
      <c r="BC6" s="662"/>
      <c r="BD6" s="662"/>
      <c r="BE6" s="662"/>
      <c r="BF6" s="663"/>
      <c r="BG6" s="664">
        <v>5189326</v>
      </c>
      <c r="BH6" s="665"/>
      <c r="BI6" s="665"/>
      <c r="BJ6" s="665"/>
      <c r="BK6" s="665"/>
      <c r="BL6" s="665"/>
      <c r="BM6" s="665"/>
      <c r="BN6" s="666"/>
      <c r="BO6" s="691">
        <v>100</v>
      </c>
      <c r="BP6" s="691"/>
      <c r="BQ6" s="691"/>
      <c r="BR6" s="691"/>
      <c r="BS6" s="692">
        <v>214733</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212620</v>
      </c>
      <c r="CS6" s="665"/>
      <c r="CT6" s="665"/>
      <c r="CU6" s="665"/>
      <c r="CV6" s="665"/>
      <c r="CW6" s="665"/>
      <c r="CX6" s="665"/>
      <c r="CY6" s="666"/>
      <c r="CZ6" s="762">
        <v>0.6</v>
      </c>
      <c r="DA6" s="735"/>
      <c r="DB6" s="735"/>
      <c r="DC6" s="765"/>
      <c r="DD6" s="670" t="s">
        <v>537</v>
      </c>
      <c r="DE6" s="665"/>
      <c r="DF6" s="665"/>
      <c r="DG6" s="665"/>
      <c r="DH6" s="665"/>
      <c r="DI6" s="665"/>
      <c r="DJ6" s="665"/>
      <c r="DK6" s="665"/>
      <c r="DL6" s="665"/>
      <c r="DM6" s="665"/>
      <c r="DN6" s="665"/>
      <c r="DO6" s="665"/>
      <c r="DP6" s="666"/>
      <c r="DQ6" s="670">
        <v>212620</v>
      </c>
      <c r="DR6" s="665"/>
      <c r="DS6" s="665"/>
      <c r="DT6" s="665"/>
      <c r="DU6" s="665"/>
      <c r="DV6" s="665"/>
      <c r="DW6" s="665"/>
      <c r="DX6" s="665"/>
      <c r="DY6" s="665"/>
      <c r="DZ6" s="665"/>
      <c r="EA6" s="665"/>
      <c r="EB6" s="665"/>
      <c r="EC6" s="705"/>
    </row>
    <row r="7" spans="2:143" ht="11.25" customHeight="1">
      <c r="B7" s="661" t="s">
        <v>233</v>
      </c>
      <c r="C7" s="662"/>
      <c r="D7" s="662"/>
      <c r="E7" s="662"/>
      <c r="F7" s="662"/>
      <c r="G7" s="662"/>
      <c r="H7" s="662"/>
      <c r="I7" s="662"/>
      <c r="J7" s="662"/>
      <c r="K7" s="662"/>
      <c r="L7" s="662"/>
      <c r="M7" s="662"/>
      <c r="N7" s="662"/>
      <c r="O7" s="662"/>
      <c r="P7" s="662"/>
      <c r="Q7" s="663"/>
      <c r="R7" s="664">
        <v>2374</v>
      </c>
      <c r="S7" s="665"/>
      <c r="T7" s="665"/>
      <c r="U7" s="665"/>
      <c r="V7" s="665"/>
      <c r="W7" s="665"/>
      <c r="X7" s="665"/>
      <c r="Y7" s="666"/>
      <c r="Z7" s="691">
        <v>0</v>
      </c>
      <c r="AA7" s="691"/>
      <c r="AB7" s="691"/>
      <c r="AC7" s="691"/>
      <c r="AD7" s="692">
        <v>2374</v>
      </c>
      <c r="AE7" s="692"/>
      <c r="AF7" s="692"/>
      <c r="AG7" s="692"/>
      <c r="AH7" s="692"/>
      <c r="AI7" s="692"/>
      <c r="AJ7" s="692"/>
      <c r="AK7" s="692"/>
      <c r="AL7" s="667">
        <v>0</v>
      </c>
      <c r="AM7" s="668"/>
      <c r="AN7" s="668"/>
      <c r="AO7" s="693"/>
      <c r="AP7" s="661" t="s">
        <v>538</v>
      </c>
      <c r="AQ7" s="662"/>
      <c r="AR7" s="662"/>
      <c r="AS7" s="662"/>
      <c r="AT7" s="662"/>
      <c r="AU7" s="662"/>
      <c r="AV7" s="662"/>
      <c r="AW7" s="662"/>
      <c r="AX7" s="662"/>
      <c r="AY7" s="662"/>
      <c r="AZ7" s="662"/>
      <c r="BA7" s="662"/>
      <c r="BB7" s="662"/>
      <c r="BC7" s="662"/>
      <c r="BD7" s="662"/>
      <c r="BE7" s="662"/>
      <c r="BF7" s="663"/>
      <c r="BG7" s="664">
        <v>2032309</v>
      </c>
      <c r="BH7" s="665"/>
      <c r="BI7" s="665"/>
      <c r="BJ7" s="665"/>
      <c r="BK7" s="665"/>
      <c r="BL7" s="665"/>
      <c r="BM7" s="665"/>
      <c r="BN7" s="666"/>
      <c r="BO7" s="691">
        <v>39.200000000000003</v>
      </c>
      <c r="BP7" s="691"/>
      <c r="BQ7" s="691"/>
      <c r="BR7" s="691"/>
      <c r="BS7" s="692">
        <v>56970</v>
      </c>
      <c r="BT7" s="692"/>
      <c r="BU7" s="692"/>
      <c r="BV7" s="692"/>
      <c r="BW7" s="692"/>
      <c r="BX7" s="692"/>
      <c r="BY7" s="692"/>
      <c r="BZ7" s="692"/>
      <c r="CA7" s="692"/>
      <c r="CB7" s="750"/>
      <c r="CD7" s="706" t="s">
        <v>234</v>
      </c>
      <c r="CE7" s="703"/>
      <c r="CF7" s="703"/>
      <c r="CG7" s="703"/>
      <c r="CH7" s="703"/>
      <c r="CI7" s="703"/>
      <c r="CJ7" s="703"/>
      <c r="CK7" s="703"/>
      <c r="CL7" s="703"/>
      <c r="CM7" s="703"/>
      <c r="CN7" s="703"/>
      <c r="CO7" s="703"/>
      <c r="CP7" s="703"/>
      <c r="CQ7" s="704"/>
      <c r="CR7" s="664">
        <v>2840219</v>
      </c>
      <c r="CS7" s="665"/>
      <c r="CT7" s="665"/>
      <c r="CU7" s="665"/>
      <c r="CV7" s="665"/>
      <c r="CW7" s="665"/>
      <c r="CX7" s="665"/>
      <c r="CY7" s="666"/>
      <c r="CZ7" s="691">
        <v>8.1999999999999993</v>
      </c>
      <c r="DA7" s="691"/>
      <c r="DB7" s="691"/>
      <c r="DC7" s="691"/>
      <c r="DD7" s="670">
        <v>119130</v>
      </c>
      <c r="DE7" s="665"/>
      <c r="DF7" s="665"/>
      <c r="DG7" s="665"/>
      <c r="DH7" s="665"/>
      <c r="DI7" s="665"/>
      <c r="DJ7" s="665"/>
      <c r="DK7" s="665"/>
      <c r="DL7" s="665"/>
      <c r="DM7" s="665"/>
      <c r="DN7" s="665"/>
      <c r="DO7" s="665"/>
      <c r="DP7" s="666"/>
      <c r="DQ7" s="670">
        <v>2128075</v>
      </c>
      <c r="DR7" s="665"/>
      <c r="DS7" s="665"/>
      <c r="DT7" s="665"/>
      <c r="DU7" s="665"/>
      <c r="DV7" s="665"/>
      <c r="DW7" s="665"/>
      <c r="DX7" s="665"/>
      <c r="DY7" s="665"/>
      <c r="DZ7" s="665"/>
      <c r="EA7" s="665"/>
      <c r="EB7" s="665"/>
      <c r="EC7" s="705"/>
    </row>
    <row r="8" spans="2:143" ht="11.25" customHeight="1">
      <c r="B8" s="661" t="s">
        <v>235</v>
      </c>
      <c r="C8" s="662"/>
      <c r="D8" s="662"/>
      <c r="E8" s="662"/>
      <c r="F8" s="662"/>
      <c r="G8" s="662"/>
      <c r="H8" s="662"/>
      <c r="I8" s="662"/>
      <c r="J8" s="662"/>
      <c r="K8" s="662"/>
      <c r="L8" s="662"/>
      <c r="M8" s="662"/>
      <c r="N8" s="662"/>
      <c r="O8" s="662"/>
      <c r="P8" s="662"/>
      <c r="Q8" s="663"/>
      <c r="R8" s="664">
        <v>23893</v>
      </c>
      <c r="S8" s="665"/>
      <c r="T8" s="665"/>
      <c r="U8" s="665"/>
      <c r="V8" s="665"/>
      <c r="W8" s="665"/>
      <c r="X8" s="665"/>
      <c r="Y8" s="666"/>
      <c r="Z8" s="691">
        <v>0.1</v>
      </c>
      <c r="AA8" s="691"/>
      <c r="AB8" s="691"/>
      <c r="AC8" s="691"/>
      <c r="AD8" s="692">
        <v>23893</v>
      </c>
      <c r="AE8" s="692"/>
      <c r="AF8" s="692"/>
      <c r="AG8" s="692"/>
      <c r="AH8" s="692"/>
      <c r="AI8" s="692"/>
      <c r="AJ8" s="692"/>
      <c r="AK8" s="692"/>
      <c r="AL8" s="667">
        <v>0.2</v>
      </c>
      <c r="AM8" s="668"/>
      <c r="AN8" s="668"/>
      <c r="AO8" s="693"/>
      <c r="AP8" s="661" t="s">
        <v>539</v>
      </c>
      <c r="AQ8" s="662"/>
      <c r="AR8" s="662"/>
      <c r="AS8" s="662"/>
      <c r="AT8" s="662"/>
      <c r="AU8" s="662"/>
      <c r="AV8" s="662"/>
      <c r="AW8" s="662"/>
      <c r="AX8" s="662"/>
      <c r="AY8" s="662"/>
      <c r="AZ8" s="662"/>
      <c r="BA8" s="662"/>
      <c r="BB8" s="662"/>
      <c r="BC8" s="662"/>
      <c r="BD8" s="662"/>
      <c r="BE8" s="662"/>
      <c r="BF8" s="663"/>
      <c r="BG8" s="664">
        <v>70214</v>
      </c>
      <c r="BH8" s="665"/>
      <c r="BI8" s="665"/>
      <c r="BJ8" s="665"/>
      <c r="BK8" s="665"/>
      <c r="BL8" s="665"/>
      <c r="BM8" s="665"/>
      <c r="BN8" s="666"/>
      <c r="BO8" s="691">
        <v>1.4</v>
      </c>
      <c r="BP8" s="691"/>
      <c r="BQ8" s="691"/>
      <c r="BR8" s="691"/>
      <c r="BS8" s="692" t="s">
        <v>129</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15692251</v>
      </c>
      <c r="CS8" s="665"/>
      <c r="CT8" s="665"/>
      <c r="CU8" s="665"/>
      <c r="CV8" s="665"/>
      <c r="CW8" s="665"/>
      <c r="CX8" s="665"/>
      <c r="CY8" s="666"/>
      <c r="CZ8" s="691">
        <v>45.2</v>
      </c>
      <c r="DA8" s="691"/>
      <c r="DB8" s="691"/>
      <c r="DC8" s="691"/>
      <c r="DD8" s="670">
        <v>12571</v>
      </c>
      <c r="DE8" s="665"/>
      <c r="DF8" s="665"/>
      <c r="DG8" s="665"/>
      <c r="DH8" s="665"/>
      <c r="DI8" s="665"/>
      <c r="DJ8" s="665"/>
      <c r="DK8" s="665"/>
      <c r="DL8" s="665"/>
      <c r="DM8" s="665"/>
      <c r="DN8" s="665"/>
      <c r="DO8" s="665"/>
      <c r="DP8" s="666"/>
      <c r="DQ8" s="670">
        <v>5869431</v>
      </c>
      <c r="DR8" s="665"/>
      <c r="DS8" s="665"/>
      <c r="DT8" s="665"/>
      <c r="DU8" s="665"/>
      <c r="DV8" s="665"/>
      <c r="DW8" s="665"/>
      <c r="DX8" s="665"/>
      <c r="DY8" s="665"/>
      <c r="DZ8" s="665"/>
      <c r="EA8" s="665"/>
      <c r="EB8" s="665"/>
      <c r="EC8" s="705"/>
    </row>
    <row r="9" spans="2:143" ht="11.25" customHeight="1">
      <c r="B9" s="661" t="s">
        <v>237</v>
      </c>
      <c r="C9" s="662"/>
      <c r="D9" s="662"/>
      <c r="E9" s="662"/>
      <c r="F9" s="662"/>
      <c r="G9" s="662"/>
      <c r="H9" s="662"/>
      <c r="I9" s="662"/>
      <c r="J9" s="662"/>
      <c r="K9" s="662"/>
      <c r="L9" s="662"/>
      <c r="M9" s="662"/>
      <c r="N9" s="662"/>
      <c r="O9" s="662"/>
      <c r="P9" s="662"/>
      <c r="Q9" s="663"/>
      <c r="R9" s="664">
        <v>27862</v>
      </c>
      <c r="S9" s="665"/>
      <c r="T9" s="665"/>
      <c r="U9" s="665"/>
      <c r="V9" s="665"/>
      <c r="W9" s="665"/>
      <c r="X9" s="665"/>
      <c r="Y9" s="666"/>
      <c r="Z9" s="691">
        <v>0.1</v>
      </c>
      <c r="AA9" s="691"/>
      <c r="AB9" s="691"/>
      <c r="AC9" s="691"/>
      <c r="AD9" s="692">
        <v>27862</v>
      </c>
      <c r="AE9" s="692"/>
      <c r="AF9" s="692"/>
      <c r="AG9" s="692"/>
      <c r="AH9" s="692"/>
      <c r="AI9" s="692"/>
      <c r="AJ9" s="692"/>
      <c r="AK9" s="692"/>
      <c r="AL9" s="667">
        <v>0.2</v>
      </c>
      <c r="AM9" s="668"/>
      <c r="AN9" s="668"/>
      <c r="AO9" s="693"/>
      <c r="AP9" s="661" t="s">
        <v>540</v>
      </c>
      <c r="AQ9" s="662"/>
      <c r="AR9" s="662"/>
      <c r="AS9" s="662"/>
      <c r="AT9" s="662"/>
      <c r="AU9" s="662"/>
      <c r="AV9" s="662"/>
      <c r="AW9" s="662"/>
      <c r="AX9" s="662"/>
      <c r="AY9" s="662"/>
      <c r="AZ9" s="662"/>
      <c r="BA9" s="662"/>
      <c r="BB9" s="662"/>
      <c r="BC9" s="662"/>
      <c r="BD9" s="662"/>
      <c r="BE9" s="662"/>
      <c r="BF9" s="663"/>
      <c r="BG9" s="664">
        <v>1635728</v>
      </c>
      <c r="BH9" s="665"/>
      <c r="BI9" s="665"/>
      <c r="BJ9" s="665"/>
      <c r="BK9" s="665"/>
      <c r="BL9" s="665"/>
      <c r="BM9" s="665"/>
      <c r="BN9" s="666"/>
      <c r="BO9" s="691">
        <v>31.5</v>
      </c>
      <c r="BP9" s="691"/>
      <c r="BQ9" s="691"/>
      <c r="BR9" s="691"/>
      <c r="BS9" s="692" t="s">
        <v>129</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3998648</v>
      </c>
      <c r="CS9" s="665"/>
      <c r="CT9" s="665"/>
      <c r="CU9" s="665"/>
      <c r="CV9" s="665"/>
      <c r="CW9" s="665"/>
      <c r="CX9" s="665"/>
      <c r="CY9" s="666"/>
      <c r="CZ9" s="691">
        <v>11.5</v>
      </c>
      <c r="DA9" s="691"/>
      <c r="DB9" s="691"/>
      <c r="DC9" s="691"/>
      <c r="DD9" s="670">
        <v>466735</v>
      </c>
      <c r="DE9" s="665"/>
      <c r="DF9" s="665"/>
      <c r="DG9" s="665"/>
      <c r="DH9" s="665"/>
      <c r="DI9" s="665"/>
      <c r="DJ9" s="665"/>
      <c r="DK9" s="665"/>
      <c r="DL9" s="665"/>
      <c r="DM9" s="665"/>
      <c r="DN9" s="665"/>
      <c r="DO9" s="665"/>
      <c r="DP9" s="666"/>
      <c r="DQ9" s="670">
        <v>2024052</v>
      </c>
      <c r="DR9" s="665"/>
      <c r="DS9" s="665"/>
      <c r="DT9" s="665"/>
      <c r="DU9" s="665"/>
      <c r="DV9" s="665"/>
      <c r="DW9" s="665"/>
      <c r="DX9" s="665"/>
      <c r="DY9" s="665"/>
      <c r="DZ9" s="665"/>
      <c r="EA9" s="665"/>
      <c r="EB9" s="665"/>
      <c r="EC9" s="705"/>
    </row>
    <row r="10" spans="2:143" ht="11.25" customHeight="1">
      <c r="B10" s="661" t="s">
        <v>541</v>
      </c>
      <c r="C10" s="662"/>
      <c r="D10" s="662"/>
      <c r="E10" s="662"/>
      <c r="F10" s="662"/>
      <c r="G10" s="662"/>
      <c r="H10" s="662"/>
      <c r="I10" s="662"/>
      <c r="J10" s="662"/>
      <c r="K10" s="662"/>
      <c r="L10" s="662"/>
      <c r="M10" s="662"/>
      <c r="N10" s="662"/>
      <c r="O10" s="662"/>
      <c r="P10" s="662"/>
      <c r="Q10" s="663"/>
      <c r="R10" s="664" t="s">
        <v>542</v>
      </c>
      <c r="S10" s="665"/>
      <c r="T10" s="665"/>
      <c r="U10" s="665"/>
      <c r="V10" s="665"/>
      <c r="W10" s="665"/>
      <c r="X10" s="665"/>
      <c r="Y10" s="666"/>
      <c r="Z10" s="691" t="s">
        <v>537</v>
      </c>
      <c r="AA10" s="691"/>
      <c r="AB10" s="691"/>
      <c r="AC10" s="691"/>
      <c r="AD10" s="692" t="s">
        <v>537</v>
      </c>
      <c r="AE10" s="692"/>
      <c r="AF10" s="692"/>
      <c r="AG10" s="692"/>
      <c r="AH10" s="692"/>
      <c r="AI10" s="692"/>
      <c r="AJ10" s="692"/>
      <c r="AK10" s="692"/>
      <c r="AL10" s="667" t="s">
        <v>129</v>
      </c>
      <c r="AM10" s="668"/>
      <c r="AN10" s="668"/>
      <c r="AO10" s="693"/>
      <c r="AP10" s="661" t="s">
        <v>543</v>
      </c>
      <c r="AQ10" s="662"/>
      <c r="AR10" s="662"/>
      <c r="AS10" s="662"/>
      <c r="AT10" s="662"/>
      <c r="AU10" s="662"/>
      <c r="AV10" s="662"/>
      <c r="AW10" s="662"/>
      <c r="AX10" s="662"/>
      <c r="AY10" s="662"/>
      <c r="AZ10" s="662"/>
      <c r="BA10" s="662"/>
      <c r="BB10" s="662"/>
      <c r="BC10" s="662"/>
      <c r="BD10" s="662"/>
      <c r="BE10" s="662"/>
      <c r="BF10" s="663"/>
      <c r="BG10" s="664">
        <v>122277</v>
      </c>
      <c r="BH10" s="665"/>
      <c r="BI10" s="665"/>
      <c r="BJ10" s="665"/>
      <c r="BK10" s="665"/>
      <c r="BL10" s="665"/>
      <c r="BM10" s="665"/>
      <c r="BN10" s="666"/>
      <c r="BO10" s="691">
        <v>2.4</v>
      </c>
      <c r="BP10" s="691"/>
      <c r="BQ10" s="691"/>
      <c r="BR10" s="691"/>
      <c r="BS10" s="692" t="s">
        <v>542</v>
      </c>
      <c r="BT10" s="692"/>
      <c r="BU10" s="692"/>
      <c r="BV10" s="692"/>
      <c r="BW10" s="692"/>
      <c r="BX10" s="692"/>
      <c r="BY10" s="692"/>
      <c r="BZ10" s="692"/>
      <c r="CA10" s="692"/>
      <c r="CB10" s="750"/>
      <c r="CD10" s="706" t="s">
        <v>239</v>
      </c>
      <c r="CE10" s="703"/>
      <c r="CF10" s="703"/>
      <c r="CG10" s="703"/>
      <c r="CH10" s="703"/>
      <c r="CI10" s="703"/>
      <c r="CJ10" s="703"/>
      <c r="CK10" s="703"/>
      <c r="CL10" s="703"/>
      <c r="CM10" s="703"/>
      <c r="CN10" s="703"/>
      <c r="CO10" s="703"/>
      <c r="CP10" s="703"/>
      <c r="CQ10" s="704"/>
      <c r="CR10" s="664">
        <v>47754</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31245</v>
      </c>
      <c r="DR10" s="665"/>
      <c r="DS10" s="665"/>
      <c r="DT10" s="665"/>
      <c r="DU10" s="665"/>
      <c r="DV10" s="665"/>
      <c r="DW10" s="665"/>
      <c r="DX10" s="665"/>
      <c r="DY10" s="665"/>
      <c r="DZ10" s="665"/>
      <c r="EA10" s="665"/>
      <c r="EB10" s="665"/>
      <c r="EC10" s="705"/>
    </row>
    <row r="11" spans="2:143" ht="11.25" customHeight="1">
      <c r="B11" s="661" t="s">
        <v>240</v>
      </c>
      <c r="C11" s="662"/>
      <c r="D11" s="662"/>
      <c r="E11" s="662"/>
      <c r="F11" s="662"/>
      <c r="G11" s="662"/>
      <c r="H11" s="662"/>
      <c r="I11" s="662"/>
      <c r="J11" s="662"/>
      <c r="K11" s="662"/>
      <c r="L11" s="662"/>
      <c r="M11" s="662"/>
      <c r="N11" s="662"/>
      <c r="O11" s="662"/>
      <c r="P11" s="662"/>
      <c r="Q11" s="663"/>
      <c r="R11" s="664">
        <v>1157424</v>
      </c>
      <c r="S11" s="665"/>
      <c r="T11" s="665"/>
      <c r="U11" s="665"/>
      <c r="V11" s="665"/>
      <c r="W11" s="665"/>
      <c r="X11" s="665"/>
      <c r="Y11" s="666"/>
      <c r="Z11" s="667">
        <v>3.2</v>
      </c>
      <c r="AA11" s="668"/>
      <c r="AB11" s="668"/>
      <c r="AC11" s="669"/>
      <c r="AD11" s="670">
        <v>1157424</v>
      </c>
      <c r="AE11" s="665"/>
      <c r="AF11" s="665"/>
      <c r="AG11" s="665"/>
      <c r="AH11" s="665"/>
      <c r="AI11" s="665"/>
      <c r="AJ11" s="665"/>
      <c r="AK11" s="666"/>
      <c r="AL11" s="667">
        <v>8.6</v>
      </c>
      <c r="AM11" s="668"/>
      <c r="AN11" s="668"/>
      <c r="AO11" s="693"/>
      <c r="AP11" s="661" t="s">
        <v>544</v>
      </c>
      <c r="AQ11" s="662"/>
      <c r="AR11" s="662"/>
      <c r="AS11" s="662"/>
      <c r="AT11" s="662"/>
      <c r="AU11" s="662"/>
      <c r="AV11" s="662"/>
      <c r="AW11" s="662"/>
      <c r="AX11" s="662"/>
      <c r="AY11" s="662"/>
      <c r="AZ11" s="662"/>
      <c r="BA11" s="662"/>
      <c r="BB11" s="662"/>
      <c r="BC11" s="662"/>
      <c r="BD11" s="662"/>
      <c r="BE11" s="662"/>
      <c r="BF11" s="663"/>
      <c r="BG11" s="664">
        <v>204090</v>
      </c>
      <c r="BH11" s="665"/>
      <c r="BI11" s="665"/>
      <c r="BJ11" s="665"/>
      <c r="BK11" s="665"/>
      <c r="BL11" s="665"/>
      <c r="BM11" s="665"/>
      <c r="BN11" s="666"/>
      <c r="BO11" s="691">
        <v>3.9</v>
      </c>
      <c r="BP11" s="691"/>
      <c r="BQ11" s="691"/>
      <c r="BR11" s="691"/>
      <c r="BS11" s="692">
        <v>56970</v>
      </c>
      <c r="BT11" s="692"/>
      <c r="BU11" s="692"/>
      <c r="BV11" s="692"/>
      <c r="BW11" s="692"/>
      <c r="BX11" s="692"/>
      <c r="BY11" s="692"/>
      <c r="BZ11" s="692"/>
      <c r="CA11" s="692"/>
      <c r="CB11" s="750"/>
      <c r="CD11" s="706" t="s">
        <v>241</v>
      </c>
      <c r="CE11" s="703"/>
      <c r="CF11" s="703"/>
      <c r="CG11" s="703"/>
      <c r="CH11" s="703"/>
      <c r="CI11" s="703"/>
      <c r="CJ11" s="703"/>
      <c r="CK11" s="703"/>
      <c r="CL11" s="703"/>
      <c r="CM11" s="703"/>
      <c r="CN11" s="703"/>
      <c r="CO11" s="703"/>
      <c r="CP11" s="703"/>
      <c r="CQ11" s="704"/>
      <c r="CR11" s="664">
        <v>510946</v>
      </c>
      <c r="CS11" s="665"/>
      <c r="CT11" s="665"/>
      <c r="CU11" s="665"/>
      <c r="CV11" s="665"/>
      <c r="CW11" s="665"/>
      <c r="CX11" s="665"/>
      <c r="CY11" s="666"/>
      <c r="CZ11" s="691">
        <v>1.5</v>
      </c>
      <c r="DA11" s="691"/>
      <c r="DB11" s="691"/>
      <c r="DC11" s="691"/>
      <c r="DD11" s="670">
        <v>251165</v>
      </c>
      <c r="DE11" s="665"/>
      <c r="DF11" s="665"/>
      <c r="DG11" s="665"/>
      <c r="DH11" s="665"/>
      <c r="DI11" s="665"/>
      <c r="DJ11" s="665"/>
      <c r="DK11" s="665"/>
      <c r="DL11" s="665"/>
      <c r="DM11" s="665"/>
      <c r="DN11" s="665"/>
      <c r="DO11" s="665"/>
      <c r="DP11" s="666"/>
      <c r="DQ11" s="670">
        <v>186237</v>
      </c>
      <c r="DR11" s="665"/>
      <c r="DS11" s="665"/>
      <c r="DT11" s="665"/>
      <c r="DU11" s="665"/>
      <c r="DV11" s="665"/>
      <c r="DW11" s="665"/>
      <c r="DX11" s="665"/>
      <c r="DY11" s="665"/>
      <c r="DZ11" s="665"/>
      <c r="EA11" s="665"/>
      <c r="EB11" s="665"/>
      <c r="EC11" s="705"/>
    </row>
    <row r="12" spans="2:143" ht="11.25" customHeight="1">
      <c r="B12" s="661" t="s">
        <v>242</v>
      </c>
      <c r="C12" s="662"/>
      <c r="D12" s="662"/>
      <c r="E12" s="662"/>
      <c r="F12" s="662"/>
      <c r="G12" s="662"/>
      <c r="H12" s="662"/>
      <c r="I12" s="662"/>
      <c r="J12" s="662"/>
      <c r="K12" s="662"/>
      <c r="L12" s="662"/>
      <c r="M12" s="662"/>
      <c r="N12" s="662"/>
      <c r="O12" s="662"/>
      <c r="P12" s="662"/>
      <c r="Q12" s="663"/>
      <c r="R12" s="664" t="s">
        <v>542</v>
      </c>
      <c r="S12" s="665"/>
      <c r="T12" s="665"/>
      <c r="U12" s="665"/>
      <c r="V12" s="665"/>
      <c r="W12" s="665"/>
      <c r="X12" s="665"/>
      <c r="Y12" s="666"/>
      <c r="Z12" s="691" t="s">
        <v>542</v>
      </c>
      <c r="AA12" s="691"/>
      <c r="AB12" s="691"/>
      <c r="AC12" s="691"/>
      <c r="AD12" s="692" t="s">
        <v>542</v>
      </c>
      <c r="AE12" s="692"/>
      <c r="AF12" s="692"/>
      <c r="AG12" s="692"/>
      <c r="AH12" s="692"/>
      <c r="AI12" s="692"/>
      <c r="AJ12" s="692"/>
      <c r="AK12" s="692"/>
      <c r="AL12" s="667" t="s">
        <v>129</v>
      </c>
      <c r="AM12" s="668"/>
      <c r="AN12" s="668"/>
      <c r="AO12" s="693"/>
      <c r="AP12" s="661" t="s">
        <v>545</v>
      </c>
      <c r="AQ12" s="662"/>
      <c r="AR12" s="662"/>
      <c r="AS12" s="662"/>
      <c r="AT12" s="662"/>
      <c r="AU12" s="662"/>
      <c r="AV12" s="662"/>
      <c r="AW12" s="662"/>
      <c r="AX12" s="662"/>
      <c r="AY12" s="662"/>
      <c r="AZ12" s="662"/>
      <c r="BA12" s="662"/>
      <c r="BB12" s="662"/>
      <c r="BC12" s="662"/>
      <c r="BD12" s="662"/>
      <c r="BE12" s="662"/>
      <c r="BF12" s="663"/>
      <c r="BG12" s="664">
        <v>2437439</v>
      </c>
      <c r="BH12" s="665"/>
      <c r="BI12" s="665"/>
      <c r="BJ12" s="665"/>
      <c r="BK12" s="665"/>
      <c r="BL12" s="665"/>
      <c r="BM12" s="665"/>
      <c r="BN12" s="666"/>
      <c r="BO12" s="691">
        <v>47</v>
      </c>
      <c r="BP12" s="691"/>
      <c r="BQ12" s="691"/>
      <c r="BR12" s="691"/>
      <c r="BS12" s="692">
        <v>157763</v>
      </c>
      <c r="BT12" s="692"/>
      <c r="BU12" s="692"/>
      <c r="BV12" s="692"/>
      <c r="BW12" s="692"/>
      <c r="BX12" s="692"/>
      <c r="BY12" s="692"/>
      <c r="BZ12" s="692"/>
      <c r="CA12" s="692"/>
      <c r="CB12" s="750"/>
      <c r="CD12" s="706" t="s">
        <v>243</v>
      </c>
      <c r="CE12" s="703"/>
      <c r="CF12" s="703"/>
      <c r="CG12" s="703"/>
      <c r="CH12" s="703"/>
      <c r="CI12" s="703"/>
      <c r="CJ12" s="703"/>
      <c r="CK12" s="703"/>
      <c r="CL12" s="703"/>
      <c r="CM12" s="703"/>
      <c r="CN12" s="703"/>
      <c r="CO12" s="703"/>
      <c r="CP12" s="703"/>
      <c r="CQ12" s="704"/>
      <c r="CR12" s="664">
        <v>455915</v>
      </c>
      <c r="CS12" s="665"/>
      <c r="CT12" s="665"/>
      <c r="CU12" s="665"/>
      <c r="CV12" s="665"/>
      <c r="CW12" s="665"/>
      <c r="CX12" s="665"/>
      <c r="CY12" s="666"/>
      <c r="CZ12" s="691">
        <v>1.3</v>
      </c>
      <c r="DA12" s="691"/>
      <c r="DB12" s="691"/>
      <c r="DC12" s="691"/>
      <c r="DD12" s="670">
        <v>54914</v>
      </c>
      <c r="DE12" s="665"/>
      <c r="DF12" s="665"/>
      <c r="DG12" s="665"/>
      <c r="DH12" s="665"/>
      <c r="DI12" s="665"/>
      <c r="DJ12" s="665"/>
      <c r="DK12" s="665"/>
      <c r="DL12" s="665"/>
      <c r="DM12" s="665"/>
      <c r="DN12" s="665"/>
      <c r="DO12" s="665"/>
      <c r="DP12" s="666"/>
      <c r="DQ12" s="670">
        <v>286229</v>
      </c>
      <c r="DR12" s="665"/>
      <c r="DS12" s="665"/>
      <c r="DT12" s="665"/>
      <c r="DU12" s="665"/>
      <c r="DV12" s="665"/>
      <c r="DW12" s="665"/>
      <c r="DX12" s="665"/>
      <c r="DY12" s="665"/>
      <c r="DZ12" s="665"/>
      <c r="EA12" s="665"/>
      <c r="EB12" s="665"/>
      <c r="EC12" s="705"/>
    </row>
    <row r="13" spans="2:143" ht="11.25" customHeight="1">
      <c r="B13" s="661" t="s">
        <v>244</v>
      </c>
      <c r="C13" s="662"/>
      <c r="D13" s="662"/>
      <c r="E13" s="662"/>
      <c r="F13" s="662"/>
      <c r="G13" s="662"/>
      <c r="H13" s="662"/>
      <c r="I13" s="662"/>
      <c r="J13" s="662"/>
      <c r="K13" s="662"/>
      <c r="L13" s="662"/>
      <c r="M13" s="662"/>
      <c r="N13" s="662"/>
      <c r="O13" s="662"/>
      <c r="P13" s="662"/>
      <c r="Q13" s="663"/>
      <c r="R13" s="664" t="s">
        <v>542</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542</v>
      </c>
      <c r="AM13" s="668"/>
      <c r="AN13" s="668"/>
      <c r="AO13" s="693"/>
      <c r="AP13" s="661" t="s">
        <v>546</v>
      </c>
      <c r="AQ13" s="662"/>
      <c r="AR13" s="662"/>
      <c r="AS13" s="662"/>
      <c r="AT13" s="662"/>
      <c r="AU13" s="662"/>
      <c r="AV13" s="662"/>
      <c r="AW13" s="662"/>
      <c r="AX13" s="662"/>
      <c r="AY13" s="662"/>
      <c r="AZ13" s="662"/>
      <c r="BA13" s="662"/>
      <c r="BB13" s="662"/>
      <c r="BC13" s="662"/>
      <c r="BD13" s="662"/>
      <c r="BE13" s="662"/>
      <c r="BF13" s="663"/>
      <c r="BG13" s="664">
        <v>2402796</v>
      </c>
      <c r="BH13" s="665"/>
      <c r="BI13" s="665"/>
      <c r="BJ13" s="665"/>
      <c r="BK13" s="665"/>
      <c r="BL13" s="665"/>
      <c r="BM13" s="665"/>
      <c r="BN13" s="666"/>
      <c r="BO13" s="691">
        <v>46.3</v>
      </c>
      <c r="BP13" s="691"/>
      <c r="BQ13" s="691"/>
      <c r="BR13" s="691"/>
      <c r="BS13" s="692">
        <v>157763</v>
      </c>
      <c r="BT13" s="692"/>
      <c r="BU13" s="692"/>
      <c r="BV13" s="692"/>
      <c r="BW13" s="692"/>
      <c r="BX13" s="692"/>
      <c r="BY13" s="692"/>
      <c r="BZ13" s="692"/>
      <c r="CA13" s="692"/>
      <c r="CB13" s="750"/>
      <c r="CD13" s="706" t="s">
        <v>245</v>
      </c>
      <c r="CE13" s="703"/>
      <c r="CF13" s="703"/>
      <c r="CG13" s="703"/>
      <c r="CH13" s="703"/>
      <c r="CI13" s="703"/>
      <c r="CJ13" s="703"/>
      <c r="CK13" s="703"/>
      <c r="CL13" s="703"/>
      <c r="CM13" s="703"/>
      <c r="CN13" s="703"/>
      <c r="CO13" s="703"/>
      <c r="CP13" s="703"/>
      <c r="CQ13" s="704"/>
      <c r="CR13" s="664">
        <v>1859531</v>
      </c>
      <c r="CS13" s="665"/>
      <c r="CT13" s="665"/>
      <c r="CU13" s="665"/>
      <c r="CV13" s="665"/>
      <c r="CW13" s="665"/>
      <c r="CX13" s="665"/>
      <c r="CY13" s="666"/>
      <c r="CZ13" s="691">
        <v>5.4</v>
      </c>
      <c r="DA13" s="691"/>
      <c r="DB13" s="691"/>
      <c r="DC13" s="691"/>
      <c r="DD13" s="670">
        <v>875831</v>
      </c>
      <c r="DE13" s="665"/>
      <c r="DF13" s="665"/>
      <c r="DG13" s="665"/>
      <c r="DH13" s="665"/>
      <c r="DI13" s="665"/>
      <c r="DJ13" s="665"/>
      <c r="DK13" s="665"/>
      <c r="DL13" s="665"/>
      <c r="DM13" s="665"/>
      <c r="DN13" s="665"/>
      <c r="DO13" s="665"/>
      <c r="DP13" s="666"/>
      <c r="DQ13" s="670">
        <v>631207</v>
      </c>
      <c r="DR13" s="665"/>
      <c r="DS13" s="665"/>
      <c r="DT13" s="665"/>
      <c r="DU13" s="665"/>
      <c r="DV13" s="665"/>
      <c r="DW13" s="665"/>
      <c r="DX13" s="665"/>
      <c r="DY13" s="665"/>
      <c r="DZ13" s="665"/>
      <c r="EA13" s="665"/>
      <c r="EB13" s="665"/>
      <c r="EC13" s="705"/>
    </row>
    <row r="14" spans="2:143" ht="11.25" customHeight="1">
      <c r="B14" s="661" t="s">
        <v>246</v>
      </c>
      <c r="C14" s="662"/>
      <c r="D14" s="662"/>
      <c r="E14" s="662"/>
      <c r="F14" s="662"/>
      <c r="G14" s="662"/>
      <c r="H14" s="662"/>
      <c r="I14" s="662"/>
      <c r="J14" s="662"/>
      <c r="K14" s="662"/>
      <c r="L14" s="662"/>
      <c r="M14" s="662"/>
      <c r="N14" s="662"/>
      <c r="O14" s="662"/>
      <c r="P14" s="662"/>
      <c r="Q14" s="663"/>
      <c r="R14" s="664" t="s">
        <v>537</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547</v>
      </c>
      <c r="AQ14" s="662"/>
      <c r="AR14" s="662"/>
      <c r="AS14" s="662"/>
      <c r="AT14" s="662"/>
      <c r="AU14" s="662"/>
      <c r="AV14" s="662"/>
      <c r="AW14" s="662"/>
      <c r="AX14" s="662"/>
      <c r="AY14" s="662"/>
      <c r="AZ14" s="662"/>
      <c r="BA14" s="662"/>
      <c r="BB14" s="662"/>
      <c r="BC14" s="662"/>
      <c r="BD14" s="662"/>
      <c r="BE14" s="662"/>
      <c r="BF14" s="663"/>
      <c r="BG14" s="664">
        <v>163167</v>
      </c>
      <c r="BH14" s="665"/>
      <c r="BI14" s="665"/>
      <c r="BJ14" s="665"/>
      <c r="BK14" s="665"/>
      <c r="BL14" s="665"/>
      <c r="BM14" s="665"/>
      <c r="BN14" s="666"/>
      <c r="BO14" s="691">
        <v>3.1</v>
      </c>
      <c r="BP14" s="691"/>
      <c r="BQ14" s="691"/>
      <c r="BR14" s="691"/>
      <c r="BS14" s="692" t="s">
        <v>542</v>
      </c>
      <c r="BT14" s="692"/>
      <c r="BU14" s="692"/>
      <c r="BV14" s="692"/>
      <c r="BW14" s="692"/>
      <c r="BX14" s="692"/>
      <c r="BY14" s="692"/>
      <c r="BZ14" s="692"/>
      <c r="CA14" s="692"/>
      <c r="CB14" s="750"/>
      <c r="CD14" s="706" t="s">
        <v>247</v>
      </c>
      <c r="CE14" s="703"/>
      <c r="CF14" s="703"/>
      <c r="CG14" s="703"/>
      <c r="CH14" s="703"/>
      <c r="CI14" s="703"/>
      <c r="CJ14" s="703"/>
      <c r="CK14" s="703"/>
      <c r="CL14" s="703"/>
      <c r="CM14" s="703"/>
      <c r="CN14" s="703"/>
      <c r="CO14" s="703"/>
      <c r="CP14" s="703"/>
      <c r="CQ14" s="704"/>
      <c r="CR14" s="664">
        <v>829448</v>
      </c>
      <c r="CS14" s="665"/>
      <c r="CT14" s="665"/>
      <c r="CU14" s="665"/>
      <c r="CV14" s="665"/>
      <c r="CW14" s="665"/>
      <c r="CX14" s="665"/>
      <c r="CY14" s="666"/>
      <c r="CZ14" s="691">
        <v>2.4</v>
      </c>
      <c r="DA14" s="691"/>
      <c r="DB14" s="691"/>
      <c r="DC14" s="691"/>
      <c r="DD14" s="670">
        <v>37455</v>
      </c>
      <c r="DE14" s="665"/>
      <c r="DF14" s="665"/>
      <c r="DG14" s="665"/>
      <c r="DH14" s="665"/>
      <c r="DI14" s="665"/>
      <c r="DJ14" s="665"/>
      <c r="DK14" s="665"/>
      <c r="DL14" s="665"/>
      <c r="DM14" s="665"/>
      <c r="DN14" s="665"/>
      <c r="DO14" s="665"/>
      <c r="DP14" s="666"/>
      <c r="DQ14" s="670">
        <v>785452</v>
      </c>
      <c r="DR14" s="665"/>
      <c r="DS14" s="665"/>
      <c r="DT14" s="665"/>
      <c r="DU14" s="665"/>
      <c r="DV14" s="665"/>
      <c r="DW14" s="665"/>
      <c r="DX14" s="665"/>
      <c r="DY14" s="665"/>
      <c r="DZ14" s="665"/>
      <c r="EA14" s="665"/>
      <c r="EB14" s="665"/>
      <c r="EC14" s="705"/>
    </row>
    <row r="15" spans="2:143" ht="11.25" customHeight="1">
      <c r="B15" s="661" t="s">
        <v>248</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537</v>
      </c>
      <c r="AE15" s="692"/>
      <c r="AF15" s="692"/>
      <c r="AG15" s="692"/>
      <c r="AH15" s="692"/>
      <c r="AI15" s="692"/>
      <c r="AJ15" s="692"/>
      <c r="AK15" s="692"/>
      <c r="AL15" s="667" t="s">
        <v>542</v>
      </c>
      <c r="AM15" s="668"/>
      <c r="AN15" s="668"/>
      <c r="AO15" s="693"/>
      <c r="AP15" s="661" t="s">
        <v>548</v>
      </c>
      <c r="AQ15" s="662"/>
      <c r="AR15" s="662"/>
      <c r="AS15" s="662"/>
      <c r="AT15" s="662"/>
      <c r="AU15" s="662"/>
      <c r="AV15" s="662"/>
      <c r="AW15" s="662"/>
      <c r="AX15" s="662"/>
      <c r="AY15" s="662"/>
      <c r="AZ15" s="662"/>
      <c r="BA15" s="662"/>
      <c r="BB15" s="662"/>
      <c r="BC15" s="662"/>
      <c r="BD15" s="662"/>
      <c r="BE15" s="662"/>
      <c r="BF15" s="663"/>
      <c r="BG15" s="664">
        <v>552807</v>
      </c>
      <c r="BH15" s="665"/>
      <c r="BI15" s="665"/>
      <c r="BJ15" s="665"/>
      <c r="BK15" s="665"/>
      <c r="BL15" s="665"/>
      <c r="BM15" s="665"/>
      <c r="BN15" s="666"/>
      <c r="BO15" s="691">
        <v>10.7</v>
      </c>
      <c r="BP15" s="691"/>
      <c r="BQ15" s="691"/>
      <c r="BR15" s="691"/>
      <c r="BS15" s="692" t="s">
        <v>542</v>
      </c>
      <c r="BT15" s="692"/>
      <c r="BU15" s="692"/>
      <c r="BV15" s="692"/>
      <c r="BW15" s="692"/>
      <c r="BX15" s="692"/>
      <c r="BY15" s="692"/>
      <c r="BZ15" s="692"/>
      <c r="CA15" s="692"/>
      <c r="CB15" s="750"/>
      <c r="CD15" s="706" t="s">
        <v>249</v>
      </c>
      <c r="CE15" s="703"/>
      <c r="CF15" s="703"/>
      <c r="CG15" s="703"/>
      <c r="CH15" s="703"/>
      <c r="CI15" s="703"/>
      <c r="CJ15" s="703"/>
      <c r="CK15" s="703"/>
      <c r="CL15" s="703"/>
      <c r="CM15" s="703"/>
      <c r="CN15" s="703"/>
      <c r="CO15" s="703"/>
      <c r="CP15" s="703"/>
      <c r="CQ15" s="704"/>
      <c r="CR15" s="664">
        <v>5773492</v>
      </c>
      <c r="CS15" s="665"/>
      <c r="CT15" s="665"/>
      <c r="CU15" s="665"/>
      <c r="CV15" s="665"/>
      <c r="CW15" s="665"/>
      <c r="CX15" s="665"/>
      <c r="CY15" s="666"/>
      <c r="CZ15" s="691">
        <v>16.600000000000001</v>
      </c>
      <c r="DA15" s="691"/>
      <c r="DB15" s="691"/>
      <c r="DC15" s="691"/>
      <c r="DD15" s="670">
        <v>4029544</v>
      </c>
      <c r="DE15" s="665"/>
      <c r="DF15" s="665"/>
      <c r="DG15" s="665"/>
      <c r="DH15" s="665"/>
      <c r="DI15" s="665"/>
      <c r="DJ15" s="665"/>
      <c r="DK15" s="665"/>
      <c r="DL15" s="665"/>
      <c r="DM15" s="665"/>
      <c r="DN15" s="665"/>
      <c r="DO15" s="665"/>
      <c r="DP15" s="666"/>
      <c r="DQ15" s="670">
        <v>1595036</v>
      </c>
      <c r="DR15" s="665"/>
      <c r="DS15" s="665"/>
      <c r="DT15" s="665"/>
      <c r="DU15" s="665"/>
      <c r="DV15" s="665"/>
      <c r="DW15" s="665"/>
      <c r="DX15" s="665"/>
      <c r="DY15" s="665"/>
      <c r="DZ15" s="665"/>
      <c r="EA15" s="665"/>
      <c r="EB15" s="665"/>
      <c r="EC15" s="705"/>
    </row>
    <row r="16" spans="2:143" ht="11.25" customHeight="1">
      <c r="B16" s="661" t="s">
        <v>549</v>
      </c>
      <c r="C16" s="662"/>
      <c r="D16" s="662"/>
      <c r="E16" s="662"/>
      <c r="F16" s="662"/>
      <c r="G16" s="662"/>
      <c r="H16" s="662"/>
      <c r="I16" s="662"/>
      <c r="J16" s="662"/>
      <c r="K16" s="662"/>
      <c r="L16" s="662"/>
      <c r="M16" s="662"/>
      <c r="N16" s="662"/>
      <c r="O16" s="662"/>
      <c r="P16" s="662"/>
      <c r="Q16" s="663"/>
      <c r="R16" s="664">
        <v>19159</v>
      </c>
      <c r="S16" s="665"/>
      <c r="T16" s="665"/>
      <c r="U16" s="665"/>
      <c r="V16" s="665"/>
      <c r="W16" s="665"/>
      <c r="X16" s="665"/>
      <c r="Y16" s="666"/>
      <c r="Z16" s="691">
        <v>0.1</v>
      </c>
      <c r="AA16" s="691"/>
      <c r="AB16" s="691"/>
      <c r="AC16" s="691"/>
      <c r="AD16" s="692">
        <v>19159</v>
      </c>
      <c r="AE16" s="692"/>
      <c r="AF16" s="692"/>
      <c r="AG16" s="692"/>
      <c r="AH16" s="692"/>
      <c r="AI16" s="692"/>
      <c r="AJ16" s="692"/>
      <c r="AK16" s="692"/>
      <c r="AL16" s="667">
        <v>0.1</v>
      </c>
      <c r="AM16" s="668"/>
      <c r="AN16" s="668"/>
      <c r="AO16" s="693"/>
      <c r="AP16" s="661" t="s">
        <v>550</v>
      </c>
      <c r="AQ16" s="662"/>
      <c r="AR16" s="662"/>
      <c r="AS16" s="662"/>
      <c r="AT16" s="662"/>
      <c r="AU16" s="662"/>
      <c r="AV16" s="662"/>
      <c r="AW16" s="662"/>
      <c r="AX16" s="662"/>
      <c r="AY16" s="662"/>
      <c r="AZ16" s="662"/>
      <c r="BA16" s="662"/>
      <c r="BB16" s="662"/>
      <c r="BC16" s="662"/>
      <c r="BD16" s="662"/>
      <c r="BE16" s="662"/>
      <c r="BF16" s="663"/>
      <c r="BG16" s="664">
        <v>3604</v>
      </c>
      <c r="BH16" s="665"/>
      <c r="BI16" s="665"/>
      <c r="BJ16" s="665"/>
      <c r="BK16" s="665"/>
      <c r="BL16" s="665"/>
      <c r="BM16" s="665"/>
      <c r="BN16" s="666"/>
      <c r="BO16" s="691">
        <v>0.1</v>
      </c>
      <c r="BP16" s="691"/>
      <c r="BQ16" s="691"/>
      <c r="BR16" s="691"/>
      <c r="BS16" s="692" t="s">
        <v>129</v>
      </c>
      <c r="BT16" s="692"/>
      <c r="BU16" s="692"/>
      <c r="BV16" s="692"/>
      <c r="BW16" s="692"/>
      <c r="BX16" s="692"/>
      <c r="BY16" s="692"/>
      <c r="BZ16" s="692"/>
      <c r="CA16" s="692"/>
      <c r="CB16" s="750"/>
      <c r="CD16" s="706" t="s">
        <v>250</v>
      </c>
      <c r="CE16" s="703"/>
      <c r="CF16" s="703"/>
      <c r="CG16" s="703"/>
      <c r="CH16" s="703"/>
      <c r="CI16" s="703"/>
      <c r="CJ16" s="703"/>
      <c r="CK16" s="703"/>
      <c r="CL16" s="703"/>
      <c r="CM16" s="703"/>
      <c r="CN16" s="703"/>
      <c r="CO16" s="703"/>
      <c r="CP16" s="703"/>
      <c r="CQ16" s="704"/>
      <c r="CR16" s="664">
        <v>46115</v>
      </c>
      <c r="CS16" s="665"/>
      <c r="CT16" s="665"/>
      <c r="CU16" s="665"/>
      <c r="CV16" s="665"/>
      <c r="CW16" s="665"/>
      <c r="CX16" s="665"/>
      <c r="CY16" s="666"/>
      <c r="CZ16" s="691">
        <v>0.1</v>
      </c>
      <c r="DA16" s="691"/>
      <c r="DB16" s="691"/>
      <c r="DC16" s="691"/>
      <c r="DD16" s="670" t="s">
        <v>542</v>
      </c>
      <c r="DE16" s="665"/>
      <c r="DF16" s="665"/>
      <c r="DG16" s="665"/>
      <c r="DH16" s="665"/>
      <c r="DI16" s="665"/>
      <c r="DJ16" s="665"/>
      <c r="DK16" s="665"/>
      <c r="DL16" s="665"/>
      <c r="DM16" s="665"/>
      <c r="DN16" s="665"/>
      <c r="DO16" s="665"/>
      <c r="DP16" s="666"/>
      <c r="DQ16" s="670">
        <v>11534</v>
      </c>
      <c r="DR16" s="665"/>
      <c r="DS16" s="665"/>
      <c r="DT16" s="665"/>
      <c r="DU16" s="665"/>
      <c r="DV16" s="665"/>
      <c r="DW16" s="665"/>
      <c r="DX16" s="665"/>
      <c r="DY16" s="665"/>
      <c r="DZ16" s="665"/>
      <c r="EA16" s="665"/>
      <c r="EB16" s="665"/>
      <c r="EC16" s="705"/>
    </row>
    <row r="17" spans="2:133" ht="11.25" customHeight="1">
      <c r="B17" s="661" t="s">
        <v>551</v>
      </c>
      <c r="C17" s="662"/>
      <c r="D17" s="662"/>
      <c r="E17" s="662"/>
      <c r="F17" s="662"/>
      <c r="G17" s="662"/>
      <c r="H17" s="662"/>
      <c r="I17" s="662"/>
      <c r="J17" s="662"/>
      <c r="K17" s="662"/>
      <c r="L17" s="662"/>
      <c r="M17" s="662"/>
      <c r="N17" s="662"/>
      <c r="O17" s="662"/>
      <c r="P17" s="662"/>
      <c r="Q17" s="663"/>
      <c r="R17" s="664">
        <v>70843</v>
      </c>
      <c r="S17" s="665"/>
      <c r="T17" s="665"/>
      <c r="U17" s="665"/>
      <c r="V17" s="665"/>
      <c r="W17" s="665"/>
      <c r="X17" s="665"/>
      <c r="Y17" s="666"/>
      <c r="Z17" s="691">
        <v>0.2</v>
      </c>
      <c r="AA17" s="691"/>
      <c r="AB17" s="691"/>
      <c r="AC17" s="691"/>
      <c r="AD17" s="692">
        <v>70843</v>
      </c>
      <c r="AE17" s="692"/>
      <c r="AF17" s="692"/>
      <c r="AG17" s="692"/>
      <c r="AH17" s="692"/>
      <c r="AI17" s="692"/>
      <c r="AJ17" s="692"/>
      <c r="AK17" s="692"/>
      <c r="AL17" s="667">
        <v>0.5</v>
      </c>
      <c r="AM17" s="668"/>
      <c r="AN17" s="668"/>
      <c r="AO17" s="693"/>
      <c r="AP17" s="661" t="s">
        <v>552</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542</v>
      </c>
      <c r="BP17" s="691"/>
      <c r="BQ17" s="691"/>
      <c r="BR17" s="691"/>
      <c r="BS17" s="692" t="s">
        <v>129</v>
      </c>
      <c r="BT17" s="692"/>
      <c r="BU17" s="692"/>
      <c r="BV17" s="692"/>
      <c r="BW17" s="692"/>
      <c r="BX17" s="692"/>
      <c r="BY17" s="692"/>
      <c r="BZ17" s="692"/>
      <c r="CA17" s="692"/>
      <c r="CB17" s="750"/>
      <c r="CD17" s="706" t="s">
        <v>251</v>
      </c>
      <c r="CE17" s="703"/>
      <c r="CF17" s="703"/>
      <c r="CG17" s="703"/>
      <c r="CH17" s="703"/>
      <c r="CI17" s="703"/>
      <c r="CJ17" s="703"/>
      <c r="CK17" s="703"/>
      <c r="CL17" s="703"/>
      <c r="CM17" s="703"/>
      <c r="CN17" s="703"/>
      <c r="CO17" s="703"/>
      <c r="CP17" s="703"/>
      <c r="CQ17" s="704"/>
      <c r="CR17" s="664">
        <v>2457134</v>
      </c>
      <c r="CS17" s="665"/>
      <c r="CT17" s="665"/>
      <c r="CU17" s="665"/>
      <c r="CV17" s="665"/>
      <c r="CW17" s="665"/>
      <c r="CX17" s="665"/>
      <c r="CY17" s="666"/>
      <c r="CZ17" s="691">
        <v>7.1</v>
      </c>
      <c r="DA17" s="691"/>
      <c r="DB17" s="691"/>
      <c r="DC17" s="691"/>
      <c r="DD17" s="670" t="s">
        <v>542</v>
      </c>
      <c r="DE17" s="665"/>
      <c r="DF17" s="665"/>
      <c r="DG17" s="665"/>
      <c r="DH17" s="665"/>
      <c r="DI17" s="665"/>
      <c r="DJ17" s="665"/>
      <c r="DK17" s="665"/>
      <c r="DL17" s="665"/>
      <c r="DM17" s="665"/>
      <c r="DN17" s="665"/>
      <c r="DO17" s="665"/>
      <c r="DP17" s="666"/>
      <c r="DQ17" s="670">
        <v>1904445</v>
      </c>
      <c r="DR17" s="665"/>
      <c r="DS17" s="665"/>
      <c r="DT17" s="665"/>
      <c r="DU17" s="665"/>
      <c r="DV17" s="665"/>
      <c r="DW17" s="665"/>
      <c r="DX17" s="665"/>
      <c r="DY17" s="665"/>
      <c r="DZ17" s="665"/>
      <c r="EA17" s="665"/>
      <c r="EB17" s="665"/>
      <c r="EC17" s="705"/>
    </row>
    <row r="18" spans="2:133" ht="11.25" customHeight="1">
      <c r="B18" s="661" t="s">
        <v>252</v>
      </c>
      <c r="C18" s="662"/>
      <c r="D18" s="662"/>
      <c r="E18" s="662"/>
      <c r="F18" s="662"/>
      <c r="G18" s="662"/>
      <c r="H18" s="662"/>
      <c r="I18" s="662"/>
      <c r="J18" s="662"/>
      <c r="K18" s="662"/>
      <c r="L18" s="662"/>
      <c r="M18" s="662"/>
      <c r="N18" s="662"/>
      <c r="O18" s="662"/>
      <c r="P18" s="662"/>
      <c r="Q18" s="663"/>
      <c r="R18" s="664">
        <v>97395</v>
      </c>
      <c r="S18" s="665"/>
      <c r="T18" s="665"/>
      <c r="U18" s="665"/>
      <c r="V18" s="665"/>
      <c r="W18" s="665"/>
      <c r="X18" s="665"/>
      <c r="Y18" s="666"/>
      <c r="Z18" s="691">
        <v>0.3</v>
      </c>
      <c r="AA18" s="691"/>
      <c r="AB18" s="691"/>
      <c r="AC18" s="691"/>
      <c r="AD18" s="692">
        <v>97395</v>
      </c>
      <c r="AE18" s="692"/>
      <c r="AF18" s="692"/>
      <c r="AG18" s="692"/>
      <c r="AH18" s="692"/>
      <c r="AI18" s="692"/>
      <c r="AJ18" s="692"/>
      <c r="AK18" s="692"/>
      <c r="AL18" s="667">
        <v>0.69999998807907104</v>
      </c>
      <c r="AM18" s="668"/>
      <c r="AN18" s="668"/>
      <c r="AO18" s="693"/>
      <c r="AP18" s="661" t="s">
        <v>553</v>
      </c>
      <c r="AQ18" s="662"/>
      <c r="AR18" s="662"/>
      <c r="AS18" s="662"/>
      <c r="AT18" s="662"/>
      <c r="AU18" s="662"/>
      <c r="AV18" s="662"/>
      <c r="AW18" s="662"/>
      <c r="AX18" s="662"/>
      <c r="AY18" s="662"/>
      <c r="AZ18" s="662"/>
      <c r="BA18" s="662"/>
      <c r="BB18" s="662"/>
      <c r="BC18" s="662"/>
      <c r="BD18" s="662"/>
      <c r="BE18" s="662"/>
      <c r="BF18" s="663"/>
      <c r="BG18" s="664" t="s">
        <v>542</v>
      </c>
      <c r="BH18" s="665"/>
      <c r="BI18" s="665"/>
      <c r="BJ18" s="665"/>
      <c r="BK18" s="665"/>
      <c r="BL18" s="665"/>
      <c r="BM18" s="665"/>
      <c r="BN18" s="666"/>
      <c r="BO18" s="691" t="s">
        <v>537</v>
      </c>
      <c r="BP18" s="691"/>
      <c r="BQ18" s="691"/>
      <c r="BR18" s="691"/>
      <c r="BS18" s="692" t="s">
        <v>129</v>
      </c>
      <c r="BT18" s="692"/>
      <c r="BU18" s="692"/>
      <c r="BV18" s="692"/>
      <c r="BW18" s="692"/>
      <c r="BX18" s="692"/>
      <c r="BY18" s="692"/>
      <c r="BZ18" s="692"/>
      <c r="CA18" s="692"/>
      <c r="CB18" s="750"/>
      <c r="CD18" s="706" t="s">
        <v>253</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537</v>
      </c>
      <c r="DA18" s="691"/>
      <c r="DB18" s="691"/>
      <c r="DC18" s="691"/>
      <c r="DD18" s="670" t="s">
        <v>542</v>
      </c>
      <c r="DE18" s="665"/>
      <c r="DF18" s="665"/>
      <c r="DG18" s="665"/>
      <c r="DH18" s="665"/>
      <c r="DI18" s="665"/>
      <c r="DJ18" s="665"/>
      <c r="DK18" s="665"/>
      <c r="DL18" s="665"/>
      <c r="DM18" s="665"/>
      <c r="DN18" s="665"/>
      <c r="DO18" s="665"/>
      <c r="DP18" s="666"/>
      <c r="DQ18" s="670" t="s">
        <v>537</v>
      </c>
      <c r="DR18" s="665"/>
      <c r="DS18" s="665"/>
      <c r="DT18" s="665"/>
      <c r="DU18" s="665"/>
      <c r="DV18" s="665"/>
      <c r="DW18" s="665"/>
      <c r="DX18" s="665"/>
      <c r="DY18" s="665"/>
      <c r="DZ18" s="665"/>
      <c r="EA18" s="665"/>
      <c r="EB18" s="665"/>
      <c r="EC18" s="705"/>
    </row>
    <row r="19" spans="2:133" ht="11.25" customHeight="1">
      <c r="B19" s="661" t="s">
        <v>554</v>
      </c>
      <c r="C19" s="662"/>
      <c r="D19" s="662"/>
      <c r="E19" s="662"/>
      <c r="F19" s="662"/>
      <c r="G19" s="662"/>
      <c r="H19" s="662"/>
      <c r="I19" s="662"/>
      <c r="J19" s="662"/>
      <c r="K19" s="662"/>
      <c r="L19" s="662"/>
      <c r="M19" s="662"/>
      <c r="N19" s="662"/>
      <c r="O19" s="662"/>
      <c r="P19" s="662"/>
      <c r="Q19" s="663"/>
      <c r="R19" s="664">
        <v>25491</v>
      </c>
      <c r="S19" s="665"/>
      <c r="T19" s="665"/>
      <c r="U19" s="665"/>
      <c r="V19" s="665"/>
      <c r="W19" s="665"/>
      <c r="X19" s="665"/>
      <c r="Y19" s="666"/>
      <c r="Z19" s="691">
        <v>0.1</v>
      </c>
      <c r="AA19" s="691"/>
      <c r="AB19" s="691"/>
      <c r="AC19" s="691"/>
      <c r="AD19" s="692">
        <v>25491</v>
      </c>
      <c r="AE19" s="692"/>
      <c r="AF19" s="692"/>
      <c r="AG19" s="692"/>
      <c r="AH19" s="692"/>
      <c r="AI19" s="692"/>
      <c r="AJ19" s="692"/>
      <c r="AK19" s="692"/>
      <c r="AL19" s="667">
        <v>0.2</v>
      </c>
      <c r="AM19" s="668"/>
      <c r="AN19" s="668"/>
      <c r="AO19" s="693"/>
      <c r="AP19" s="661" t="s">
        <v>254</v>
      </c>
      <c r="AQ19" s="662"/>
      <c r="AR19" s="662"/>
      <c r="AS19" s="662"/>
      <c r="AT19" s="662"/>
      <c r="AU19" s="662"/>
      <c r="AV19" s="662"/>
      <c r="AW19" s="662"/>
      <c r="AX19" s="662"/>
      <c r="AY19" s="662"/>
      <c r="AZ19" s="662"/>
      <c r="BA19" s="662"/>
      <c r="BB19" s="662"/>
      <c r="BC19" s="662"/>
      <c r="BD19" s="662"/>
      <c r="BE19" s="662"/>
      <c r="BF19" s="663"/>
      <c r="BG19" s="664" t="s">
        <v>542</v>
      </c>
      <c r="BH19" s="665"/>
      <c r="BI19" s="665"/>
      <c r="BJ19" s="665"/>
      <c r="BK19" s="665"/>
      <c r="BL19" s="665"/>
      <c r="BM19" s="665"/>
      <c r="BN19" s="666"/>
      <c r="BO19" s="691" t="s">
        <v>542</v>
      </c>
      <c r="BP19" s="691"/>
      <c r="BQ19" s="691"/>
      <c r="BR19" s="691"/>
      <c r="BS19" s="692" t="s">
        <v>542</v>
      </c>
      <c r="BT19" s="692"/>
      <c r="BU19" s="692"/>
      <c r="BV19" s="692"/>
      <c r="BW19" s="692"/>
      <c r="BX19" s="692"/>
      <c r="BY19" s="692"/>
      <c r="BZ19" s="692"/>
      <c r="CA19" s="692"/>
      <c r="CB19" s="750"/>
      <c r="CD19" s="706" t="s">
        <v>555</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537</v>
      </c>
      <c r="DA19" s="691"/>
      <c r="DB19" s="691"/>
      <c r="DC19" s="691"/>
      <c r="DD19" s="670" t="s">
        <v>542</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c r="B20" s="661" t="s">
        <v>255</v>
      </c>
      <c r="C20" s="662"/>
      <c r="D20" s="662"/>
      <c r="E20" s="662"/>
      <c r="F20" s="662"/>
      <c r="G20" s="662"/>
      <c r="H20" s="662"/>
      <c r="I20" s="662"/>
      <c r="J20" s="662"/>
      <c r="K20" s="662"/>
      <c r="L20" s="662"/>
      <c r="M20" s="662"/>
      <c r="N20" s="662"/>
      <c r="O20" s="662"/>
      <c r="P20" s="662"/>
      <c r="Q20" s="663"/>
      <c r="R20" s="664">
        <v>6221</v>
      </c>
      <c r="S20" s="665"/>
      <c r="T20" s="665"/>
      <c r="U20" s="665"/>
      <c r="V20" s="665"/>
      <c r="W20" s="665"/>
      <c r="X20" s="665"/>
      <c r="Y20" s="666"/>
      <c r="Z20" s="691">
        <v>0</v>
      </c>
      <c r="AA20" s="691"/>
      <c r="AB20" s="691"/>
      <c r="AC20" s="691"/>
      <c r="AD20" s="692">
        <v>6221</v>
      </c>
      <c r="AE20" s="692"/>
      <c r="AF20" s="692"/>
      <c r="AG20" s="692"/>
      <c r="AH20" s="692"/>
      <c r="AI20" s="692"/>
      <c r="AJ20" s="692"/>
      <c r="AK20" s="692"/>
      <c r="AL20" s="667">
        <v>0</v>
      </c>
      <c r="AM20" s="668"/>
      <c r="AN20" s="668"/>
      <c r="AO20" s="693"/>
      <c r="AP20" s="661" t="s">
        <v>556</v>
      </c>
      <c r="AQ20" s="662"/>
      <c r="AR20" s="662"/>
      <c r="AS20" s="662"/>
      <c r="AT20" s="662"/>
      <c r="AU20" s="662"/>
      <c r="AV20" s="662"/>
      <c r="AW20" s="662"/>
      <c r="AX20" s="662"/>
      <c r="AY20" s="662"/>
      <c r="AZ20" s="662"/>
      <c r="BA20" s="662"/>
      <c r="BB20" s="662"/>
      <c r="BC20" s="662"/>
      <c r="BD20" s="662"/>
      <c r="BE20" s="662"/>
      <c r="BF20" s="663"/>
      <c r="BG20" s="664" t="s">
        <v>537</v>
      </c>
      <c r="BH20" s="665"/>
      <c r="BI20" s="665"/>
      <c r="BJ20" s="665"/>
      <c r="BK20" s="665"/>
      <c r="BL20" s="665"/>
      <c r="BM20" s="665"/>
      <c r="BN20" s="666"/>
      <c r="BO20" s="691" t="s">
        <v>129</v>
      </c>
      <c r="BP20" s="691"/>
      <c r="BQ20" s="691"/>
      <c r="BR20" s="691"/>
      <c r="BS20" s="692" t="s">
        <v>542</v>
      </c>
      <c r="BT20" s="692"/>
      <c r="BU20" s="692"/>
      <c r="BV20" s="692"/>
      <c r="BW20" s="692"/>
      <c r="BX20" s="692"/>
      <c r="BY20" s="692"/>
      <c r="BZ20" s="692"/>
      <c r="CA20" s="692"/>
      <c r="CB20" s="750"/>
      <c r="CD20" s="706" t="s">
        <v>256</v>
      </c>
      <c r="CE20" s="703"/>
      <c r="CF20" s="703"/>
      <c r="CG20" s="703"/>
      <c r="CH20" s="703"/>
      <c r="CI20" s="703"/>
      <c r="CJ20" s="703"/>
      <c r="CK20" s="703"/>
      <c r="CL20" s="703"/>
      <c r="CM20" s="703"/>
      <c r="CN20" s="703"/>
      <c r="CO20" s="703"/>
      <c r="CP20" s="703"/>
      <c r="CQ20" s="704"/>
      <c r="CR20" s="664">
        <v>34724073</v>
      </c>
      <c r="CS20" s="665"/>
      <c r="CT20" s="665"/>
      <c r="CU20" s="665"/>
      <c r="CV20" s="665"/>
      <c r="CW20" s="665"/>
      <c r="CX20" s="665"/>
      <c r="CY20" s="666"/>
      <c r="CZ20" s="691">
        <v>100</v>
      </c>
      <c r="DA20" s="691"/>
      <c r="DB20" s="691"/>
      <c r="DC20" s="691"/>
      <c r="DD20" s="670">
        <v>5847345</v>
      </c>
      <c r="DE20" s="665"/>
      <c r="DF20" s="665"/>
      <c r="DG20" s="665"/>
      <c r="DH20" s="665"/>
      <c r="DI20" s="665"/>
      <c r="DJ20" s="665"/>
      <c r="DK20" s="665"/>
      <c r="DL20" s="665"/>
      <c r="DM20" s="665"/>
      <c r="DN20" s="665"/>
      <c r="DO20" s="665"/>
      <c r="DP20" s="666"/>
      <c r="DQ20" s="670">
        <v>15665563</v>
      </c>
      <c r="DR20" s="665"/>
      <c r="DS20" s="665"/>
      <c r="DT20" s="665"/>
      <c r="DU20" s="665"/>
      <c r="DV20" s="665"/>
      <c r="DW20" s="665"/>
      <c r="DX20" s="665"/>
      <c r="DY20" s="665"/>
      <c r="DZ20" s="665"/>
      <c r="EA20" s="665"/>
      <c r="EB20" s="665"/>
      <c r="EC20" s="705"/>
    </row>
    <row r="21" spans="2:133" ht="11.25" customHeight="1">
      <c r="B21" s="661" t="s">
        <v>257</v>
      </c>
      <c r="C21" s="662"/>
      <c r="D21" s="662"/>
      <c r="E21" s="662"/>
      <c r="F21" s="662"/>
      <c r="G21" s="662"/>
      <c r="H21" s="662"/>
      <c r="I21" s="662"/>
      <c r="J21" s="662"/>
      <c r="K21" s="662"/>
      <c r="L21" s="662"/>
      <c r="M21" s="662"/>
      <c r="N21" s="662"/>
      <c r="O21" s="662"/>
      <c r="P21" s="662"/>
      <c r="Q21" s="663"/>
      <c r="R21" s="664">
        <v>2470</v>
      </c>
      <c r="S21" s="665"/>
      <c r="T21" s="665"/>
      <c r="U21" s="665"/>
      <c r="V21" s="665"/>
      <c r="W21" s="665"/>
      <c r="X21" s="665"/>
      <c r="Y21" s="666"/>
      <c r="Z21" s="691">
        <v>0</v>
      </c>
      <c r="AA21" s="691"/>
      <c r="AB21" s="691"/>
      <c r="AC21" s="691"/>
      <c r="AD21" s="692">
        <v>2470</v>
      </c>
      <c r="AE21" s="692"/>
      <c r="AF21" s="692"/>
      <c r="AG21" s="692"/>
      <c r="AH21" s="692"/>
      <c r="AI21" s="692"/>
      <c r="AJ21" s="692"/>
      <c r="AK21" s="692"/>
      <c r="AL21" s="667">
        <v>0</v>
      </c>
      <c r="AM21" s="668"/>
      <c r="AN21" s="668"/>
      <c r="AO21" s="693"/>
      <c r="AP21" s="757" t="s">
        <v>557</v>
      </c>
      <c r="AQ21" s="764"/>
      <c r="AR21" s="764"/>
      <c r="AS21" s="764"/>
      <c r="AT21" s="764"/>
      <c r="AU21" s="764"/>
      <c r="AV21" s="764"/>
      <c r="AW21" s="764"/>
      <c r="AX21" s="764"/>
      <c r="AY21" s="764"/>
      <c r="AZ21" s="764"/>
      <c r="BA21" s="764"/>
      <c r="BB21" s="764"/>
      <c r="BC21" s="764"/>
      <c r="BD21" s="764"/>
      <c r="BE21" s="764"/>
      <c r="BF21" s="759"/>
      <c r="BG21" s="664" t="s">
        <v>542</v>
      </c>
      <c r="BH21" s="665"/>
      <c r="BI21" s="665"/>
      <c r="BJ21" s="665"/>
      <c r="BK21" s="665"/>
      <c r="BL21" s="665"/>
      <c r="BM21" s="665"/>
      <c r="BN21" s="666"/>
      <c r="BO21" s="691" t="s">
        <v>542</v>
      </c>
      <c r="BP21" s="691"/>
      <c r="BQ21" s="691"/>
      <c r="BR21" s="691"/>
      <c r="BS21" s="692" t="s">
        <v>542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558</v>
      </c>
      <c r="C22" s="728"/>
      <c r="D22" s="728"/>
      <c r="E22" s="728"/>
      <c r="F22" s="728"/>
      <c r="G22" s="728"/>
      <c r="H22" s="728"/>
      <c r="I22" s="728"/>
      <c r="J22" s="728"/>
      <c r="K22" s="728"/>
      <c r="L22" s="728"/>
      <c r="M22" s="728"/>
      <c r="N22" s="728"/>
      <c r="O22" s="728"/>
      <c r="P22" s="728"/>
      <c r="Q22" s="729"/>
      <c r="R22" s="664">
        <v>63213</v>
      </c>
      <c r="S22" s="665"/>
      <c r="T22" s="665"/>
      <c r="U22" s="665"/>
      <c r="V22" s="665"/>
      <c r="W22" s="665"/>
      <c r="X22" s="665"/>
      <c r="Y22" s="666"/>
      <c r="Z22" s="691">
        <v>0.2</v>
      </c>
      <c r="AA22" s="691"/>
      <c r="AB22" s="691"/>
      <c r="AC22" s="691"/>
      <c r="AD22" s="692">
        <v>63213</v>
      </c>
      <c r="AE22" s="692"/>
      <c r="AF22" s="692"/>
      <c r="AG22" s="692"/>
      <c r="AH22" s="692"/>
      <c r="AI22" s="692"/>
      <c r="AJ22" s="692"/>
      <c r="AK22" s="692"/>
      <c r="AL22" s="667">
        <v>0.5</v>
      </c>
      <c r="AM22" s="668"/>
      <c r="AN22" s="668"/>
      <c r="AO22" s="693"/>
      <c r="AP22" s="757" t="s">
        <v>559</v>
      </c>
      <c r="AQ22" s="764"/>
      <c r="AR22" s="764"/>
      <c r="AS22" s="764"/>
      <c r="AT22" s="764"/>
      <c r="AU22" s="764"/>
      <c r="AV22" s="764"/>
      <c r="AW22" s="764"/>
      <c r="AX22" s="764"/>
      <c r="AY22" s="764"/>
      <c r="AZ22" s="764"/>
      <c r="BA22" s="764"/>
      <c r="BB22" s="764"/>
      <c r="BC22" s="764"/>
      <c r="BD22" s="764"/>
      <c r="BE22" s="764"/>
      <c r="BF22" s="759"/>
      <c r="BG22" s="664" t="s">
        <v>542</v>
      </c>
      <c r="BH22" s="665"/>
      <c r="BI22" s="665"/>
      <c r="BJ22" s="665"/>
      <c r="BK22" s="665"/>
      <c r="BL22" s="665"/>
      <c r="BM22" s="665"/>
      <c r="BN22" s="666"/>
      <c r="BO22" s="691" t="s">
        <v>542</v>
      </c>
      <c r="BP22" s="691"/>
      <c r="BQ22" s="691"/>
      <c r="BR22" s="691"/>
      <c r="BS22" s="692" t="s">
        <v>542</v>
      </c>
      <c r="BT22" s="692"/>
      <c r="BU22" s="692"/>
      <c r="BV22" s="692"/>
      <c r="BW22" s="692"/>
      <c r="BX22" s="692"/>
      <c r="BY22" s="692"/>
      <c r="BZ22" s="692"/>
      <c r="CA22" s="692"/>
      <c r="CB22" s="750"/>
      <c r="CD22" s="766" t="s">
        <v>258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259</v>
      </c>
      <c r="C23" s="662"/>
      <c r="D23" s="662"/>
      <c r="E23" s="662"/>
      <c r="F23" s="662"/>
      <c r="G23" s="662"/>
      <c r="H23" s="662"/>
      <c r="I23" s="662"/>
      <c r="J23" s="662"/>
      <c r="K23" s="662"/>
      <c r="L23" s="662"/>
      <c r="M23" s="662"/>
      <c r="N23" s="662"/>
      <c r="O23" s="662"/>
      <c r="P23" s="662"/>
      <c r="Q23" s="663"/>
      <c r="R23" s="664">
        <v>7773157</v>
      </c>
      <c r="S23" s="665"/>
      <c r="T23" s="665"/>
      <c r="U23" s="665"/>
      <c r="V23" s="665"/>
      <c r="W23" s="665"/>
      <c r="X23" s="665"/>
      <c r="Y23" s="666"/>
      <c r="Z23" s="691">
        <v>21.7</v>
      </c>
      <c r="AA23" s="691"/>
      <c r="AB23" s="691"/>
      <c r="AC23" s="691"/>
      <c r="AD23" s="692">
        <v>6705210</v>
      </c>
      <c r="AE23" s="692"/>
      <c r="AF23" s="692"/>
      <c r="AG23" s="692"/>
      <c r="AH23" s="692"/>
      <c r="AI23" s="692"/>
      <c r="AJ23" s="692"/>
      <c r="AK23" s="692"/>
      <c r="AL23" s="667">
        <v>49.6</v>
      </c>
      <c r="AM23" s="668"/>
      <c r="AN23" s="668"/>
      <c r="AO23" s="693"/>
      <c r="AP23" s="757" t="s">
        <v>560</v>
      </c>
      <c r="AQ23" s="764"/>
      <c r="AR23" s="764"/>
      <c r="AS23" s="764"/>
      <c r="AT23" s="764"/>
      <c r="AU23" s="764"/>
      <c r="AV23" s="764"/>
      <c r="AW23" s="764"/>
      <c r="AX23" s="764"/>
      <c r="AY23" s="764"/>
      <c r="AZ23" s="764"/>
      <c r="BA23" s="764"/>
      <c r="BB23" s="764"/>
      <c r="BC23" s="764"/>
      <c r="BD23" s="764"/>
      <c r="BE23" s="764"/>
      <c r="BF23" s="759"/>
      <c r="BG23" s="664" t="s">
        <v>129</v>
      </c>
      <c r="BH23" s="665"/>
      <c r="BI23" s="665"/>
      <c r="BJ23" s="665"/>
      <c r="BK23" s="665"/>
      <c r="BL23" s="665"/>
      <c r="BM23" s="665"/>
      <c r="BN23" s="666"/>
      <c r="BO23" s="691" t="s">
        <v>129</v>
      </c>
      <c r="BP23" s="691"/>
      <c r="BQ23" s="691"/>
      <c r="BR23" s="691"/>
      <c r="BS23" s="692" t="s">
        <v>537</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260</v>
      </c>
      <c r="CS23" s="767"/>
      <c r="CT23" s="767"/>
      <c r="CU23" s="767"/>
      <c r="CV23" s="767"/>
      <c r="CW23" s="767"/>
      <c r="CX23" s="767"/>
      <c r="CY23" s="768"/>
      <c r="CZ23" s="766" t="s">
        <v>561</v>
      </c>
      <c r="DA23" s="767"/>
      <c r="DB23" s="767"/>
      <c r="DC23" s="768"/>
      <c r="DD23" s="766" t="s">
        <v>562</v>
      </c>
      <c r="DE23" s="767"/>
      <c r="DF23" s="767"/>
      <c r="DG23" s="767"/>
      <c r="DH23" s="767"/>
      <c r="DI23" s="767"/>
      <c r="DJ23" s="767"/>
      <c r="DK23" s="768"/>
      <c r="DL23" s="775" t="s">
        <v>261</v>
      </c>
      <c r="DM23" s="776"/>
      <c r="DN23" s="776"/>
      <c r="DO23" s="776"/>
      <c r="DP23" s="776"/>
      <c r="DQ23" s="776"/>
      <c r="DR23" s="776"/>
      <c r="DS23" s="776"/>
      <c r="DT23" s="776"/>
      <c r="DU23" s="776"/>
      <c r="DV23" s="777"/>
      <c r="DW23" s="766" t="s">
        <v>262</v>
      </c>
      <c r="DX23" s="767"/>
      <c r="DY23" s="767"/>
      <c r="DZ23" s="767"/>
      <c r="EA23" s="767"/>
      <c r="EB23" s="767"/>
      <c r="EC23" s="768"/>
    </row>
    <row r="24" spans="2:133" ht="11.25" customHeight="1">
      <c r="B24" s="661" t="s">
        <v>563</v>
      </c>
      <c r="C24" s="662"/>
      <c r="D24" s="662"/>
      <c r="E24" s="662"/>
      <c r="F24" s="662"/>
      <c r="G24" s="662"/>
      <c r="H24" s="662"/>
      <c r="I24" s="662"/>
      <c r="J24" s="662"/>
      <c r="K24" s="662"/>
      <c r="L24" s="662"/>
      <c r="M24" s="662"/>
      <c r="N24" s="662"/>
      <c r="O24" s="662"/>
      <c r="P24" s="662"/>
      <c r="Q24" s="663"/>
      <c r="R24" s="664">
        <v>6705210</v>
      </c>
      <c r="S24" s="665"/>
      <c r="T24" s="665"/>
      <c r="U24" s="665"/>
      <c r="V24" s="665"/>
      <c r="W24" s="665"/>
      <c r="X24" s="665"/>
      <c r="Y24" s="666"/>
      <c r="Z24" s="691">
        <v>18.7</v>
      </c>
      <c r="AA24" s="691"/>
      <c r="AB24" s="691"/>
      <c r="AC24" s="691"/>
      <c r="AD24" s="692">
        <v>6705210</v>
      </c>
      <c r="AE24" s="692"/>
      <c r="AF24" s="692"/>
      <c r="AG24" s="692"/>
      <c r="AH24" s="692"/>
      <c r="AI24" s="692"/>
      <c r="AJ24" s="692"/>
      <c r="AK24" s="692"/>
      <c r="AL24" s="667">
        <v>49.6</v>
      </c>
      <c r="AM24" s="668"/>
      <c r="AN24" s="668"/>
      <c r="AO24" s="693"/>
      <c r="AP24" s="757" t="s">
        <v>564</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537</v>
      </c>
      <c r="BT24" s="692"/>
      <c r="BU24" s="692"/>
      <c r="BV24" s="692"/>
      <c r="BW24" s="692"/>
      <c r="BX24" s="692"/>
      <c r="BY24" s="692"/>
      <c r="BZ24" s="692"/>
      <c r="CA24" s="692"/>
      <c r="CB24" s="750"/>
      <c r="CD24" s="720" t="s">
        <v>263</v>
      </c>
      <c r="CE24" s="721"/>
      <c r="CF24" s="721"/>
      <c r="CG24" s="721"/>
      <c r="CH24" s="721"/>
      <c r="CI24" s="721"/>
      <c r="CJ24" s="721"/>
      <c r="CK24" s="721"/>
      <c r="CL24" s="721"/>
      <c r="CM24" s="721"/>
      <c r="CN24" s="721"/>
      <c r="CO24" s="721"/>
      <c r="CP24" s="721"/>
      <c r="CQ24" s="722"/>
      <c r="CR24" s="717">
        <v>17987210</v>
      </c>
      <c r="CS24" s="718"/>
      <c r="CT24" s="718"/>
      <c r="CU24" s="718"/>
      <c r="CV24" s="718"/>
      <c r="CW24" s="718"/>
      <c r="CX24" s="718"/>
      <c r="CY24" s="761"/>
      <c r="CZ24" s="762">
        <v>51.8</v>
      </c>
      <c r="DA24" s="735"/>
      <c r="DB24" s="735"/>
      <c r="DC24" s="765"/>
      <c r="DD24" s="760">
        <v>7960980</v>
      </c>
      <c r="DE24" s="718"/>
      <c r="DF24" s="718"/>
      <c r="DG24" s="718"/>
      <c r="DH24" s="718"/>
      <c r="DI24" s="718"/>
      <c r="DJ24" s="718"/>
      <c r="DK24" s="761"/>
      <c r="DL24" s="760">
        <v>7826573</v>
      </c>
      <c r="DM24" s="718"/>
      <c r="DN24" s="718"/>
      <c r="DO24" s="718"/>
      <c r="DP24" s="718"/>
      <c r="DQ24" s="718"/>
      <c r="DR24" s="718"/>
      <c r="DS24" s="718"/>
      <c r="DT24" s="718"/>
      <c r="DU24" s="718"/>
      <c r="DV24" s="761"/>
      <c r="DW24" s="762">
        <v>55.9</v>
      </c>
      <c r="DX24" s="735"/>
      <c r="DY24" s="735"/>
      <c r="DZ24" s="735"/>
      <c r="EA24" s="735"/>
      <c r="EB24" s="735"/>
      <c r="EC24" s="763"/>
    </row>
    <row r="25" spans="2:133" ht="11.25" customHeight="1">
      <c r="B25" s="661" t="s">
        <v>565</v>
      </c>
      <c r="C25" s="662"/>
      <c r="D25" s="662"/>
      <c r="E25" s="662"/>
      <c r="F25" s="662"/>
      <c r="G25" s="662"/>
      <c r="H25" s="662"/>
      <c r="I25" s="662"/>
      <c r="J25" s="662"/>
      <c r="K25" s="662"/>
      <c r="L25" s="662"/>
      <c r="M25" s="662"/>
      <c r="N25" s="662"/>
      <c r="O25" s="662"/>
      <c r="P25" s="662"/>
      <c r="Q25" s="663"/>
      <c r="R25" s="664">
        <v>1067947</v>
      </c>
      <c r="S25" s="665"/>
      <c r="T25" s="665"/>
      <c r="U25" s="665"/>
      <c r="V25" s="665"/>
      <c r="W25" s="665"/>
      <c r="X25" s="665"/>
      <c r="Y25" s="666"/>
      <c r="Z25" s="691">
        <v>3</v>
      </c>
      <c r="AA25" s="691"/>
      <c r="AB25" s="691"/>
      <c r="AC25" s="691"/>
      <c r="AD25" s="692" t="s">
        <v>542</v>
      </c>
      <c r="AE25" s="692"/>
      <c r="AF25" s="692"/>
      <c r="AG25" s="692"/>
      <c r="AH25" s="692"/>
      <c r="AI25" s="692"/>
      <c r="AJ25" s="692"/>
      <c r="AK25" s="692"/>
      <c r="AL25" s="667" t="s">
        <v>542</v>
      </c>
      <c r="AM25" s="668"/>
      <c r="AN25" s="668"/>
      <c r="AO25" s="693"/>
      <c r="AP25" s="757" t="s">
        <v>566</v>
      </c>
      <c r="AQ25" s="764"/>
      <c r="AR25" s="764"/>
      <c r="AS25" s="764"/>
      <c r="AT25" s="764"/>
      <c r="AU25" s="764"/>
      <c r="AV25" s="764"/>
      <c r="AW25" s="764"/>
      <c r="AX25" s="764"/>
      <c r="AY25" s="764"/>
      <c r="AZ25" s="764"/>
      <c r="BA25" s="764"/>
      <c r="BB25" s="764"/>
      <c r="BC25" s="764"/>
      <c r="BD25" s="764"/>
      <c r="BE25" s="764"/>
      <c r="BF25" s="759"/>
      <c r="BG25" s="664" t="s">
        <v>542</v>
      </c>
      <c r="BH25" s="665"/>
      <c r="BI25" s="665"/>
      <c r="BJ25" s="665"/>
      <c r="BK25" s="665"/>
      <c r="BL25" s="665"/>
      <c r="BM25" s="665"/>
      <c r="BN25" s="666"/>
      <c r="BO25" s="691" t="s">
        <v>542</v>
      </c>
      <c r="BP25" s="691"/>
      <c r="BQ25" s="691"/>
      <c r="BR25" s="691"/>
      <c r="BS25" s="692" t="s">
        <v>129</v>
      </c>
      <c r="BT25" s="692"/>
      <c r="BU25" s="692"/>
      <c r="BV25" s="692"/>
      <c r="BW25" s="692"/>
      <c r="BX25" s="692"/>
      <c r="BY25" s="692"/>
      <c r="BZ25" s="692"/>
      <c r="CA25" s="692"/>
      <c r="CB25" s="750"/>
      <c r="CD25" s="706" t="s">
        <v>567</v>
      </c>
      <c r="CE25" s="703"/>
      <c r="CF25" s="703"/>
      <c r="CG25" s="703"/>
      <c r="CH25" s="703"/>
      <c r="CI25" s="703"/>
      <c r="CJ25" s="703"/>
      <c r="CK25" s="703"/>
      <c r="CL25" s="703"/>
      <c r="CM25" s="703"/>
      <c r="CN25" s="703"/>
      <c r="CO25" s="703"/>
      <c r="CP25" s="703"/>
      <c r="CQ25" s="704"/>
      <c r="CR25" s="664">
        <v>3903309</v>
      </c>
      <c r="CS25" s="675"/>
      <c r="CT25" s="675"/>
      <c r="CU25" s="675"/>
      <c r="CV25" s="675"/>
      <c r="CW25" s="675"/>
      <c r="CX25" s="675"/>
      <c r="CY25" s="676"/>
      <c r="CZ25" s="667">
        <v>11.2</v>
      </c>
      <c r="DA25" s="677"/>
      <c r="DB25" s="677"/>
      <c r="DC25" s="678"/>
      <c r="DD25" s="670">
        <v>3394436</v>
      </c>
      <c r="DE25" s="675"/>
      <c r="DF25" s="675"/>
      <c r="DG25" s="675"/>
      <c r="DH25" s="675"/>
      <c r="DI25" s="675"/>
      <c r="DJ25" s="675"/>
      <c r="DK25" s="676"/>
      <c r="DL25" s="670">
        <v>3270747</v>
      </c>
      <c r="DM25" s="675"/>
      <c r="DN25" s="675"/>
      <c r="DO25" s="675"/>
      <c r="DP25" s="675"/>
      <c r="DQ25" s="675"/>
      <c r="DR25" s="675"/>
      <c r="DS25" s="675"/>
      <c r="DT25" s="675"/>
      <c r="DU25" s="675"/>
      <c r="DV25" s="676"/>
      <c r="DW25" s="667">
        <v>23.4</v>
      </c>
      <c r="DX25" s="677"/>
      <c r="DY25" s="677"/>
      <c r="DZ25" s="677"/>
      <c r="EA25" s="677"/>
      <c r="EB25" s="677"/>
      <c r="EC25" s="698"/>
    </row>
    <row r="26" spans="2:133" ht="11.25" customHeight="1">
      <c r="B26" s="661" t="s">
        <v>568</v>
      </c>
      <c r="C26" s="662"/>
      <c r="D26" s="662"/>
      <c r="E26" s="662"/>
      <c r="F26" s="662"/>
      <c r="G26" s="662"/>
      <c r="H26" s="662"/>
      <c r="I26" s="662"/>
      <c r="J26" s="662"/>
      <c r="K26" s="662"/>
      <c r="L26" s="662"/>
      <c r="M26" s="662"/>
      <c r="N26" s="662"/>
      <c r="O26" s="662"/>
      <c r="P26" s="662"/>
      <c r="Q26" s="663"/>
      <c r="R26" s="664" t="s">
        <v>542</v>
      </c>
      <c r="S26" s="665"/>
      <c r="T26" s="665"/>
      <c r="U26" s="665"/>
      <c r="V26" s="665"/>
      <c r="W26" s="665"/>
      <c r="X26" s="665"/>
      <c r="Y26" s="666"/>
      <c r="Z26" s="691" t="s">
        <v>129</v>
      </c>
      <c r="AA26" s="691"/>
      <c r="AB26" s="691"/>
      <c r="AC26" s="691"/>
      <c r="AD26" s="692" t="s">
        <v>542</v>
      </c>
      <c r="AE26" s="692"/>
      <c r="AF26" s="692"/>
      <c r="AG26" s="692"/>
      <c r="AH26" s="692"/>
      <c r="AI26" s="692"/>
      <c r="AJ26" s="692"/>
      <c r="AK26" s="692"/>
      <c r="AL26" s="667" t="s">
        <v>129</v>
      </c>
      <c r="AM26" s="668"/>
      <c r="AN26" s="668"/>
      <c r="AO26" s="693"/>
      <c r="AP26" s="757" t="s">
        <v>264</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542</v>
      </c>
      <c r="BP26" s="691"/>
      <c r="BQ26" s="691"/>
      <c r="BR26" s="691"/>
      <c r="BS26" s="692" t="s">
        <v>542</v>
      </c>
      <c r="BT26" s="692"/>
      <c r="BU26" s="692"/>
      <c r="BV26" s="692"/>
      <c r="BW26" s="692"/>
      <c r="BX26" s="692"/>
      <c r="BY26" s="692"/>
      <c r="BZ26" s="692"/>
      <c r="CA26" s="692"/>
      <c r="CB26" s="750"/>
      <c r="CD26" s="706" t="s">
        <v>265</v>
      </c>
      <c r="CE26" s="703"/>
      <c r="CF26" s="703"/>
      <c r="CG26" s="703"/>
      <c r="CH26" s="703"/>
      <c r="CI26" s="703"/>
      <c r="CJ26" s="703"/>
      <c r="CK26" s="703"/>
      <c r="CL26" s="703"/>
      <c r="CM26" s="703"/>
      <c r="CN26" s="703"/>
      <c r="CO26" s="703"/>
      <c r="CP26" s="703"/>
      <c r="CQ26" s="704"/>
      <c r="CR26" s="664">
        <v>2330561</v>
      </c>
      <c r="CS26" s="665"/>
      <c r="CT26" s="665"/>
      <c r="CU26" s="665"/>
      <c r="CV26" s="665"/>
      <c r="CW26" s="665"/>
      <c r="CX26" s="665"/>
      <c r="CY26" s="666"/>
      <c r="CZ26" s="667">
        <v>6.7</v>
      </c>
      <c r="DA26" s="677"/>
      <c r="DB26" s="677"/>
      <c r="DC26" s="678"/>
      <c r="DD26" s="670">
        <v>2041198</v>
      </c>
      <c r="DE26" s="665"/>
      <c r="DF26" s="665"/>
      <c r="DG26" s="665"/>
      <c r="DH26" s="665"/>
      <c r="DI26" s="665"/>
      <c r="DJ26" s="665"/>
      <c r="DK26" s="666"/>
      <c r="DL26" s="670" t="s">
        <v>129</v>
      </c>
      <c r="DM26" s="665"/>
      <c r="DN26" s="665"/>
      <c r="DO26" s="665"/>
      <c r="DP26" s="665"/>
      <c r="DQ26" s="665"/>
      <c r="DR26" s="665"/>
      <c r="DS26" s="665"/>
      <c r="DT26" s="665"/>
      <c r="DU26" s="665"/>
      <c r="DV26" s="666"/>
      <c r="DW26" s="667" t="s">
        <v>542</v>
      </c>
      <c r="DX26" s="677"/>
      <c r="DY26" s="677"/>
      <c r="DZ26" s="677"/>
      <c r="EA26" s="677"/>
      <c r="EB26" s="677"/>
      <c r="EC26" s="698"/>
    </row>
    <row r="27" spans="2:133" ht="11.25" customHeight="1">
      <c r="B27" s="661" t="s">
        <v>569</v>
      </c>
      <c r="C27" s="662"/>
      <c r="D27" s="662"/>
      <c r="E27" s="662"/>
      <c r="F27" s="662"/>
      <c r="G27" s="662"/>
      <c r="H27" s="662"/>
      <c r="I27" s="662"/>
      <c r="J27" s="662"/>
      <c r="K27" s="662"/>
      <c r="L27" s="662"/>
      <c r="M27" s="662"/>
      <c r="N27" s="662"/>
      <c r="O27" s="662"/>
      <c r="P27" s="662"/>
      <c r="Q27" s="663"/>
      <c r="R27" s="664">
        <v>14517756</v>
      </c>
      <c r="S27" s="665"/>
      <c r="T27" s="665"/>
      <c r="U27" s="665"/>
      <c r="V27" s="665"/>
      <c r="W27" s="665"/>
      <c r="X27" s="665"/>
      <c r="Y27" s="666"/>
      <c r="Z27" s="691">
        <v>40.5</v>
      </c>
      <c r="AA27" s="691"/>
      <c r="AB27" s="691"/>
      <c r="AC27" s="691"/>
      <c r="AD27" s="692">
        <v>13449809</v>
      </c>
      <c r="AE27" s="692"/>
      <c r="AF27" s="692"/>
      <c r="AG27" s="692"/>
      <c r="AH27" s="692"/>
      <c r="AI27" s="692"/>
      <c r="AJ27" s="692"/>
      <c r="AK27" s="692"/>
      <c r="AL27" s="667">
        <v>99.400001525878906</v>
      </c>
      <c r="AM27" s="668"/>
      <c r="AN27" s="668"/>
      <c r="AO27" s="693"/>
      <c r="AP27" s="661" t="s">
        <v>266</v>
      </c>
      <c r="AQ27" s="662"/>
      <c r="AR27" s="662"/>
      <c r="AS27" s="662"/>
      <c r="AT27" s="662"/>
      <c r="AU27" s="662"/>
      <c r="AV27" s="662"/>
      <c r="AW27" s="662"/>
      <c r="AX27" s="662"/>
      <c r="AY27" s="662"/>
      <c r="AZ27" s="662"/>
      <c r="BA27" s="662"/>
      <c r="BB27" s="662"/>
      <c r="BC27" s="662"/>
      <c r="BD27" s="662"/>
      <c r="BE27" s="662"/>
      <c r="BF27" s="663"/>
      <c r="BG27" s="664">
        <v>5189326</v>
      </c>
      <c r="BH27" s="665"/>
      <c r="BI27" s="665"/>
      <c r="BJ27" s="665"/>
      <c r="BK27" s="665"/>
      <c r="BL27" s="665"/>
      <c r="BM27" s="665"/>
      <c r="BN27" s="666"/>
      <c r="BO27" s="691">
        <v>100</v>
      </c>
      <c r="BP27" s="691"/>
      <c r="BQ27" s="691"/>
      <c r="BR27" s="691"/>
      <c r="BS27" s="692">
        <v>214733</v>
      </c>
      <c r="BT27" s="692"/>
      <c r="BU27" s="692"/>
      <c r="BV27" s="692"/>
      <c r="BW27" s="692"/>
      <c r="BX27" s="692"/>
      <c r="BY27" s="692"/>
      <c r="BZ27" s="692"/>
      <c r="CA27" s="692"/>
      <c r="CB27" s="750"/>
      <c r="CD27" s="706" t="s">
        <v>570</v>
      </c>
      <c r="CE27" s="703"/>
      <c r="CF27" s="703"/>
      <c r="CG27" s="703"/>
      <c r="CH27" s="703"/>
      <c r="CI27" s="703"/>
      <c r="CJ27" s="703"/>
      <c r="CK27" s="703"/>
      <c r="CL27" s="703"/>
      <c r="CM27" s="703"/>
      <c r="CN27" s="703"/>
      <c r="CO27" s="703"/>
      <c r="CP27" s="703"/>
      <c r="CQ27" s="704"/>
      <c r="CR27" s="664">
        <v>11626767</v>
      </c>
      <c r="CS27" s="675"/>
      <c r="CT27" s="675"/>
      <c r="CU27" s="675"/>
      <c r="CV27" s="675"/>
      <c r="CW27" s="675"/>
      <c r="CX27" s="675"/>
      <c r="CY27" s="676"/>
      <c r="CZ27" s="667">
        <v>33.5</v>
      </c>
      <c r="DA27" s="677"/>
      <c r="DB27" s="677"/>
      <c r="DC27" s="678"/>
      <c r="DD27" s="670">
        <v>2662099</v>
      </c>
      <c r="DE27" s="675"/>
      <c r="DF27" s="675"/>
      <c r="DG27" s="675"/>
      <c r="DH27" s="675"/>
      <c r="DI27" s="675"/>
      <c r="DJ27" s="675"/>
      <c r="DK27" s="676"/>
      <c r="DL27" s="670">
        <v>2651381</v>
      </c>
      <c r="DM27" s="675"/>
      <c r="DN27" s="675"/>
      <c r="DO27" s="675"/>
      <c r="DP27" s="675"/>
      <c r="DQ27" s="675"/>
      <c r="DR27" s="675"/>
      <c r="DS27" s="675"/>
      <c r="DT27" s="675"/>
      <c r="DU27" s="675"/>
      <c r="DV27" s="676"/>
      <c r="DW27" s="667">
        <v>18.899999999999999</v>
      </c>
      <c r="DX27" s="677"/>
      <c r="DY27" s="677"/>
      <c r="DZ27" s="677"/>
      <c r="EA27" s="677"/>
      <c r="EB27" s="677"/>
      <c r="EC27" s="698"/>
    </row>
    <row r="28" spans="2:133" ht="11.25" customHeight="1">
      <c r="B28" s="661" t="s">
        <v>571</v>
      </c>
      <c r="C28" s="662"/>
      <c r="D28" s="662"/>
      <c r="E28" s="662"/>
      <c r="F28" s="662"/>
      <c r="G28" s="662"/>
      <c r="H28" s="662"/>
      <c r="I28" s="662"/>
      <c r="J28" s="662"/>
      <c r="K28" s="662"/>
      <c r="L28" s="662"/>
      <c r="M28" s="662"/>
      <c r="N28" s="662"/>
      <c r="O28" s="662"/>
      <c r="P28" s="662"/>
      <c r="Q28" s="663"/>
      <c r="R28" s="664">
        <v>9893</v>
      </c>
      <c r="S28" s="665"/>
      <c r="T28" s="665"/>
      <c r="U28" s="665"/>
      <c r="V28" s="665"/>
      <c r="W28" s="665"/>
      <c r="X28" s="665"/>
      <c r="Y28" s="666"/>
      <c r="Z28" s="691">
        <v>0</v>
      </c>
      <c r="AA28" s="691"/>
      <c r="AB28" s="691"/>
      <c r="AC28" s="691"/>
      <c r="AD28" s="692">
        <v>9893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572</v>
      </c>
      <c r="CE28" s="703"/>
      <c r="CF28" s="703"/>
      <c r="CG28" s="703"/>
      <c r="CH28" s="703"/>
      <c r="CI28" s="703"/>
      <c r="CJ28" s="703"/>
      <c r="CK28" s="703"/>
      <c r="CL28" s="703"/>
      <c r="CM28" s="703"/>
      <c r="CN28" s="703"/>
      <c r="CO28" s="703"/>
      <c r="CP28" s="703"/>
      <c r="CQ28" s="704"/>
      <c r="CR28" s="664">
        <v>2457134</v>
      </c>
      <c r="CS28" s="665"/>
      <c r="CT28" s="665"/>
      <c r="CU28" s="665"/>
      <c r="CV28" s="665"/>
      <c r="CW28" s="665"/>
      <c r="CX28" s="665"/>
      <c r="CY28" s="666"/>
      <c r="CZ28" s="667">
        <v>7.1</v>
      </c>
      <c r="DA28" s="677"/>
      <c r="DB28" s="677"/>
      <c r="DC28" s="678"/>
      <c r="DD28" s="670">
        <v>1904445</v>
      </c>
      <c r="DE28" s="665"/>
      <c r="DF28" s="665"/>
      <c r="DG28" s="665"/>
      <c r="DH28" s="665"/>
      <c r="DI28" s="665"/>
      <c r="DJ28" s="665"/>
      <c r="DK28" s="666"/>
      <c r="DL28" s="670">
        <v>1904445</v>
      </c>
      <c r="DM28" s="665"/>
      <c r="DN28" s="665"/>
      <c r="DO28" s="665"/>
      <c r="DP28" s="665"/>
      <c r="DQ28" s="665"/>
      <c r="DR28" s="665"/>
      <c r="DS28" s="665"/>
      <c r="DT28" s="665"/>
      <c r="DU28" s="665"/>
      <c r="DV28" s="666"/>
      <c r="DW28" s="667">
        <v>13.6</v>
      </c>
      <c r="DX28" s="677"/>
      <c r="DY28" s="677"/>
      <c r="DZ28" s="677"/>
      <c r="EA28" s="677"/>
      <c r="EB28" s="677"/>
      <c r="EC28" s="698"/>
    </row>
    <row r="29" spans="2:133" ht="11.25" customHeight="1">
      <c r="B29" s="661" t="s">
        <v>267</v>
      </c>
      <c r="C29" s="662"/>
      <c r="D29" s="662"/>
      <c r="E29" s="662"/>
      <c r="F29" s="662"/>
      <c r="G29" s="662"/>
      <c r="H29" s="662"/>
      <c r="I29" s="662"/>
      <c r="J29" s="662"/>
      <c r="K29" s="662"/>
      <c r="L29" s="662"/>
      <c r="M29" s="662"/>
      <c r="N29" s="662"/>
      <c r="O29" s="662"/>
      <c r="P29" s="662"/>
      <c r="Q29" s="663"/>
      <c r="R29" s="664">
        <v>512441</v>
      </c>
      <c r="S29" s="665"/>
      <c r="T29" s="665"/>
      <c r="U29" s="665"/>
      <c r="V29" s="665"/>
      <c r="W29" s="665"/>
      <c r="X29" s="665"/>
      <c r="Y29" s="666"/>
      <c r="Z29" s="691">
        <v>1.4</v>
      </c>
      <c r="AA29" s="691"/>
      <c r="AB29" s="691"/>
      <c r="AC29" s="691"/>
      <c r="AD29" s="692" t="s">
        <v>537</v>
      </c>
      <c r="AE29" s="692"/>
      <c r="AF29" s="692"/>
      <c r="AG29" s="692"/>
      <c r="AH29" s="692"/>
      <c r="AI29" s="692"/>
      <c r="AJ29" s="692"/>
      <c r="AK29" s="692"/>
      <c r="AL29" s="667" t="s">
        <v>542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268</v>
      </c>
      <c r="CE29" s="752"/>
      <c r="CF29" s="706" t="s">
        <v>70</v>
      </c>
      <c r="CG29" s="703"/>
      <c r="CH29" s="703"/>
      <c r="CI29" s="703"/>
      <c r="CJ29" s="703"/>
      <c r="CK29" s="703"/>
      <c r="CL29" s="703"/>
      <c r="CM29" s="703"/>
      <c r="CN29" s="703"/>
      <c r="CO29" s="703"/>
      <c r="CP29" s="703"/>
      <c r="CQ29" s="704"/>
      <c r="CR29" s="664">
        <v>2457091</v>
      </c>
      <c r="CS29" s="675"/>
      <c r="CT29" s="675"/>
      <c r="CU29" s="675"/>
      <c r="CV29" s="675"/>
      <c r="CW29" s="675"/>
      <c r="CX29" s="675"/>
      <c r="CY29" s="676"/>
      <c r="CZ29" s="667">
        <v>7.1</v>
      </c>
      <c r="DA29" s="677"/>
      <c r="DB29" s="677"/>
      <c r="DC29" s="678"/>
      <c r="DD29" s="670">
        <v>1904402</v>
      </c>
      <c r="DE29" s="675"/>
      <c r="DF29" s="675"/>
      <c r="DG29" s="675"/>
      <c r="DH29" s="675"/>
      <c r="DI29" s="675"/>
      <c r="DJ29" s="675"/>
      <c r="DK29" s="676"/>
      <c r="DL29" s="670">
        <v>1904402</v>
      </c>
      <c r="DM29" s="675"/>
      <c r="DN29" s="675"/>
      <c r="DO29" s="675"/>
      <c r="DP29" s="675"/>
      <c r="DQ29" s="675"/>
      <c r="DR29" s="675"/>
      <c r="DS29" s="675"/>
      <c r="DT29" s="675"/>
      <c r="DU29" s="675"/>
      <c r="DV29" s="676"/>
      <c r="DW29" s="667">
        <v>13.6</v>
      </c>
      <c r="DX29" s="677"/>
      <c r="DY29" s="677"/>
      <c r="DZ29" s="677"/>
      <c r="EA29" s="677"/>
      <c r="EB29" s="677"/>
      <c r="EC29" s="698"/>
    </row>
    <row r="30" spans="2:133" ht="11.25" customHeight="1">
      <c r="B30" s="661" t="s">
        <v>269</v>
      </c>
      <c r="C30" s="662"/>
      <c r="D30" s="662"/>
      <c r="E30" s="662"/>
      <c r="F30" s="662"/>
      <c r="G30" s="662"/>
      <c r="H30" s="662"/>
      <c r="I30" s="662"/>
      <c r="J30" s="662"/>
      <c r="K30" s="662"/>
      <c r="L30" s="662"/>
      <c r="M30" s="662"/>
      <c r="N30" s="662"/>
      <c r="O30" s="662"/>
      <c r="P30" s="662"/>
      <c r="Q30" s="663"/>
      <c r="R30" s="664">
        <v>1099730</v>
      </c>
      <c r="S30" s="665"/>
      <c r="T30" s="665"/>
      <c r="U30" s="665"/>
      <c r="V30" s="665"/>
      <c r="W30" s="665"/>
      <c r="X30" s="665"/>
      <c r="Y30" s="666"/>
      <c r="Z30" s="691">
        <v>3.1</v>
      </c>
      <c r="AA30" s="691"/>
      <c r="AB30" s="691"/>
      <c r="AC30" s="691"/>
      <c r="AD30" s="692">
        <v>26035</v>
      </c>
      <c r="AE30" s="692"/>
      <c r="AF30" s="692"/>
      <c r="AG30" s="692"/>
      <c r="AH30" s="692"/>
      <c r="AI30" s="692"/>
      <c r="AJ30" s="692"/>
      <c r="AK30" s="692"/>
      <c r="AL30" s="667">
        <v>0.2</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270</v>
      </c>
      <c r="BH30" s="748"/>
      <c r="BI30" s="748"/>
      <c r="BJ30" s="748"/>
      <c r="BK30" s="748"/>
      <c r="BL30" s="748"/>
      <c r="BM30" s="748"/>
      <c r="BN30" s="748"/>
      <c r="BO30" s="748"/>
      <c r="BP30" s="748"/>
      <c r="BQ30" s="749"/>
      <c r="BR30" s="723" t="s">
        <v>271</v>
      </c>
      <c r="BS30" s="748"/>
      <c r="BT30" s="748"/>
      <c r="BU30" s="748"/>
      <c r="BV30" s="748"/>
      <c r="BW30" s="748"/>
      <c r="BX30" s="748"/>
      <c r="BY30" s="748"/>
      <c r="BZ30" s="748"/>
      <c r="CA30" s="748"/>
      <c r="CB30" s="749"/>
      <c r="CD30" s="753"/>
      <c r="CE30" s="754"/>
      <c r="CF30" s="706" t="s">
        <v>573</v>
      </c>
      <c r="CG30" s="703"/>
      <c r="CH30" s="703"/>
      <c r="CI30" s="703"/>
      <c r="CJ30" s="703"/>
      <c r="CK30" s="703"/>
      <c r="CL30" s="703"/>
      <c r="CM30" s="703"/>
      <c r="CN30" s="703"/>
      <c r="CO30" s="703"/>
      <c r="CP30" s="703"/>
      <c r="CQ30" s="704"/>
      <c r="CR30" s="664">
        <v>2330748</v>
      </c>
      <c r="CS30" s="665"/>
      <c r="CT30" s="665"/>
      <c r="CU30" s="665"/>
      <c r="CV30" s="665"/>
      <c r="CW30" s="665"/>
      <c r="CX30" s="665"/>
      <c r="CY30" s="666"/>
      <c r="CZ30" s="667">
        <v>6.7</v>
      </c>
      <c r="DA30" s="677"/>
      <c r="DB30" s="677"/>
      <c r="DC30" s="678"/>
      <c r="DD30" s="670">
        <v>1809646</v>
      </c>
      <c r="DE30" s="665"/>
      <c r="DF30" s="665"/>
      <c r="DG30" s="665"/>
      <c r="DH30" s="665"/>
      <c r="DI30" s="665"/>
      <c r="DJ30" s="665"/>
      <c r="DK30" s="666"/>
      <c r="DL30" s="670">
        <v>1809646</v>
      </c>
      <c r="DM30" s="665"/>
      <c r="DN30" s="665"/>
      <c r="DO30" s="665"/>
      <c r="DP30" s="665"/>
      <c r="DQ30" s="665"/>
      <c r="DR30" s="665"/>
      <c r="DS30" s="665"/>
      <c r="DT30" s="665"/>
      <c r="DU30" s="665"/>
      <c r="DV30" s="666"/>
      <c r="DW30" s="667">
        <v>12.9</v>
      </c>
      <c r="DX30" s="677"/>
      <c r="DY30" s="677"/>
      <c r="DZ30" s="677"/>
      <c r="EA30" s="677"/>
      <c r="EB30" s="677"/>
      <c r="EC30" s="698"/>
    </row>
    <row r="31" spans="2:133" ht="11.25" customHeight="1">
      <c r="B31" s="661" t="s">
        <v>272</v>
      </c>
      <c r="C31" s="662"/>
      <c r="D31" s="662"/>
      <c r="E31" s="662"/>
      <c r="F31" s="662"/>
      <c r="G31" s="662"/>
      <c r="H31" s="662"/>
      <c r="I31" s="662"/>
      <c r="J31" s="662"/>
      <c r="K31" s="662"/>
      <c r="L31" s="662"/>
      <c r="M31" s="662"/>
      <c r="N31" s="662"/>
      <c r="O31" s="662"/>
      <c r="P31" s="662"/>
      <c r="Q31" s="663"/>
      <c r="R31" s="664">
        <v>187920</v>
      </c>
      <c r="S31" s="665"/>
      <c r="T31" s="665"/>
      <c r="U31" s="665"/>
      <c r="V31" s="665"/>
      <c r="W31" s="665"/>
      <c r="X31" s="665"/>
      <c r="Y31" s="666"/>
      <c r="Z31" s="691">
        <v>0.5</v>
      </c>
      <c r="AA31" s="691"/>
      <c r="AB31" s="691"/>
      <c r="AC31" s="691"/>
      <c r="AD31" s="692" t="s">
        <v>537</v>
      </c>
      <c r="AE31" s="692"/>
      <c r="AF31" s="692"/>
      <c r="AG31" s="692"/>
      <c r="AH31" s="692"/>
      <c r="AI31" s="692"/>
      <c r="AJ31" s="692"/>
      <c r="AK31" s="692"/>
      <c r="AL31" s="667" t="s">
        <v>129</v>
      </c>
      <c r="AM31" s="668"/>
      <c r="AN31" s="668"/>
      <c r="AO31" s="693"/>
      <c r="AP31" s="737" t="s">
        <v>273</v>
      </c>
      <c r="AQ31" s="738"/>
      <c r="AR31" s="738"/>
      <c r="AS31" s="738"/>
      <c r="AT31" s="743" t="s">
        <v>274</v>
      </c>
      <c r="AU31" s="360"/>
      <c r="AV31" s="360"/>
      <c r="AW31" s="360"/>
      <c r="AX31" s="730" t="s">
        <v>189</v>
      </c>
      <c r="AY31" s="731"/>
      <c r="AZ31" s="731"/>
      <c r="BA31" s="731"/>
      <c r="BB31" s="731"/>
      <c r="BC31" s="731"/>
      <c r="BD31" s="731"/>
      <c r="BE31" s="731"/>
      <c r="BF31" s="732"/>
      <c r="BG31" s="733">
        <v>98.8</v>
      </c>
      <c r="BH31" s="734"/>
      <c r="BI31" s="734"/>
      <c r="BJ31" s="734"/>
      <c r="BK31" s="734"/>
      <c r="BL31" s="734"/>
      <c r="BM31" s="735">
        <v>94.9</v>
      </c>
      <c r="BN31" s="734"/>
      <c r="BO31" s="734"/>
      <c r="BP31" s="734"/>
      <c r="BQ31" s="736"/>
      <c r="BR31" s="733">
        <v>98.5</v>
      </c>
      <c r="BS31" s="734"/>
      <c r="BT31" s="734"/>
      <c r="BU31" s="734"/>
      <c r="BV31" s="734"/>
      <c r="BW31" s="734"/>
      <c r="BX31" s="735">
        <v>94.6</v>
      </c>
      <c r="BY31" s="734"/>
      <c r="BZ31" s="734"/>
      <c r="CA31" s="734"/>
      <c r="CB31" s="736"/>
      <c r="CD31" s="753"/>
      <c r="CE31" s="754"/>
      <c r="CF31" s="706" t="s">
        <v>574</v>
      </c>
      <c r="CG31" s="703"/>
      <c r="CH31" s="703"/>
      <c r="CI31" s="703"/>
      <c r="CJ31" s="703"/>
      <c r="CK31" s="703"/>
      <c r="CL31" s="703"/>
      <c r="CM31" s="703"/>
      <c r="CN31" s="703"/>
      <c r="CO31" s="703"/>
      <c r="CP31" s="703"/>
      <c r="CQ31" s="704"/>
      <c r="CR31" s="664">
        <v>126343</v>
      </c>
      <c r="CS31" s="675"/>
      <c r="CT31" s="675"/>
      <c r="CU31" s="675"/>
      <c r="CV31" s="675"/>
      <c r="CW31" s="675"/>
      <c r="CX31" s="675"/>
      <c r="CY31" s="676"/>
      <c r="CZ31" s="667">
        <v>0.4</v>
      </c>
      <c r="DA31" s="677"/>
      <c r="DB31" s="677"/>
      <c r="DC31" s="678"/>
      <c r="DD31" s="670">
        <v>94756</v>
      </c>
      <c r="DE31" s="675"/>
      <c r="DF31" s="675"/>
      <c r="DG31" s="675"/>
      <c r="DH31" s="675"/>
      <c r="DI31" s="675"/>
      <c r="DJ31" s="675"/>
      <c r="DK31" s="676"/>
      <c r="DL31" s="670">
        <v>94756</v>
      </c>
      <c r="DM31" s="675"/>
      <c r="DN31" s="675"/>
      <c r="DO31" s="675"/>
      <c r="DP31" s="675"/>
      <c r="DQ31" s="675"/>
      <c r="DR31" s="675"/>
      <c r="DS31" s="675"/>
      <c r="DT31" s="675"/>
      <c r="DU31" s="675"/>
      <c r="DV31" s="676"/>
      <c r="DW31" s="667">
        <v>0.7</v>
      </c>
      <c r="DX31" s="677"/>
      <c r="DY31" s="677"/>
      <c r="DZ31" s="677"/>
      <c r="EA31" s="677"/>
      <c r="EB31" s="677"/>
      <c r="EC31" s="698"/>
    </row>
    <row r="32" spans="2:133" ht="11.25" customHeight="1">
      <c r="B32" s="661" t="s">
        <v>275</v>
      </c>
      <c r="C32" s="662"/>
      <c r="D32" s="662"/>
      <c r="E32" s="662"/>
      <c r="F32" s="662"/>
      <c r="G32" s="662"/>
      <c r="H32" s="662"/>
      <c r="I32" s="662"/>
      <c r="J32" s="662"/>
      <c r="K32" s="662"/>
      <c r="L32" s="662"/>
      <c r="M32" s="662"/>
      <c r="N32" s="662"/>
      <c r="O32" s="662"/>
      <c r="P32" s="662"/>
      <c r="Q32" s="663"/>
      <c r="R32" s="664">
        <v>9987113</v>
      </c>
      <c r="S32" s="665"/>
      <c r="T32" s="665"/>
      <c r="U32" s="665"/>
      <c r="V32" s="665"/>
      <c r="W32" s="665"/>
      <c r="X32" s="665"/>
      <c r="Y32" s="666"/>
      <c r="Z32" s="691">
        <v>27.9</v>
      </c>
      <c r="AA32" s="691"/>
      <c r="AB32" s="691"/>
      <c r="AC32" s="691"/>
      <c r="AD32" s="692" t="s">
        <v>542</v>
      </c>
      <c r="AE32" s="692"/>
      <c r="AF32" s="692"/>
      <c r="AG32" s="692"/>
      <c r="AH32" s="692"/>
      <c r="AI32" s="692"/>
      <c r="AJ32" s="692"/>
      <c r="AK32" s="692"/>
      <c r="AL32" s="667" t="s">
        <v>542</v>
      </c>
      <c r="AM32" s="668"/>
      <c r="AN32" s="668"/>
      <c r="AO32" s="693"/>
      <c r="AP32" s="739"/>
      <c r="AQ32" s="740"/>
      <c r="AR32" s="740"/>
      <c r="AS32" s="740"/>
      <c r="AT32" s="744"/>
      <c r="AU32" s="361" t="s">
        <v>575</v>
      </c>
      <c r="AV32" s="361"/>
      <c r="AW32" s="361"/>
      <c r="AX32" s="661" t="s">
        <v>276</v>
      </c>
      <c r="AY32" s="662"/>
      <c r="AZ32" s="662"/>
      <c r="BA32" s="662"/>
      <c r="BB32" s="662"/>
      <c r="BC32" s="662"/>
      <c r="BD32" s="662"/>
      <c r="BE32" s="662"/>
      <c r="BF32" s="663"/>
      <c r="BG32" s="746">
        <v>99.1</v>
      </c>
      <c r="BH32" s="675"/>
      <c r="BI32" s="675"/>
      <c r="BJ32" s="675"/>
      <c r="BK32" s="675"/>
      <c r="BL32" s="675"/>
      <c r="BM32" s="668">
        <v>97.4</v>
      </c>
      <c r="BN32" s="747"/>
      <c r="BO32" s="747"/>
      <c r="BP32" s="747"/>
      <c r="BQ32" s="702"/>
      <c r="BR32" s="746">
        <v>99</v>
      </c>
      <c r="BS32" s="675"/>
      <c r="BT32" s="675"/>
      <c r="BU32" s="675"/>
      <c r="BV32" s="675"/>
      <c r="BW32" s="675"/>
      <c r="BX32" s="668">
        <v>97.2</v>
      </c>
      <c r="BY32" s="747"/>
      <c r="BZ32" s="747"/>
      <c r="CA32" s="747"/>
      <c r="CB32" s="702"/>
      <c r="CD32" s="755"/>
      <c r="CE32" s="756"/>
      <c r="CF32" s="706" t="s">
        <v>576</v>
      </c>
      <c r="CG32" s="703"/>
      <c r="CH32" s="703"/>
      <c r="CI32" s="703"/>
      <c r="CJ32" s="703"/>
      <c r="CK32" s="703"/>
      <c r="CL32" s="703"/>
      <c r="CM32" s="703"/>
      <c r="CN32" s="703"/>
      <c r="CO32" s="703"/>
      <c r="CP32" s="703"/>
      <c r="CQ32" s="704"/>
      <c r="CR32" s="664">
        <v>43</v>
      </c>
      <c r="CS32" s="665"/>
      <c r="CT32" s="665"/>
      <c r="CU32" s="665"/>
      <c r="CV32" s="665"/>
      <c r="CW32" s="665"/>
      <c r="CX32" s="665"/>
      <c r="CY32" s="666"/>
      <c r="CZ32" s="667">
        <v>0</v>
      </c>
      <c r="DA32" s="677"/>
      <c r="DB32" s="677"/>
      <c r="DC32" s="678"/>
      <c r="DD32" s="670">
        <v>43</v>
      </c>
      <c r="DE32" s="665"/>
      <c r="DF32" s="665"/>
      <c r="DG32" s="665"/>
      <c r="DH32" s="665"/>
      <c r="DI32" s="665"/>
      <c r="DJ32" s="665"/>
      <c r="DK32" s="666"/>
      <c r="DL32" s="670">
        <v>43</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277</v>
      </c>
      <c r="C33" s="728"/>
      <c r="D33" s="728"/>
      <c r="E33" s="728"/>
      <c r="F33" s="728"/>
      <c r="G33" s="728"/>
      <c r="H33" s="728"/>
      <c r="I33" s="728"/>
      <c r="J33" s="728"/>
      <c r="K33" s="728"/>
      <c r="L33" s="728"/>
      <c r="M33" s="728"/>
      <c r="N33" s="728"/>
      <c r="O33" s="728"/>
      <c r="P33" s="728"/>
      <c r="Q33" s="729"/>
      <c r="R33" s="664" t="s">
        <v>542</v>
      </c>
      <c r="S33" s="665"/>
      <c r="T33" s="665"/>
      <c r="U33" s="665"/>
      <c r="V33" s="665"/>
      <c r="W33" s="665"/>
      <c r="X33" s="665"/>
      <c r="Y33" s="666"/>
      <c r="Z33" s="691" t="s">
        <v>129</v>
      </c>
      <c r="AA33" s="691"/>
      <c r="AB33" s="691"/>
      <c r="AC33" s="691"/>
      <c r="AD33" s="692" t="s">
        <v>542</v>
      </c>
      <c r="AE33" s="692"/>
      <c r="AF33" s="692"/>
      <c r="AG33" s="692"/>
      <c r="AH33" s="692"/>
      <c r="AI33" s="692"/>
      <c r="AJ33" s="692"/>
      <c r="AK33" s="692"/>
      <c r="AL33" s="667" t="s">
        <v>129</v>
      </c>
      <c r="AM33" s="668"/>
      <c r="AN33" s="668"/>
      <c r="AO33" s="693"/>
      <c r="AP33" s="741"/>
      <c r="AQ33" s="742"/>
      <c r="AR33" s="742"/>
      <c r="AS33" s="742"/>
      <c r="AT33" s="745"/>
      <c r="AU33" s="362"/>
      <c r="AV33" s="362"/>
      <c r="AW33" s="362"/>
      <c r="AX33" s="641" t="s">
        <v>278</v>
      </c>
      <c r="AY33" s="642"/>
      <c r="AZ33" s="642"/>
      <c r="BA33" s="642"/>
      <c r="BB33" s="642"/>
      <c r="BC33" s="642"/>
      <c r="BD33" s="642"/>
      <c r="BE33" s="642"/>
      <c r="BF33" s="643"/>
      <c r="BG33" s="726">
        <v>98.5</v>
      </c>
      <c r="BH33" s="645"/>
      <c r="BI33" s="645"/>
      <c r="BJ33" s="645"/>
      <c r="BK33" s="645"/>
      <c r="BL33" s="645"/>
      <c r="BM33" s="683">
        <v>92.1</v>
      </c>
      <c r="BN33" s="645"/>
      <c r="BO33" s="645"/>
      <c r="BP33" s="645"/>
      <c r="BQ33" s="694"/>
      <c r="BR33" s="726">
        <v>97.9</v>
      </c>
      <c r="BS33" s="645"/>
      <c r="BT33" s="645"/>
      <c r="BU33" s="645"/>
      <c r="BV33" s="645"/>
      <c r="BW33" s="645"/>
      <c r="BX33" s="683">
        <v>91.8</v>
      </c>
      <c r="BY33" s="645"/>
      <c r="BZ33" s="645"/>
      <c r="CA33" s="645"/>
      <c r="CB33" s="694"/>
      <c r="CD33" s="706" t="s">
        <v>279</v>
      </c>
      <c r="CE33" s="703"/>
      <c r="CF33" s="703"/>
      <c r="CG33" s="703"/>
      <c r="CH33" s="703"/>
      <c r="CI33" s="703"/>
      <c r="CJ33" s="703"/>
      <c r="CK33" s="703"/>
      <c r="CL33" s="703"/>
      <c r="CM33" s="703"/>
      <c r="CN33" s="703"/>
      <c r="CO33" s="703"/>
      <c r="CP33" s="703"/>
      <c r="CQ33" s="704"/>
      <c r="CR33" s="664">
        <v>10843403</v>
      </c>
      <c r="CS33" s="675"/>
      <c r="CT33" s="675"/>
      <c r="CU33" s="675"/>
      <c r="CV33" s="675"/>
      <c r="CW33" s="675"/>
      <c r="CX33" s="675"/>
      <c r="CY33" s="676"/>
      <c r="CZ33" s="667">
        <v>31.2</v>
      </c>
      <c r="DA33" s="677"/>
      <c r="DB33" s="677"/>
      <c r="DC33" s="678"/>
      <c r="DD33" s="670">
        <v>7302677</v>
      </c>
      <c r="DE33" s="675"/>
      <c r="DF33" s="675"/>
      <c r="DG33" s="675"/>
      <c r="DH33" s="675"/>
      <c r="DI33" s="675"/>
      <c r="DJ33" s="675"/>
      <c r="DK33" s="676"/>
      <c r="DL33" s="670">
        <v>5782993</v>
      </c>
      <c r="DM33" s="675"/>
      <c r="DN33" s="675"/>
      <c r="DO33" s="675"/>
      <c r="DP33" s="675"/>
      <c r="DQ33" s="675"/>
      <c r="DR33" s="675"/>
      <c r="DS33" s="675"/>
      <c r="DT33" s="675"/>
      <c r="DU33" s="675"/>
      <c r="DV33" s="676"/>
      <c r="DW33" s="667">
        <v>41.3</v>
      </c>
      <c r="DX33" s="677"/>
      <c r="DY33" s="677"/>
      <c r="DZ33" s="677"/>
      <c r="EA33" s="677"/>
      <c r="EB33" s="677"/>
      <c r="EC33" s="698"/>
    </row>
    <row r="34" spans="2:133" ht="11.25" customHeight="1">
      <c r="B34" s="661" t="s">
        <v>280</v>
      </c>
      <c r="C34" s="662"/>
      <c r="D34" s="662"/>
      <c r="E34" s="662"/>
      <c r="F34" s="662"/>
      <c r="G34" s="662"/>
      <c r="H34" s="662"/>
      <c r="I34" s="662"/>
      <c r="J34" s="662"/>
      <c r="K34" s="662"/>
      <c r="L34" s="662"/>
      <c r="M34" s="662"/>
      <c r="N34" s="662"/>
      <c r="O34" s="662"/>
      <c r="P34" s="662"/>
      <c r="Q34" s="663"/>
      <c r="R34" s="664">
        <v>2081958</v>
      </c>
      <c r="S34" s="665"/>
      <c r="T34" s="665"/>
      <c r="U34" s="665"/>
      <c r="V34" s="665"/>
      <c r="W34" s="665"/>
      <c r="X34" s="665"/>
      <c r="Y34" s="666"/>
      <c r="Z34" s="691">
        <v>5.8</v>
      </c>
      <c r="AA34" s="691"/>
      <c r="AB34" s="691"/>
      <c r="AC34" s="691"/>
      <c r="AD34" s="692" t="s">
        <v>542</v>
      </c>
      <c r="AE34" s="692"/>
      <c r="AF34" s="692"/>
      <c r="AG34" s="692"/>
      <c r="AH34" s="692"/>
      <c r="AI34" s="692"/>
      <c r="AJ34" s="692"/>
      <c r="AK34" s="692"/>
      <c r="AL34" s="667" t="s">
        <v>542</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577</v>
      </c>
      <c r="CE34" s="703"/>
      <c r="CF34" s="703"/>
      <c r="CG34" s="703"/>
      <c r="CH34" s="703"/>
      <c r="CI34" s="703"/>
      <c r="CJ34" s="703"/>
      <c r="CK34" s="703"/>
      <c r="CL34" s="703"/>
      <c r="CM34" s="703"/>
      <c r="CN34" s="703"/>
      <c r="CO34" s="703"/>
      <c r="CP34" s="703"/>
      <c r="CQ34" s="704"/>
      <c r="CR34" s="664">
        <v>3497007</v>
      </c>
      <c r="CS34" s="665"/>
      <c r="CT34" s="665"/>
      <c r="CU34" s="665"/>
      <c r="CV34" s="665"/>
      <c r="CW34" s="665"/>
      <c r="CX34" s="665"/>
      <c r="CY34" s="666"/>
      <c r="CZ34" s="667">
        <v>10.1</v>
      </c>
      <c r="DA34" s="677"/>
      <c r="DB34" s="677"/>
      <c r="DC34" s="678"/>
      <c r="DD34" s="670">
        <v>2001325</v>
      </c>
      <c r="DE34" s="665"/>
      <c r="DF34" s="665"/>
      <c r="DG34" s="665"/>
      <c r="DH34" s="665"/>
      <c r="DI34" s="665"/>
      <c r="DJ34" s="665"/>
      <c r="DK34" s="666"/>
      <c r="DL34" s="670">
        <v>1587209</v>
      </c>
      <c r="DM34" s="665"/>
      <c r="DN34" s="665"/>
      <c r="DO34" s="665"/>
      <c r="DP34" s="665"/>
      <c r="DQ34" s="665"/>
      <c r="DR34" s="665"/>
      <c r="DS34" s="665"/>
      <c r="DT34" s="665"/>
      <c r="DU34" s="665"/>
      <c r="DV34" s="666"/>
      <c r="DW34" s="667">
        <v>11.3</v>
      </c>
      <c r="DX34" s="677"/>
      <c r="DY34" s="677"/>
      <c r="DZ34" s="677"/>
      <c r="EA34" s="677"/>
      <c r="EB34" s="677"/>
      <c r="EC34" s="698"/>
    </row>
    <row r="35" spans="2:133" ht="11.25" customHeight="1">
      <c r="B35" s="661" t="s">
        <v>281</v>
      </c>
      <c r="C35" s="662"/>
      <c r="D35" s="662"/>
      <c r="E35" s="662"/>
      <c r="F35" s="662"/>
      <c r="G35" s="662"/>
      <c r="H35" s="662"/>
      <c r="I35" s="662"/>
      <c r="J35" s="662"/>
      <c r="K35" s="662"/>
      <c r="L35" s="662"/>
      <c r="M35" s="662"/>
      <c r="N35" s="662"/>
      <c r="O35" s="662"/>
      <c r="P35" s="662"/>
      <c r="Q35" s="663"/>
      <c r="R35" s="664">
        <v>180182</v>
      </c>
      <c r="S35" s="665"/>
      <c r="T35" s="665"/>
      <c r="U35" s="665"/>
      <c r="V35" s="665"/>
      <c r="W35" s="665"/>
      <c r="X35" s="665"/>
      <c r="Y35" s="666"/>
      <c r="Z35" s="691">
        <v>0.5</v>
      </c>
      <c r="AA35" s="691"/>
      <c r="AB35" s="691"/>
      <c r="AC35" s="691"/>
      <c r="AD35" s="692">
        <v>38709</v>
      </c>
      <c r="AE35" s="692"/>
      <c r="AF35" s="692"/>
      <c r="AG35" s="692"/>
      <c r="AH35" s="692"/>
      <c r="AI35" s="692"/>
      <c r="AJ35" s="692"/>
      <c r="AK35" s="692"/>
      <c r="AL35" s="667">
        <v>0.3</v>
      </c>
      <c r="AM35" s="668"/>
      <c r="AN35" s="668"/>
      <c r="AO35" s="693"/>
      <c r="AP35" s="218"/>
      <c r="AQ35" s="723" t="s">
        <v>282</v>
      </c>
      <c r="AR35" s="724"/>
      <c r="AS35" s="724"/>
      <c r="AT35" s="724"/>
      <c r="AU35" s="724"/>
      <c r="AV35" s="724"/>
      <c r="AW35" s="724"/>
      <c r="AX35" s="724"/>
      <c r="AY35" s="724"/>
      <c r="AZ35" s="724"/>
      <c r="BA35" s="724"/>
      <c r="BB35" s="724"/>
      <c r="BC35" s="724"/>
      <c r="BD35" s="724"/>
      <c r="BE35" s="724"/>
      <c r="BF35" s="725"/>
      <c r="BG35" s="723" t="s">
        <v>283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578</v>
      </c>
      <c r="CE35" s="703"/>
      <c r="CF35" s="703"/>
      <c r="CG35" s="703"/>
      <c r="CH35" s="703"/>
      <c r="CI35" s="703"/>
      <c r="CJ35" s="703"/>
      <c r="CK35" s="703"/>
      <c r="CL35" s="703"/>
      <c r="CM35" s="703"/>
      <c r="CN35" s="703"/>
      <c r="CO35" s="703"/>
      <c r="CP35" s="703"/>
      <c r="CQ35" s="704"/>
      <c r="CR35" s="664">
        <v>213389</v>
      </c>
      <c r="CS35" s="675"/>
      <c r="CT35" s="675"/>
      <c r="CU35" s="675"/>
      <c r="CV35" s="675"/>
      <c r="CW35" s="675"/>
      <c r="CX35" s="675"/>
      <c r="CY35" s="676"/>
      <c r="CZ35" s="667">
        <v>0.6</v>
      </c>
      <c r="DA35" s="677"/>
      <c r="DB35" s="677"/>
      <c r="DC35" s="678"/>
      <c r="DD35" s="670">
        <v>172822</v>
      </c>
      <c r="DE35" s="675"/>
      <c r="DF35" s="675"/>
      <c r="DG35" s="675"/>
      <c r="DH35" s="675"/>
      <c r="DI35" s="675"/>
      <c r="DJ35" s="675"/>
      <c r="DK35" s="676"/>
      <c r="DL35" s="670">
        <v>172754</v>
      </c>
      <c r="DM35" s="675"/>
      <c r="DN35" s="675"/>
      <c r="DO35" s="675"/>
      <c r="DP35" s="675"/>
      <c r="DQ35" s="675"/>
      <c r="DR35" s="675"/>
      <c r="DS35" s="675"/>
      <c r="DT35" s="675"/>
      <c r="DU35" s="675"/>
      <c r="DV35" s="676"/>
      <c r="DW35" s="667">
        <v>1.2</v>
      </c>
      <c r="DX35" s="677"/>
      <c r="DY35" s="677"/>
      <c r="DZ35" s="677"/>
      <c r="EA35" s="677"/>
      <c r="EB35" s="677"/>
      <c r="EC35" s="698"/>
    </row>
    <row r="36" spans="2:133" ht="11.25" customHeight="1">
      <c r="B36" s="661" t="s">
        <v>284</v>
      </c>
      <c r="C36" s="662"/>
      <c r="D36" s="662"/>
      <c r="E36" s="662"/>
      <c r="F36" s="662"/>
      <c r="G36" s="662"/>
      <c r="H36" s="662"/>
      <c r="I36" s="662"/>
      <c r="J36" s="662"/>
      <c r="K36" s="662"/>
      <c r="L36" s="662"/>
      <c r="M36" s="662"/>
      <c r="N36" s="662"/>
      <c r="O36" s="662"/>
      <c r="P36" s="662"/>
      <c r="Q36" s="663"/>
      <c r="R36" s="664">
        <v>625497</v>
      </c>
      <c r="S36" s="665"/>
      <c r="T36" s="665"/>
      <c r="U36" s="665"/>
      <c r="V36" s="665"/>
      <c r="W36" s="665"/>
      <c r="X36" s="665"/>
      <c r="Y36" s="666"/>
      <c r="Z36" s="691">
        <v>1.7</v>
      </c>
      <c r="AA36" s="691"/>
      <c r="AB36" s="691"/>
      <c r="AC36" s="691"/>
      <c r="AD36" s="692" t="s">
        <v>537</v>
      </c>
      <c r="AE36" s="692"/>
      <c r="AF36" s="692"/>
      <c r="AG36" s="692"/>
      <c r="AH36" s="692"/>
      <c r="AI36" s="692"/>
      <c r="AJ36" s="692"/>
      <c r="AK36" s="692"/>
      <c r="AL36" s="667" t="s">
        <v>129</v>
      </c>
      <c r="AM36" s="668"/>
      <c r="AN36" s="668"/>
      <c r="AO36" s="693"/>
      <c r="AP36" s="218"/>
      <c r="AQ36" s="714" t="s">
        <v>579</v>
      </c>
      <c r="AR36" s="715"/>
      <c r="AS36" s="715"/>
      <c r="AT36" s="715"/>
      <c r="AU36" s="715"/>
      <c r="AV36" s="715"/>
      <c r="AW36" s="715"/>
      <c r="AX36" s="715"/>
      <c r="AY36" s="716"/>
      <c r="AZ36" s="717">
        <v>3872652</v>
      </c>
      <c r="BA36" s="718"/>
      <c r="BB36" s="718"/>
      <c r="BC36" s="718"/>
      <c r="BD36" s="718"/>
      <c r="BE36" s="718"/>
      <c r="BF36" s="719"/>
      <c r="BG36" s="720" t="s">
        <v>285</v>
      </c>
      <c r="BH36" s="721"/>
      <c r="BI36" s="721"/>
      <c r="BJ36" s="721"/>
      <c r="BK36" s="721"/>
      <c r="BL36" s="721"/>
      <c r="BM36" s="721"/>
      <c r="BN36" s="721"/>
      <c r="BO36" s="721"/>
      <c r="BP36" s="721"/>
      <c r="BQ36" s="721"/>
      <c r="BR36" s="721"/>
      <c r="BS36" s="721"/>
      <c r="BT36" s="721"/>
      <c r="BU36" s="722"/>
      <c r="BV36" s="717">
        <v>289822</v>
      </c>
      <c r="BW36" s="718"/>
      <c r="BX36" s="718"/>
      <c r="BY36" s="718"/>
      <c r="BZ36" s="718"/>
      <c r="CA36" s="718"/>
      <c r="CB36" s="719"/>
      <c r="CD36" s="706" t="s">
        <v>286</v>
      </c>
      <c r="CE36" s="703"/>
      <c r="CF36" s="703"/>
      <c r="CG36" s="703"/>
      <c r="CH36" s="703"/>
      <c r="CI36" s="703"/>
      <c r="CJ36" s="703"/>
      <c r="CK36" s="703"/>
      <c r="CL36" s="703"/>
      <c r="CM36" s="703"/>
      <c r="CN36" s="703"/>
      <c r="CO36" s="703"/>
      <c r="CP36" s="703"/>
      <c r="CQ36" s="704"/>
      <c r="CR36" s="664">
        <v>3663707</v>
      </c>
      <c r="CS36" s="665"/>
      <c r="CT36" s="665"/>
      <c r="CU36" s="665"/>
      <c r="CV36" s="665"/>
      <c r="CW36" s="665"/>
      <c r="CX36" s="665"/>
      <c r="CY36" s="666"/>
      <c r="CZ36" s="667">
        <v>10.6</v>
      </c>
      <c r="DA36" s="677"/>
      <c r="DB36" s="677"/>
      <c r="DC36" s="678"/>
      <c r="DD36" s="670">
        <v>3086999</v>
      </c>
      <c r="DE36" s="665"/>
      <c r="DF36" s="665"/>
      <c r="DG36" s="665"/>
      <c r="DH36" s="665"/>
      <c r="DI36" s="665"/>
      <c r="DJ36" s="665"/>
      <c r="DK36" s="666"/>
      <c r="DL36" s="670">
        <v>2242645</v>
      </c>
      <c r="DM36" s="665"/>
      <c r="DN36" s="665"/>
      <c r="DO36" s="665"/>
      <c r="DP36" s="665"/>
      <c r="DQ36" s="665"/>
      <c r="DR36" s="665"/>
      <c r="DS36" s="665"/>
      <c r="DT36" s="665"/>
      <c r="DU36" s="665"/>
      <c r="DV36" s="666"/>
      <c r="DW36" s="667">
        <v>16</v>
      </c>
      <c r="DX36" s="677"/>
      <c r="DY36" s="677"/>
      <c r="DZ36" s="677"/>
      <c r="EA36" s="677"/>
      <c r="EB36" s="677"/>
      <c r="EC36" s="698"/>
    </row>
    <row r="37" spans="2:133" ht="11.25" customHeight="1">
      <c r="B37" s="661" t="s">
        <v>287</v>
      </c>
      <c r="C37" s="662"/>
      <c r="D37" s="662"/>
      <c r="E37" s="662"/>
      <c r="F37" s="662"/>
      <c r="G37" s="662"/>
      <c r="H37" s="662"/>
      <c r="I37" s="662"/>
      <c r="J37" s="662"/>
      <c r="K37" s="662"/>
      <c r="L37" s="662"/>
      <c r="M37" s="662"/>
      <c r="N37" s="662"/>
      <c r="O37" s="662"/>
      <c r="P37" s="662"/>
      <c r="Q37" s="663"/>
      <c r="R37" s="664">
        <v>371548</v>
      </c>
      <c r="S37" s="665"/>
      <c r="T37" s="665"/>
      <c r="U37" s="665"/>
      <c r="V37" s="665"/>
      <c r="W37" s="665"/>
      <c r="X37" s="665"/>
      <c r="Y37" s="666"/>
      <c r="Z37" s="691">
        <v>1</v>
      </c>
      <c r="AA37" s="691"/>
      <c r="AB37" s="691"/>
      <c r="AC37" s="691"/>
      <c r="AD37" s="692" t="s">
        <v>129</v>
      </c>
      <c r="AE37" s="692"/>
      <c r="AF37" s="692"/>
      <c r="AG37" s="692"/>
      <c r="AH37" s="692"/>
      <c r="AI37" s="692"/>
      <c r="AJ37" s="692"/>
      <c r="AK37" s="692"/>
      <c r="AL37" s="667" t="s">
        <v>129</v>
      </c>
      <c r="AM37" s="668"/>
      <c r="AN37" s="668"/>
      <c r="AO37" s="693"/>
      <c r="AQ37" s="699" t="s">
        <v>580</v>
      </c>
      <c r="AR37" s="700"/>
      <c r="AS37" s="700"/>
      <c r="AT37" s="700"/>
      <c r="AU37" s="700"/>
      <c r="AV37" s="700"/>
      <c r="AW37" s="700"/>
      <c r="AX37" s="700"/>
      <c r="AY37" s="701"/>
      <c r="AZ37" s="664">
        <v>832765</v>
      </c>
      <c r="BA37" s="665"/>
      <c r="BB37" s="665"/>
      <c r="BC37" s="665"/>
      <c r="BD37" s="675"/>
      <c r="BE37" s="675"/>
      <c r="BF37" s="702"/>
      <c r="BG37" s="706" t="s">
        <v>288</v>
      </c>
      <c r="BH37" s="703"/>
      <c r="BI37" s="703"/>
      <c r="BJ37" s="703"/>
      <c r="BK37" s="703"/>
      <c r="BL37" s="703"/>
      <c r="BM37" s="703"/>
      <c r="BN37" s="703"/>
      <c r="BO37" s="703"/>
      <c r="BP37" s="703"/>
      <c r="BQ37" s="703"/>
      <c r="BR37" s="703"/>
      <c r="BS37" s="703"/>
      <c r="BT37" s="703"/>
      <c r="BU37" s="704"/>
      <c r="BV37" s="664">
        <v>175304</v>
      </c>
      <c r="BW37" s="665"/>
      <c r="BX37" s="665"/>
      <c r="BY37" s="665"/>
      <c r="BZ37" s="665"/>
      <c r="CA37" s="665"/>
      <c r="CB37" s="705"/>
      <c r="CD37" s="706" t="s">
        <v>581</v>
      </c>
      <c r="CE37" s="703"/>
      <c r="CF37" s="703"/>
      <c r="CG37" s="703"/>
      <c r="CH37" s="703"/>
      <c r="CI37" s="703"/>
      <c r="CJ37" s="703"/>
      <c r="CK37" s="703"/>
      <c r="CL37" s="703"/>
      <c r="CM37" s="703"/>
      <c r="CN37" s="703"/>
      <c r="CO37" s="703"/>
      <c r="CP37" s="703"/>
      <c r="CQ37" s="704"/>
      <c r="CR37" s="664">
        <v>1385548</v>
      </c>
      <c r="CS37" s="675"/>
      <c r="CT37" s="675"/>
      <c r="CU37" s="675"/>
      <c r="CV37" s="675"/>
      <c r="CW37" s="675"/>
      <c r="CX37" s="675"/>
      <c r="CY37" s="676"/>
      <c r="CZ37" s="667">
        <v>4</v>
      </c>
      <c r="DA37" s="677"/>
      <c r="DB37" s="677"/>
      <c r="DC37" s="678"/>
      <c r="DD37" s="670">
        <v>1350243</v>
      </c>
      <c r="DE37" s="675"/>
      <c r="DF37" s="675"/>
      <c r="DG37" s="675"/>
      <c r="DH37" s="675"/>
      <c r="DI37" s="675"/>
      <c r="DJ37" s="675"/>
      <c r="DK37" s="676"/>
      <c r="DL37" s="670">
        <v>1141321</v>
      </c>
      <c r="DM37" s="675"/>
      <c r="DN37" s="675"/>
      <c r="DO37" s="675"/>
      <c r="DP37" s="675"/>
      <c r="DQ37" s="675"/>
      <c r="DR37" s="675"/>
      <c r="DS37" s="675"/>
      <c r="DT37" s="675"/>
      <c r="DU37" s="675"/>
      <c r="DV37" s="676"/>
      <c r="DW37" s="667">
        <v>8.1999999999999993</v>
      </c>
      <c r="DX37" s="677"/>
      <c r="DY37" s="677"/>
      <c r="DZ37" s="677"/>
      <c r="EA37" s="677"/>
      <c r="EB37" s="677"/>
      <c r="EC37" s="698"/>
    </row>
    <row r="38" spans="2:133" ht="11.25" customHeight="1">
      <c r="B38" s="661" t="s">
        <v>289</v>
      </c>
      <c r="C38" s="662"/>
      <c r="D38" s="662"/>
      <c r="E38" s="662"/>
      <c r="F38" s="662"/>
      <c r="G38" s="662"/>
      <c r="H38" s="662"/>
      <c r="I38" s="662"/>
      <c r="J38" s="662"/>
      <c r="K38" s="662"/>
      <c r="L38" s="662"/>
      <c r="M38" s="662"/>
      <c r="N38" s="662"/>
      <c r="O38" s="662"/>
      <c r="P38" s="662"/>
      <c r="Q38" s="663"/>
      <c r="R38" s="664">
        <v>406011</v>
      </c>
      <c r="S38" s="665"/>
      <c r="T38" s="665"/>
      <c r="U38" s="665"/>
      <c r="V38" s="665"/>
      <c r="W38" s="665"/>
      <c r="X38" s="665"/>
      <c r="Y38" s="666"/>
      <c r="Z38" s="691">
        <v>1.1000000000000001</v>
      </c>
      <c r="AA38" s="691"/>
      <c r="AB38" s="691"/>
      <c r="AC38" s="691"/>
      <c r="AD38" s="692" t="s">
        <v>542</v>
      </c>
      <c r="AE38" s="692"/>
      <c r="AF38" s="692"/>
      <c r="AG38" s="692"/>
      <c r="AH38" s="692"/>
      <c r="AI38" s="692"/>
      <c r="AJ38" s="692"/>
      <c r="AK38" s="692"/>
      <c r="AL38" s="667" t="s">
        <v>537</v>
      </c>
      <c r="AM38" s="668"/>
      <c r="AN38" s="668"/>
      <c r="AO38" s="693"/>
      <c r="AQ38" s="699" t="s">
        <v>582</v>
      </c>
      <c r="AR38" s="700"/>
      <c r="AS38" s="700"/>
      <c r="AT38" s="700"/>
      <c r="AU38" s="700"/>
      <c r="AV38" s="700"/>
      <c r="AW38" s="700"/>
      <c r="AX38" s="700"/>
      <c r="AY38" s="701"/>
      <c r="AZ38" s="664">
        <v>670908</v>
      </c>
      <c r="BA38" s="665"/>
      <c r="BB38" s="665"/>
      <c r="BC38" s="665"/>
      <c r="BD38" s="675"/>
      <c r="BE38" s="675"/>
      <c r="BF38" s="702"/>
      <c r="BG38" s="706" t="s">
        <v>290</v>
      </c>
      <c r="BH38" s="703"/>
      <c r="BI38" s="703"/>
      <c r="BJ38" s="703"/>
      <c r="BK38" s="703"/>
      <c r="BL38" s="703"/>
      <c r="BM38" s="703"/>
      <c r="BN38" s="703"/>
      <c r="BO38" s="703"/>
      <c r="BP38" s="703"/>
      <c r="BQ38" s="703"/>
      <c r="BR38" s="703"/>
      <c r="BS38" s="703"/>
      <c r="BT38" s="703"/>
      <c r="BU38" s="704"/>
      <c r="BV38" s="664">
        <v>6557</v>
      </c>
      <c r="BW38" s="665"/>
      <c r="BX38" s="665"/>
      <c r="BY38" s="665"/>
      <c r="BZ38" s="665"/>
      <c r="CA38" s="665"/>
      <c r="CB38" s="705"/>
      <c r="CD38" s="706" t="s">
        <v>583</v>
      </c>
      <c r="CE38" s="703"/>
      <c r="CF38" s="703"/>
      <c r="CG38" s="703"/>
      <c r="CH38" s="703"/>
      <c r="CI38" s="703"/>
      <c r="CJ38" s="703"/>
      <c r="CK38" s="703"/>
      <c r="CL38" s="703"/>
      <c r="CM38" s="703"/>
      <c r="CN38" s="703"/>
      <c r="CO38" s="703"/>
      <c r="CP38" s="703"/>
      <c r="CQ38" s="704"/>
      <c r="CR38" s="664">
        <v>2368979</v>
      </c>
      <c r="CS38" s="665"/>
      <c r="CT38" s="665"/>
      <c r="CU38" s="665"/>
      <c r="CV38" s="665"/>
      <c r="CW38" s="665"/>
      <c r="CX38" s="665"/>
      <c r="CY38" s="666"/>
      <c r="CZ38" s="667">
        <v>6.8</v>
      </c>
      <c r="DA38" s="677"/>
      <c r="DB38" s="677"/>
      <c r="DC38" s="678"/>
      <c r="DD38" s="670">
        <v>1907605</v>
      </c>
      <c r="DE38" s="665"/>
      <c r="DF38" s="665"/>
      <c r="DG38" s="665"/>
      <c r="DH38" s="665"/>
      <c r="DI38" s="665"/>
      <c r="DJ38" s="665"/>
      <c r="DK38" s="666"/>
      <c r="DL38" s="670">
        <v>1780385</v>
      </c>
      <c r="DM38" s="665"/>
      <c r="DN38" s="665"/>
      <c r="DO38" s="665"/>
      <c r="DP38" s="665"/>
      <c r="DQ38" s="665"/>
      <c r="DR38" s="665"/>
      <c r="DS38" s="665"/>
      <c r="DT38" s="665"/>
      <c r="DU38" s="665"/>
      <c r="DV38" s="666"/>
      <c r="DW38" s="667">
        <v>12.7</v>
      </c>
      <c r="DX38" s="677"/>
      <c r="DY38" s="677"/>
      <c r="DZ38" s="677"/>
      <c r="EA38" s="677"/>
      <c r="EB38" s="677"/>
      <c r="EC38" s="698"/>
    </row>
    <row r="39" spans="2:133" ht="11.25" customHeight="1">
      <c r="B39" s="661" t="s">
        <v>291</v>
      </c>
      <c r="C39" s="662"/>
      <c r="D39" s="662"/>
      <c r="E39" s="662"/>
      <c r="F39" s="662"/>
      <c r="G39" s="662"/>
      <c r="H39" s="662"/>
      <c r="I39" s="662"/>
      <c r="J39" s="662"/>
      <c r="K39" s="662"/>
      <c r="L39" s="662"/>
      <c r="M39" s="662"/>
      <c r="N39" s="662"/>
      <c r="O39" s="662"/>
      <c r="P39" s="662"/>
      <c r="Q39" s="663"/>
      <c r="R39" s="664">
        <v>704529</v>
      </c>
      <c r="S39" s="665"/>
      <c r="T39" s="665"/>
      <c r="U39" s="665"/>
      <c r="V39" s="665"/>
      <c r="W39" s="665"/>
      <c r="X39" s="665"/>
      <c r="Y39" s="666"/>
      <c r="Z39" s="691">
        <v>2</v>
      </c>
      <c r="AA39" s="691"/>
      <c r="AB39" s="691"/>
      <c r="AC39" s="691"/>
      <c r="AD39" s="692">
        <v>3702</v>
      </c>
      <c r="AE39" s="692"/>
      <c r="AF39" s="692"/>
      <c r="AG39" s="692"/>
      <c r="AH39" s="692"/>
      <c r="AI39" s="692"/>
      <c r="AJ39" s="692"/>
      <c r="AK39" s="692"/>
      <c r="AL39" s="667">
        <v>0</v>
      </c>
      <c r="AM39" s="668"/>
      <c r="AN39" s="668"/>
      <c r="AO39" s="693"/>
      <c r="AQ39" s="699" t="s">
        <v>292</v>
      </c>
      <c r="AR39" s="700"/>
      <c r="AS39" s="700"/>
      <c r="AT39" s="700"/>
      <c r="AU39" s="700"/>
      <c r="AV39" s="700"/>
      <c r="AW39" s="700"/>
      <c r="AX39" s="700"/>
      <c r="AY39" s="701"/>
      <c r="AZ39" s="664" t="s">
        <v>129</v>
      </c>
      <c r="BA39" s="665"/>
      <c r="BB39" s="665"/>
      <c r="BC39" s="665"/>
      <c r="BD39" s="675"/>
      <c r="BE39" s="675"/>
      <c r="BF39" s="702"/>
      <c r="BG39" s="706" t="s">
        <v>293</v>
      </c>
      <c r="BH39" s="703"/>
      <c r="BI39" s="703"/>
      <c r="BJ39" s="703"/>
      <c r="BK39" s="703"/>
      <c r="BL39" s="703"/>
      <c r="BM39" s="703"/>
      <c r="BN39" s="703"/>
      <c r="BO39" s="703"/>
      <c r="BP39" s="703"/>
      <c r="BQ39" s="703"/>
      <c r="BR39" s="703"/>
      <c r="BS39" s="703"/>
      <c r="BT39" s="703"/>
      <c r="BU39" s="704"/>
      <c r="BV39" s="664">
        <v>9851</v>
      </c>
      <c r="BW39" s="665"/>
      <c r="BX39" s="665"/>
      <c r="BY39" s="665"/>
      <c r="BZ39" s="665"/>
      <c r="CA39" s="665"/>
      <c r="CB39" s="705"/>
      <c r="CD39" s="706" t="s">
        <v>584</v>
      </c>
      <c r="CE39" s="703"/>
      <c r="CF39" s="703"/>
      <c r="CG39" s="703"/>
      <c r="CH39" s="703"/>
      <c r="CI39" s="703"/>
      <c r="CJ39" s="703"/>
      <c r="CK39" s="703"/>
      <c r="CL39" s="703"/>
      <c r="CM39" s="703"/>
      <c r="CN39" s="703"/>
      <c r="CO39" s="703"/>
      <c r="CP39" s="703"/>
      <c r="CQ39" s="704"/>
      <c r="CR39" s="664">
        <v>270537</v>
      </c>
      <c r="CS39" s="675"/>
      <c r="CT39" s="675"/>
      <c r="CU39" s="675"/>
      <c r="CV39" s="675"/>
      <c r="CW39" s="675"/>
      <c r="CX39" s="675"/>
      <c r="CY39" s="676"/>
      <c r="CZ39" s="667">
        <v>0.8</v>
      </c>
      <c r="DA39" s="677"/>
      <c r="DB39" s="677"/>
      <c r="DC39" s="678"/>
      <c r="DD39" s="670">
        <v>133926</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698"/>
    </row>
    <row r="40" spans="2:133" ht="11.25" customHeight="1">
      <c r="B40" s="661" t="s">
        <v>294</v>
      </c>
      <c r="C40" s="662"/>
      <c r="D40" s="662"/>
      <c r="E40" s="662"/>
      <c r="F40" s="662"/>
      <c r="G40" s="662"/>
      <c r="H40" s="662"/>
      <c r="I40" s="662"/>
      <c r="J40" s="662"/>
      <c r="K40" s="662"/>
      <c r="L40" s="662"/>
      <c r="M40" s="662"/>
      <c r="N40" s="662"/>
      <c r="O40" s="662"/>
      <c r="P40" s="662"/>
      <c r="Q40" s="663"/>
      <c r="R40" s="664">
        <v>5172896</v>
      </c>
      <c r="S40" s="665"/>
      <c r="T40" s="665"/>
      <c r="U40" s="665"/>
      <c r="V40" s="665"/>
      <c r="W40" s="665"/>
      <c r="X40" s="665"/>
      <c r="Y40" s="666"/>
      <c r="Z40" s="691">
        <v>14.4</v>
      </c>
      <c r="AA40" s="691"/>
      <c r="AB40" s="691"/>
      <c r="AC40" s="691"/>
      <c r="AD40" s="692" t="s">
        <v>129</v>
      </c>
      <c r="AE40" s="692"/>
      <c r="AF40" s="692"/>
      <c r="AG40" s="692"/>
      <c r="AH40" s="692"/>
      <c r="AI40" s="692"/>
      <c r="AJ40" s="692"/>
      <c r="AK40" s="692"/>
      <c r="AL40" s="667" t="s">
        <v>537</v>
      </c>
      <c r="AM40" s="668"/>
      <c r="AN40" s="668"/>
      <c r="AO40" s="693"/>
      <c r="AQ40" s="699" t="s">
        <v>585</v>
      </c>
      <c r="AR40" s="700"/>
      <c r="AS40" s="700"/>
      <c r="AT40" s="700"/>
      <c r="AU40" s="700"/>
      <c r="AV40" s="700"/>
      <c r="AW40" s="700"/>
      <c r="AX40" s="700"/>
      <c r="AY40" s="701"/>
      <c r="AZ40" s="664" t="s">
        <v>129</v>
      </c>
      <c r="BA40" s="665"/>
      <c r="BB40" s="665"/>
      <c r="BC40" s="665"/>
      <c r="BD40" s="675"/>
      <c r="BE40" s="675"/>
      <c r="BF40" s="702"/>
      <c r="BG40" s="707" t="s">
        <v>295</v>
      </c>
      <c r="BH40" s="708"/>
      <c r="BI40" s="708"/>
      <c r="BJ40" s="708"/>
      <c r="BK40" s="708"/>
      <c r="BL40" s="363"/>
      <c r="BM40" s="703" t="s">
        <v>586</v>
      </c>
      <c r="BN40" s="703"/>
      <c r="BO40" s="703"/>
      <c r="BP40" s="703"/>
      <c r="BQ40" s="703"/>
      <c r="BR40" s="703"/>
      <c r="BS40" s="703"/>
      <c r="BT40" s="703"/>
      <c r="BU40" s="704"/>
      <c r="BV40" s="664">
        <v>80</v>
      </c>
      <c r="BW40" s="665"/>
      <c r="BX40" s="665"/>
      <c r="BY40" s="665"/>
      <c r="BZ40" s="665"/>
      <c r="CA40" s="665"/>
      <c r="CB40" s="705"/>
      <c r="CD40" s="706" t="s">
        <v>296</v>
      </c>
      <c r="CE40" s="703"/>
      <c r="CF40" s="703"/>
      <c r="CG40" s="703"/>
      <c r="CH40" s="703"/>
      <c r="CI40" s="703"/>
      <c r="CJ40" s="703"/>
      <c r="CK40" s="703"/>
      <c r="CL40" s="703"/>
      <c r="CM40" s="703"/>
      <c r="CN40" s="703"/>
      <c r="CO40" s="703"/>
      <c r="CP40" s="703"/>
      <c r="CQ40" s="704"/>
      <c r="CR40" s="664">
        <v>829784</v>
      </c>
      <c r="CS40" s="665"/>
      <c r="CT40" s="665"/>
      <c r="CU40" s="665"/>
      <c r="CV40" s="665"/>
      <c r="CW40" s="665"/>
      <c r="CX40" s="665"/>
      <c r="CY40" s="666"/>
      <c r="CZ40" s="667">
        <v>2.4</v>
      </c>
      <c r="DA40" s="677"/>
      <c r="DB40" s="677"/>
      <c r="DC40" s="678"/>
      <c r="DD40" s="670" t="s">
        <v>129</v>
      </c>
      <c r="DE40" s="665"/>
      <c r="DF40" s="665"/>
      <c r="DG40" s="665"/>
      <c r="DH40" s="665"/>
      <c r="DI40" s="665"/>
      <c r="DJ40" s="665"/>
      <c r="DK40" s="666"/>
      <c r="DL40" s="670" t="s">
        <v>542</v>
      </c>
      <c r="DM40" s="665"/>
      <c r="DN40" s="665"/>
      <c r="DO40" s="665"/>
      <c r="DP40" s="665"/>
      <c r="DQ40" s="665"/>
      <c r="DR40" s="665"/>
      <c r="DS40" s="665"/>
      <c r="DT40" s="665"/>
      <c r="DU40" s="665"/>
      <c r="DV40" s="666"/>
      <c r="DW40" s="667" t="s">
        <v>542</v>
      </c>
      <c r="DX40" s="677"/>
      <c r="DY40" s="677"/>
      <c r="DZ40" s="677"/>
      <c r="EA40" s="677"/>
      <c r="EB40" s="677"/>
      <c r="EC40" s="698"/>
    </row>
    <row r="41" spans="2:133" ht="11.25" customHeight="1">
      <c r="B41" s="661" t="s">
        <v>297</v>
      </c>
      <c r="C41" s="662"/>
      <c r="D41" s="662"/>
      <c r="E41" s="662"/>
      <c r="F41" s="662"/>
      <c r="G41" s="662"/>
      <c r="H41" s="662"/>
      <c r="I41" s="662"/>
      <c r="J41" s="662"/>
      <c r="K41" s="662"/>
      <c r="L41" s="662"/>
      <c r="M41" s="662"/>
      <c r="N41" s="662"/>
      <c r="O41" s="662"/>
      <c r="P41" s="662"/>
      <c r="Q41" s="663"/>
      <c r="R41" s="664" t="s">
        <v>537</v>
      </c>
      <c r="S41" s="665"/>
      <c r="T41" s="665"/>
      <c r="U41" s="665"/>
      <c r="V41" s="665"/>
      <c r="W41" s="665"/>
      <c r="X41" s="665"/>
      <c r="Y41" s="666"/>
      <c r="Z41" s="691" t="s">
        <v>542</v>
      </c>
      <c r="AA41" s="691"/>
      <c r="AB41" s="691"/>
      <c r="AC41" s="691"/>
      <c r="AD41" s="692" t="s">
        <v>129</v>
      </c>
      <c r="AE41" s="692"/>
      <c r="AF41" s="692"/>
      <c r="AG41" s="692"/>
      <c r="AH41" s="692"/>
      <c r="AI41" s="692"/>
      <c r="AJ41" s="692"/>
      <c r="AK41" s="692"/>
      <c r="AL41" s="667" t="s">
        <v>129</v>
      </c>
      <c r="AM41" s="668"/>
      <c r="AN41" s="668"/>
      <c r="AO41" s="693"/>
      <c r="AQ41" s="699" t="s">
        <v>298</v>
      </c>
      <c r="AR41" s="700"/>
      <c r="AS41" s="700"/>
      <c r="AT41" s="700"/>
      <c r="AU41" s="700"/>
      <c r="AV41" s="700"/>
      <c r="AW41" s="700"/>
      <c r="AX41" s="700"/>
      <c r="AY41" s="701"/>
      <c r="AZ41" s="664">
        <v>573467</v>
      </c>
      <c r="BA41" s="665"/>
      <c r="BB41" s="665"/>
      <c r="BC41" s="665"/>
      <c r="BD41" s="675"/>
      <c r="BE41" s="675"/>
      <c r="BF41" s="702"/>
      <c r="BG41" s="707"/>
      <c r="BH41" s="708"/>
      <c r="BI41" s="708"/>
      <c r="BJ41" s="708"/>
      <c r="BK41" s="708"/>
      <c r="BL41" s="363"/>
      <c r="BM41" s="703" t="s">
        <v>587</v>
      </c>
      <c r="BN41" s="703"/>
      <c r="BO41" s="703"/>
      <c r="BP41" s="703"/>
      <c r="BQ41" s="703"/>
      <c r="BR41" s="703"/>
      <c r="BS41" s="703"/>
      <c r="BT41" s="703"/>
      <c r="BU41" s="704"/>
      <c r="BV41" s="664" t="s">
        <v>542</v>
      </c>
      <c r="BW41" s="665"/>
      <c r="BX41" s="665"/>
      <c r="BY41" s="665"/>
      <c r="BZ41" s="665"/>
      <c r="CA41" s="665"/>
      <c r="CB41" s="705"/>
      <c r="CD41" s="706" t="s">
        <v>299</v>
      </c>
      <c r="CE41" s="703"/>
      <c r="CF41" s="703"/>
      <c r="CG41" s="703"/>
      <c r="CH41" s="703"/>
      <c r="CI41" s="703"/>
      <c r="CJ41" s="703"/>
      <c r="CK41" s="703"/>
      <c r="CL41" s="703"/>
      <c r="CM41" s="703"/>
      <c r="CN41" s="703"/>
      <c r="CO41" s="703"/>
      <c r="CP41" s="703"/>
      <c r="CQ41" s="704"/>
      <c r="CR41" s="664" t="s">
        <v>542</v>
      </c>
      <c r="CS41" s="675"/>
      <c r="CT41" s="675"/>
      <c r="CU41" s="675"/>
      <c r="CV41" s="675"/>
      <c r="CW41" s="675"/>
      <c r="CX41" s="675"/>
      <c r="CY41" s="676"/>
      <c r="CZ41" s="667" t="s">
        <v>537</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588</v>
      </c>
      <c r="C42" s="662"/>
      <c r="D42" s="662"/>
      <c r="E42" s="662"/>
      <c r="F42" s="662"/>
      <c r="G42" s="662"/>
      <c r="H42" s="662"/>
      <c r="I42" s="662"/>
      <c r="J42" s="662"/>
      <c r="K42" s="662"/>
      <c r="L42" s="662"/>
      <c r="M42" s="662"/>
      <c r="N42" s="662"/>
      <c r="O42" s="662"/>
      <c r="P42" s="662"/>
      <c r="Q42" s="663"/>
      <c r="R42" s="664" t="s">
        <v>537</v>
      </c>
      <c r="S42" s="665"/>
      <c r="T42" s="665"/>
      <c r="U42" s="665"/>
      <c r="V42" s="665"/>
      <c r="W42" s="665"/>
      <c r="X42" s="665"/>
      <c r="Y42" s="666"/>
      <c r="Z42" s="691" t="s">
        <v>129</v>
      </c>
      <c r="AA42" s="691"/>
      <c r="AB42" s="691"/>
      <c r="AC42" s="691"/>
      <c r="AD42" s="692" t="s">
        <v>542</v>
      </c>
      <c r="AE42" s="692"/>
      <c r="AF42" s="692"/>
      <c r="AG42" s="692"/>
      <c r="AH42" s="692"/>
      <c r="AI42" s="692"/>
      <c r="AJ42" s="692"/>
      <c r="AK42" s="692"/>
      <c r="AL42" s="667" t="s">
        <v>537</v>
      </c>
      <c r="AM42" s="668"/>
      <c r="AN42" s="668"/>
      <c r="AO42" s="693"/>
      <c r="AQ42" s="711" t="s">
        <v>589</v>
      </c>
      <c r="AR42" s="712"/>
      <c r="AS42" s="712"/>
      <c r="AT42" s="712"/>
      <c r="AU42" s="712"/>
      <c r="AV42" s="712"/>
      <c r="AW42" s="712"/>
      <c r="AX42" s="712"/>
      <c r="AY42" s="713"/>
      <c r="AZ42" s="644">
        <v>1795512</v>
      </c>
      <c r="BA42" s="679"/>
      <c r="BB42" s="679"/>
      <c r="BC42" s="679"/>
      <c r="BD42" s="645"/>
      <c r="BE42" s="645"/>
      <c r="BF42" s="694"/>
      <c r="BG42" s="709"/>
      <c r="BH42" s="710"/>
      <c r="BI42" s="710"/>
      <c r="BJ42" s="710"/>
      <c r="BK42" s="710"/>
      <c r="BL42" s="364"/>
      <c r="BM42" s="695" t="s">
        <v>590</v>
      </c>
      <c r="BN42" s="695"/>
      <c r="BO42" s="695"/>
      <c r="BP42" s="695"/>
      <c r="BQ42" s="695"/>
      <c r="BR42" s="695"/>
      <c r="BS42" s="695"/>
      <c r="BT42" s="695"/>
      <c r="BU42" s="696"/>
      <c r="BV42" s="644">
        <v>394</v>
      </c>
      <c r="BW42" s="679"/>
      <c r="BX42" s="679"/>
      <c r="BY42" s="679"/>
      <c r="BZ42" s="679"/>
      <c r="CA42" s="679"/>
      <c r="CB42" s="697"/>
      <c r="CD42" s="661" t="s">
        <v>300</v>
      </c>
      <c r="CE42" s="662"/>
      <c r="CF42" s="662"/>
      <c r="CG42" s="662"/>
      <c r="CH42" s="662"/>
      <c r="CI42" s="662"/>
      <c r="CJ42" s="662"/>
      <c r="CK42" s="662"/>
      <c r="CL42" s="662"/>
      <c r="CM42" s="662"/>
      <c r="CN42" s="662"/>
      <c r="CO42" s="662"/>
      <c r="CP42" s="662"/>
      <c r="CQ42" s="663"/>
      <c r="CR42" s="664">
        <v>5893460</v>
      </c>
      <c r="CS42" s="675"/>
      <c r="CT42" s="675"/>
      <c r="CU42" s="675"/>
      <c r="CV42" s="675"/>
      <c r="CW42" s="675"/>
      <c r="CX42" s="675"/>
      <c r="CY42" s="676"/>
      <c r="CZ42" s="667">
        <v>17</v>
      </c>
      <c r="DA42" s="677"/>
      <c r="DB42" s="677"/>
      <c r="DC42" s="678"/>
      <c r="DD42" s="670">
        <v>401906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591</v>
      </c>
      <c r="C43" s="662"/>
      <c r="D43" s="662"/>
      <c r="E43" s="662"/>
      <c r="F43" s="662"/>
      <c r="G43" s="662"/>
      <c r="H43" s="662"/>
      <c r="I43" s="662"/>
      <c r="J43" s="662"/>
      <c r="K43" s="662"/>
      <c r="L43" s="662"/>
      <c r="M43" s="662"/>
      <c r="N43" s="662"/>
      <c r="O43" s="662"/>
      <c r="P43" s="662"/>
      <c r="Q43" s="663"/>
      <c r="R43" s="664">
        <v>475611</v>
      </c>
      <c r="S43" s="665"/>
      <c r="T43" s="665"/>
      <c r="U43" s="665"/>
      <c r="V43" s="665"/>
      <c r="W43" s="665"/>
      <c r="X43" s="665"/>
      <c r="Y43" s="666"/>
      <c r="Z43" s="691">
        <v>1.3</v>
      </c>
      <c r="AA43" s="691"/>
      <c r="AB43" s="691"/>
      <c r="AC43" s="691"/>
      <c r="AD43" s="692" t="s">
        <v>537</v>
      </c>
      <c r="AE43" s="692"/>
      <c r="AF43" s="692"/>
      <c r="AG43" s="692"/>
      <c r="AH43" s="692"/>
      <c r="AI43" s="692"/>
      <c r="AJ43" s="692"/>
      <c r="AK43" s="692"/>
      <c r="AL43" s="667" t="s">
        <v>537</v>
      </c>
      <c r="AM43" s="668"/>
      <c r="AN43" s="668"/>
      <c r="AO43" s="693"/>
      <c r="BV43" s="219"/>
      <c r="BW43" s="219"/>
      <c r="BX43" s="219"/>
      <c r="BY43" s="219"/>
      <c r="BZ43" s="219"/>
      <c r="CA43" s="219"/>
      <c r="CB43" s="219"/>
      <c r="CD43" s="661" t="s">
        <v>301</v>
      </c>
      <c r="CE43" s="662"/>
      <c r="CF43" s="662"/>
      <c r="CG43" s="662"/>
      <c r="CH43" s="662"/>
      <c r="CI43" s="662"/>
      <c r="CJ43" s="662"/>
      <c r="CK43" s="662"/>
      <c r="CL43" s="662"/>
      <c r="CM43" s="662"/>
      <c r="CN43" s="662"/>
      <c r="CO43" s="662"/>
      <c r="CP43" s="662"/>
      <c r="CQ43" s="663"/>
      <c r="CR43" s="664">
        <v>26028</v>
      </c>
      <c r="CS43" s="675"/>
      <c r="CT43" s="675"/>
      <c r="CU43" s="675"/>
      <c r="CV43" s="675"/>
      <c r="CW43" s="675"/>
      <c r="CX43" s="675"/>
      <c r="CY43" s="676"/>
      <c r="CZ43" s="667">
        <v>0.1</v>
      </c>
      <c r="DA43" s="677"/>
      <c r="DB43" s="677"/>
      <c r="DC43" s="678"/>
      <c r="DD43" s="670">
        <v>8985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302</v>
      </c>
      <c r="C44" s="642"/>
      <c r="D44" s="642"/>
      <c r="E44" s="642"/>
      <c r="F44" s="642"/>
      <c r="G44" s="642"/>
      <c r="H44" s="642"/>
      <c r="I44" s="642"/>
      <c r="J44" s="642"/>
      <c r="K44" s="642"/>
      <c r="L44" s="642"/>
      <c r="M44" s="642"/>
      <c r="N44" s="642"/>
      <c r="O44" s="642"/>
      <c r="P44" s="642"/>
      <c r="Q44" s="643"/>
      <c r="R44" s="644">
        <v>35857474</v>
      </c>
      <c r="S44" s="679"/>
      <c r="T44" s="679"/>
      <c r="U44" s="679"/>
      <c r="V44" s="679"/>
      <c r="W44" s="679"/>
      <c r="X44" s="679"/>
      <c r="Y44" s="680"/>
      <c r="Z44" s="681">
        <v>100</v>
      </c>
      <c r="AA44" s="681"/>
      <c r="AB44" s="681"/>
      <c r="AC44" s="681"/>
      <c r="AD44" s="682">
        <v>13528148</v>
      </c>
      <c r="AE44" s="682"/>
      <c r="AF44" s="682"/>
      <c r="AG44" s="682"/>
      <c r="AH44" s="682"/>
      <c r="AI44" s="682"/>
      <c r="AJ44" s="682"/>
      <c r="AK44" s="682"/>
      <c r="AL44" s="647">
        <v>100</v>
      </c>
      <c r="AM44" s="683"/>
      <c r="AN44" s="683"/>
      <c r="AO44" s="684"/>
      <c r="CD44" s="685" t="s">
        <v>268</v>
      </c>
      <c r="CE44" s="686"/>
      <c r="CF44" s="661" t="s">
        <v>592</v>
      </c>
      <c r="CG44" s="662"/>
      <c r="CH44" s="662"/>
      <c r="CI44" s="662"/>
      <c r="CJ44" s="662"/>
      <c r="CK44" s="662"/>
      <c r="CL44" s="662"/>
      <c r="CM44" s="662"/>
      <c r="CN44" s="662"/>
      <c r="CO44" s="662"/>
      <c r="CP44" s="662"/>
      <c r="CQ44" s="663"/>
      <c r="CR44" s="664">
        <v>5847345</v>
      </c>
      <c r="CS44" s="665"/>
      <c r="CT44" s="665"/>
      <c r="CU44" s="665"/>
      <c r="CV44" s="665"/>
      <c r="CW44" s="665"/>
      <c r="CX44" s="665"/>
      <c r="CY44" s="666"/>
      <c r="CZ44" s="667">
        <v>16.8</v>
      </c>
      <c r="DA44" s="668"/>
      <c r="DB44" s="668"/>
      <c r="DC44" s="669"/>
      <c r="DD44" s="670">
        <v>390372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593</v>
      </c>
      <c r="CG45" s="662"/>
      <c r="CH45" s="662"/>
      <c r="CI45" s="662"/>
      <c r="CJ45" s="662"/>
      <c r="CK45" s="662"/>
      <c r="CL45" s="662"/>
      <c r="CM45" s="662"/>
      <c r="CN45" s="662"/>
      <c r="CO45" s="662"/>
      <c r="CP45" s="662"/>
      <c r="CQ45" s="663"/>
      <c r="CR45" s="664">
        <v>2058686</v>
      </c>
      <c r="CS45" s="675"/>
      <c r="CT45" s="675"/>
      <c r="CU45" s="675"/>
      <c r="CV45" s="675"/>
      <c r="CW45" s="675"/>
      <c r="CX45" s="675"/>
      <c r="CY45" s="676"/>
      <c r="CZ45" s="667">
        <v>5.9</v>
      </c>
      <c r="DA45" s="677"/>
      <c r="DB45" s="677"/>
      <c r="DC45" s="678"/>
      <c r="DD45" s="670">
        <v>17196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303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304</v>
      </c>
      <c r="CG46" s="662"/>
      <c r="CH46" s="662"/>
      <c r="CI46" s="662"/>
      <c r="CJ46" s="662"/>
      <c r="CK46" s="662"/>
      <c r="CL46" s="662"/>
      <c r="CM46" s="662"/>
      <c r="CN46" s="662"/>
      <c r="CO46" s="662"/>
      <c r="CP46" s="662"/>
      <c r="CQ46" s="663"/>
      <c r="CR46" s="664">
        <v>3723432</v>
      </c>
      <c r="CS46" s="665"/>
      <c r="CT46" s="665"/>
      <c r="CU46" s="665"/>
      <c r="CV46" s="665"/>
      <c r="CW46" s="665"/>
      <c r="CX46" s="665"/>
      <c r="CY46" s="666"/>
      <c r="CZ46" s="667">
        <v>10.7</v>
      </c>
      <c r="DA46" s="668"/>
      <c r="DB46" s="668"/>
      <c r="DC46" s="669"/>
      <c r="DD46" s="670">
        <v>364499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305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306</v>
      </c>
      <c r="CG47" s="662"/>
      <c r="CH47" s="662"/>
      <c r="CI47" s="662"/>
      <c r="CJ47" s="662"/>
      <c r="CK47" s="662"/>
      <c r="CL47" s="662"/>
      <c r="CM47" s="662"/>
      <c r="CN47" s="662"/>
      <c r="CO47" s="662"/>
      <c r="CP47" s="662"/>
      <c r="CQ47" s="663"/>
      <c r="CR47" s="664">
        <v>46115</v>
      </c>
      <c r="CS47" s="675"/>
      <c r="CT47" s="675"/>
      <c r="CU47" s="675"/>
      <c r="CV47" s="675"/>
      <c r="CW47" s="675"/>
      <c r="CX47" s="675"/>
      <c r="CY47" s="676"/>
      <c r="CZ47" s="667">
        <v>0.1</v>
      </c>
      <c r="DA47" s="677"/>
      <c r="DB47" s="677"/>
      <c r="DC47" s="678"/>
      <c r="DD47" s="670">
        <v>11534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307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594</v>
      </c>
      <c r="CG48" s="662"/>
      <c r="CH48" s="662"/>
      <c r="CI48" s="662"/>
      <c r="CJ48" s="662"/>
      <c r="CK48" s="662"/>
      <c r="CL48" s="662"/>
      <c r="CM48" s="662"/>
      <c r="CN48" s="662"/>
      <c r="CO48" s="662"/>
      <c r="CP48" s="662"/>
      <c r="CQ48" s="663"/>
      <c r="CR48" s="664" t="s">
        <v>129</v>
      </c>
      <c r="CS48" s="665"/>
      <c r="CT48" s="665"/>
      <c r="CU48" s="665"/>
      <c r="CV48" s="665"/>
      <c r="CW48" s="665"/>
      <c r="CX48" s="665"/>
      <c r="CY48" s="666"/>
      <c r="CZ48" s="667" t="s">
        <v>542</v>
      </c>
      <c r="DA48" s="668"/>
      <c r="DB48" s="668"/>
      <c r="DC48" s="669"/>
      <c r="DD48" s="670" t="s">
        <v>537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308</v>
      </c>
      <c r="CE49" s="642"/>
      <c r="CF49" s="642"/>
      <c r="CG49" s="642"/>
      <c r="CH49" s="642"/>
      <c r="CI49" s="642"/>
      <c r="CJ49" s="642"/>
      <c r="CK49" s="642"/>
      <c r="CL49" s="642"/>
      <c r="CM49" s="642"/>
      <c r="CN49" s="642"/>
      <c r="CO49" s="642"/>
      <c r="CP49" s="642"/>
      <c r="CQ49" s="643"/>
      <c r="CR49" s="644">
        <v>34724073</v>
      </c>
      <c r="CS49" s="645"/>
      <c r="CT49" s="645"/>
      <c r="CU49" s="645"/>
      <c r="CV49" s="645"/>
      <c r="CW49" s="645"/>
      <c r="CX49" s="645"/>
      <c r="CY49" s="646"/>
      <c r="CZ49" s="647">
        <v>100</v>
      </c>
      <c r="DA49" s="648"/>
      <c r="DB49" s="648"/>
      <c r="DC49" s="649"/>
      <c r="DD49" s="650">
        <v>15665563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R/c72uUwA54mzORM1V7vOZ/+GbXXJ5iDPck52UDG2fmwLcXZXcY/xYOoZJA1LpFEnk72fpeKouAkfjT4HZZXA==" saltValue="7d13gFs0h2g43+cxENex1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0" zoomScale="55" zoomScaleNormal="5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309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310</v>
      </c>
      <c r="DK2" s="787"/>
      <c r="DL2" s="787"/>
      <c r="DM2" s="787"/>
      <c r="DN2" s="787"/>
      <c r="DO2" s="788"/>
      <c r="DP2" s="224"/>
      <c r="DQ2" s="786" t="s">
        <v>311</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312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313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314</v>
      </c>
      <c r="B5" s="792"/>
      <c r="C5" s="792"/>
      <c r="D5" s="792"/>
      <c r="E5" s="792"/>
      <c r="F5" s="792"/>
      <c r="G5" s="792"/>
      <c r="H5" s="792"/>
      <c r="I5" s="792"/>
      <c r="J5" s="792"/>
      <c r="K5" s="792"/>
      <c r="L5" s="792"/>
      <c r="M5" s="792"/>
      <c r="N5" s="792"/>
      <c r="O5" s="792"/>
      <c r="P5" s="793"/>
      <c r="Q5" s="797" t="s">
        <v>315</v>
      </c>
      <c r="R5" s="798"/>
      <c r="S5" s="798"/>
      <c r="T5" s="798"/>
      <c r="U5" s="799"/>
      <c r="V5" s="797" t="s">
        <v>316</v>
      </c>
      <c r="W5" s="798"/>
      <c r="X5" s="798"/>
      <c r="Y5" s="798"/>
      <c r="Z5" s="799"/>
      <c r="AA5" s="797" t="s">
        <v>317</v>
      </c>
      <c r="AB5" s="798"/>
      <c r="AC5" s="798"/>
      <c r="AD5" s="798"/>
      <c r="AE5" s="798"/>
      <c r="AF5" s="803" t="s">
        <v>318</v>
      </c>
      <c r="AG5" s="798"/>
      <c r="AH5" s="798"/>
      <c r="AI5" s="798"/>
      <c r="AJ5" s="804"/>
      <c r="AK5" s="798" t="s">
        <v>319</v>
      </c>
      <c r="AL5" s="798"/>
      <c r="AM5" s="798"/>
      <c r="AN5" s="798"/>
      <c r="AO5" s="799"/>
      <c r="AP5" s="797" t="s">
        <v>320</v>
      </c>
      <c r="AQ5" s="798"/>
      <c r="AR5" s="798"/>
      <c r="AS5" s="798"/>
      <c r="AT5" s="799"/>
      <c r="AU5" s="797" t="s">
        <v>321</v>
      </c>
      <c r="AV5" s="798"/>
      <c r="AW5" s="798"/>
      <c r="AX5" s="798"/>
      <c r="AY5" s="804"/>
      <c r="AZ5" s="228"/>
      <c r="BA5" s="228"/>
      <c r="BB5" s="228"/>
      <c r="BC5" s="228"/>
      <c r="BD5" s="228"/>
      <c r="BE5" s="229"/>
      <c r="BF5" s="229"/>
      <c r="BG5" s="229"/>
      <c r="BH5" s="229"/>
      <c r="BI5" s="229"/>
      <c r="BJ5" s="229"/>
      <c r="BK5" s="229"/>
      <c r="BL5" s="229"/>
      <c r="BM5" s="229"/>
      <c r="BN5" s="229"/>
      <c r="BO5" s="229"/>
      <c r="BP5" s="229"/>
      <c r="BQ5" s="791" t="s">
        <v>322</v>
      </c>
      <c r="BR5" s="792"/>
      <c r="BS5" s="792"/>
      <c r="BT5" s="792"/>
      <c r="BU5" s="792"/>
      <c r="BV5" s="792"/>
      <c r="BW5" s="792"/>
      <c r="BX5" s="792"/>
      <c r="BY5" s="792"/>
      <c r="BZ5" s="792"/>
      <c r="CA5" s="792"/>
      <c r="CB5" s="792"/>
      <c r="CC5" s="792"/>
      <c r="CD5" s="792"/>
      <c r="CE5" s="792"/>
      <c r="CF5" s="792"/>
      <c r="CG5" s="793"/>
      <c r="CH5" s="797" t="s">
        <v>323</v>
      </c>
      <c r="CI5" s="798"/>
      <c r="CJ5" s="798"/>
      <c r="CK5" s="798"/>
      <c r="CL5" s="799"/>
      <c r="CM5" s="797" t="s">
        <v>324</v>
      </c>
      <c r="CN5" s="798"/>
      <c r="CO5" s="798"/>
      <c r="CP5" s="798"/>
      <c r="CQ5" s="799"/>
      <c r="CR5" s="797" t="s">
        <v>325</v>
      </c>
      <c r="CS5" s="798"/>
      <c r="CT5" s="798"/>
      <c r="CU5" s="798"/>
      <c r="CV5" s="799"/>
      <c r="CW5" s="797" t="s">
        <v>326</v>
      </c>
      <c r="CX5" s="798"/>
      <c r="CY5" s="798"/>
      <c r="CZ5" s="798"/>
      <c r="DA5" s="799"/>
      <c r="DB5" s="797" t="s">
        <v>327</v>
      </c>
      <c r="DC5" s="798"/>
      <c r="DD5" s="798"/>
      <c r="DE5" s="798"/>
      <c r="DF5" s="799"/>
      <c r="DG5" s="827" t="s">
        <v>328</v>
      </c>
      <c r="DH5" s="828"/>
      <c r="DI5" s="828"/>
      <c r="DJ5" s="828"/>
      <c r="DK5" s="829"/>
      <c r="DL5" s="827" t="s">
        <v>329</v>
      </c>
      <c r="DM5" s="828"/>
      <c r="DN5" s="828"/>
      <c r="DO5" s="828"/>
      <c r="DP5" s="829"/>
      <c r="DQ5" s="797" t="s">
        <v>330</v>
      </c>
      <c r="DR5" s="798"/>
      <c r="DS5" s="798"/>
      <c r="DT5" s="798"/>
      <c r="DU5" s="799"/>
      <c r="DV5" s="797" t="s">
        <v>321</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331</v>
      </c>
      <c r="C7" s="814"/>
      <c r="D7" s="814"/>
      <c r="E7" s="814"/>
      <c r="F7" s="814"/>
      <c r="G7" s="814"/>
      <c r="H7" s="814"/>
      <c r="I7" s="814"/>
      <c r="J7" s="814"/>
      <c r="K7" s="814"/>
      <c r="L7" s="814"/>
      <c r="M7" s="814"/>
      <c r="N7" s="814"/>
      <c r="O7" s="814"/>
      <c r="P7" s="815"/>
      <c r="Q7" s="816">
        <v>35502</v>
      </c>
      <c r="R7" s="817"/>
      <c r="S7" s="817"/>
      <c r="T7" s="817"/>
      <c r="U7" s="817"/>
      <c r="V7" s="817">
        <v>34393</v>
      </c>
      <c r="W7" s="817"/>
      <c r="X7" s="817"/>
      <c r="Y7" s="817"/>
      <c r="Z7" s="817"/>
      <c r="AA7" s="817">
        <v>1110</v>
      </c>
      <c r="AB7" s="817"/>
      <c r="AC7" s="817"/>
      <c r="AD7" s="817"/>
      <c r="AE7" s="818"/>
      <c r="AF7" s="819">
        <v>973</v>
      </c>
      <c r="AG7" s="820"/>
      <c r="AH7" s="820"/>
      <c r="AI7" s="820"/>
      <c r="AJ7" s="821"/>
      <c r="AK7" s="822">
        <v>345</v>
      </c>
      <c r="AL7" s="823"/>
      <c r="AM7" s="823"/>
      <c r="AN7" s="823"/>
      <c r="AO7" s="823"/>
      <c r="AP7" s="823">
        <v>28677</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525</v>
      </c>
      <c r="BT7" s="811"/>
      <c r="BU7" s="811"/>
      <c r="BV7" s="811"/>
      <c r="BW7" s="811"/>
      <c r="BX7" s="811"/>
      <c r="BY7" s="811"/>
      <c r="BZ7" s="811"/>
      <c r="CA7" s="811"/>
      <c r="CB7" s="811"/>
      <c r="CC7" s="811"/>
      <c r="CD7" s="811"/>
      <c r="CE7" s="811"/>
      <c r="CF7" s="811"/>
      <c r="CG7" s="826"/>
      <c r="CH7" s="807">
        <v>-65</v>
      </c>
      <c r="CI7" s="808"/>
      <c r="CJ7" s="808"/>
      <c r="CK7" s="808"/>
      <c r="CL7" s="809"/>
      <c r="CM7" s="807">
        <v>105</v>
      </c>
      <c r="CN7" s="808"/>
      <c r="CO7" s="808"/>
      <c r="CP7" s="808"/>
      <c r="CQ7" s="809"/>
      <c r="CR7" s="807">
        <v>100</v>
      </c>
      <c r="CS7" s="808"/>
      <c r="CT7" s="808"/>
      <c r="CU7" s="808"/>
      <c r="CV7" s="809"/>
      <c r="CW7" s="807" t="s">
        <v>450</v>
      </c>
      <c r="CX7" s="808"/>
      <c r="CY7" s="808"/>
      <c r="CZ7" s="808"/>
      <c r="DA7" s="809"/>
      <c r="DB7" s="807" t="s">
        <v>450</v>
      </c>
      <c r="DC7" s="808"/>
      <c r="DD7" s="808"/>
      <c r="DE7" s="808"/>
      <c r="DF7" s="809"/>
      <c r="DG7" s="807" t="s">
        <v>450</v>
      </c>
      <c r="DH7" s="808"/>
      <c r="DI7" s="808"/>
      <c r="DJ7" s="808"/>
      <c r="DK7" s="809"/>
      <c r="DL7" s="807" t="s">
        <v>450</v>
      </c>
      <c r="DM7" s="808"/>
      <c r="DN7" s="808"/>
      <c r="DO7" s="808"/>
      <c r="DP7" s="809"/>
      <c r="DQ7" s="807" t="s">
        <v>450</v>
      </c>
      <c r="DR7" s="808"/>
      <c r="DS7" s="808"/>
      <c r="DT7" s="808"/>
      <c r="DU7" s="809"/>
      <c r="DV7" s="810"/>
      <c r="DW7" s="811"/>
      <c r="DX7" s="811"/>
      <c r="DY7" s="811"/>
      <c r="DZ7" s="812"/>
      <c r="EA7" s="230"/>
    </row>
    <row r="8" spans="1:131" s="231" customFormat="1" ht="26.25" customHeight="1">
      <c r="A8" s="234">
        <v>2</v>
      </c>
      <c r="B8" s="844" t="s">
        <v>332</v>
      </c>
      <c r="C8" s="845"/>
      <c r="D8" s="845"/>
      <c r="E8" s="845"/>
      <c r="F8" s="845"/>
      <c r="G8" s="845"/>
      <c r="H8" s="845"/>
      <c r="I8" s="845"/>
      <c r="J8" s="845"/>
      <c r="K8" s="845"/>
      <c r="L8" s="845"/>
      <c r="M8" s="845"/>
      <c r="N8" s="845"/>
      <c r="O8" s="845"/>
      <c r="P8" s="846"/>
      <c r="Q8" s="847">
        <v>140</v>
      </c>
      <c r="R8" s="848"/>
      <c r="S8" s="848"/>
      <c r="T8" s="848"/>
      <c r="U8" s="848"/>
      <c r="V8" s="848">
        <v>140</v>
      </c>
      <c r="W8" s="848"/>
      <c r="X8" s="848"/>
      <c r="Y8" s="848"/>
      <c r="Z8" s="848"/>
      <c r="AA8" s="848">
        <v>0</v>
      </c>
      <c r="AB8" s="848"/>
      <c r="AC8" s="848"/>
      <c r="AD8" s="848"/>
      <c r="AE8" s="849"/>
      <c r="AF8" s="850">
        <v>0</v>
      </c>
      <c r="AG8" s="851"/>
      <c r="AH8" s="851"/>
      <c r="AI8" s="851"/>
      <c r="AJ8" s="852"/>
      <c r="AK8" s="833">
        <v>55</v>
      </c>
      <c r="AL8" s="834"/>
      <c r="AM8" s="834"/>
      <c r="AN8" s="834"/>
      <c r="AO8" s="834"/>
      <c r="AP8" s="834" t="s">
        <v>450</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526</v>
      </c>
      <c r="BT8" s="838"/>
      <c r="BU8" s="838"/>
      <c r="BV8" s="838"/>
      <c r="BW8" s="838"/>
      <c r="BX8" s="838"/>
      <c r="BY8" s="838"/>
      <c r="BZ8" s="838"/>
      <c r="CA8" s="838"/>
      <c r="CB8" s="838"/>
      <c r="CC8" s="838"/>
      <c r="CD8" s="838"/>
      <c r="CE8" s="838"/>
      <c r="CF8" s="838"/>
      <c r="CG8" s="839"/>
      <c r="CH8" s="840">
        <v>14</v>
      </c>
      <c r="CI8" s="841"/>
      <c r="CJ8" s="841"/>
      <c r="CK8" s="841"/>
      <c r="CL8" s="842"/>
      <c r="CM8" s="840">
        <v>53</v>
      </c>
      <c r="CN8" s="841"/>
      <c r="CO8" s="841"/>
      <c r="CP8" s="841"/>
      <c r="CQ8" s="842"/>
      <c r="CR8" s="840">
        <v>3</v>
      </c>
      <c r="CS8" s="841"/>
      <c r="CT8" s="841"/>
      <c r="CU8" s="841"/>
      <c r="CV8" s="842"/>
      <c r="CW8" s="840" t="s">
        <v>450</v>
      </c>
      <c r="CX8" s="841"/>
      <c r="CY8" s="841"/>
      <c r="CZ8" s="841"/>
      <c r="DA8" s="842"/>
      <c r="DB8" s="840" t="s">
        <v>450</v>
      </c>
      <c r="DC8" s="841"/>
      <c r="DD8" s="841"/>
      <c r="DE8" s="841"/>
      <c r="DF8" s="842"/>
      <c r="DG8" s="840" t="s">
        <v>450</v>
      </c>
      <c r="DH8" s="841"/>
      <c r="DI8" s="841"/>
      <c r="DJ8" s="841"/>
      <c r="DK8" s="842"/>
      <c r="DL8" s="840" t="s">
        <v>450</v>
      </c>
      <c r="DM8" s="841"/>
      <c r="DN8" s="841"/>
      <c r="DO8" s="841"/>
      <c r="DP8" s="842"/>
      <c r="DQ8" s="840" t="s">
        <v>450</v>
      </c>
      <c r="DR8" s="841"/>
      <c r="DS8" s="841"/>
      <c r="DT8" s="841"/>
      <c r="DU8" s="842"/>
      <c r="DV8" s="837"/>
      <c r="DW8" s="838"/>
      <c r="DX8" s="838"/>
      <c r="DY8" s="838"/>
      <c r="DZ8" s="843"/>
      <c r="EA8" s="230"/>
    </row>
    <row r="9" spans="1:131" s="231" customFormat="1" ht="26.25" customHeight="1">
      <c r="A9" s="234">
        <v>3</v>
      </c>
      <c r="B9" s="844" t="s">
        <v>333</v>
      </c>
      <c r="C9" s="845"/>
      <c r="D9" s="845"/>
      <c r="E9" s="845"/>
      <c r="F9" s="845"/>
      <c r="G9" s="845"/>
      <c r="H9" s="845"/>
      <c r="I9" s="845"/>
      <c r="J9" s="845"/>
      <c r="K9" s="845"/>
      <c r="L9" s="845"/>
      <c r="M9" s="845"/>
      <c r="N9" s="845"/>
      <c r="O9" s="845"/>
      <c r="P9" s="846"/>
      <c r="Q9" s="847">
        <v>272</v>
      </c>
      <c r="R9" s="848"/>
      <c r="S9" s="848"/>
      <c r="T9" s="848"/>
      <c r="U9" s="848"/>
      <c r="V9" s="848">
        <v>272</v>
      </c>
      <c r="W9" s="848"/>
      <c r="X9" s="848"/>
      <c r="Y9" s="848"/>
      <c r="Z9" s="848"/>
      <c r="AA9" s="848" t="s">
        <v>450</v>
      </c>
      <c r="AB9" s="848"/>
      <c r="AC9" s="848"/>
      <c r="AD9" s="848"/>
      <c r="AE9" s="849"/>
      <c r="AF9" s="850" t="s">
        <v>129</v>
      </c>
      <c r="AG9" s="851"/>
      <c r="AH9" s="851"/>
      <c r="AI9" s="851"/>
      <c r="AJ9" s="852"/>
      <c r="AK9" s="833">
        <v>58</v>
      </c>
      <c r="AL9" s="834"/>
      <c r="AM9" s="834"/>
      <c r="AN9" s="834"/>
      <c r="AO9" s="834"/>
      <c r="AP9" s="834">
        <v>20</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t="s">
        <v>334</v>
      </c>
      <c r="C10" s="845"/>
      <c r="D10" s="845"/>
      <c r="E10" s="845"/>
      <c r="F10" s="845"/>
      <c r="G10" s="845"/>
      <c r="H10" s="845"/>
      <c r="I10" s="845"/>
      <c r="J10" s="845"/>
      <c r="K10" s="845"/>
      <c r="L10" s="845"/>
      <c r="M10" s="845"/>
      <c r="N10" s="845"/>
      <c r="O10" s="845"/>
      <c r="P10" s="846"/>
      <c r="Q10" s="847">
        <v>30</v>
      </c>
      <c r="R10" s="848"/>
      <c r="S10" s="848"/>
      <c r="T10" s="848"/>
      <c r="U10" s="848"/>
      <c r="V10" s="848">
        <v>7</v>
      </c>
      <c r="W10" s="848"/>
      <c r="X10" s="848"/>
      <c r="Y10" s="848"/>
      <c r="Z10" s="848"/>
      <c r="AA10" s="848">
        <v>24</v>
      </c>
      <c r="AB10" s="848"/>
      <c r="AC10" s="848"/>
      <c r="AD10" s="848"/>
      <c r="AE10" s="849"/>
      <c r="AF10" s="850">
        <v>24</v>
      </c>
      <c r="AG10" s="851"/>
      <c r="AH10" s="851"/>
      <c r="AI10" s="851"/>
      <c r="AJ10" s="852"/>
      <c r="AK10" s="833" t="s">
        <v>450</v>
      </c>
      <c r="AL10" s="834"/>
      <c r="AM10" s="834"/>
      <c r="AN10" s="834"/>
      <c r="AO10" s="834"/>
      <c r="AP10" s="834" t="s">
        <v>450</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335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336</v>
      </c>
      <c r="B23" s="853" t="s">
        <v>337</v>
      </c>
      <c r="C23" s="854"/>
      <c r="D23" s="854"/>
      <c r="E23" s="854"/>
      <c r="F23" s="854"/>
      <c r="G23" s="854"/>
      <c r="H23" s="854"/>
      <c r="I23" s="854"/>
      <c r="J23" s="854"/>
      <c r="K23" s="854"/>
      <c r="L23" s="854"/>
      <c r="M23" s="854"/>
      <c r="N23" s="854"/>
      <c r="O23" s="854"/>
      <c r="P23" s="855"/>
      <c r="Q23" s="856">
        <v>35857</v>
      </c>
      <c r="R23" s="857"/>
      <c r="S23" s="857"/>
      <c r="T23" s="857"/>
      <c r="U23" s="857"/>
      <c r="V23" s="857">
        <v>34724</v>
      </c>
      <c r="W23" s="857"/>
      <c r="X23" s="857"/>
      <c r="Y23" s="857"/>
      <c r="Z23" s="857"/>
      <c r="AA23" s="857">
        <v>1133</v>
      </c>
      <c r="AB23" s="857"/>
      <c r="AC23" s="857"/>
      <c r="AD23" s="857"/>
      <c r="AE23" s="858"/>
      <c r="AF23" s="859">
        <v>996</v>
      </c>
      <c r="AG23" s="857"/>
      <c r="AH23" s="857"/>
      <c r="AI23" s="857"/>
      <c r="AJ23" s="860"/>
      <c r="AK23" s="861"/>
      <c r="AL23" s="862"/>
      <c r="AM23" s="862"/>
      <c r="AN23" s="862"/>
      <c r="AO23" s="862"/>
      <c r="AP23" s="857">
        <v>28696</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338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339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314</v>
      </c>
      <c r="B26" s="792"/>
      <c r="C26" s="792"/>
      <c r="D26" s="792"/>
      <c r="E26" s="792"/>
      <c r="F26" s="792"/>
      <c r="G26" s="792"/>
      <c r="H26" s="792"/>
      <c r="I26" s="792"/>
      <c r="J26" s="792"/>
      <c r="K26" s="792"/>
      <c r="L26" s="792"/>
      <c r="M26" s="792"/>
      <c r="N26" s="792"/>
      <c r="O26" s="792"/>
      <c r="P26" s="793"/>
      <c r="Q26" s="797" t="s">
        <v>340</v>
      </c>
      <c r="R26" s="798"/>
      <c r="S26" s="798"/>
      <c r="T26" s="798"/>
      <c r="U26" s="799"/>
      <c r="V26" s="797" t="s">
        <v>341</v>
      </c>
      <c r="W26" s="798"/>
      <c r="X26" s="798"/>
      <c r="Y26" s="798"/>
      <c r="Z26" s="799"/>
      <c r="AA26" s="797" t="s">
        <v>342</v>
      </c>
      <c r="AB26" s="798"/>
      <c r="AC26" s="798"/>
      <c r="AD26" s="798"/>
      <c r="AE26" s="798"/>
      <c r="AF26" s="878" t="s">
        <v>343</v>
      </c>
      <c r="AG26" s="879"/>
      <c r="AH26" s="879"/>
      <c r="AI26" s="879"/>
      <c r="AJ26" s="880"/>
      <c r="AK26" s="798" t="s">
        <v>344</v>
      </c>
      <c r="AL26" s="798"/>
      <c r="AM26" s="798"/>
      <c r="AN26" s="798"/>
      <c r="AO26" s="799"/>
      <c r="AP26" s="797" t="s">
        <v>345</v>
      </c>
      <c r="AQ26" s="798"/>
      <c r="AR26" s="798"/>
      <c r="AS26" s="798"/>
      <c r="AT26" s="799"/>
      <c r="AU26" s="797" t="s">
        <v>346</v>
      </c>
      <c r="AV26" s="798"/>
      <c r="AW26" s="798"/>
      <c r="AX26" s="798"/>
      <c r="AY26" s="799"/>
      <c r="AZ26" s="797" t="s">
        <v>347</v>
      </c>
      <c r="BA26" s="798"/>
      <c r="BB26" s="798"/>
      <c r="BC26" s="798"/>
      <c r="BD26" s="799"/>
      <c r="BE26" s="797" t="s">
        <v>321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348</v>
      </c>
      <c r="C28" s="814"/>
      <c r="D28" s="814"/>
      <c r="E28" s="814"/>
      <c r="F28" s="814"/>
      <c r="G28" s="814"/>
      <c r="H28" s="814"/>
      <c r="I28" s="814"/>
      <c r="J28" s="814"/>
      <c r="K28" s="814"/>
      <c r="L28" s="814"/>
      <c r="M28" s="814"/>
      <c r="N28" s="814"/>
      <c r="O28" s="814"/>
      <c r="P28" s="815"/>
      <c r="Q28" s="886">
        <v>5806</v>
      </c>
      <c r="R28" s="887"/>
      <c r="S28" s="887"/>
      <c r="T28" s="887"/>
      <c r="U28" s="887"/>
      <c r="V28" s="887">
        <v>5516</v>
      </c>
      <c r="W28" s="887"/>
      <c r="X28" s="887"/>
      <c r="Y28" s="887"/>
      <c r="Z28" s="887"/>
      <c r="AA28" s="887">
        <v>290</v>
      </c>
      <c r="AB28" s="887"/>
      <c r="AC28" s="887"/>
      <c r="AD28" s="887"/>
      <c r="AE28" s="888"/>
      <c r="AF28" s="889">
        <v>290</v>
      </c>
      <c r="AG28" s="887"/>
      <c r="AH28" s="887"/>
      <c r="AI28" s="887"/>
      <c r="AJ28" s="890"/>
      <c r="AK28" s="891">
        <v>573</v>
      </c>
      <c r="AL28" s="892"/>
      <c r="AM28" s="892"/>
      <c r="AN28" s="892"/>
      <c r="AO28" s="892"/>
      <c r="AP28" s="892" t="s">
        <v>450</v>
      </c>
      <c r="AQ28" s="892"/>
      <c r="AR28" s="892"/>
      <c r="AS28" s="892"/>
      <c r="AT28" s="892"/>
      <c r="AU28" s="892" t="s">
        <v>450</v>
      </c>
      <c r="AV28" s="892"/>
      <c r="AW28" s="892"/>
      <c r="AX28" s="892"/>
      <c r="AY28" s="892"/>
      <c r="AZ28" s="893" t="s">
        <v>450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349</v>
      </c>
      <c r="C29" s="845"/>
      <c r="D29" s="845"/>
      <c r="E29" s="845"/>
      <c r="F29" s="845"/>
      <c r="G29" s="845"/>
      <c r="H29" s="845"/>
      <c r="I29" s="845"/>
      <c r="J29" s="845"/>
      <c r="K29" s="845"/>
      <c r="L29" s="845"/>
      <c r="M29" s="845"/>
      <c r="N29" s="845"/>
      <c r="O29" s="845"/>
      <c r="P29" s="846"/>
      <c r="Q29" s="847">
        <v>733</v>
      </c>
      <c r="R29" s="848"/>
      <c r="S29" s="848"/>
      <c r="T29" s="848"/>
      <c r="U29" s="848"/>
      <c r="V29" s="848">
        <v>722</v>
      </c>
      <c r="W29" s="848"/>
      <c r="X29" s="848"/>
      <c r="Y29" s="848"/>
      <c r="Z29" s="848"/>
      <c r="AA29" s="848">
        <v>12</v>
      </c>
      <c r="AB29" s="848"/>
      <c r="AC29" s="848"/>
      <c r="AD29" s="848"/>
      <c r="AE29" s="849"/>
      <c r="AF29" s="850">
        <v>12</v>
      </c>
      <c r="AG29" s="851"/>
      <c r="AH29" s="851"/>
      <c r="AI29" s="851"/>
      <c r="AJ29" s="852"/>
      <c r="AK29" s="898">
        <v>241</v>
      </c>
      <c r="AL29" s="894"/>
      <c r="AM29" s="894"/>
      <c r="AN29" s="894"/>
      <c r="AO29" s="894"/>
      <c r="AP29" s="894" t="s">
        <v>450</v>
      </c>
      <c r="AQ29" s="894"/>
      <c r="AR29" s="894"/>
      <c r="AS29" s="894"/>
      <c r="AT29" s="894"/>
      <c r="AU29" s="894" t="s">
        <v>450</v>
      </c>
      <c r="AV29" s="894"/>
      <c r="AW29" s="894"/>
      <c r="AX29" s="894"/>
      <c r="AY29" s="894"/>
      <c r="AZ29" s="895" t="s">
        <v>450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350</v>
      </c>
      <c r="C30" s="845"/>
      <c r="D30" s="845"/>
      <c r="E30" s="845"/>
      <c r="F30" s="845"/>
      <c r="G30" s="845"/>
      <c r="H30" s="845"/>
      <c r="I30" s="845"/>
      <c r="J30" s="845"/>
      <c r="K30" s="845"/>
      <c r="L30" s="845"/>
      <c r="M30" s="845"/>
      <c r="N30" s="845"/>
      <c r="O30" s="845"/>
      <c r="P30" s="846"/>
      <c r="Q30" s="847">
        <v>6403</v>
      </c>
      <c r="R30" s="848"/>
      <c r="S30" s="848"/>
      <c r="T30" s="848"/>
      <c r="U30" s="848"/>
      <c r="V30" s="848">
        <v>5628</v>
      </c>
      <c r="W30" s="848"/>
      <c r="X30" s="848"/>
      <c r="Y30" s="848"/>
      <c r="Z30" s="848"/>
      <c r="AA30" s="848">
        <v>775</v>
      </c>
      <c r="AB30" s="848"/>
      <c r="AC30" s="848"/>
      <c r="AD30" s="848"/>
      <c r="AE30" s="849"/>
      <c r="AF30" s="850">
        <v>1868</v>
      </c>
      <c r="AG30" s="851"/>
      <c r="AH30" s="851"/>
      <c r="AI30" s="851"/>
      <c r="AJ30" s="852"/>
      <c r="AK30" s="898">
        <v>833</v>
      </c>
      <c r="AL30" s="894"/>
      <c r="AM30" s="894"/>
      <c r="AN30" s="894"/>
      <c r="AO30" s="894"/>
      <c r="AP30" s="894">
        <v>4206</v>
      </c>
      <c r="AQ30" s="894"/>
      <c r="AR30" s="894"/>
      <c r="AS30" s="894"/>
      <c r="AT30" s="894"/>
      <c r="AU30" s="894">
        <v>2839</v>
      </c>
      <c r="AV30" s="894"/>
      <c r="AW30" s="894"/>
      <c r="AX30" s="894"/>
      <c r="AY30" s="894"/>
      <c r="AZ30" s="895" t="s">
        <v>450</v>
      </c>
      <c r="BA30" s="895"/>
      <c r="BB30" s="895"/>
      <c r="BC30" s="895"/>
      <c r="BD30" s="895"/>
      <c r="BE30" s="896" t="s">
        <v>351</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352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336</v>
      </c>
      <c r="B63" s="853" t="s">
        <v>353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2170</v>
      </c>
      <c r="AG63" s="908"/>
      <c r="AH63" s="908"/>
      <c r="AI63" s="908"/>
      <c r="AJ63" s="909"/>
      <c r="AK63" s="910"/>
      <c r="AL63" s="905"/>
      <c r="AM63" s="905"/>
      <c r="AN63" s="905"/>
      <c r="AO63" s="905"/>
      <c r="AP63" s="908">
        <v>4206</v>
      </c>
      <c r="AQ63" s="908"/>
      <c r="AR63" s="908"/>
      <c r="AS63" s="908"/>
      <c r="AT63" s="908"/>
      <c r="AU63" s="908">
        <v>2839</v>
      </c>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354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355</v>
      </c>
      <c r="B66" s="792"/>
      <c r="C66" s="792"/>
      <c r="D66" s="792"/>
      <c r="E66" s="792"/>
      <c r="F66" s="792"/>
      <c r="G66" s="792"/>
      <c r="H66" s="792"/>
      <c r="I66" s="792"/>
      <c r="J66" s="792"/>
      <c r="K66" s="792"/>
      <c r="L66" s="792"/>
      <c r="M66" s="792"/>
      <c r="N66" s="792"/>
      <c r="O66" s="792"/>
      <c r="P66" s="793"/>
      <c r="Q66" s="797" t="s">
        <v>340</v>
      </c>
      <c r="R66" s="798"/>
      <c r="S66" s="798"/>
      <c r="T66" s="798"/>
      <c r="U66" s="799"/>
      <c r="V66" s="797" t="s">
        <v>341</v>
      </c>
      <c r="W66" s="798"/>
      <c r="X66" s="798"/>
      <c r="Y66" s="798"/>
      <c r="Z66" s="799"/>
      <c r="AA66" s="797" t="s">
        <v>356</v>
      </c>
      <c r="AB66" s="798"/>
      <c r="AC66" s="798"/>
      <c r="AD66" s="798"/>
      <c r="AE66" s="799"/>
      <c r="AF66" s="918" t="s">
        <v>343</v>
      </c>
      <c r="AG66" s="879"/>
      <c r="AH66" s="879"/>
      <c r="AI66" s="879"/>
      <c r="AJ66" s="919"/>
      <c r="AK66" s="797" t="s">
        <v>344</v>
      </c>
      <c r="AL66" s="792"/>
      <c r="AM66" s="792"/>
      <c r="AN66" s="792"/>
      <c r="AO66" s="793"/>
      <c r="AP66" s="797" t="s">
        <v>357</v>
      </c>
      <c r="AQ66" s="798"/>
      <c r="AR66" s="798"/>
      <c r="AS66" s="798"/>
      <c r="AT66" s="799"/>
      <c r="AU66" s="797" t="s">
        <v>358</v>
      </c>
      <c r="AV66" s="798"/>
      <c r="AW66" s="798"/>
      <c r="AX66" s="798"/>
      <c r="AY66" s="799"/>
      <c r="AZ66" s="797" t="s">
        <v>321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514</v>
      </c>
      <c r="C68" s="934"/>
      <c r="D68" s="934"/>
      <c r="E68" s="934"/>
      <c r="F68" s="934"/>
      <c r="G68" s="934"/>
      <c r="H68" s="934"/>
      <c r="I68" s="934"/>
      <c r="J68" s="934"/>
      <c r="K68" s="934"/>
      <c r="L68" s="934"/>
      <c r="M68" s="934"/>
      <c r="N68" s="934"/>
      <c r="O68" s="934"/>
      <c r="P68" s="935"/>
      <c r="Q68" s="936">
        <v>1916</v>
      </c>
      <c r="R68" s="930"/>
      <c r="S68" s="930"/>
      <c r="T68" s="930"/>
      <c r="U68" s="930"/>
      <c r="V68" s="930">
        <v>1895</v>
      </c>
      <c r="W68" s="930"/>
      <c r="X68" s="930"/>
      <c r="Y68" s="930"/>
      <c r="Z68" s="930"/>
      <c r="AA68" s="930">
        <v>21</v>
      </c>
      <c r="AB68" s="930"/>
      <c r="AC68" s="930"/>
      <c r="AD68" s="930"/>
      <c r="AE68" s="930"/>
      <c r="AF68" s="930">
        <v>21</v>
      </c>
      <c r="AG68" s="930"/>
      <c r="AH68" s="930"/>
      <c r="AI68" s="930"/>
      <c r="AJ68" s="930"/>
      <c r="AK68" s="930">
        <v>41</v>
      </c>
      <c r="AL68" s="930"/>
      <c r="AM68" s="930"/>
      <c r="AN68" s="930"/>
      <c r="AO68" s="930"/>
      <c r="AP68" s="930">
        <v>1552</v>
      </c>
      <c r="AQ68" s="930"/>
      <c r="AR68" s="930"/>
      <c r="AS68" s="930"/>
      <c r="AT68" s="930"/>
      <c r="AU68" s="930" t="s">
        <v>533</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515</v>
      </c>
      <c r="C69" s="938"/>
      <c r="D69" s="938"/>
      <c r="E69" s="938"/>
      <c r="F69" s="938"/>
      <c r="G69" s="938"/>
      <c r="H69" s="938"/>
      <c r="I69" s="938"/>
      <c r="J69" s="938"/>
      <c r="K69" s="938"/>
      <c r="L69" s="938"/>
      <c r="M69" s="938"/>
      <c r="N69" s="938"/>
      <c r="O69" s="938"/>
      <c r="P69" s="939"/>
      <c r="Q69" s="940">
        <v>156</v>
      </c>
      <c r="R69" s="894"/>
      <c r="S69" s="894"/>
      <c r="T69" s="894"/>
      <c r="U69" s="894"/>
      <c r="V69" s="894">
        <v>146</v>
      </c>
      <c r="W69" s="894"/>
      <c r="X69" s="894"/>
      <c r="Y69" s="894"/>
      <c r="Z69" s="894"/>
      <c r="AA69" s="894">
        <v>9</v>
      </c>
      <c r="AB69" s="894"/>
      <c r="AC69" s="894"/>
      <c r="AD69" s="894"/>
      <c r="AE69" s="894"/>
      <c r="AF69" s="894">
        <v>9</v>
      </c>
      <c r="AG69" s="894"/>
      <c r="AH69" s="894"/>
      <c r="AI69" s="894"/>
      <c r="AJ69" s="894"/>
      <c r="AK69" s="894" t="s">
        <v>450</v>
      </c>
      <c r="AL69" s="894"/>
      <c r="AM69" s="894"/>
      <c r="AN69" s="894"/>
      <c r="AO69" s="894"/>
      <c r="AP69" s="894" t="s">
        <v>450</v>
      </c>
      <c r="AQ69" s="894"/>
      <c r="AR69" s="894"/>
      <c r="AS69" s="894"/>
      <c r="AT69" s="894"/>
      <c r="AU69" s="894" t="s">
        <v>450</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516</v>
      </c>
      <c r="C70" s="938"/>
      <c r="D70" s="938"/>
      <c r="E70" s="938"/>
      <c r="F70" s="938"/>
      <c r="G70" s="938"/>
      <c r="H70" s="938"/>
      <c r="I70" s="938"/>
      <c r="J70" s="938"/>
      <c r="K70" s="938"/>
      <c r="L70" s="938"/>
      <c r="M70" s="938"/>
      <c r="N70" s="938"/>
      <c r="O70" s="938"/>
      <c r="P70" s="939"/>
      <c r="Q70" s="940">
        <v>654</v>
      </c>
      <c r="R70" s="894"/>
      <c r="S70" s="894"/>
      <c r="T70" s="894"/>
      <c r="U70" s="894"/>
      <c r="V70" s="894">
        <v>637</v>
      </c>
      <c r="W70" s="894"/>
      <c r="X70" s="894"/>
      <c r="Y70" s="894"/>
      <c r="Z70" s="894"/>
      <c r="AA70" s="894">
        <v>18</v>
      </c>
      <c r="AB70" s="894"/>
      <c r="AC70" s="894"/>
      <c r="AD70" s="894"/>
      <c r="AE70" s="894"/>
      <c r="AF70" s="894">
        <v>18</v>
      </c>
      <c r="AG70" s="894"/>
      <c r="AH70" s="894"/>
      <c r="AI70" s="894"/>
      <c r="AJ70" s="894"/>
      <c r="AK70" s="894" t="s">
        <v>450</v>
      </c>
      <c r="AL70" s="894"/>
      <c r="AM70" s="894"/>
      <c r="AN70" s="894"/>
      <c r="AO70" s="894"/>
      <c r="AP70" s="894">
        <v>122</v>
      </c>
      <c r="AQ70" s="894"/>
      <c r="AR70" s="894"/>
      <c r="AS70" s="894"/>
      <c r="AT70" s="894"/>
      <c r="AU70" s="894" t="s">
        <v>450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517</v>
      </c>
      <c r="C71" s="938"/>
      <c r="D71" s="938"/>
      <c r="E71" s="938"/>
      <c r="F71" s="938"/>
      <c r="G71" s="938"/>
      <c r="H71" s="938"/>
      <c r="I71" s="938"/>
      <c r="J71" s="938"/>
      <c r="K71" s="938"/>
      <c r="L71" s="938"/>
      <c r="M71" s="938"/>
      <c r="N71" s="938"/>
      <c r="O71" s="938"/>
      <c r="P71" s="939"/>
      <c r="Q71" s="940">
        <v>316</v>
      </c>
      <c r="R71" s="894"/>
      <c r="S71" s="894"/>
      <c r="T71" s="894"/>
      <c r="U71" s="894"/>
      <c r="V71" s="894">
        <v>266</v>
      </c>
      <c r="W71" s="894"/>
      <c r="X71" s="894"/>
      <c r="Y71" s="894"/>
      <c r="Z71" s="894"/>
      <c r="AA71" s="894">
        <v>50</v>
      </c>
      <c r="AB71" s="894"/>
      <c r="AC71" s="894"/>
      <c r="AD71" s="894"/>
      <c r="AE71" s="894"/>
      <c r="AF71" s="894">
        <v>27</v>
      </c>
      <c r="AG71" s="894"/>
      <c r="AH71" s="894"/>
      <c r="AI71" s="894"/>
      <c r="AJ71" s="894"/>
      <c r="AK71" s="894" t="s">
        <v>450</v>
      </c>
      <c r="AL71" s="894"/>
      <c r="AM71" s="894"/>
      <c r="AN71" s="894"/>
      <c r="AO71" s="894"/>
      <c r="AP71" s="894" t="s">
        <v>450</v>
      </c>
      <c r="AQ71" s="894"/>
      <c r="AR71" s="894"/>
      <c r="AS71" s="894"/>
      <c r="AT71" s="894"/>
      <c r="AU71" s="894" t="s">
        <v>450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518</v>
      </c>
      <c r="C72" s="938"/>
      <c r="D72" s="938"/>
      <c r="E72" s="938"/>
      <c r="F72" s="938"/>
      <c r="G72" s="938"/>
      <c r="H72" s="938"/>
      <c r="I72" s="938"/>
      <c r="J72" s="938"/>
      <c r="K72" s="938"/>
      <c r="L72" s="938"/>
      <c r="M72" s="938"/>
      <c r="N72" s="938"/>
      <c r="O72" s="938"/>
      <c r="P72" s="939"/>
      <c r="Q72" s="940">
        <v>1825</v>
      </c>
      <c r="R72" s="894"/>
      <c r="S72" s="894"/>
      <c r="T72" s="894"/>
      <c r="U72" s="894"/>
      <c r="V72" s="894">
        <v>1781</v>
      </c>
      <c r="W72" s="894"/>
      <c r="X72" s="894"/>
      <c r="Y72" s="894"/>
      <c r="Z72" s="894"/>
      <c r="AA72" s="894">
        <v>44</v>
      </c>
      <c r="AB72" s="894"/>
      <c r="AC72" s="894"/>
      <c r="AD72" s="894"/>
      <c r="AE72" s="894"/>
      <c r="AF72" s="894">
        <v>44</v>
      </c>
      <c r="AG72" s="894"/>
      <c r="AH72" s="894"/>
      <c r="AI72" s="894"/>
      <c r="AJ72" s="894"/>
      <c r="AK72" s="894" t="s">
        <v>450</v>
      </c>
      <c r="AL72" s="894"/>
      <c r="AM72" s="894"/>
      <c r="AN72" s="894"/>
      <c r="AO72" s="894"/>
      <c r="AP72" s="894" t="s">
        <v>450</v>
      </c>
      <c r="AQ72" s="894"/>
      <c r="AR72" s="894"/>
      <c r="AS72" s="894"/>
      <c r="AT72" s="894"/>
      <c r="AU72" s="894" t="s">
        <v>450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519</v>
      </c>
      <c r="C73" s="938"/>
      <c r="D73" s="938"/>
      <c r="E73" s="938"/>
      <c r="F73" s="938"/>
      <c r="G73" s="938"/>
      <c r="H73" s="938"/>
      <c r="I73" s="938"/>
      <c r="J73" s="938"/>
      <c r="K73" s="938"/>
      <c r="L73" s="938"/>
      <c r="M73" s="938"/>
      <c r="N73" s="938"/>
      <c r="O73" s="938"/>
      <c r="P73" s="939"/>
      <c r="Q73" s="940">
        <v>72077</v>
      </c>
      <c r="R73" s="894"/>
      <c r="S73" s="894"/>
      <c r="T73" s="894"/>
      <c r="U73" s="894"/>
      <c r="V73" s="894">
        <v>69435</v>
      </c>
      <c r="W73" s="894"/>
      <c r="X73" s="894"/>
      <c r="Y73" s="894"/>
      <c r="Z73" s="894"/>
      <c r="AA73" s="894">
        <v>2642</v>
      </c>
      <c r="AB73" s="894"/>
      <c r="AC73" s="894"/>
      <c r="AD73" s="894"/>
      <c r="AE73" s="894"/>
      <c r="AF73" s="894">
        <v>2642</v>
      </c>
      <c r="AG73" s="894"/>
      <c r="AH73" s="894"/>
      <c r="AI73" s="894"/>
      <c r="AJ73" s="894"/>
      <c r="AK73" s="894">
        <v>1032</v>
      </c>
      <c r="AL73" s="894"/>
      <c r="AM73" s="894"/>
      <c r="AN73" s="894"/>
      <c r="AO73" s="894"/>
      <c r="AP73" s="894" t="s">
        <v>450</v>
      </c>
      <c r="AQ73" s="894"/>
      <c r="AR73" s="894"/>
      <c r="AS73" s="894"/>
      <c r="AT73" s="894"/>
      <c r="AU73" s="894" t="s">
        <v>450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520</v>
      </c>
      <c r="C74" s="938"/>
      <c r="D74" s="938"/>
      <c r="E74" s="938"/>
      <c r="F74" s="938"/>
      <c r="G74" s="938"/>
      <c r="H74" s="938"/>
      <c r="I74" s="938"/>
      <c r="J74" s="938"/>
      <c r="K74" s="938"/>
      <c r="L74" s="938"/>
      <c r="M74" s="938"/>
      <c r="N74" s="938"/>
      <c r="O74" s="938"/>
      <c r="P74" s="939"/>
      <c r="Q74" s="940">
        <v>194</v>
      </c>
      <c r="R74" s="894"/>
      <c r="S74" s="894"/>
      <c r="T74" s="894"/>
      <c r="U74" s="894"/>
      <c r="V74" s="894">
        <v>161</v>
      </c>
      <c r="W74" s="894"/>
      <c r="X74" s="894"/>
      <c r="Y74" s="894"/>
      <c r="Z74" s="894"/>
      <c r="AA74" s="894">
        <v>33</v>
      </c>
      <c r="AB74" s="894"/>
      <c r="AC74" s="894"/>
      <c r="AD74" s="894"/>
      <c r="AE74" s="894"/>
      <c r="AF74" s="894">
        <v>33</v>
      </c>
      <c r="AG74" s="894"/>
      <c r="AH74" s="894"/>
      <c r="AI74" s="894"/>
      <c r="AJ74" s="894"/>
      <c r="AK74" s="894" t="s">
        <v>450</v>
      </c>
      <c r="AL74" s="894"/>
      <c r="AM74" s="894"/>
      <c r="AN74" s="894"/>
      <c r="AO74" s="894"/>
      <c r="AP74" s="894" t="s">
        <v>450</v>
      </c>
      <c r="AQ74" s="894"/>
      <c r="AR74" s="894"/>
      <c r="AS74" s="894"/>
      <c r="AT74" s="894"/>
      <c r="AU74" s="894" t="s">
        <v>450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521</v>
      </c>
      <c r="C75" s="938"/>
      <c r="D75" s="938"/>
      <c r="E75" s="938"/>
      <c r="F75" s="938"/>
      <c r="G75" s="938"/>
      <c r="H75" s="938"/>
      <c r="I75" s="938"/>
      <c r="J75" s="938"/>
      <c r="K75" s="938"/>
      <c r="L75" s="938"/>
      <c r="M75" s="938"/>
      <c r="N75" s="938"/>
      <c r="O75" s="938"/>
      <c r="P75" s="939"/>
      <c r="Q75" s="941">
        <v>814330</v>
      </c>
      <c r="R75" s="942"/>
      <c r="S75" s="942"/>
      <c r="T75" s="942"/>
      <c r="U75" s="898"/>
      <c r="V75" s="943">
        <v>784571</v>
      </c>
      <c r="W75" s="942"/>
      <c r="X75" s="942"/>
      <c r="Y75" s="942"/>
      <c r="Z75" s="898"/>
      <c r="AA75" s="943">
        <v>29760</v>
      </c>
      <c r="AB75" s="942"/>
      <c r="AC75" s="942"/>
      <c r="AD75" s="942"/>
      <c r="AE75" s="898"/>
      <c r="AF75" s="943">
        <v>29760</v>
      </c>
      <c r="AG75" s="942"/>
      <c r="AH75" s="942"/>
      <c r="AI75" s="942"/>
      <c r="AJ75" s="898"/>
      <c r="AK75" s="943">
        <v>5568</v>
      </c>
      <c r="AL75" s="942"/>
      <c r="AM75" s="942"/>
      <c r="AN75" s="942"/>
      <c r="AO75" s="898"/>
      <c r="AP75" s="943" t="s">
        <v>450</v>
      </c>
      <c r="AQ75" s="942"/>
      <c r="AR75" s="942"/>
      <c r="AS75" s="942"/>
      <c r="AT75" s="898"/>
      <c r="AU75" s="943" t="s">
        <v>450</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522</v>
      </c>
      <c r="C76" s="938"/>
      <c r="D76" s="938"/>
      <c r="E76" s="938"/>
      <c r="F76" s="938"/>
      <c r="G76" s="938"/>
      <c r="H76" s="938"/>
      <c r="I76" s="938"/>
      <c r="J76" s="938"/>
      <c r="K76" s="938"/>
      <c r="L76" s="938"/>
      <c r="M76" s="938"/>
      <c r="N76" s="938"/>
      <c r="O76" s="938"/>
      <c r="P76" s="939"/>
      <c r="Q76" s="941">
        <v>379</v>
      </c>
      <c r="R76" s="942"/>
      <c r="S76" s="942"/>
      <c r="T76" s="942"/>
      <c r="U76" s="898"/>
      <c r="V76" s="943">
        <v>370</v>
      </c>
      <c r="W76" s="942"/>
      <c r="X76" s="942"/>
      <c r="Y76" s="942"/>
      <c r="Z76" s="898"/>
      <c r="AA76" s="943">
        <v>8</v>
      </c>
      <c r="AB76" s="942"/>
      <c r="AC76" s="942"/>
      <c r="AD76" s="942"/>
      <c r="AE76" s="898"/>
      <c r="AF76" s="943">
        <v>8</v>
      </c>
      <c r="AG76" s="942"/>
      <c r="AH76" s="942"/>
      <c r="AI76" s="942"/>
      <c r="AJ76" s="898"/>
      <c r="AK76" s="943">
        <v>165</v>
      </c>
      <c r="AL76" s="942"/>
      <c r="AM76" s="942"/>
      <c r="AN76" s="942"/>
      <c r="AO76" s="898"/>
      <c r="AP76" s="943" t="s">
        <v>450</v>
      </c>
      <c r="AQ76" s="942"/>
      <c r="AR76" s="942"/>
      <c r="AS76" s="942"/>
      <c r="AT76" s="898"/>
      <c r="AU76" s="943" t="s">
        <v>450</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523</v>
      </c>
      <c r="C77" s="938"/>
      <c r="D77" s="938"/>
      <c r="E77" s="938"/>
      <c r="F77" s="938"/>
      <c r="G77" s="938"/>
      <c r="H77" s="938"/>
      <c r="I77" s="938"/>
      <c r="J77" s="938"/>
      <c r="K77" s="938"/>
      <c r="L77" s="938"/>
      <c r="M77" s="938"/>
      <c r="N77" s="938"/>
      <c r="O77" s="938"/>
      <c r="P77" s="939"/>
      <c r="Q77" s="941">
        <v>63</v>
      </c>
      <c r="R77" s="942"/>
      <c r="S77" s="942"/>
      <c r="T77" s="942"/>
      <c r="U77" s="898"/>
      <c r="V77" s="943">
        <v>63</v>
      </c>
      <c r="W77" s="942"/>
      <c r="X77" s="942"/>
      <c r="Y77" s="942"/>
      <c r="Z77" s="898"/>
      <c r="AA77" s="943" t="s">
        <v>450</v>
      </c>
      <c r="AB77" s="942"/>
      <c r="AC77" s="942"/>
      <c r="AD77" s="942"/>
      <c r="AE77" s="898"/>
      <c r="AF77" s="943" t="s">
        <v>450</v>
      </c>
      <c r="AG77" s="942"/>
      <c r="AH77" s="942"/>
      <c r="AI77" s="942"/>
      <c r="AJ77" s="898"/>
      <c r="AK77" s="943" t="s">
        <v>450</v>
      </c>
      <c r="AL77" s="942"/>
      <c r="AM77" s="942"/>
      <c r="AN77" s="942"/>
      <c r="AO77" s="898"/>
      <c r="AP77" s="943" t="s">
        <v>450</v>
      </c>
      <c r="AQ77" s="942"/>
      <c r="AR77" s="942"/>
      <c r="AS77" s="942"/>
      <c r="AT77" s="898"/>
      <c r="AU77" s="943" t="s">
        <v>450</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524</v>
      </c>
      <c r="C78" s="938"/>
      <c r="D78" s="938"/>
      <c r="E78" s="938"/>
      <c r="F78" s="938"/>
      <c r="G78" s="938"/>
      <c r="H78" s="938"/>
      <c r="I78" s="938"/>
      <c r="J78" s="938"/>
      <c r="K78" s="938"/>
      <c r="L78" s="938"/>
      <c r="M78" s="938"/>
      <c r="N78" s="938"/>
      <c r="O78" s="938"/>
      <c r="P78" s="939"/>
      <c r="Q78" s="940">
        <v>395</v>
      </c>
      <c r="R78" s="894"/>
      <c r="S78" s="894"/>
      <c r="T78" s="894"/>
      <c r="U78" s="894"/>
      <c r="V78" s="894">
        <v>290</v>
      </c>
      <c r="W78" s="894"/>
      <c r="X78" s="894"/>
      <c r="Y78" s="894"/>
      <c r="Z78" s="894"/>
      <c r="AA78" s="894">
        <v>106</v>
      </c>
      <c r="AB78" s="894"/>
      <c r="AC78" s="894"/>
      <c r="AD78" s="894"/>
      <c r="AE78" s="894"/>
      <c r="AF78" s="894">
        <v>106</v>
      </c>
      <c r="AG78" s="894"/>
      <c r="AH78" s="894"/>
      <c r="AI78" s="894"/>
      <c r="AJ78" s="894"/>
      <c r="AK78" s="894" t="s">
        <v>450</v>
      </c>
      <c r="AL78" s="894"/>
      <c r="AM78" s="894"/>
      <c r="AN78" s="894"/>
      <c r="AO78" s="894"/>
      <c r="AP78" s="894" t="s">
        <v>450</v>
      </c>
      <c r="AQ78" s="894"/>
      <c r="AR78" s="894"/>
      <c r="AS78" s="894"/>
      <c r="AT78" s="894"/>
      <c r="AU78" s="894" t="s">
        <v>450</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532</v>
      </c>
      <c r="C79" s="938"/>
      <c r="D79" s="938"/>
      <c r="E79" s="938"/>
      <c r="F79" s="938"/>
      <c r="G79" s="938"/>
      <c r="H79" s="938"/>
      <c r="I79" s="938"/>
      <c r="J79" s="938"/>
      <c r="K79" s="938"/>
      <c r="L79" s="938"/>
      <c r="M79" s="938"/>
      <c r="N79" s="938"/>
      <c r="O79" s="938"/>
      <c r="P79" s="939"/>
      <c r="Q79" s="940">
        <v>3019</v>
      </c>
      <c r="R79" s="894"/>
      <c r="S79" s="894"/>
      <c r="T79" s="894"/>
      <c r="U79" s="894"/>
      <c r="V79" s="894">
        <v>2965</v>
      </c>
      <c r="W79" s="894"/>
      <c r="X79" s="894"/>
      <c r="Y79" s="894"/>
      <c r="Z79" s="894"/>
      <c r="AA79" s="894">
        <v>54</v>
      </c>
      <c r="AB79" s="894"/>
      <c r="AC79" s="894"/>
      <c r="AD79" s="894"/>
      <c r="AE79" s="894"/>
      <c r="AF79" s="894">
        <v>3999</v>
      </c>
      <c r="AG79" s="894"/>
      <c r="AH79" s="894"/>
      <c r="AI79" s="894"/>
      <c r="AJ79" s="894"/>
      <c r="AK79" s="894">
        <v>1190</v>
      </c>
      <c r="AL79" s="894"/>
      <c r="AM79" s="894"/>
      <c r="AN79" s="894"/>
      <c r="AO79" s="894"/>
      <c r="AP79" s="894">
        <v>6710</v>
      </c>
      <c r="AQ79" s="894"/>
      <c r="AR79" s="894"/>
      <c r="AS79" s="894"/>
      <c r="AT79" s="894"/>
      <c r="AU79" s="894" t="s">
        <v>450</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336</v>
      </c>
      <c r="B88" s="853" t="s">
        <v>359</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36666</v>
      </c>
      <c r="AG88" s="908"/>
      <c r="AH88" s="908"/>
      <c r="AI88" s="908"/>
      <c r="AJ88" s="908"/>
      <c r="AK88" s="905"/>
      <c r="AL88" s="905"/>
      <c r="AM88" s="905"/>
      <c r="AN88" s="905"/>
      <c r="AO88" s="905"/>
      <c r="AP88" s="908">
        <v>8384</v>
      </c>
      <c r="AQ88" s="908"/>
      <c r="AR88" s="908"/>
      <c r="AS88" s="908"/>
      <c r="AT88" s="908"/>
      <c r="AU88" s="908" t="s">
        <v>450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336</v>
      </c>
      <c r="BR102" s="853" t="s">
        <v>360</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103</v>
      </c>
      <c r="CS102" s="916"/>
      <c r="CT102" s="916"/>
      <c r="CU102" s="916"/>
      <c r="CV102" s="955"/>
      <c r="CW102" s="954" t="s">
        <v>533</v>
      </c>
      <c r="CX102" s="916"/>
      <c r="CY102" s="916"/>
      <c r="CZ102" s="916"/>
      <c r="DA102" s="955"/>
      <c r="DB102" s="954" t="s">
        <v>533</v>
      </c>
      <c r="DC102" s="916"/>
      <c r="DD102" s="916"/>
      <c r="DE102" s="916"/>
      <c r="DF102" s="955"/>
      <c r="DG102" s="954" t="s">
        <v>533</v>
      </c>
      <c r="DH102" s="916"/>
      <c r="DI102" s="916"/>
      <c r="DJ102" s="916"/>
      <c r="DK102" s="955"/>
      <c r="DL102" s="954" t="s">
        <v>533</v>
      </c>
      <c r="DM102" s="916"/>
      <c r="DN102" s="916"/>
      <c r="DO102" s="916"/>
      <c r="DP102" s="955"/>
      <c r="DQ102" s="954" t="s">
        <v>533</v>
      </c>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361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362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365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366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367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368</v>
      </c>
      <c r="AB109" s="957"/>
      <c r="AC109" s="957"/>
      <c r="AD109" s="957"/>
      <c r="AE109" s="958"/>
      <c r="AF109" s="956" t="s">
        <v>369</v>
      </c>
      <c r="AG109" s="957"/>
      <c r="AH109" s="957"/>
      <c r="AI109" s="957"/>
      <c r="AJ109" s="958"/>
      <c r="AK109" s="956" t="s">
        <v>270</v>
      </c>
      <c r="AL109" s="957"/>
      <c r="AM109" s="957"/>
      <c r="AN109" s="957"/>
      <c r="AO109" s="958"/>
      <c r="AP109" s="956" t="s">
        <v>370</v>
      </c>
      <c r="AQ109" s="957"/>
      <c r="AR109" s="957"/>
      <c r="AS109" s="957"/>
      <c r="AT109" s="959"/>
      <c r="AU109" s="976" t="s">
        <v>367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368</v>
      </c>
      <c r="BR109" s="957"/>
      <c r="BS109" s="957"/>
      <c r="BT109" s="957"/>
      <c r="BU109" s="958"/>
      <c r="BV109" s="956" t="s">
        <v>369</v>
      </c>
      <c r="BW109" s="957"/>
      <c r="BX109" s="957"/>
      <c r="BY109" s="957"/>
      <c r="BZ109" s="958"/>
      <c r="CA109" s="956" t="s">
        <v>270</v>
      </c>
      <c r="CB109" s="957"/>
      <c r="CC109" s="957"/>
      <c r="CD109" s="957"/>
      <c r="CE109" s="958"/>
      <c r="CF109" s="977" t="s">
        <v>370</v>
      </c>
      <c r="CG109" s="977"/>
      <c r="CH109" s="977"/>
      <c r="CI109" s="977"/>
      <c r="CJ109" s="977"/>
      <c r="CK109" s="956" t="s">
        <v>371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368</v>
      </c>
      <c r="DH109" s="957"/>
      <c r="DI109" s="957"/>
      <c r="DJ109" s="957"/>
      <c r="DK109" s="958"/>
      <c r="DL109" s="956" t="s">
        <v>369</v>
      </c>
      <c r="DM109" s="957"/>
      <c r="DN109" s="957"/>
      <c r="DO109" s="957"/>
      <c r="DP109" s="958"/>
      <c r="DQ109" s="956" t="s">
        <v>270</v>
      </c>
      <c r="DR109" s="957"/>
      <c r="DS109" s="957"/>
      <c r="DT109" s="957"/>
      <c r="DU109" s="958"/>
      <c r="DV109" s="956" t="s">
        <v>370</v>
      </c>
      <c r="DW109" s="957"/>
      <c r="DX109" s="957"/>
      <c r="DY109" s="957"/>
      <c r="DZ109" s="959"/>
    </row>
    <row r="110" spans="1:131" s="226" customFormat="1" ht="26.25" customHeight="1">
      <c r="A110" s="960" t="s">
        <v>372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2502233</v>
      </c>
      <c r="AB110" s="964"/>
      <c r="AC110" s="964"/>
      <c r="AD110" s="964"/>
      <c r="AE110" s="965"/>
      <c r="AF110" s="966">
        <v>2508036</v>
      </c>
      <c r="AG110" s="964"/>
      <c r="AH110" s="964"/>
      <c r="AI110" s="964"/>
      <c r="AJ110" s="965"/>
      <c r="AK110" s="966">
        <v>2457091</v>
      </c>
      <c r="AL110" s="964"/>
      <c r="AM110" s="964"/>
      <c r="AN110" s="964"/>
      <c r="AO110" s="965"/>
      <c r="AP110" s="967">
        <v>20.7</v>
      </c>
      <c r="AQ110" s="968"/>
      <c r="AR110" s="968"/>
      <c r="AS110" s="968"/>
      <c r="AT110" s="969"/>
      <c r="AU110" s="970" t="s">
        <v>73</v>
      </c>
      <c r="AV110" s="971"/>
      <c r="AW110" s="971"/>
      <c r="AX110" s="971"/>
      <c r="AY110" s="971"/>
      <c r="AZ110" s="993" t="s">
        <v>373</v>
      </c>
      <c r="BA110" s="961"/>
      <c r="BB110" s="961"/>
      <c r="BC110" s="961"/>
      <c r="BD110" s="961"/>
      <c r="BE110" s="961"/>
      <c r="BF110" s="961"/>
      <c r="BG110" s="961"/>
      <c r="BH110" s="961"/>
      <c r="BI110" s="961"/>
      <c r="BJ110" s="961"/>
      <c r="BK110" s="961"/>
      <c r="BL110" s="961"/>
      <c r="BM110" s="961"/>
      <c r="BN110" s="961"/>
      <c r="BO110" s="961"/>
      <c r="BP110" s="962"/>
      <c r="BQ110" s="994">
        <v>25409104</v>
      </c>
      <c r="BR110" s="995"/>
      <c r="BS110" s="995"/>
      <c r="BT110" s="995"/>
      <c r="BU110" s="995"/>
      <c r="BV110" s="995">
        <v>25854287</v>
      </c>
      <c r="BW110" s="995"/>
      <c r="BX110" s="995"/>
      <c r="BY110" s="995"/>
      <c r="BZ110" s="995"/>
      <c r="CA110" s="995">
        <v>28696435</v>
      </c>
      <c r="CB110" s="995"/>
      <c r="CC110" s="995"/>
      <c r="CD110" s="995"/>
      <c r="CE110" s="995"/>
      <c r="CF110" s="1008">
        <v>241.8</v>
      </c>
      <c r="CG110" s="1009"/>
      <c r="CH110" s="1009"/>
      <c r="CI110" s="1009"/>
      <c r="CJ110" s="1009"/>
      <c r="CK110" s="1010" t="s">
        <v>374</v>
      </c>
      <c r="CL110" s="1011"/>
      <c r="CM110" s="993" t="s">
        <v>375</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129</v>
      </c>
      <c r="DH110" s="995"/>
      <c r="DI110" s="995"/>
      <c r="DJ110" s="995"/>
      <c r="DK110" s="995"/>
      <c r="DL110" s="995" t="s">
        <v>376</v>
      </c>
      <c r="DM110" s="995"/>
      <c r="DN110" s="995"/>
      <c r="DO110" s="995"/>
      <c r="DP110" s="995"/>
      <c r="DQ110" s="995" t="s">
        <v>376</v>
      </c>
      <c r="DR110" s="995"/>
      <c r="DS110" s="995"/>
      <c r="DT110" s="995"/>
      <c r="DU110" s="995"/>
      <c r="DV110" s="996" t="s">
        <v>129</v>
      </c>
      <c r="DW110" s="996"/>
      <c r="DX110" s="996"/>
      <c r="DY110" s="996"/>
      <c r="DZ110" s="997"/>
    </row>
    <row r="111" spans="1:131" s="226" customFormat="1" ht="26.25" customHeight="1">
      <c r="A111" s="998" t="s">
        <v>377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376</v>
      </c>
      <c r="AB111" s="1002"/>
      <c r="AC111" s="1002"/>
      <c r="AD111" s="1002"/>
      <c r="AE111" s="1003"/>
      <c r="AF111" s="1004" t="s">
        <v>129</v>
      </c>
      <c r="AG111" s="1002"/>
      <c r="AH111" s="1002"/>
      <c r="AI111" s="1002"/>
      <c r="AJ111" s="1003"/>
      <c r="AK111" s="1004" t="s">
        <v>376</v>
      </c>
      <c r="AL111" s="1002"/>
      <c r="AM111" s="1002"/>
      <c r="AN111" s="1002"/>
      <c r="AO111" s="1003"/>
      <c r="AP111" s="1005" t="s">
        <v>129</v>
      </c>
      <c r="AQ111" s="1006"/>
      <c r="AR111" s="1006"/>
      <c r="AS111" s="1006"/>
      <c r="AT111" s="1007"/>
      <c r="AU111" s="972"/>
      <c r="AV111" s="973"/>
      <c r="AW111" s="973"/>
      <c r="AX111" s="973"/>
      <c r="AY111" s="973"/>
      <c r="AZ111" s="986" t="s">
        <v>378</v>
      </c>
      <c r="BA111" s="987"/>
      <c r="BB111" s="987"/>
      <c r="BC111" s="987"/>
      <c r="BD111" s="987"/>
      <c r="BE111" s="987"/>
      <c r="BF111" s="987"/>
      <c r="BG111" s="987"/>
      <c r="BH111" s="987"/>
      <c r="BI111" s="987"/>
      <c r="BJ111" s="987"/>
      <c r="BK111" s="987"/>
      <c r="BL111" s="987"/>
      <c r="BM111" s="987"/>
      <c r="BN111" s="987"/>
      <c r="BO111" s="987"/>
      <c r="BP111" s="988"/>
      <c r="BQ111" s="989">
        <v>247478</v>
      </c>
      <c r="BR111" s="990"/>
      <c r="BS111" s="990"/>
      <c r="BT111" s="990"/>
      <c r="BU111" s="990"/>
      <c r="BV111" s="990">
        <v>205233</v>
      </c>
      <c r="BW111" s="990"/>
      <c r="BX111" s="990"/>
      <c r="BY111" s="990"/>
      <c r="BZ111" s="990"/>
      <c r="CA111" s="990">
        <v>163387</v>
      </c>
      <c r="CB111" s="990"/>
      <c r="CC111" s="990"/>
      <c r="CD111" s="990"/>
      <c r="CE111" s="990"/>
      <c r="CF111" s="984">
        <v>1.4</v>
      </c>
      <c r="CG111" s="985"/>
      <c r="CH111" s="985"/>
      <c r="CI111" s="985"/>
      <c r="CJ111" s="985"/>
      <c r="CK111" s="1012"/>
      <c r="CL111" s="1013"/>
      <c r="CM111" s="986" t="s">
        <v>379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c r="A112" s="1016" t="s">
        <v>380</v>
      </c>
      <c r="B112" s="1017"/>
      <c r="C112" s="987" t="s">
        <v>381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382</v>
      </c>
      <c r="AB112" s="1023"/>
      <c r="AC112" s="1023"/>
      <c r="AD112" s="1023"/>
      <c r="AE112" s="1024"/>
      <c r="AF112" s="1025" t="s">
        <v>129</v>
      </c>
      <c r="AG112" s="1023"/>
      <c r="AH112" s="1023"/>
      <c r="AI112" s="1023"/>
      <c r="AJ112" s="1024"/>
      <c r="AK112" s="1025" t="s">
        <v>376</v>
      </c>
      <c r="AL112" s="1023"/>
      <c r="AM112" s="1023"/>
      <c r="AN112" s="1023"/>
      <c r="AO112" s="1024"/>
      <c r="AP112" s="1026" t="s">
        <v>376</v>
      </c>
      <c r="AQ112" s="1027"/>
      <c r="AR112" s="1027"/>
      <c r="AS112" s="1027"/>
      <c r="AT112" s="1028"/>
      <c r="AU112" s="972"/>
      <c r="AV112" s="973"/>
      <c r="AW112" s="973"/>
      <c r="AX112" s="973"/>
      <c r="AY112" s="973"/>
      <c r="AZ112" s="986" t="s">
        <v>383</v>
      </c>
      <c r="BA112" s="987"/>
      <c r="BB112" s="987"/>
      <c r="BC112" s="987"/>
      <c r="BD112" s="987"/>
      <c r="BE112" s="987"/>
      <c r="BF112" s="987"/>
      <c r="BG112" s="987"/>
      <c r="BH112" s="987"/>
      <c r="BI112" s="987"/>
      <c r="BJ112" s="987"/>
      <c r="BK112" s="987"/>
      <c r="BL112" s="987"/>
      <c r="BM112" s="987"/>
      <c r="BN112" s="987"/>
      <c r="BO112" s="987"/>
      <c r="BP112" s="988"/>
      <c r="BQ112" s="989">
        <v>3584297</v>
      </c>
      <c r="BR112" s="990"/>
      <c r="BS112" s="990"/>
      <c r="BT112" s="990"/>
      <c r="BU112" s="990"/>
      <c r="BV112" s="990">
        <v>3202494</v>
      </c>
      <c r="BW112" s="990"/>
      <c r="BX112" s="990"/>
      <c r="BY112" s="990"/>
      <c r="BZ112" s="990"/>
      <c r="CA112" s="990">
        <v>2838974</v>
      </c>
      <c r="CB112" s="990"/>
      <c r="CC112" s="990"/>
      <c r="CD112" s="990"/>
      <c r="CE112" s="990"/>
      <c r="CF112" s="984">
        <v>23.9</v>
      </c>
      <c r="CG112" s="985"/>
      <c r="CH112" s="985"/>
      <c r="CI112" s="985"/>
      <c r="CJ112" s="985"/>
      <c r="CK112" s="1012"/>
      <c r="CL112" s="1013"/>
      <c r="CM112" s="986" t="s">
        <v>384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376</v>
      </c>
      <c r="DH112" s="990"/>
      <c r="DI112" s="990"/>
      <c r="DJ112" s="990"/>
      <c r="DK112" s="990"/>
      <c r="DL112" s="990" t="s">
        <v>376</v>
      </c>
      <c r="DM112" s="990"/>
      <c r="DN112" s="990"/>
      <c r="DO112" s="990"/>
      <c r="DP112" s="990"/>
      <c r="DQ112" s="990" t="s">
        <v>129</v>
      </c>
      <c r="DR112" s="990"/>
      <c r="DS112" s="990"/>
      <c r="DT112" s="990"/>
      <c r="DU112" s="990"/>
      <c r="DV112" s="991" t="s">
        <v>382</v>
      </c>
      <c r="DW112" s="991"/>
      <c r="DX112" s="991"/>
      <c r="DY112" s="991"/>
      <c r="DZ112" s="992"/>
    </row>
    <row r="113" spans="1:130" s="226" customFormat="1" ht="26.25" customHeight="1">
      <c r="A113" s="1018"/>
      <c r="B113" s="1019"/>
      <c r="C113" s="987" t="s">
        <v>385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471527</v>
      </c>
      <c r="AB113" s="1002"/>
      <c r="AC113" s="1002"/>
      <c r="AD113" s="1002"/>
      <c r="AE113" s="1003"/>
      <c r="AF113" s="1004">
        <v>500882</v>
      </c>
      <c r="AG113" s="1002"/>
      <c r="AH113" s="1002"/>
      <c r="AI113" s="1002"/>
      <c r="AJ113" s="1003"/>
      <c r="AK113" s="1004">
        <v>519923</v>
      </c>
      <c r="AL113" s="1002"/>
      <c r="AM113" s="1002"/>
      <c r="AN113" s="1002"/>
      <c r="AO113" s="1003"/>
      <c r="AP113" s="1005">
        <v>4.4000000000000004</v>
      </c>
      <c r="AQ113" s="1006"/>
      <c r="AR113" s="1006"/>
      <c r="AS113" s="1006"/>
      <c r="AT113" s="1007"/>
      <c r="AU113" s="972"/>
      <c r="AV113" s="973"/>
      <c r="AW113" s="973"/>
      <c r="AX113" s="973"/>
      <c r="AY113" s="973"/>
      <c r="AZ113" s="986" t="s">
        <v>386</v>
      </c>
      <c r="BA113" s="987"/>
      <c r="BB113" s="987"/>
      <c r="BC113" s="987"/>
      <c r="BD113" s="987"/>
      <c r="BE113" s="987"/>
      <c r="BF113" s="987"/>
      <c r="BG113" s="987"/>
      <c r="BH113" s="987"/>
      <c r="BI113" s="987"/>
      <c r="BJ113" s="987"/>
      <c r="BK113" s="987"/>
      <c r="BL113" s="987"/>
      <c r="BM113" s="987"/>
      <c r="BN113" s="987"/>
      <c r="BO113" s="987"/>
      <c r="BP113" s="988"/>
      <c r="BQ113" s="989">
        <v>840942</v>
      </c>
      <c r="BR113" s="990"/>
      <c r="BS113" s="990"/>
      <c r="BT113" s="990"/>
      <c r="BU113" s="990"/>
      <c r="BV113" s="990">
        <v>869410</v>
      </c>
      <c r="BW113" s="990"/>
      <c r="BX113" s="990"/>
      <c r="BY113" s="990"/>
      <c r="BZ113" s="990"/>
      <c r="CA113" s="990">
        <v>670243</v>
      </c>
      <c r="CB113" s="990"/>
      <c r="CC113" s="990"/>
      <c r="CD113" s="990"/>
      <c r="CE113" s="990"/>
      <c r="CF113" s="984">
        <v>5.6</v>
      </c>
      <c r="CG113" s="985"/>
      <c r="CH113" s="985"/>
      <c r="CI113" s="985"/>
      <c r="CJ113" s="985"/>
      <c r="CK113" s="1012"/>
      <c r="CL113" s="1013"/>
      <c r="CM113" s="986" t="s">
        <v>387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376</v>
      </c>
      <c r="DM113" s="1023"/>
      <c r="DN113" s="1023"/>
      <c r="DO113" s="1023"/>
      <c r="DP113" s="1024"/>
      <c r="DQ113" s="1025" t="s">
        <v>129</v>
      </c>
      <c r="DR113" s="1023"/>
      <c r="DS113" s="1023"/>
      <c r="DT113" s="1023"/>
      <c r="DU113" s="1024"/>
      <c r="DV113" s="1026" t="s">
        <v>376</v>
      </c>
      <c r="DW113" s="1027"/>
      <c r="DX113" s="1027"/>
      <c r="DY113" s="1027"/>
      <c r="DZ113" s="1028"/>
    </row>
    <row r="114" spans="1:130" s="226" customFormat="1" ht="26.25" customHeight="1">
      <c r="A114" s="1018"/>
      <c r="B114" s="1019"/>
      <c r="C114" s="987" t="s">
        <v>388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175982</v>
      </c>
      <c r="AB114" s="1023"/>
      <c r="AC114" s="1023"/>
      <c r="AD114" s="1023"/>
      <c r="AE114" s="1024"/>
      <c r="AF114" s="1025">
        <v>185921</v>
      </c>
      <c r="AG114" s="1023"/>
      <c r="AH114" s="1023"/>
      <c r="AI114" s="1023"/>
      <c r="AJ114" s="1024"/>
      <c r="AK114" s="1025">
        <v>183811</v>
      </c>
      <c r="AL114" s="1023"/>
      <c r="AM114" s="1023"/>
      <c r="AN114" s="1023"/>
      <c r="AO114" s="1024"/>
      <c r="AP114" s="1026">
        <v>1.5</v>
      </c>
      <c r="AQ114" s="1027"/>
      <c r="AR114" s="1027"/>
      <c r="AS114" s="1027"/>
      <c r="AT114" s="1028"/>
      <c r="AU114" s="972"/>
      <c r="AV114" s="973"/>
      <c r="AW114" s="973"/>
      <c r="AX114" s="973"/>
      <c r="AY114" s="973"/>
      <c r="AZ114" s="986" t="s">
        <v>389</v>
      </c>
      <c r="BA114" s="987"/>
      <c r="BB114" s="987"/>
      <c r="BC114" s="987"/>
      <c r="BD114" s="987"/>
      <c r="BE114" s="987"/>
      <c r="BF114" s="987"/>
      <c r="BG114" s="987"/>
      <c r="BH114" s="987"/>
      <c r="BI114" s="987"/>
      <c r="BJ114" s="987"/>
      <c r="BK114" s="987"/>
      <c r="BL114" s="987"/>
      <c r="BM114" s="987"/>
      <c r="BN114" s="987"/>
      <c r="BO114" s="987"/>
      <c r="BP114" s="988"/>
      <c r="BQ114" s="989">
        <v>2980612</v>
      </c>
      <c r="BR114" s="990"/>
      <c r="BS114" s="990"/>
      <c r="BT114" s="990"/>
      <c r="BU114" s="990"/>
      <c r="BV114" s="990">
        <v>3040519</v>
      </c>
      <c r="BW114" s="990"/>
      <c r="BX114" s="990"/>
      <c r="BY114" s="990"/>
      <c r="BZ114" s="990"/>
      <c r="CA114" s="990">
        <v>3098846</v>
      </c>
      <c r="CB114" s="990"/>
      <c r="CC114" s="990"/>
      <c r="CD114" s="990"/>
      <c r="CE114" s="990"/>
      <c r="CF114" s="984">
        <v>26.1</v>
      </c>
      <c r="CG114" s="985"/>
      <c r="CH114" s="985"/>
      <c r="CI114" s="985"/>
      <c r="CJ114" s="985"/>
      <c r="CK114" s="1012"/>
      <c r="CL114" s="1013"/>
      <c r="CM114" s="986" t="s">
        <v>390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382</v>
      </c>
      <c r="DH114" s="1023"/>
      <c r="DI114" s="1023"/>
      <c r="DJ114" s="1023"/>
      <c r="DK114" s="1024"/>
      <c r="DL114" s="1025" t="s">
        <v>376</v>
      </c>
      <c r="DM114" s="1023"/>
      <c r="DN114" s="1023"/>
      <c r="DO114" s="1023"/>
      <c r="DP114" s="1024"/>
      <c r="DQ114" s="1025" t="s">
        <v>376</v>
      </c>
      <c r="DR114" s="1023"/>
      <c r="DS114" s="1023"/>
      <c r="DT114" s="1023"/>
      <c r="DU114" s="1024"/>
      <c r="DV114" s="1026" t="s">
        <v>376</v>
      </c>
      <c r="DW114" s="1027"/>
      <c r="DX114" s="1027"/>
      <c r="DY114" s="1027"/>
      <c r="DZ114" s="1028"/>
    </row>
    <row r="115" spans="1:130" s="226" customFormat="1" ht="26.25" customHeight="1">
      <c r="A115" s="1018"/>
      <c r="B115" s="1019"/>
      <c r="C115" s="987" t="s">
        <v>391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42644</v>
      </c>
      <c r="AB115" s="1002"/>
      <c r="AC115" s="1002"/>
      <c r="AD115" s="1002"/>
      <c r="AE115" s="1003"/>
      <c r="AF115" s="1004">
        <v>42245</v>
      </c>
      <c r="AG115" s="1002"/>
      <c r="AH115" s="1002"/>
      <c r="AI115" s="1002"/>
      <c r="AJ115" s="1003"/>
      <c r="AK115" s="1004">
        <v>41846</v>
      </c>
      <c r="AL115" s="1002"/>
      <c r="AM115" s="1002"/>
      <c r="AN115" s="1002"/>
      <c r="AO115" s="1003"/>
      <c r="AP115" s="1005">
        <v>0.4</v>
      </c>
      <c r="AQ115" s="1006"/>
      <c r="AR115" s="1006"/>
      <c r="AS115" s="1006"/>
      <c r="AT115" s="1007"/>
      <c r="AU115" s="972"/>
      <c r="AV115" s="973"/>
      <c r="AW115" s="973"/>
      <c r="AX115" s="973"/>
      <c r="AY115" s="973"/>
      <c r="AZ115" s="986" t="s">
        <v>392</v>
      </c>
      <c r="BA115" s="987"/>
      <c r="BB115" s="987"/>
      <c r="BC115" s="987"/>
      <c r="BD115" s="987"/>
      <c r="BE115" s="987"/>
      <c r="BF115" s="987"/>
      <c r="BG115" s="987"/>
      <c r="BH115" s="987"/>
      <c r="BI115" s="987"/>
      <c r="BJ115" s="987"/>
      <c r="BK115" s="987"/>
      <c r="BL115" s="987"/>
      <c r="BM115" s="987"/>
      <c r="BN115" s="987"/>
      <c r="BO115" s="987"/>
      <c r="BP115" s="988"/>
      <c r="BQ115" s="989" t="s">
        <v>129</v>
      </c>
      <c r="BR115" s="990"/>
      <c r="BS115" s="990"/>
      <c r="BT115" s="990"/>
      <c r="BU115" s="990"/>
      <c r="BV115" s="990" t="s">
        <v>376</v>
      </c>
      <c r="BW115" s="990"/>
      <c r="BX115" s="990"/>
      <c r="BY115" s="990"/>
      <c r="BZ115" s="990"/>
      <c r="CA115" s="990" t="s">
        <v>129</v>
      </c>
      <c r="CB115" s="990"/>
      <c r="CC115" s="990"/>
      <c r="CD115" s="990"/>
      <c r="CE115" s="990"/>
      <c r="CF115" s="984" t="s">
        <v>376</v>
      </c>
      <c r="CG115" s="985"/>
      <c r="CH115" s="985"/>
      <c r="CI115" s="985"/>
      <c r="CJ115" s="985"/>
      <c r="CK115" s="1012"/>
      <c r="CL115" s="1013"/>
      <c r="CM115" s="986" t="s">
        <v>393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376</v>
      </c>
      <c r="DM115" s="1023"/>
      <c r="DN115" s="1023"/>
      <c r="DO115" s="1023"/>
      <c r="DP115" s="1024"/>
      <c r="DQ115" s="1025" t="s">
        <v>376</v>
      </c>
      <c r="DR115" s="1023"/>
      <c r="DS115" s="1023"/>
      <c r="DT115" s="1023"/>
      <c r="DU115" s="1024"/>
      <c r="DV115" s="1026" t="s">
        <v>129</v>
      </c>
      <c r="DW115" s="1027"/>
      <c r="DX115" s="1027"/>
      <c r="DY115" s="1027"/>
      <c r="DZ115" s="1028"/>
    </row>
    <row r="116" spans="1:130" s="226" customFormat="1" ht="26.25" customHeight="1">
      <c r="A116" s="1020"/>
      <c r="B116" s="1021"/>
      <c r="C116" s="1029" t="s">
        <v>394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376</v>
      </c>
      <c r="AB116" s="1023"/>
      <c r="AC116" s="1023"/>
      <c r="AD116" s="1023"/>
      <c r="AE116" s="1024"/>
      <c r="AF116" s="1025" t="s">
        <v>376</v>
      </c>
      <c r="AG116" s="1023"/>
      <c r="AH116" s="1023"/>
      <c r="AI116" s="1023"/>
      <c r="AJ116" s="1024"/>
      <c r="AK116" s="1025" t="s">
        <v>129</v>
      </c>
      <c r="AL116" s="1023"/>
      <c r="AM116" s="1023"/>
      <c r="AN116" s="1023"/>
      <c r="AO116" s="1024"/>
      <c r="AP116" s="1026" t="s">
        <v>376</v>
      </c>
      <c r="AQ116" s="1027"/>
      <c r="AR116" s="1027"/>
      <c r="AS116" s="1027"/>
      <c r="AT116" s="1028"/>
      <c r="AU116" s="972"/>
      <c r="AV116" s="973"/>
      <c r="AW116" s="973"/>
      <c r="AX116" s="973"/>
      <c r="AY116" s="973"/>
      <c r="AZ116" s="1031" t="s">
        <v>395</v>
      </c>
      <c r="BA116" s="1032"/>
      <c r="BB116" s="1032"/>
      <c r="BC116" s="1032"/>
      <c r="BD116" s="1032"/>
      <c r="BE116" s="1032"/>
      <c r="BF116" s="1032"/>
      <c r="BG116" s="1032"/>
      <c r="BH116" s="1032"/>
      <c r="BI116" s="1032"/>
      <c r="BJ116" s="1032"/>
      <c r="BK116" s="1032"/>
      <c r="BL116" s="1032"/>
      <c r="BM116" s="1032"/>
      <c r="BN116" s="1032"/>
      <c r="BO116" s="1032"/>
      <c r="BP116" s="1033"/>
      <c r="BQ116" s="989" t="s">
        <v>376</v>
      </c>
      <c r="BR116" s="990"/>
      <c r="BS116" s="990"/>
      <c r="BT116" s="990"/>
      <c r="BU116" s="990"/>
      <c r="BV116" s="990" t="s">
        <v>376</v>
      </c>
      <c r="BW116" s="990"/>
      <c r="BX116" s="990"/>
      <c r="BY116" s="990"/>
      <c r="BZ116" s="990"/>
      <c r="CA116" s="990" t="s">
        <v>129</v>
      </c>
      <c r="CB116" s="990"/>
      <c r="CC116" s="990"/>
      <c r="CD116" s="990"/>
      <c r="CE116" s="990"/>
      <c r="CF116" s="984" t="s">
        <v>376</v>
      </c>
      <c r="CG116" s="985"/>
      <c r="CH116" s="985"/>
      <c r="CI116" s="985"/>
      <c r="CJ116" s="985"/>
      <c r="CK116" s="1012"/>
      <c r="CL116" s="1013"/>
      <c r="CM116" s="986" t="s">
        <v>396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376</v>
      </c>
      <c r="DH116" s="1023"/>
      <c r="DI116" s="1023"/>
      <c r="DJ116" s="1023"/>
      <c r="DK116" s="1024"/>
      <c r="DL116" s="1025" t="s">
        <v>129</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397</v>
      </c>
      <c r="Z117" s="958"/>
      <c r="AA117" s="1042">
        <v>3192386</v>
      </c>
      <c r="AB117" s="1043"/>
      <c r="AC117" s="1043"/>
      <c r="AD117" s="1043"/>
      <c r="AE117" s="1044"/>
      <c r="AF117" s="1045">
        <v>3237084</v>
      </c>
      <c r="AG117" s="1043"/>
      <c r="AH117" s="1043"/>
      <c r="AI117" s="1043"/>
      <c r="AJ117" s="1044"/>
      <c r="AK117" s="1045">
        <v>3202671</v>
      </c>
      <c r="AL117" s="1043"/>
      <c r="AM117" s="1043"/>
      <c r="AN117" s="1043"/>
      <c r="AO117" s="1044"/>
      <c r="AP117" s="1046"/>
      <c r="AQ117" s="1047"/>
      <c r="AR117" s="1047"/>
      <c r="AS117" s="1047"/>
      <c r="AT117" s="1048"/>
      <c r="AU117" s="972"/>
      <c r="AV117" s="973"/>
      <c r="AW117" s="973"/>
      <c r="AX117" s="973"/>
      <c r="AY117" s="973"/>
      <c r="AZ117" s="1038" t="s">
        <v>398</v>
      </c>
      <c r="BA117" s="1039"/>
      <c r="BB117" s="1039"/>
      <c r="BC117" s="1039"/>
      <c r="BD117" s="1039"/>
      <c r="BE117" s="1039"/>
      <c r="BF117" s="1039"/>
      <c r="BG117" s="1039"/>
      <c r="BH117" s="1039"/>
      <c r="BI117" s="1039"/>
      <c r="BJ117" s="1039"/>
      <c r="BK117" s="1039"/>
      <c r="BL117" s="1039"/>
      <c r="BM117" s="1039"/>
      <c r="BN117" s="1039"/>
      <c r="BO117" s="1039"/>
      <c r="BP117" s="1040"/>
      <c r="BQ117" s="989" t="s">
        <v>376</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2"/>
      <c r="CL117" s="1013"/>
      <c r="CM117" s="986" t="s">
        <v>399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c r="A118" s="976" t="s">
        <v>371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368</v>
      </c>
      <c r="AB118" s="957"/>
      <c r="AC118" s="957"/>
      <c r="AD118" s="957"/>
      <c r="AE118" s="958"/>
      <c r="AF118" s="956" t="s">
        <v>369</v>
      </c>
      <c r="AG118" s="957"/>
      <c r="AH118" s="957"/>
      <c r="AI118" s="957"/>
      <c r="AJ118" s="958"/>
      <c r="AK118" s="956" t="s">
        <v>270</v>
      </c>
      <c r="AL118" s="957"/>
      <c r="AM118" s="957"/>
      <c r="AN118" s="957"/>
      <c r="AO118" s="958"/>
      <c r="AP118" s="1034" t="s">
        <v>370</v>
      </c>
      <c r="AQ118" s="1035"/>
      <c r="AR118" s="1035"/>
      <c r="AS118" s="1035"/>
      <c r="AT118" s="1036"/>
      <c r="AU118" s="972"/>
      <c r="AV118" s="973"/>
      <c r="AW118" s="973"/>
      <c r="AX118" s="973"/>
      <c r="AY118" s="973"/>
      <c r="AZ118" s="1037" t="s">
        <v>400</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129</v>
      </c>
      <c r="CB118" s="1064"/>
      <c r="CC118" s="1064"/>
      <c r="CD118" s="1064"/>
      <c r="CE118" s="1064"/>
      <c r="CF118" s="984" t="s">
        <v>129</v>
      </c>
      <c r="CG118" s="985"/>
      <c r="CH118" s="985"/>
      <c r="CI118" s="985"/>
      <c r="CJ118" s="985"/>
      <c r="CK118" s="1012"/>
      <c r="CL118" s="1013"/>
      <c r="CM118" s="986" t="s">
        <v>401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129</v>
      </c>
      <c r="DM118" s="1023"/>
      <c r="DN118" s="1023"/>
      <c r="DO118" s="1023"/>
      <c r="DP118" s="1024"/>
      <c r="DQ118" s="1025" t="s">
        <v>129</v>
      </c>
      <c r="DR118" s="1023"/>
      <c r="DS118" s="1023"/>
      <c r="DT118" s="1023"/>
      <c r="DU118" s="1024"/>
      <c r="DV118" s="1026" t="s">
        <v>129</v>
      </c>
      <c r="DW118" s="1027"/>
      <c r="DX118" s="1027"/>
      <c r="DY118" s="1027"/>
      <c r="DZ118" s="1028"/>
    </row>
    <row r="119" spans="1:130" s="226" customFormat="1" ht="26.25" customHeight="1">
      <c r="A119" s="1120" t="s">
        <v>374</v>
      </c>
      <c r="B119" s="1011"/>
      <c r="C119" s="993" t="s">
        <v>375</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129</v>
      </c>
      <c r="AG119" s="964"/>
      <c r="AH119" s="964"/>
      <c r="AI119" s="964"/>
      <c r="AJ119" s="965"/>
      <c r="AK119" s="966" t="s">
        <v>376</v>
      </c>
      <c r="AL119" s="964"/>
      <c r="AM119" s="964"/>
      <c r="AN119" s="964"/>
      <c r="AO119" s="965"/>
      <c r="AP119" s="967" t="s">
        <v>129</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402</v>
      </c>
      <c r="BP119" s="1069"/>
      <c r="BQ119" s="1063">
        <v>33062433</v>
      </c>
      <c r="BR119" s="1064"/>
      <c r="BS119" s="1064"/>
      <c r="BT119" s="1064"/>
      <c r="BU119" s="1064"/>
      <c r="BV119" s="1064">
        <v>33171943</v>
      </c>
      <c r="BW119" s="1064"/>
      <c r="BX119" s="1064"/>
      <c r="BY119" s="1064"/>
      <c r="BZ119" s="1064"/>
      <c r="CA119" s="1064">
        <v>35467885</v>
      </c>
      <c r="CB119" s="1064"/>
      <c r="CC119" s="1064"/>
      <c r="CD119" s="1064"/>
      <c r="CE119" s="1064"/>
      <c r="CF119" s="1065"/>
      <c r="CG119" s="1066"/>
      <c r="CH119" s="1066"/>
      <c r="CI119" s="1066"/>
      <c r="CJ119" s="1067"/>
      <c r="CK119" s="1014"/>
      <c r="CL119" s="1015"/>
      <c r="CM119" s="1037" t="s">
        <v>403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247478</v>
      </c>
      <c r="DH119" s="1050"/>
      <c r="DI119" s="1050"/>
      <c r="DJ119" s="1050"/>
      <c r="DK119" s="1051"/>
      <c r="DL119" s="1049">
        <v>205233</v>
      </c>
      <c r="DM119" s="1050"/>
      <c r="DN119" s="1050"/>
      <c r="DO119" s="1050"/>
      <c r="DP119" s="1051"/>
      <c r="DQ119" s="1049">
        <v>163387</v>
      </c>
      <c r="DR119" s="1050"/>
      <c r="DS119" s="1050"/>
      <c r="DT119" s="1050"/>
      <c r="DU119" s="1051"/>
      <c r="DV119" s="1052">
        <v>1.4</v>
      </c>
      <c r="DW119" s="1053"/>
      <c r="DX119" s="1053"/>
      <c r="DY119" s="1053"/>
      <c r="DZ119" s="1054"/>
    </row>
    <row r="120" spans="1:130" s="226" customFormat="1" ht="26.25" customHeight="1">
      <c r="A120" s="1121"/>
      <c r="B120" s="1013"/>
      <c r="C120" s="986" t="s">
        <v>379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376</v>
      </c>
      <c r="AB120" s="1023"/>
      <c r="AC120" s="1023"/>
      <c r="AD120" s="1023"/>
      <c r="AE120" s="1024"/>
      <c r="AF120" s="1025" t="s">
        <v>376</v>
      </c>
      <c r="AG120" s="1023"/>
      <c r="AH120" s="1023"/>
      <c r="AI120" s="1023"/>
      <c r="AJ120" s="1024"/>
      <c r="AK120" s="1025" t="s">
        <v>376</v>
      </c>
      <c r="AL120" s="1023"/>
      <c r="AM120" s="1023"/>
      <c r="AN120" s="1023"/>
      <c r="AO120" s="1024"/>
      <c r="AP120" s="1026" t="s">
        <v>376</v>
      </c>
      <c r="AQ120" s="1027"/>
      <c r="AR120" s="1027"/>
      <c r="AS120" s="1027"/>
      <c r="AT120" s="1028"/>
      <c r="AU120" s="1055" t="s">
        <v>404</v>
      </c>
      <c r="AV120" s="1056"/>
      <c r="AW120" s="1056"/>
      <c r="AX120" s="1056"/>
      <c r="AY120" s="1057"/>
      <c r="AZ120" s="993" t="s">
        <v>405</v>
      </c>
      <c r="BA120" s="961"/>
      <c r="BB120" s="961"/>
      <c r="BC120" s="961"/>
      <c r="BD120" s="961"/>
      <c r="BE120" s="961"/>
      <c r="BF120" s="961"/>
      <c r="BG120" s="961"/>
      <c r="BH120" s="961"/>
      <c r="BI120" s="961"/>
      <c r="BJ120" s="961"/>
      <c r="BK120" s="961"/>
      <c r="BL120" s="961"/>
      <c r="BM120" s="961"/>
      <c r="BN120" s="961"/>
      <c r="BO120" s="961"/>
      <c r="BP120" s="962"/>
      <c r="BQ120" s="994">
        <v>16655270</v>
      </c>
      <c r="BR120" s="995"/>
      <c r="BS120" s="995"/>
      <c r="BT120" s="995"/>
      <c r="BU120" s="995"/>
      <c r="BV120" s="995">
        <v>16406481</v>
      </c>
      <c r="BW120" s="995"/>
      <c r="BX120" s="995"/>
      <c r="BY120" s="995"/>
      <c r="BZ120" s="995"/>
      <c r="CA120" s="995">
        <v>16726594</v>
      </c>
      <c r="CB120" s="995"/>
      <c r="CC120" s="995"/>
      <c r="CD120" s="995"/>
      <c r="CE120" s="995"/>
      <c r="CF120" s="1008">
        <v>140.9</v>
      </c>
      <c r="CG120" s="1009"/>
      <c r="CH120" s="1009"/>
      <c r="CI120" s="1009"/>
      <c r="CJ120" s="1009"/>
      <c r="CK120" s="1070" t="s">
        <v>406</v>
      </c>
      <c r="CL120" s="1071"/>
      <c r="CM120" s="1071"/>
      <c r="CN120" s="1071"/>
      <c r="CO120" s="1072"/>
      <c r="CP120" s="1078" t="s">
        <v>407</v>
      </c>
      <c r="CQ120" s="1079"/>
      <c r="CR120" s="1079"/>
      <c r="CS120" s="1079"/>
      <c r="CT120" s="1079"/>
      <c r="CU120" s="1079"/>
      <c r="CV120" s="1079"/>
      <c r="CW120" s="1079"/>
      <c r="CX120" s="1079"/>
      <c r="CY120" s="1079"/>
      <c r="CZ120" s="1079"/>
      <c r="DA120" s="1079"/>
      <c r="DB120" s="1079"/>
      <c r="DC120" s="1079"/>
      <c r="DD120" s="1079"/>
      <c r="DE120" s="1079"/>
      <c r="DF120" s="1080"/>
      <c r="DG120" s="994">
        <v>3584297</v>
      </c>
      <c r="DH120" s="995"/>
      <c r="DI120" s="995"/>
      <c r="DJ120" s="995"/>
      <c r="DK120" s="995"/>
      <c r="DL120" s="995">
        <v>3202494</v>
      </c>
      <c r="DM120" s="995"/>
      <c r="DN120" s="995"/>
      <c r="DO120" s="995"/>
      <c r="DP120" s="995"/>
      <c r="DQ120" s="995">
        <v>2838974</v>
      </c>
      <c r="DR120" s="995"/>
      <c r="DS120" s="995"/>
      <c r="DT120" s="995"/>
      <c r="DU120" s="995"/>
      <c r="DV120" s="996">
        <v>23.9</v>
      </c>
      <c r="DW120" s="996"/>
      <c r="DX120" s="996"/>
      <c r="DY120" s="996"/>
      <c r="DZ120" s="997"/>
    </row>
    <row r="121" spans="1:130" s="226" customFormat="1" ht="26.25" customHeight="1">
      <c r="A121" s="1121"/>
      <c r="B121" s="1013"/>
      <c r="C121" s="1038" t="s">
        <v>408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376</v>
      </c>
      <c r="AB121" s="1023"/>
      <c r="AC121" s="1023"/>
      <c r="AD121" s="1023"/>
      <c r="AE121" s="1024"/>
      <c r="AF121" s="1025" t="s">
        <v>376</v>
      </c>
      <c r="AG121" s="1023"/>
      <c r="AH121" s="1023"/>
      <c r="AI121" s="1023"/>
      <c r="AJ121" s="1024"/>
      <c r="AK121" s="1025" t="s">
        <v>376</v>
      </c>
      <c r="AL121" s="1023"/>
      <c r="AM121" s="1023"/>
      <c r="AN121" s="1023"/>
      <c r="AO121" s="1024"/>
      <c r="AP121" s="1026" t="s">
        <v>376</v>
      </c>
      <c r="AQ121" s="1027"/>
      <c r="AR121" s="1027"/>
      <c r="AS121" s="1027"/>
      <c r="AT121" s="1028"/>
      <c r="AU121" s="1058"/>
      <c r="AV121" s="1059"/>
      <c r="AW121" s="1059"/>
      <c r="AX121" s="1059"/>
      <c r="AY121" s="1060"/>
      <c r="AZ121" s="986" t="s">
        <v>409</v>
      </c>
      <c r="BA121" s="987"/>
      <c r="BB121" s="987"/>
      <c r="BC121" s="987"/>
      <c r="BD121" s="987"/>
      <c r="BE121" s="987"/>
      <c r="BF121" s="987"/>
      <c r="BG121" s="987"/>
      <c r="BH121" s="987"/>
      <c r="BI121" s="987"/>
      <c r="BJ121" s="987"/>
      <c r="BK121" s="987"/>
      <c r="BL121" s="987"/>
      <c r="BM121" s="987"/>
      <c r="BN121" s="987"/>
      <c r="BO121" s="987"/>
      <c r="BP121" s="988"/>
      <c r="BQ121" s="989">
        <v>3915827</v>
      </c>
      <c r="BR121" s="990"/>
      <c r="BS121" s="990"/>
      <c r="BT121" s="990"/>
      <c r="BU121" s="990"/>
      <c r="BV121" s="990">
        <v>3520372</v>
      </c>
      <c r="BW121" s="990"/>
      <c r="BX121" s="990"/>
      <c r="BY121" s="990"/>
      <c r="BZ121" s="990"/>
      <c r="CA121" s="990">
        <v>3050925</v>
      </c>
      <c r="CB121" s="990"/>
      <c r="CC121" s="990"/>
      <c r="CD121" s="990"/>
      <c r="CE121" s="990"/>
      <c r="CF121" s="984">
        <v>25.7</v>
      </c>
      <c r="CG121" s="985"/>
      <c r="CH121" s="985"/>
      <c r="CI121" s="985"/>
      <c r="CJ121" s="985"/>
      <c r="CK121" s="1073"/>
      <c r="CL121" s="1074"/>
      <c r="CM121" s="1074"/>
      <c r="CN121" s="1074"/>
      <c r="CO121" s="1075"/>
      <c r="CP121" s="1083"/>
      <c r="CQ121" s="1084"/>
      <c r="CR121" s="1084"/>
      <c r="CS121" s="1084"/>
      <c r="CT121" s="1084"/>
      <c r="CU121" s="1084"/>
      <c r="CV121" s="1084"/>
      <c r="CW121" s="1084"/>
      <c r="CX121" s="1084"/>
      <c r="CY121" s="1084"/>
      <c r="CZ121" s="1084"/>
      <c r="DA121" s="1084"/>
      <c r="DB121" s="1084"/>
      <c r="DC121" s="1084"/>
      <c r="DD121" s="1084"/>
      <c r="DE121" s="1084"/>
      <c r="DF121" s="1085"/>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1"/>
      <c r="B122" s="1013"/>
      <c r="C122" s="986" t="s">
        <v>390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376</v>
      </c>
      <c r="AB122" s="1023"/>
      <c r="AC122" s="1023"/>
      <c r="AD122" s="1023"/>
      <c r="AE122" s="1024"/>
      <c r="AF122" s="1025" t="s">
        <v>376</v>
      </c>
      <c r="AG122" s="1023"/>
      <c r="AH122" s="1023"/>
      <c r="AI122" s="1023"/>
      <c r="AJ122" s="1024"/>
      <c r="AK122" s="1025" t="s">
        <v>376</v>
      </c>
      <c r="AL122" s="1023"/>
      <c r="AM122" s="1023"/>
      <c r="AN122" s="1023"/>
      <c r="AO122" s="1024"/>
      <c r="AP122" s="1026" t="s">
        <v>376</v>
      </c>
      <c r="AQ122" s="1027"/>
      <c r="AR122" s="1027"/>
      <c r="AS122" s="1027"/>
      <c r="AT122" s="1028"/>
      <c r="AU122" s="1058"/>
      <c r="AV122" s="1059"/>
      <c r="AW122" s="1059"/>
      <c r="AX122" s="1059"/>
      <c r="AY122" s="1060"/>
      <c r="AZ122" s="1037" t="s">
        <v>410</v>
      </c>
      <c r="BA122" s="1029"/>
      <c r="BB122" s="1029"/>
      <c r="BC122" s="1029"/>
      <c r="BD122" s="1029"/>
      <c r="BE122" s="1029"/>
      <c r="BF122" s="1029"/>
      <c r="BG122" s="1029"/>
      <c r="BH122" s="1029"/>
      <c r="BI122" s="1029"/>
      <c r="BJ122" s="1029"/>
      <c r="BK122" s="1029"/>
      <c r="BL122" s="1029"/>
      <c r="BM122" s="1029"/>
      <c r="BN122" s="1029"/>
      <c r="BO122" s="1029"/>
      <c r="BP122" s="1030"/>
      <c r="BQ122" s="1063">
        <v>16976235</v>
      </c>
      <c r="BR122" s="1064"/>
      <c r="BS122" s="1064"/>
      <c r="BT122" s="1064"/>
      <c r="BU122" s="1064"/>
      <c r="BV122" s="1064">
        <v>17593701</v>
      </c>
      <c r="BW122" s="1064"/>
      <c r="BX122" s="1064"/>
      <c r="BY122" s="1064"/>
      <c r="BZ122" s="1064"/>
      <c r="CA122" s="1064">
        <v>20835372</v>
      </c>
      <c r="CB122" s="1064"/>
      <c r="CC122" s="1064"/>
      <c r="CD122" s="1064"/>
      <c r="CE122" s="1064"/>
      <c r="CF122" s="1081">
        <v>175.6</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1"/>
      <c r="B123" s="1013"/>
      <c r="C123" s="986" t="s">
        <v>396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129</v>
      </c>
      <c r="AB123" s="1023"/>
      <c r="AC123" s="1023"/>
      <c r="AD123" s="1023"/>
      <c r="AE123" s="1024"/>
      <c r="AF123" s="1025" t="s">
        <v>129</v>
      </c>
      <c r="AG123" s="1023"/>
      <c r="AH123" s="1023"/>
      <c r="AI123" s="1023"/>
      <c r="AJ123" s="1024"/>
      <c r="AK123" s="1025" t="s">
        <v>129</v>
      </c>
      <c r="AL123" s="1023"/>
      <c r="AM123" s="1023"/>
      <c r="AN123" s="1023"/>
      <c r="AO123" s="1024"/>
      <c r="AP123" s="1026" t="s">
        <v>129</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411</v>
      </c>
      <c r="BP123" s="1069"/>
      <c r="BQ123" s="1127">
        <v>37547332</v>
      </c>
      <c r="BR123" s="1128"/>
      <c r="BS123" s="1128"/>
      <c r="BT123" s="1128"/>
      <c r="BU123" s="1128"/>
      <c r="BV123" s="1128">
        <v>37520554</v>
      </c>
      <c r="BW123" s="1128"/>
      <c r="BX123" s="1128"/>
      <c r="BY123" s="1128"/>
      <c r="BZ123" s="1128"/>
      <c r="CA123" s="1128">
        <v>40612891</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c r="A124" s="1121"/>
      <c r="B124" s="1013"/>
      <c r="C124" s="986" t="s">
        <v>399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129</v>
      </c>
      <c r="AL124" s="1023"/>
      <c r="AM124" s="1023"/>
      <c r="AN124" s="1023"/>
      <c r="AO124" s="1024"/>
      <c r="AP124" s="1026" t="s">
        <v>129</v>
      </c>
      <c r="AQ124" s="1027"/>
      <c r="AR124" s="1027"/>
      <c r="AS124" s="1027"/>
      <c r="AT124" s="1028"/>
      <c r="AU124" s="1123" t="s">
        <v>412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129</v>
      </c>
      <c r="BR124" s="1091"/>
      <c r="BS124" s="1091"/>
      <c r="BT124" s="1091"/>
      <c r="BU124" s="1091"/>
      <c r="BV124" s="1091" t="s">
        <v>129</v>
      </c>
      <c r="BW124" s="1091"/>
      <c r="BX124" s="1091"/>
      <c r="BY124" s="1091"/>
      <c r="BZ124" s="1091"/>
      <c r="CA124" s="1091" t="s">
        <v>129</v>
      </c>
      <c r="CB124" s="1091"/>
      <c r="CC124" s="1091"/>
      <c r="CD124" s="1091"/>
      <c r="CE124" s="1091"/>
      <c r="CF124" s="1092"/>
      <c r="CG124" s="1093"/>
      <c r="CH124" s="1093"/>
      <c r="CI124" s="1093"/>
      <c r="CJ124" s="1094"/>
      <c r="CK124" s="1076"/>
      <c r="CL124" s="1076"/>
      <c r="CM124" s="1076"/>
      <c r="CN124" s="1076"/>
      <c r="CO124" s="1077"/>
      <c r="CP124" s="1083" t="s">
        <v>413</v>
      </c>
      <c r="CQ124" s="1084"/>
      <c r="CR124" s="1084"/>
      <c r="CS124" s="1084"/>
      <c r="CT124" s="1084"/>
      <c r="CU124" s="1084"/>
      <c r="CV124" s="1084"/>
      <c r="CW124" s="1084"/>
      <c r="CX124" s="1084"/>
      <c r="CY124" s="1084"/>
      <c r="CZ124" s="1084"/>
      <c r="DA124" s="1084"/>
      <c r="DB124" s="1084"/>
      <c r="DC124" s="1084"/>
      <c r="DD124" s="1084"/>
      <c r="DE124" s="1084"/>
      <c r="DF124" s="1085"/>
      <c r="DG124" s="1068" t="s">
        <v>129</v>
      </c>
      <c r="DH124" s="1050"/>
      <c r="DI124" s="1050"/>
      <c r="DJ124" s="1050"/>
      <c r="DK124" s="1051"/>
      <c r="DL124" s="1049" t="s">
        <v>129</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c r="A125" s="1121"/>
      <c r="B125" s="1013"/>
      <c r="C125" s="986" t="s">
        <v>401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414</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415</v>
      </c>
      <c r="CL125" s="1071"/>
      <c r="CM125" s="1071"/>
      <c r="CN125" s="1071"/>
      <c r="CO125" s="1072"/>
      <c r="CP125" s="993" t="s">
        <v>416</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c r="A126" s="1121"/>
      <c r="B126" s="1013"/>
      <c r="C126" s="986" t="s">
        <v>403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42644</v>
      </c>
      <c r="AB126" s="1023"/>
      <c r="AC126" s="1023"/>
      <c r="AD126" s="1023"/>
      <c r="AE126" s="1024"/>
      <c r="AF126" s="1025">
        <v>42245</v>
      </c>
      <c r="AG126" s="1023"/>
      <c r="AH126" s="1023"/>
      <c r="AI126" s="1023"/>
      <c r="AJ126" s="1024"/>
      <c r="AK126" s="1025">
        <v>41846</v>
      </c>
      <c r="AL126" s="1023"/>
      <c r="AM126" s="1023"/>
      <c r="AN126" s="1023"/>
      <c r="AO126" s="1024"/>
      <c r="AP126" s="1026">
        <v>0.4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417</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c r="A127" s="1122"/>
      <c r="B127" s="1015"/>
      <c r="C127" s="1037" t="s">
        <v>418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129</v>
      </c>
      <c r="AG127" s="1023"/>
      <c r="AH127" s="1023"/>
      <c r="AI127" s="1023"/>
      <c r="AJ127" s="1024"/>
      <c r="AK127" s="1025" t="s">
        <v>129</v>
      </c>
      <c r="AL127" s="1023"/>
      <c r="AM127" s="1023"/>
      <c r="AN127" s="1023"/>
      <c r="AO127" s="1024"/>
      <c r="AP127" s="1026" t="s">
        <v>129</v>
      </c>
      <c r="AQ127" s="1027"/>
      <c r="AR127" s="1027"/>
      <c r="AS127" s="1027"/>
      <c r="AT127" s="1028"/>
      <c r="AU127" s="228"/>
      <c r="AV127" s="228"/>
      <c r="AW127" s="228"/>
      <c r="AX127" s="1095" t="s">
        <v>419</v>
      </c>
      <c r="AY127" s="1096"/>
      <c r="AZ127" s="1096"/>
      <c r="BA127" s="1096"/>
      <c r="BB127" s="1096"/>
      <c r="BC127" s="1096"/>
      <c r="BD127" s="1096"/>
      <c r="BE127" s="1097"/>
      <c r="BF127" s="1098" t="s">
        <v>420</v>
      </c>
      <c r="BG127" s="1096"/>
      <c r="BH127" s="1096"/>
      <c r="BI127" s="1096"/>
      <c r="BJ127" s="1096"/>
      <c r="BK127" s="1096"/>
      <c r="BL127" s="1097"/>
      <c r="BM127" s="1098" t="s">
        <v>421</v>
      </c>
      <c r="BN127" s="1096"/>
      <c r="BO127" s="1096"/>
      <c r="BP127" s="1096"/>
      <c r="BQ127" s="1096"/>
      <c r="BR127" s="1096"/>
      <c r="BS127" s="1097"/>
      <c r="BT127" s="1098" t="s">
        <v>422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423</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c r="A128" s="1105" t="s">
        <v>424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425</v>
      </c>
      <c r="X128" s="1107"/>
      <c r="Y128" s="1107"/>
      <c r="Z128" s="1108"/>
      <c r="AA128" s="1109">
        <v>533356</v>
      </c>
      <c r="AB128" s="1110"/>
      <c r="AC128" s="1110"/>
      <c r="AD128" s="1110"/>
      <c r="AE128" s="1111"/>
      <c r="AF128" s="1112">
        <v>541204</v>
      </c>
      <c r="AG128" s="1110"/>
      <c r="AH128" s="1110"/>
      <c r="AI128" s="1110"/>
      <c r="AJ128" s="1111"/>
      <c r="AK128" s="1112">
        <v>552689</v>
      </c>
      <c r="AL128" s="1110"/>
      <c r="AM128" s="1110"/>
      <c r="AN128" s="1110"/>
      <c r="AO128" s="1111"/>
      <c r="AP128" s="1113"/>
      <c r="AQ128" s="1114"/>
      <c r="AR128" s="1114"/>
      <c r="AS128" s="1114"/>
      <c r="AT128" s="1115"/>
      <c r="AU128" s="228"/>
      <c r="AV128" s="228"/>
      <c r="AW128" s="228"/>
      <c r="AX128" s="960" t="s">
        <v>426</v>
      </c>
      <c r="AY128" s="961"/>
      <c r="AZ128" s="961"/>
      <c r="BA128" s="961"/>
      <c r="BB128" s="961"/>
      <c r="BC128" s="961"/>
      <c r="BD128" s="961"/>
      <c r="BE128" s="962"/>
      <c r="BF128" s="1116" t="s">
        <v>129</v>
      </c>
      <c r="BG128" s="1117"/>
      <c r="BH128" s="1117"/>
      <c r="BI128" s="1117"/>
      <c r="BJ128" s="1117"/>
      <c r="BK128" s="1117"/>
      <c r="BL128" s="1118"/>
      <c r="BM128" s="1116">
        <v>12.89</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427</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129</v>
      </c>
      <c r="DM128" s="1102"/>
      <c r="DN128" s="1102"/>
      <c r="DO128" s="1102"/>
      <c r="DP128" s="1102"/>
      <c r="DQ128" s="1102" t="s">
        <v>129</v>
      </c>
      <c r="DR128" s="1102"/>
      <c r="DS128" s="1102"/>
      <c r="DT128" s="1102"/>
      <c r="DU128" s="1102"/>
      <c r="DV128" s="1103" t="s">
        <v>129</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428</v>
      </c>
      <c r="X129" s="1135"/>
      <c r="Y129" s="1135"/>
      <c r="Z129" s="1136"/>
      <c r="AA129" s="1022">
        <v>12975051</v>
      </c>
      <c r="AB129" s="1023"/>
      <c r="AC129" s="1023"/>
      <c r="AD129" s="1023"/>
      <c r="AE129" s="1024"/>
      <c r="AF129" s="1025">
        <v>13214017</v>
      </c>
      <c r="AG129" s="1023"/>
      <c r="AH129" s="1023"/>
      <c r="AI129" s="1023"/>
      <c r="AJ129" s="1024"/>
      <c r="AK129" s="1025">
        <v>13599225</v>
      </c>
      <c r="AL129" s="1023"/>
      <c r="AM129" s="1023"/>
      <c r="AN129" s="1023"/>
      <c r="AO129" s="1024"/>
      <c r="AP129" s="1137"/>
      <c r="AQ129" s="1138"/>
      <c r="AR129" s="1138"/>
      <c r="AS129" s="1138"/>
      <c r="AT129" s="1139"/>
      <c r="AU129" s="229"/>
      <c r="AV129" s="229"/>
      <c r="AW129" s="229"/>
      <c r="AX129" s="1129" t="s">
        <v>429</v>
      </c>
      <c r="AY129" s="987"/>
      <c r="AZ129" s="987"/>
      <c r="BA129" s="987"/>
      <c r="BB129" s="987"/>
      <c r="BC129" s="987"/>
      <c r="BD129" s="987"/>
      <c r="BE129" s="988"/>
      <c r="BF129" s="1130" t="s">
        <v>129</v>
      </c>
      <c r="BG129" s="1131"/>
      <c r="BH129" s="1131"/>
      <c r="BI129" s="1131"/>
      <c r="BJ129" s="1131"/>
      <c r="BK129" s="1131"/>
      <c r="BL129" s="1132"/>
      <c r="BM129" s="1130">
        <v>17.89</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430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431</v>
      </c>
      <c r="X130" s="1135"/>
      <c r="Y130" s="1135"/>
      <c r="Z130" s="1136"/>
      <c r="AA130" s="1022">
        <v>1758345</v>
      </c>
      <c r="AB130" s="1023"/>
      <c r="AC130" s="1023"/>
      <c r="AD130" s="1023"/>
      <c r="AE130" s="1024"/>
      <c r="AF130" s="1025">
        <v>1770497</v>
      </c>
      <c r="AG130" s="1023"/>
      <c r="AH130" s="1023"/>
      <c r="AI130" s="1023"/>
      <c r="AJ130" s="1024"/>
      <c r="AK130" s="1025">
        <v>1731676</v>
      </c>
      <c r="AL130" s="1023"/>
      <c r="AM130" s="1023"/>
      <c r="AN130" s="1023"/>
      <c r="AO130" s="1024"/>
      <c r="AP130" s="1137"/>
      <c r="AQ130" s="1138"/>
      <c r="AR130" s="1138"/>
      <c r="AS130" s="1138"/>
      <c r="AT130" s="1139"/>
      <c r="AU130" s="229"/>
      <c r="AV130" s="229"/>
      <c r="AW130" s="229"/>
      <c r="AX130" s="1129" t="s">
        <v>432</v>
      </c>
      <c r="AY130" s="987"/>
      <c r="AZ130" s="987"/>
      <c r="BA130" s="987"/>
      <c r="BB130" s="987"/>
      <c r="BC130" s="987"/>
      <c r="BD130" s="987"/>
      <c r="BE130" s="988"/>
      <c r="BF130" s="1165">
        <v>7.9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433</v>
      </c>
      <c r="X131" s="1172"/>
      <c r="Y131" s="1172"/>
      <c r="Z131" s="1173"/>
      <c r="AA131" s="1068">
        <v>11216706</v>
      </c>
      <c r="AB131" s="1050"/>
      <c r="AC131" s="1050"/>
      <c r="AD131" s="1050"/>
      <c r="AE131" s="1051"/>
      <c r="AF131" s="1049">
        <v>11443520</v>
      </c>
      <c r="AG131" s="1050"/>
      <c r="AH131" s="1050"/>
      <c r="AI131" s="1050"/>
      <c r="AJ131" s="1051"/>
      <c r="AK131" s="1049">
        <v>11867549</v>
      </c>
      <c r="AL131" s="1050"/>
      <c r="AM131" s="1050"/>
      <c r="AN131" s="1050"/>
      <c r="AO131" s="1051"/>
      <c r="AP131" s="1174"/>
      <c r="AQ131" s="1175"/>
      <c r="AR131" s="1175"/>
      <c r="AS131" s="1175"/>
      <c r="AT131" s="1176"/>
      <c r="AU131" s="229"/>
      <c r="AV131" s="229"/>
      <c r="AW131" s="229"/>
      <c r="AX131" s="1147" t="s">
        <v>434</v>
      </c>
      <c r="AY131" s="790"/>
      <c r="AZ131" s="790"/>
      <c r="BA131" s="790"/>
      <c r="BB131" s="790"/>
      <c r="BC131" s="790"/>
      <c r="BD131" s="790"/>
      <c r="BE131" s="1100"/>
      <c r="BF131" s="1148" t="s">
        <v>414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435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436</v>
      </c>
      <c r="W132" s="1158"/>
      <c r="X132" s="1158"/>
      <c r="Y132" s="1158"/>
      <c r="Z132" s="1159"/>
      <c r="AA132" s="1160">
        <v>8.0298529710000004</v>
      </c>
      <c r="AB132" s="1161"/>
      <c r="AC132" s="1161"/>
      <c r="AD132" s="1161"/>
      <c r="AE132" s="1162"/>
      <c r="AF132" s="1163">
        <v>8.086524077</v>
      </c>
      <c r="AG132" s="1161"/>
      <c r="AH132" s="1161"/>
      <c r="AI132" s="1161"/>
      <c r="AJ132" s="1162"/>
      <c r="AK132" s="1163">
        <v>7.7379583600000004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437</v>
      </c>
      <c r="W133" s="1141"/>
      <c r="X133" s="1141"/>
      <c r="Y133" s="1141"/>
      <c r="Z133" s="1142"/>
      <c r="AA133" s="1143">
        <v>7.8</v>
      </c>
      <c r="AB133" s="1144"/>
      <c r="AC133" s="1144"/>
      <c r="AD133" s="1144"/>
      <c r="AE133" s="1145"/>
      <c r="AF133" s="1143">
        <v>8</v>
      </c>
      <c r="AG133" s="1144"/>
      <c r="AH133" s="1144"/>
      <c r="AI133" s="1144"/>
      <c r="AJ133" s="1145"/>
      <c r="AK133" s="1143">
        <v>7.9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EsgDWZJ8/8ngYprGoJZU7ACZgSAqdjBj7ba9SInZg2sJhmqsEmetlfKPG0alZKPiPlM7EfoPYSzeu/tMaVN4w==" saltValue="MYYciB+mx1LvE7khfS8p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55" zoomScaleNormal="85" zoomScaleSheetLayoutView="5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GvA61jeFnVnJKxVOgVmTv+eCxHg1P0KTTF489cfndiydwrt07ljeqjSJRUVieq5lTG5YUpOB+e6KYuuJ/Iq2A==" saltValue="qhYYPlRz6KCGi8vWsgM69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441</v>
      </c>
      <c r="AP7" s="268"/>
      <c r="AQ7" s="269" t="s">
        <v>442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443</v>
      </c>
      <c r="AQ8" s="275" t="s">
        <v>444</v>
      </c>
      <c r="AR8" s="276" t="s">
        <v>445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446</v>
      </c>
      <c r="AL9" s="1181"/>
      <c r="AM9" s="1181"/>
      <c r="AN9" s="1182"/>
      <c r="AO9" s="277">
        <v>3903309</v>
      </c>
      <c r="AP9" s="277">
        <v>84484</v>
      </c>
      <c r="AQ9" s="278">
        <v>89252</v>
      </c>
      <c r="AR9" s="279">
        <v>-5.3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447</v>
      </c>
      <c r="AL10" s="1181"/>
      <c r="AM10" s="1181"/>
      <c r="AN10" s="1182"/>
      <c r="AO10" s="280">
        <v>649786</v>
      </c>
      <c r="AP10" s="280">
        <v>14064</v>
      </c>
      <c r="AQ10" s="281">
        <v>11439</v>
      </c>
      <c r="AR10" s="282">
        <v>22.9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448</v>
      </c>
      <c r="AL11" s="1181"/>
      <c r="AM11" s="1181"/>
      <c r="AN11" s="1182"/>
      <c r="AO11" s="280">
        <v>183585</v>
      </c>
      <c r="AP11" s="280">
        <v>3974</v>
      </c>
      <c r="AQ11" s="281">
        <v>869</v>
      </c>
      <c r="AR11" s="282">
        <v>357.3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449</v>
      </c>
      <c r="AL12" s="1181"/>
      <c r="AM12" s="1181"/>
      <c r="AN12" s="1182"/>
      <c r="AO12" s="280" t="s">
        <v>450</v>
      </c>
      <c r="AP12" s="280" t="s">
        <v>450</v>
      </c>
      <c r="AQ12" s="281">
        <v>1</v>
      </c>
      <c r="AR12" s="282" t="s">
        <v>450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451</v>
      </c>
      <c r="AL13" s="1181"/>
      <c r="AM13" s="1181"/>
      <c r="AN13" s="1182"/>
      <c r="AO13" s="280">
        <v>94391</v>
      </c>
      <c r="AP13" s="280">
        <v>2043</v>
      </c>
      <c r="AQ13" s="281">
        <v>3581</v>
      </c>
      <c r="AR13" s="282">
        <v>-42.9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452</v>
      </c>
      <c r="AL14" s="1181"/>
      <c r="AM14" s="1181"/>
      <c r="AN14" s="1182"/>
      <c r="AO14" s="280">
        <v>26028</v>
      </c>
      <c r="AP14" s="280">
        <v>563</v>
      </c>
      <c r="AQ14" s="281">
        <v>1527</v>
      </c>
      <c r="AR14" s="282">
        <v>-63.1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453</v>
      </c>
      <c r="AL15" s="1184"/>
      <c r="AM15" s="1184"/>
      <c r="AN15" s="1185"/>
      <c r="AO15" s="280">
        <v>-210657</v>
      </c>
      <c r="AP15" s="280">
        <v>-4559</v>
      </c>
      <c r="AQ15" s="281">
        <v>-6588</v>
      </c>
      <c r="AR15" s="282">
        <v>-30.8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4646442</v>
      </c>
      <c r="AP16" s="280">
        <v>100568</v>
      </c>
      <c r="AQ16" s="281">
        <v>100080</v>
      </c>
      <c r="AR16" s="282">
        <v>0.5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455</v>
      </c>
      <c r="AP20" s="289" t="s">
        <v>456</v>
      </c>
      <c r="AQ20" s="290" t="s">
        <v>457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458</v>
      </c>
      <c r="AL21" s="1187"/>
      <c r="AM21" s="1187"/>
      <c r="AN21" s="1188"/>
      <c r="AO21" s="293">
        <v>8.18</v>
      </c>
      <c r="AP21" s="294">
        <v>9.0299999999999994</v>
      </c>
      <c r="AQ21" s="295">
        <v>-0.85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459</v>
      </c>
      <c r="AL22" s="1187"/>
      <c r="AM22" s="1187"/>
      <c r="AN22" s="1188"/>
      <c r="AO22" s="298">
        <v>95.3</v>
      </c>
      <c r="AP22" s="299">
        <v>97.7</v>
      </c>
      <c r="AQ22" s="300">
        <v>-2.4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460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461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441</v>
      </c>
      <c r="AP30" s="268"/>
      <c r="AQ30" s="269" t="s">
        <v>442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443</v>
      </c>
      <c r="AQ31" s="275" t="s">
        <v>444</v>
      </c>
      <c r="AR31" s="276" t="s">
        <v>445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463</v>
      </c>
      <c r="AL32" s="1195"/>
      <c r="AM32" s="1195"/>
      <c r="AN32" s="1196"/>
      <c r="AO32" s="308">
        <v>2457091</v>
      </c>
      <c r="AP32" s="308">
        <v>53181</v>
      </c>
      <c r="AQ32" s="309">
        <v>56817</v>
      </c>
      <c r="AR32" s="310">
        <v>-6.4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464</v>
      </c>
      <c r="AL33" s="1195"/>
      <c r="AM33" s="1195"/>
      <c r="AN33" s="1196"/>
      <c r="AO33" s="308" t="s">
        <v>450</v>
      </c>
      <c r="AP33" s="308" t="s">
        <v>450</v>
      </c>
      <c r="AQ33" s="309" t="s">
        <v>450</v>
      </c>
      <c r="AR33" s="310" t="s">
        <v>450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465</v>
      </c>
      <c r="AL34" s="1195"/>
      <c r="AM34" s="1195"/>
      <c r="AN34" s="1196"/>
      <c r="AO34" s="308" t="s">
        <v>450</v>
      </c>
      <c r="AP34" s="308" t="s">
        <v>450</v>
      </c>
      <c r="AQ34" s="309">
        <v>1</v>
      </c>
      <c r="AR34" s="310" t="s">
        <v>450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466</v>
      </c>
      <c r="AL35" s="1195"/>
      <c r="AM35" s="1195"/>
      <c r="AN35" s="1196"/>
      <c r="AO35" s="308">
        <v>519923</v>
      </c>
      <c r="AP35" s="308">
        <v>11253</v>
      </c>
      <c r="AQ35" s="309">
        <v>14495</v>
      </c>
      <c r="AR35" s="310">
        <v>-22.4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467</v>
      </c>
      <c r="AL36" s="1195"/>
      <c r="AM36" s="1195"/>
      <c r="AN36" s="1196"/>
      <c r="AO36" s="308">
        <v>183811</v>
      </c>
      <c r="AP36" s="308">
        <v>3978</v>
      </c>
      <c r="AQ36" s="309">
        <v>2703</v>
      </c>
      <c r="AR36" s="310">
        <v>47.2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468</v>
      </c>
      <c r="AL37" s="1195"/>
      <c r="AM37" s="1195"/>
      <c r="AN37" s="1196"/>
      <c r="AO37" s="308">
        <v>41846</v>
      </c>
      <c r="AP37" s="308">
        <v>906</v>
      </c>
      <c r="AQ37" s="309">
        <v>273</v>
      </c>
      <c r="AR37" s="310">
        <v>231.9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469</v>
      </c>
      <c r="AL38" s="1198"/>
      <c r="AM38" s="1198"/>
      <c r="AN38" s="1199"/>
      <c r="AO38" s="311" t="s">
        <v>450</v>
      </c>
      <c r="AP38" s="311" t="s">
        <v>450</v>
      </c>
      <c r="AQ38" s="312">
        <v>2</v>
      </c>
      <c r="AR38" s="300" t="s">
        <v>450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470</v>
      </c>
      <c r="AL39" s="1198"/>
      <c r="AM39" s="1198"/>
      <c r="AN39" s="1199"/>
      <c r="AO39" s="308">
        <v>-552689</v>
      </c>
      <c r="AP39" s="308">
        <v>-11962</v>
      </c>
      <c r="AQ39" s="309">
        <v>-4629</v>
      </c>
      <c r="AR39" s="310">
        <v>158.4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471</v>
      </c>
      <c r="AL40" s="1195"/>
      <c r="AM40" s="1195"/>
      <c r="AN40" s="1196"/>
      <c r="AO40" s="308">
        <v>-1731676</v>
      </c>
      <c r="AP40" s="308">
        <v>-37481</v>
      </c>
      <c r="AQ40" s="309">
        <v>-48266</v>
      </c>
      <c r="AR40" s="310">
        <v>-22.3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266</v>
      </c>
      <c r="AL41" s="1201"/>
      <c r="AM41" s="1201"/>
      <c r="AN41" s="1202"/>
      <c r="AO41" s="308">
        <v>918306</v>
      </c>
      <c r="AP41" s="308">
        <v>19876</v>
      </c>
      <c r="AQ41" s="309">
        <v>21396</v>
      </c>
      <c r="AR41" s="310">
        <v>-7.1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441</v>
      </c>
      <c r="AN49" s="1191" t="s">
        <v>475</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476</v>
      </c>
      <c r="AO50" s="325" t="s">
        <v>477</v>
      </c>
      <c r="AP50" s="326" t="s">
        <v>478</v>
      </c>
      <c r="AQ50" s="327" t="s">
        <v>479</v>
      </c>
      <c r="AR50" s="328" t="s">
        <v>480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481</v>
      </c>
      <c r="AL51" s="321"/>
      <c r="AM51" s="329">
        <v>2192597</v>
      </c>
      <c r="AN51" s="330">
        <v>45075</v>
      </c>
      <c r="AO51" s="331">
        <v>-16.100000000000001</v>
      </c>
      <c r="AP51" s="332">
        <v>72656</v>
      </c>
      <c r="AQ51" s="333">
        <v>8.5</v>
      </c>
      <c r="AR51" s="334">
        <v>-24.6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482</v>
      </c>
      <c r="AM52" s="337">
        <v>1170741</v>
      </c>
      <c r="AN52" s="338">
        <v>24068</v>
      </c>
      <c r="AO52" s="339">
        <v>25.6</v>
      </c>
      <c r="AP52" s="340">
        <v>36448</v>
      </c>
      <c r="AQ52" s="341">
        <v>-2.2999999999999998</v>
      </c>
      <c r="AR52" s="342">
        <v>27.9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483</v>
      </c>
      <c r="AL53" s="321"/>
      <c r="AM53" s="329">
        <v>2613777</v>
      </c>
      <c r="AN53" s="330">
        <v>54456</v>
      </c>
      <c r="AO53" s="331">
        <v>20.8</v>
      </c>
      <c r="AP53" s="332">
        <v>65080</v>
      </c>
      <c r="AQ53" s="333">
        <v>-10.4</v>
      </c>
      <c r="AR53" s="334">
        <v>31.2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482</v>
      </c>
      <c r="AM54" s="337">
        <v>1234673</v>
      </c>
      <c r="AN54" s="338">
        <v>25723</v>
      </c>
      <c r="AO54" s="339">
        <v>6.9</v>
      </c>
      <c r="AP54" s="340">
        <v>38201</v>
      </c>
      <c r="AQ54" s="341">
        <v>4.8</v>
      </c>
      <c r="AR54" s="342">
        <v>2.1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484</v>
      </c>
      <c r="AL55" s="321"/>
      <c r="AM55" s="329">
        <v>3125114</v>
      </c>
      <c r="AN55" s="330">
        <v>65750</v>
      </c>
      <c r="AO55" s="331">
        <v>20.7</v>
      </c>
      <c r="AP55" s="332">
        <v>79288</v>
      </c>
      <c r="AQ55" s="333">
        <v>21.8</v>
      </c>
      <c r="AR55" s="334">
        <v>-1.1000000000000001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482</v>
      </c>
      <c r="AM56" s="337">
        <v>1862882</v>
      </c>
      <c r="AN56" s="338">
        <v>39194</v>
      </c>
      <c r="AO56" s="339">
        <v>52.4</v>
      </c>
      <c r="AP56" s="340">
        <v>41870</v>
      </c>
      <c r="AQ56" s="341">
        <v>9.6</v>
      </c>
      <c r="AR56" s="342">
        <v>42.8</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485</v>
      </c>
      <c r="AL57" s="321"/>
      <c r="AM57" s="329">
        <v>3317320</v>
      </c>
      <c r="AN57" s="330">
        <v>70912</v>
      </c>
      <c r="AO57" s="331">
        <v>7.9</v>
      </c>
      <c r="AP57" s="332">
        <v>84962</v>
      </c>
      <c r="AQ57" s="333">
        <v>7.2</v>
      </c>
      <c r="AR57" s="334">
        <v>0.7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482</v>
      </c>
      <c r="AM58" s="337">
        <v>2390293</v>
      </c>
      <c r="AN58" s="338">
        <v>51095</v>
      </c>
      <c r="AO58" s="339">
        <v>30.4</v>
      </c>
      <c r="AP58" s="340">
        <v>42793</v>
      </c>
      <c r="AQ58" s="341">
        <v>2.2000000000000002</v>
      </c>
      <c r="AR58" s="342">
        <v>28.2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486</v>
      </c>
      <c r="AL59" s="321"/>
      <c r="AM59" s="329">
        <v>5847345</v>
      </c>
      <c r="AN59" s="330">
        <v>126560</v>
      </c>
      <c r="AO59" s="331">
        <v>78.5</v>
      </c>
      <c r="AP59" s="332">
        <v>71279</v>
      </c>
      <c r="AQ59" s="333">
        <v>-16.100000000000001</v>
      </c>
      <c r="AR59" s="334">
        <v>94.6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482</v>
      </c>
      <c r="AM60" s="337">
        <v>3723432</v>
      </c>
      <c r="AN60" s="338">
        <v>80590</v>
      </c>
      <c r="AO60" s="339">
        <v>57.7</v>
      </c>
      <c r="AP60" s="340">
        <v>36731</v>
      </c>
      <c r="AQ60" s="341">
        <v>-14.2</v>
      </c>
      <c r="AR60" s="342">
        <v>71.900000000000006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487</v>
      </c>
      <c r="AL61" s="343"/>
      <c r="AM61" s="344">
        <v>3419231</v>
      </c>
      <c r="AN61" s="345">
        <v>72551</v>
      </c>
      <c r="AO61" s="346">
        <v>22.4</v>
      </c>
      <c r="AP61" s="347">
        <v>74653</v>
      </c>
      <c r="AQ61" s="348">
        <v>2.2000000000000002</v>
      </c>
      <c r="AR61" s="334">
        <v>20.2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482</v>
      </c>
      <c r="AM62" s="337">
        <v>2076404</v>
      </c>
      <c r="AN62" s="338">
        <v>44134</v>
      </c>
      <c r="AO62" s="339">
        <v>34.6</v>
      </c>
      <c r="AP62" s="340">
        <v>39209</v>
      </c>
      <c r="AQ62" s="341">
        <v>0</v>
      </c>
      <c r="AR62" s="342">
        <v>34.6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zga9T2rxdfSJoNmvu0boFv3eLe+8p/aNuQJTd2QBmQ5yOgO2XWzaEQaJcqohurOaI+YIn2qd9DA2h4xWJC9BEQ==" saltValue="DG0BtK8t9xecUjj5Myao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489</v>
      </c>
    </row>
    <row r="120" spans="125:125" ht="13.5" hidden="1" customHeight="1"/>
    <row r="121" spans="125:125" ht="13.5" hidden="1" customHeight="1">
      <c r="DU121" s="255"/>
    </row>
  </sheetData>
  <sheetProtection algorithmName="SHA-512" hashValue="Dqe0iyBIE4ZQ3BiM44LrZy0o4EmBG0hUX56vS+Y2xHtMUAV/fb0yT4+CKePmbzAUNdr6qWpB9DjnMtRBuOs6kg==" saltValue="Sbmt5mvyCcEQDF2B3PWT9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490</v>
      </c>
    </row>
  </sheetData>
  <sheetProtection algorithmName="SHA-512" hashValue="u5NAp60v37bMG+2wElCfZrPuJvGZKxh+aevsCV/xaNhdAW3AksVov6gEO1NkAvhX0b0VJNfOCnXeP0RGxjhtGw==" saltValue="E+Iv/BgUqGFhzjPL28XH2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491</v>
      </c>
      <c r="G46" s="8" t="s">
        <v>492</v>
      </c>
      <c r="H46" s="8" t="s">
        <v>493</v>
      </c>
      <c r="I46" s="8" t="s">
        <v>494</v>
      </c>
      <c r="J46" s="9" t="s">
        <v>495</v>
      </c>
    </row>
    <row r="47" spans="2:10" ht="57.75" customHeight="1">
      <c r="B47" s="10"/>
      <c r="C47" s="1203" t="s">
        <v>3</v>
      </c>
      <c r="D47" s="1203"/>
      <c r="E47" s="1204"/>
      <c r="F47" s="11">
        <v>26.79</v>
      </c>
      <c r="G47" s="12">
        <v>25.74</v>
      </c>
      <c r="H47" s="12">
        <v>18.760000000000002</v>
      </c>
      <c r="I47" s="12">
        <v>16.91</v>
      </c>
      <c r="J47" s="13">
        <v>18.27</v>
      </c>
    </row>
    <row r="48" spans="2:10" ht="57.75" customHeight="1">
      <c r="B48" s="14"/>
      <c r="C48" s="1205" t="s">
        <v>4</v>
      </c>
      <c r="D48" s="1205"/>
      <c r="E48" s="1206"/>
      <c r="F48" s="15">
        <v>5.15</v>
      </c>
      <c r="G48" s="16">
        <v>4.84</v>
      </c>
      <c r="H48" s="16">
        <v>4.3099999999999996</v>
      </c>
      <c r="I48" s="16">
        <v>3.09</v>
      </c>
      <c r="J48" s="17">
        <v>7.33</v>
      </c>
    </row>
    <row r="49" spans="2:10" ht="57.75" customHeight="1" thickBot="1">
      <c r="B49" s="18"/>
      <c r="C49" s="1207" t="s">
        <v>5</v>
      </c>
      <c r="D49" s="1207"/>
      <c r="E49" s="1208"/>
      <c r="F49" s="19">
        <v>1.35</v>
      </c>
      <c r="G49" s="20" t="s">
        <v>496</v>
      </c>
      <c r="H49" s="20" t="s">
        <v>497</v>
      </c>
      <c r="I49" s="20" t="s">
        <v>498</v>
      </c>
      <c r="J49" s="21">
        <v>4.32</v>
      </c>
    </row>
    <row r="50" spans="2:10"/>
  </sheetData>
  <sheetProtection algorithmName="SHA-512" hashValue="sxL0sYRosXHSw9SSeSvQeJCOcbuLT8PowoDMkZbeqJJL314ZzevMoCObnoFoZW/pgAgl8nqJaiPp2ViJoqoIGA==" saltValue="AsZZdaRh9lF9hSRtSYgO6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2023-10-12T02:31:53Z</cp:lastPrinted>
  <dcterms:modified xsi:type="dcterms:W3CDTF">2023-11-01T01:13:46Z</dcterms:modified>
</cp:coreProperties>
</file>