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13860" yWindow="30" windowWidth="12885" windowHeight="162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O37" i="10"/>
  <c r="BE37" i="10"/>
  <c r="AM37" i="10"/>
  <c r="U37" i="10"/>
  <c r="CO36" i="10"/>
  <c r="BE36" i="10"/>
  <c r="AM36" i="10"/>
  <c r="U36" i="10"/>
  <c r="CO35" i="10"/>
  <c r="BE35" i="10"/>
  <c r="CO34" i="10"/>
  <c r="BW34" i="10"/>
  <c r="BW35" i="10" s="1"/>
  <c r="BW36" i="10" s="1"/>
  <c r="BW37" i="10" s="1"/>
  <c r="BW38" i="10" s="1"/>
  <c r="BW39" i="10" s="1"/>
  <c r="BW40" i="10" s="1"/>
  <c r="BW41" i="10" s="1"/>
  <c r="BW42" i="10" s="1"/>
  <c r="BW43" i="10" s="1"/>
  <c r="BE34" i="10"/>
  <c r="C34" i="10"/>
  <c r="C35" i="10" l="1"/>
  <c r="C36" i="10" s="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AM34" i="10" l="1"/>
  <c r="AM35" i="10" s="1"/>
</calcChain>
</file>

<file path=xl/sharedStrings.xml><?xml version="1.0" encoding="utf-8"?>
<sst xmlns="http://schemas.openxmlformats.org/spreadsheetml/2006/main" count="1156" uniqueCount="629">
  <si>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</si>
  <si>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</si>
  <si>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</si>
  <si>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</si>
  <si>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</si>
  <si>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</si>
  <si>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</si>
  <si>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</si>
  <si>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</si>
  <si>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</si>
  <si>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</si>
  <si>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</si>
  <si>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</si>
  <si>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</si>
  <si>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</si>
  <si>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</si>
  <si>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</si>
  <si>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</si>
  <si>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</si>
  <si>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</si>
  <si>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</si>
  <si>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</si>
  <si>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</si>
  <si>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</si>
  <si>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</si>
  <si>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</si>
  <si>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</si>
  <si>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</si>
  <si>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</si>
  <si>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</si>
  <si>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</si>
  <si>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</si>
  <si>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</si>
  <si>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</si>
  <si>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</si>
  <si>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</si>
  <si>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</si>
  <si>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</si>
  <si>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</si>
  <si>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</si>
  <si>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</si>
  <si>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</si>
  <si>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</si>
  <si>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</si>
  <si>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</si>
  <si>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</si>
  <si>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</si>
  <si>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</si>
  <si>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</si>
  <si>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</si>
  <si>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</si>
  <si>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</si>
  <si>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</si>
  <si>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</si>
  <si>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</si>
  <si>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</si>
  <si>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</si>
  <si>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</si>
  <si>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</si>
  <si>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</si>
  <si>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</si>
  <si>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</si>
  <si>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</si>
  <si>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</si>
  <si>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</si>
  <si>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</si>
  <si>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</si>
  <si>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</si>
  <si>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</si>
  <si>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</si>
  <si>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</si>
  <si>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</si>
  <si>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</si>
  <si>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</si>
  <si>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</si>
  <si>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</si>
  <si>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</si>
  <si>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</si>
  <si>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</si>
  <si>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</si>
  <si>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</si>
  <si>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</si>
  <si>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</si>
  <si>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</si>
  <si>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</si>
  <si>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</si>
  <si>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</si>
  <si>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</si>
  <si>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</si>
  <si>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</si>
  <si>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</si>
  <si>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</si>
  <si>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</si>
  <si>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</si>
  <si>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</si>
  <si>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</si>
  <si>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</si>
  <si>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</si>
  <si>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鞍手町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</si>
  <si>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</si>
  <si>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</si>
  <si>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</si>
  <si>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</si>
  <si>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</si>
  <si>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</si>
  <si>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</si>
  <si>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</si>
  <si>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</si>
  <si>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</si>
  <si>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</si>
  <si>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</si>
  <si>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</si>
  <si>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</si>
  <si>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</si>
  <si>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</si>
  <si>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</si>
  <si>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</si>
  <si>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</si>
  <si>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</si>
  <si>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</si>
  <si>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</si>
  <si>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</si>
  <si>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</si>
  <si>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</si>
  <si>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</si>
  <si>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</si>
  <si>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</si>
  <si>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</si>
  <si>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</si>
  <si>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</si>
  <si>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</si>
  <si>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</si>
  <si>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</si>
  <si>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</si>
  <si>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</si>
  <si>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</si>
  <si>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</si>
  <si>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</si>
  <si>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</si>
  <si>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</si>
  <si>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</si>
  <si>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</si>
  <si>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</si>
  <si>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</si>
  <si>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</si>
  <si>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</si>
  <si>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</si>
  <si>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</si>
  <si>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</si>
  <si>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</si>
  <si>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</si>
  <si>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</si>
  <si>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</si>
  <si>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</si>
  <si>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</si>
  <si>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</si>
  <si>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</si>
  <si>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</si>
  <si>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</si>
  <si>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</si>
  <si>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</si>
  <si>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</si>
  <si>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</si>
  <si>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</si>
  <si>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</si>
  <si>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</si>
  <si>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</si>
  <si>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</si>
  <si>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</si>
  <si>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</si>
  <si>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</si>
  <si>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</si>
  <si>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</si>
  <si>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</si>
  <si>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</si>
  <si>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</si>
  <si>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</si>
  <si>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</si>
  <si>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</si>
  <si>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</si>
  <si>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</si>
  <si>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</si>
  <si>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</si>
  <si>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</si>
  <si>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</si>
  <si>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</si>
  <si>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</si>
  <si>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</si>
  <si>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</si>
  <si>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</si>
  <si>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</si>
  <si>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</si>
  <si>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</si>
  <si>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</si>
  <si>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</si>
  <si>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</si>
  <si>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</si>
  <si>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</si>
  <si>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</si>
  <si>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</si>
  <si>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</si>
  <si>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</si>
  <si>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</si>
  <si>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</si>
  <si>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</si>
  <si>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</si>
  <si>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</si>
  <si>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</si>
  <si>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</si>
  <si>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</si>
  <si>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</si>
  <si>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</si>
  <si>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</si>
  <si>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</si>
  <si>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</si>
  <si>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</si>
  <si>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</si>
  <si>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</si>
  <si>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福岡県鞍手町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</si>
  <si>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</si>
  <si>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</si>
  <si>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</si>
  <si>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</si>
  <si>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</si>
  <si>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</si>
  <si>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</si>
  <si>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</si>
  <si>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</si>
  <si>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</si>
  <si>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</si>
  <si>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</si>
  <si>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</si>
  <si>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</si>
  <si>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</si>
  <si>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</si>
  <si>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</si>
  <si>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</si>
  <si>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</si>
  <si>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</si>
  <si>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</si>
  <si>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</si>
  <si>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</si>
  <si>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</si>
  <si>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</si>
  <si>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</si>
  <si>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</si>
  <si>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</si>
  <si>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</si>
  <si>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</si>
  <si>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</si>
  <si>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</si>
  <si>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</si>
  <si>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</si>
  <si>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</si>
  <si>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</si>
  <si>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</si>
  <si>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</si>
  <si>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</si>
  <si>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</si>
  <si>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</si>
  <si>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</si>
  <si>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</si>
  <si>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</si>
  <si>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</si>
  <si>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</si>
  <si>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</si>
  <si>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</si>
  <si>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</si>
  <si>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</si>
  <si>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</si>
  <si>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</si>
  <si>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</si>
  <si>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</si>
  <si>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</si>
  <si>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</si>
  <si>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</si>
  <si>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</si>
  <si>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</si>
  <si>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</si>
  <si>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</si>
  <si>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</si>
  <si>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</si>
  <si>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</si>
  <si>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</si>
  <si>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</si>
  <si>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</si>
  <si>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</si>
  <si>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</si>
  <si>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</si>
  <si>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</si>
  <si>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</si>
  <si>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</si>
  <si>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</si>
  <si>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</si>
  <si>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</si>
  <si>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</si>
  <si>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</si>
  <si>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</si>
  <si>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</si>
  <si>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</si>
  <si>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</si>
  <si>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</si>
  <si>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</si>
  <si>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</si>
  <si>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</si>
  <si>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</si>
  <si>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</si>
  <si>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</si>
  <si>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</si>
  <si>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</si>
  <si>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</si>
  <si>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</si>
  <si>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</si>
  <si>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</si>
  <si>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</si>
  <si>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</si>
  <si>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</si>
  <si>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</si>
  <si>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</si>
  <si>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</si>
  <si>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</si>
  <si>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</si>
  <si>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</si>
  <si>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</si>
  <si>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</si>
  <si>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</si>
  <si>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</si>
  <si>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</si>
  <si>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</si>
  <si>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</si>
  <si>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</si>
  <si>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</si>
  <si>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</si>
  <si>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</si>
  <si>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</si>
  <si>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</si>
  <si>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</si>
  <si>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</si>
  <si>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</si>
  <si>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</si>
  <si>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</si>
  <si>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</si>
  <si>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</si>
  <si>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</si>
  <si>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</si>
  <si>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</si>
  <si>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</si>
  <si>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</si>
  <si>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</si>
  <si>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</si>
  <si>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</si>
  <si>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</si>
  <si>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</si>
  <si>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</si>
  <si>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</si>
  <si>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</si>
  <si>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</si>
  <si>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</si>
  <si>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</si>
  <si>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</si>
  <si>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</si>
  <si>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</si>
  <si>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</si>
  <si>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</si>
  <si>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</si>
  <si>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</si>
  <si>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</si>
  <si>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</si>
  <si>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</si>
  <si>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</si>
  <si>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</si>
  <si>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</si>
  <si>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</si>
  <si>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</si>
  <si>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福岡県鞍手町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</si>
  <si>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</si>
  <si>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</si>
  <si>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</si>
  <si>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</si>
  <si>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</si>
  <si>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</si>
  <si>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</si>
  <si>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</si>
  <si>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</si>
  <si>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</si>
  <si>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</si>
  <si>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</si>
  <si>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</si>
  <si>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</si>
  <si>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</si>
  <si>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</si>
  <si>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</si>
  <si>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</si>
  <si>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</si>
  <si>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</si>
  <si>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住宅新築資金等特別会計</t>
    <phoneticPr fontId="5"/>
  </si>
  <si>
    <t>鞍手町かんがい施設維持管理運営費特別会計</t>
    <phoneticPr fontId="5"/>
  </si>
  <si>
    <t>鞍手町谷山池パイプライン水利施設維持管理運営費特別会計</t>
    <phoneticPr fontId="5"/>
  </si>
  <si>
    <t>地方独立行政法人くらて病院貸付金等特別会計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</si>
  <si>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</si>
  <si>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</si>
  <si>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</si>
  <si>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</si>
  <si>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</si>
  <si>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</si>
  <si>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</si>
  <si>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</si>
  <si>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</si>
  <si>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</si>
  <si>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</si>
  <si>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</si>
  <si>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</si>
  <si>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</si>
  <si>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</si>
  <si>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</si>
  <si>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鞍手町水道事業会計</t>
    <phoneticPr fontId="5"/>
  </si>
  <si>
    <t>法適用企業</t>
    <phoneticPr fontId="5"/>
  </si>
  <si>
    <t>鞍手町下水道事業会計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</si>
  <si>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</si>
  <si>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</si>
  <si>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</si>
  <si>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</si>
  <si>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</si>
  <si>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</si>
  <si>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</si>
  <si>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</si>
  <si>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</si>
  <si>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</si>
  <si>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</si>
  <si>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</si>
  <si>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</si>
  <si>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</si>
  <si>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</si>
  <si>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</si>
  <si>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</si>
  <si>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</si>
  <si>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</si>
  <si>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</si>
  <si>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</si>
  <si>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</si>
  <si>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</si>
  <si>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</si>
  <si>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</si>
  <si>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</si>
  <si>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</si>
  <si>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</si>
  <si>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</si>
  <si>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</si>
  <si>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</si>
  <si>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</si>
  <si>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</si>
  <si>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</si>
  <si>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</si>
  <si>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</si>
  <si>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</si>
  <si>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</si>
  <si>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</si>
  <si>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</si>
  <si>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</si>
  <si>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</si>
  <si>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</si>
  <si>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</si>
  <si>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</si>
  <si>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</si>
  <si>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</si>
  <si>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</si>
  <si>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</si>
  <si>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</si>
  <si>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</si>
  <si>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</si>
  <si>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</si>
  <si>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</si>
  <si>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</si>
  <si>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</si>
  <si>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</si>
  <si>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</si>
  <si>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</si>
  <si>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</si>
  <si>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</si>
  <si>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</si>
  <si>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</si>
  <si>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鞍手町下水道事業会計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</si>
  <si>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</si>
  <si>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</si>
  <si>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鞍手町水道事業会計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</si>
  <si>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</si>
  <si>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</si>
  <si>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</si>
  <si>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</si>
  <si>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</si>
  <si>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</si>
  <si>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</si>
  <si>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</si>
  <si>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</si>
  <si>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</si>
  <si>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</si>
  <si>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</si>
  <si>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</si>
  <si>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</si>
  <si>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</si>
  <si>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</si>
  <si>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</si>
  <si>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</si>
  <si>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</si>
  <si>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</si>
  <si>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</si>
  <si>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</si>
  <si>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</si>
  <si>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</si>
  <si>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</si>
  <si>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</si>
  <si>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</si>
  <si>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</si>
  <si>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</si>
  <si>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</si>
  <si>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</si>
  <si>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</si>
  <si>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</si>
  <si>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</si>
  <si>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</si>
  <si>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</si>
  <si>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</si>
  <si>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</si>
  <si>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</si>
  <si>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</si>
  <si>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</si>
  <si>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</si>
  <si>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</si>
  <si>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</si>
  <si>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</si>
  <si>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</si>
  <si>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</si>
  <si>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</si>
  <si>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</si>
  <si>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</si>
  <si>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</si>
  <si>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</si>
  <si>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</si>
  <si>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</si>
  <si>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</si>
  <si>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</si>
  <si>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</si>
  <si>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</si>
  <si>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</si>
  <si>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</si>
  <si>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</si>
  <si>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</si>
  <si>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</si>
  <si>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</si>
  <si>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</si>
  <si>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</si>
  <si>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</si>
  <si>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</si>
  <si>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</si>
  <si>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</si>
  <si>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</si>
  <si>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</si>
  <si>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</si>
  <si>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</si>
  <si>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</si>
  <si>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</si>
  <si>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</si>
  <si>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</si>
  <si>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</si>
  <si>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</si>
  <si>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</si>
  <si>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</si>
  <si>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</si>
  <si>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</si>
  <si>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</si>
  <si>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</si>
  <si>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</si>
  <si>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</si>
  <si>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</si>
  <si>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</si>
  <si>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</si>
  <si>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</si>
  <si>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</si>
  <si>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4.75</t>
  </si>
  <si>
    <t>▲ 3.99</t>
  </si>
  <si>
    <t>▲ 2.42</t>
  </si>
  <si>
    <t>一般会計</t>
  </si>
  <si>
    <t>鞍手町水道事業会計</t>
  </si>
  <si>
    <t>国民健康保険事業特別会計</t>
  </si>
  <si>
    <t>鞍手町下水道事業会計</t>
  </si>
  <si>
    <t>後期高齢者医療特別会計</t>
  </si>
  <si>
    <t>住宅新築資金等特別会計</t>
  </si>
  <si>
    <t>鞍手町かんがい施設維持管理運営費特別会計</t>
  </si>
  <si>
    <t>鞍手町谷山池パイプライン水利施設維持管理運営費特別会計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</si>
  <si>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</si>
  <si>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</si>
  <si>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</si>
  <si>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</si>
  <si>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</si>
  <si>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</si>
  <si>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</si>
  <si>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</si>
  <si>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福岡県後期高齢者医療広域連合(一般会計)</t>
  </si>
  <si>
    <t>福岡県後期高齢者医療広域連合（後期高齢者医療特別会計)</t>
  </si>
  <si>
    <t>福岡県介護保険広域連合(一般会計)</t>
  </si>
  <si>
    <t>福岡県介護保険広域連合(介護保険事業特別会計)</t>
  </si>
  <si>
    <t>福岡県自治振興組合(一般会計)</t>
  </si>
  <si>
    <t>福岡県自治振興組合(公文書館事業特別会計)</t>
    <rPh sb="10" eb="13">
      <t>コウブンショ</t>
    </rPh>
    <rPh sb="13" eb="14">
      <t>カン</t>
    </rPh>
    <rPh sb="14" eb="16">
      <t>ジギョウ</t>
    </rPh>
    <rPh sb="16" eb="18">
      <t>トクベツ</t>
    </rPh>
    <rPh sb="18" eb="20">
      <t>カイケイ</t>
    </rPh>
    <phoneticPr fontId="5"/>
  </si>
  <si>
    <t>福岡県自治会館管理組合(一般会計)</t>
  </si>
  <si>
    <t>直方・鞍手広域市町村圏事務組合(一般会計)</t>
  </si>
  <si>
    <t>直方・鞍手広域市町村圏事務組合(休日等急患センター事業特別会計)</t>
    <rPh sb="18" eb="19">
      <t>トウ</t>
    </rPh>
    <phoneticPr fontId="5"/>
  </si>
  <si>
    <t>直方・鞍手広域市町村圏事務組合(消防事業特別会計)</t>
  </si>
  <si>
    <t>宮若市外二町じん芥処理施設組合(一般会計)</t>
  </si>
  <si>
    <t>福岡県中間市外二ヶ町山田川水利組合(一般会計)</t>
    <rPh sb="0" eb="3">
      <t>フクオカケン</t>
    </rPh>
    <phoneticPr fontId="30"/>
  </si>
  <si>
    <t>福岡県市町村消防団員等公務災害補償組合(一般会計)</t>
  </si>
  <si>
    <t>くらて病院</t>
    <rPh sb="3" eb="5">
      <t>ビョウイン</t>
    </rPh>
    <phoneticPr fontId="2"/>
  </si>
  <si>
    <t>○</t>
  </si>
  <si>
    <t>-</t>
    <phoneticPr fontId="2"/>
  </si>
  <si>
    <t>かんがい施設維持管理運営基金</t>
    <phoneticPr fontId="2"/>
  </si>
  <si>
    <t>ふるさと応援基金</t>
    <phoneticPr fontId="2"/>
  </si>
  <si>
    <t>谷山池パイプライン水利施設維持管理運営基金</t>
    <phoneticPr fontId="2"/>
  </si>
  <si>
    <t>公共施設等整備基金</t>
    <phoneticPr fontId="2"/>
  </si>
  <si>
    <t>過疎地域持続的発展特別事業基金</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</si>
  <si>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</si>
  <si>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</si>
  <si>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</si>
  <si>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</si>
  <si>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</si>
  <si>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将来負担比率は、将来負担額より充当可能財源が上回っているため、該当数値がない。
実質公債費比率は前年度と比較して減少しているが、今後は、本庁舎を始めとした老朽施設の更新等の事業の実施に伴い地方債の発行が一時的に増加するため、当該比率は増加する見通しである。そのため、償還可能な範囲での借り入れに努め、公債費の適正化を図る必要がある。</t>
    <rPh sb="48" eb="51">
      <t>ゼンネンド</t>
    </rPh>
    <rPh sb="52" eb="54">
      <t>ヒカク</t>
    </rPh>
    <rPh sb="56" eb="58">
      <t>ゲンショウ</t>
    </rPh>
    <rPh sb="64" eb="66">
      <t>コンゴ</t>
    </rPh>
    <rPh sb="112" eb="114">
      <t>トウガイ</t>
    </rPh>
    <rPh sb="114" eb="116">
      <t>ヒリツ</t>
    </rPh>
    <rPh sb="117" eb="119">
      <t>ゾウカ</t>
    </rPh>
    <rPh sb="121" eb="123">
      <t>ミトオ</t>
    </rPh>
    <rPh sb="147" eb="148">
      <t>ツト</t>
    </rPh>
    <rPh sb="158" eb="159">
      <t>ハカ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</si>
  <si>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</si>
  <si>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</si>
  <si>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</si>
  <si>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将来負担比率は、将来負担額より充当可能財源が上回っているため、該当数値がない。
有形固定資産減価償却率は、類似団体の中で高い水準にあるが、本庁舎を始めとした老朽施設については、更新や集約化・複合化、除却を進めることとしているため、取組の進展に伴って次第に低下していき、類似団体に近づく見通しで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</si>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</sst>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6" fillId="0" borderId="41" xfId="16" applyBorder="1" applyAlignment="1" applyProtection="1">
      <alignment horizontal="left" vertical="top" wrapText="1"/>
      <protection locked="0"/>
    </xf>
    <xf numFmtId="0" fontId="16" fillId="0" borderId="12" xfId="16" applyBorder="1" applyAlignment="1" applyProtection="1">
      <alignment horizontal="left" vertical="top" wrapText="1"/>
      <protection locked="0"/>
    </xf>
    <xf numFmtId="0" fontId="16" fillId="0" borderId="48" xfId="16" applyBorder="1" applyAlignment="1" applyProtection="1">
      <alignment horizontal="left" vertical="top" wrapText="1"/>
      <protection locked="0"/>
    </xf>
    <xf numFmtId="0" fontId="16" fillId="0" borderId="64" xfId="16" applyBorder="1" applyAlignment="1" applyProtection="1">
      <alignment horizontal="left" vertical="top" wrapText="1"/>
      <protection locked="0"/>
    </xf>
    <xf numFmtId="0" fontId="16" fillId="0" borderId="0" xfId="16" applyAlignment="1" applyProtection="1">
      <alignment horizontal="left" vertical="top" wrapText="1"/>
      <protection locked="0"/>
    </xf>
    <xf numFmtId="0" fontId="16" fillId="0" borderId="38" xfId="16" applyBorder="1" applyAlignment="1" applyProtection="1">
      <alignment horizontal="left" vertical="top" wrapText="1"/>
      <protection locked="0"/>
    </xf>
    <xf numFmtId="0" fontId="16" fillId="0" borderId="37" xfId="16" applyBorder="1" applyAlignment="1" applyProtection="1">
      <alignment horizontal="left" vertical="top" wrapText="1"/>
      <protection locked="0"/>
    </xf>
    <xf numFmtId="0" fontId="16" fillId="0" borderId="54" xfId="16" applyBorder="1" applyAlignment="1" applyProtection="1">
      <alignment horizontal="left" vertical="top" wrapText="1"/>
      <protection locked="0"/>
    </xf>
    <xf numFmtId="0" fontId="16" fillId="0" borderId="40" xfId="16"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96248</c:v>
                </c:pt>
                <c:pt idx="4">
                  <c:v>76413</c:v>
                </c:pt>
              </c:numCache>
            </c:numRef>
          </c:val>
          <c:smooth val="0"/>
          <c:extLst xmlns:c16r2="http://schemas.microsoft.com/office/drawing/2015/06/chart">
            <c:ext xmlns:c16="http://schemas.microsoft.com/office/drawing/2014/chart" uri="{C3380CC4-5D6E-409C-BE32-E72D297353CC}">
              <c16:uniqueId val="{00000000-3EC0-47E9-9241-485248A091E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20592</c:v>
                </c:pt>
                <c:pt idx="1">
                  <c:v>25818</c:v>
                </c:pt>
                <c:pt idx="2">
                  <c:v>48078</c:v>
                </c:pt>
                <c:pt idx="3">
                  <c:v>132712</c:v>
                </c:pt>
                <c:pt idx="4">
                  <c:v>194946</c:v>
                </c:pt>
              </c:numCache>
            </c:numRef>
          </c:val>
          <c:smooth val="0"/>
          <c:extLst xmlns:c16r2="http://schemas.microsoft.com/office/drawing/2015/06/chart">
            <c:ext xmlns:c16="http://schemas.microsoft.com/office/drawing/2014/chart" uri="{C3380CC4-5D6E-409C-BE32-E72D297353CC}">
              <c16:uniqueId val="{00000001-3EC0-47E9-9241-485248A091EB}"/>
            </c:ext>
          </c:extLst>
        </c:ser>
        <c:dLbls>
          <c:showLegendKey val="0"/>
          <c:showVal val="0"/>
          <c:showCatName val="0"/>
          <c:showSerName val="0"/>
          <c:showPercent val="0"/>
          <c:showBubbleSize val="0"/>
        </c:dLbls>
        <c:marker val="1"/>
        <c:smooth val="0"/>
        <c:axId val="493848128"/>
        <c:axId val="493848512"/>
      </c:lineChart>
      <c:catAx>
        <c:axId val="493848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3848512"/>
        <c:crosses val="autoZero"/>
        <c:auto val="1"/>
        <c:lblAlgn val="ctr"/>
        <c:lblOffset val="100"/>
        <c:tickLblSkip val="1"/>
        <c:tickMarkSkip val="1"/>
        <c:noMultiLvlLbl val="0"/>
      </c:catAx>
      <c:valAx>
        <c:axId val="49384851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3848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2.15</c:v>
                </c:pt>
                <c:pt idx="1">
                  <c:v>1.28</c:v>
                </c:pt>
                <c:pt idx="2">
                  <c:v>1.02</c:v>
                </c:pt>
                <c:pt idx="3">
                  <c:v>1.52</c:v>
                </c:pt>
                <c:pt idx="4">
                  <c:v>11.26</c:v>
                </c:pt>
              </c:numCache>
            </c:numRef>
          </c:val>
          <c:extLst xmlns:c16r2="http://schemas.microsoft.com/office/drawing/2015/06/chart">
            <c:ext xmlns:c16="http://schemas.microsoft.com/office/drawing/2014/chart" uri="{C3380CC4-5D6E-409C-BE32-E72D297353CC}">
              <c16:uniqueId val="{00000000-A7F5-48AD-96C5-34D468F35D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28.04</c:v>
                </c:pt>
                <c:pt idx="1">
                  <c:v>23.83</c:v>
                </c:pt>
                <c:pt idx="2">
                  <c:v>21.91</c:v>
                </c:pt>
                <c:pt idx="3">
                  <c:v>21.21</c:v>
                </c:pt>
                <c:pt idx="4">
                  <c:v>20.5</c:v>
                </c:pt>
              </c:numCache>
            </c:numRef>
          </c:val>
          <c:extLst xmlns:c16r2="http://schemas.microsoft.com/office/drawing/2015/06/chart">
            <c:ext xmlns:c16="http://schemas.microsoft.com/office/drawing/2014/chart" uri="{C3380CC4-5D6E-409C-BE32-E72D297353CC}">
              <c16:uniqueId val="{00000001-A7F5-48AD-96C5-34D468F35D08}"/>
            </c:ext>
          </c:extLst>
        </c:ser>
        <c:dLbls>
          <c:showLegendKey val="0"/>
          <c:showVal val="0"/>
          <c:showCatName val="0"/>
          <c:showSerName val="0"/>
          <c:showPercent val="0"/>
          <c:showBubbleSize val="0"/>
        </c:dLbls>
        <c:gapWidth val="250"/>
        <c:overlap val="100"/>
        <c:axId val="407613544"/>
        <c:axId val="501851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-4.75</c:v>
                </c:pt>
                <c:pt idx="1">
                  <c:v>-3.99</c:v>
                </c:pt>
                <c:pt idx="2">
                  <c:v>-2.42</c:v>
                </c:pt>
                <c:pt idx="3">
                  <c:v>0.55000000000000004</c:v>
                </c:pt>
                <c:pt idx="4">
                  <c:v>9.86</c:v>
                </c:pt>
              </c:numCache>
            </c:numRef>
          </c:val>
          <c:smooth val="0"/>
          <c:extLst xmlns:c16r2="http://schemas.microsoft.com/office/drawing/2015/06/chart">
            <c:ext xmlns:c16="http://schemas.microsoft.com/office/drawing/2014/chart" uri="{C3380CC4-5D6E-409C-BE32-E72D297353CC}">
              <c16:uniqueId val="{00000002-A7F5-48AD-96C5-34D468F35D08}"/>
            </c:ext>
          </c:extLst>
        </c:ser>
        <c:dLbls>
          <c:showLegendKey val="0"/>
          <c:showVal val="0"/>
          <c:showCatName val="0"/>
          <c:showSerName val="0"/>
          <c:showPercent val="0"/>
          <c:showBubbleSize val="0"/>
        </c:dLbls>
        <c:marker val="1"/>
        <c:smooth val="0"/>
        <c:axId val="407613544"/>
        <c:axId val="501851072"/>
      </c:lineChart>
      <c:catAx>
        <c:axId val="407613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1851072"/>
        <c:crosses val="autoZero"/>
        <c:auto val="1"/>
        <c:lblAlgn val="ctr"/>
        <c:lblOffset val="100"/>
        <c:tickLblSkip val="1"/>
        <c:tickMarkSkip val="1"/>
        <c:noMultiLvlLbl val="0"/>
      </c:catAx>
      <c:valAx>
        <c:axId val="501851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613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AB91-482B-B92F-C02C957B10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B91-482B-B92F-C02C957B10AB}"/>
            </c:ext>
          </c:extLst>
        </c:ser>
        <c:ser>
          <c:idx val="2"/>
          <c:order val="2"/>
          <c:tx>
            <c:strRef>
              <c:f>データシート!$A$29</c:f>
              <c:strCache>
                <c:ptCount val="1"/>
                <c:pt idx="0">
                  <c:v>鞍手町谷山池パイプライン水利施設維持管理運営費特別会計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AB91-482B-B92F-C02C957B10AB}"/>
            </c:ext>
          </c:extLst>
        </c:ser>
        <c:ser>
          <c:idx val="3"/>
          <c:order val="3"/>
          <c:tx>
            <c:strRef>
              <c:f>データシート!$A$30</c:f>
              <c:strCache>
                <c:ptCount val="1"/>
                <c:pt idx="0">
                  <c:v>鞍手町かんがい施設維持管理運営費特別会計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AB91-482B-B92F-C02C957B10AB}"/>
            </c:ext>
          </c:extLst>
        </c:ser>
        <c:ser>
          <c:idx val="4"/>
          <c:order val="4"/>
          <c:tx>
            <c:strRef>
              <c:f>データシート!$A$31</c:f>
              <c:strCache>
                <c:ptCount val="1"/>
                <c:pt idx="0">
                  <c:v>住宅新築資金等特別会計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AB91-482B-B92F-C02C957B10A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0.03</c:v>
                </c:pt>
                <c:pt idx="4">
                  <c:v>#N/A</c:v>
                </c:pt>
                <c:pt idx="5">
                  <c:v>0.03</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5-AB91-482B-B92F-C02C957B10AB}"/>
            </c:ext>
          </c:extLst>
        </c:ser>
        <c:ser>
          <c:idx val="6"/>
          <c:order val="6"/>
          <c:tx>
            <c:strRef>
              <c:f>データシート!$A$33</c:f>
              <c:strCache>
                <c:ptCount val="1"/>
                <c:pt idx="0">
                  <c:v>鞍手町下水道事業会計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0.25</c:v>
                </c:pt>
              </c:numCache>
            </c:numRef>
          </c:val>
          <c:extLst xmlns:c16r2="http://schemas.microsoft.com/office/drawing/2015/06/chart">
            <c:ext xmlns:c16="http://schemas.microsoft.com/office/drawing/2014/chart" uri="{C3380CC4-5D6E-409C-BE32-E72D297353CC}">
              <c16:uniqueId val="{00000006-AB91-482B-B92F-C02C957B10AB}"/>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1.65</c:v>
                </c:pt>
                <c:pt idx="2">
                  <c:v>#N/A</c:v>
                </c:pt>
                <c:pt idx="3">
                  <c:v>1.81</c:v>
                </c:pt>
                <c:pt idx="4">
                  <c:v>#N/A</c:v>
                </c:pt>
                <c:pt idx="5">
                  <c:v>1.17</c:v>
                </c:pt>
                <c:pt idx="6">
                  <c:v>#N/A</c:v>
                </c:pt>
                <c:pt idx="7">
                  <c:v>1.98</c:v>
                </c:pt>
                <c:pt idx="8">
                  <c:v>#N/A</c:v>
                </c:pt>
                <c:pt idx="9">
                  <c:v>1.33</c:v>
                </c:pt>
              </c:numCache>
            </c:numRef>
          </c:val>
          <c:extLst xmlns:c16r2="http://schemas.microsoft.com/office/drawing/2015/06/chart">
            <c:ext xmlns:c16="http://schemas.microsoft.com/office/drawing/2014/chart" uri="{C3380CC4-5D6E-409C-BE32-E72D297353CC}">
              <c16:uniqueId val="{00000007-AB91-482B-B92F-C02C957B10AB}"/>
            </c:ext>
          </c:extLst>
        </c:ser>
        <c:ser>
          <c:idx val="8"/>
          <c:order val="8"/>
          <c:tx>
            <c:strRef>
              <c:f>データシート!$A$35</c:f>
              <c:strCache>
                <c:ptCount val="1"/>
                <c:pt idx="0">
                  <c:v>鞍手町水道事業会計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9.83</c:v>
                </c:pt>
                <c:pt idx="2">
                  <c:v>#N/A</c:v>
                </c:pt>
                <c:pt idx="3">
                  <c:v>8.84</c:v>
                </c:pt>
                <c:pt idx="4">
                  <c:v>#N/A</c:v>
                </c:pt>
                <c:pt idx="5">
                  <c:v>9.06</c:v>
                </c:pt>
                <c:pt idx="6">
                  <c:v>#N/A</c:v>
                </c:pt>
                <c:pt idx="7">
                  <c:v>9.18</c:v>
                </c:pt>
                <c:pt idx="8">
                  <c:v>#N/A</c:v>
                </c:pt>
                <c:pt idx="9">
                  <c:v>8.25</c:v>
                </c:pt>
              </c:numCache>
            </c:numRef>
          </c:val>
          <c:extLst xmlns:c16r2="http://schemas.microsoft.com/office/drawing/2015/06/chart">
            <c:ext xmlns:c16="http://schemas.microsoft.com/office/drawing/2014/chart" uri="{C3380CC4-5D6E-409C-BE32-E72D297353CC}">
              <c16:uniqueId val="{00000008-AB91-482B-B92F-C02C957B10A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2.14</c:v>
                </c:pt>
                <c:pt idx="2">
                  <c:v>#N/A</c:v>
                </c:pt>
                <c:pt idx="3">
                  <c:v>1.27</c:v>
                </c:pt>
                <c:pt idx="4">
                  <c:v>#N/A</c:v>
                </c:pt>
                <c:pt idx="5">
                  <c:v>1.01</c:v>
                </c:pt>
                <c:pt idx="6">
                  <c:v>#N/A</c:v>
                </c:pt>
                <c:pt idx="7">
                  <c:v>1.52</c:v>
                </c:pt>
                <c:pt idx="8">
                  <c:v>#N/A</c:v>
                </c:pt>
                <c:pt idx="9">
                  <c:v>11.26</c:v>
                </c:pt>
              </c:numCache>
            </c:numRef>
          </c:val>
          <c:extLst xmlns:c16r2="http://schemas.microsoft.com/office/drawing/2015/06/chart">
            <c:ext xmlns:c16="http://schemas.microsoft.com/office/drawing/2014/chart" uri="{C3380CC4-5D6E-409C-BE32-E72D297353CC}">
              <c16:uniqueId val="{00000009-AB91-482B-B92F-C02C957B10AB}"/>
            </c:ext>
          </c:extLst>
        </c:ser>
        <c:dLbls>
          <c:showLegendKey val="0"/>
          <c:showVal val="0"/>
          <c:showCatName val="0"/>
          <c:showSerName val="0"/>
          <c:showPercent val="0"/>
          <c:showBubbleSize val="0"/>
        </c:dLbls>
        <c:gapWidth val="150"/>
        <c:overlap val="100"/>
        <c:axId val="499575400"/>
        <c:axId val="492803944"/>
      </c:barChart>
      <c:catAx>
        <c:axId val="499575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2803944"/>
        <c:crosses val="autoZero"/>
        <c:auto val="1"/>
        <c:lblAlgn val="ctr"/>
        <c:lblOffset val="100"/>
        <c:tickLblSkip val="1"/>
        <c:tickMarkSkip val="1"/>
        <c:noMultiLvlLbl val="0"/>
      </c:catAx>
      <c:valAx>
        <c:axId val="492803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575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783</c:v>
                </c:pt>
                <c:pt idx="5">
                  <c:v>942</c:v>
                </c:pt>
                <c:pt idx="8">
                  <c:v>884</c:v>
                </c:pt>
                <c:pt idx="11">
                  <c:v>891</c:v>
                </c:pt>
                <c:pt idx="14">
                  <c:v>931</c:v>
                </c:pt>
              </c:numCache>
            </c:numRef>
          </c:val>
          <c:extLst xmlns:c16r2="http://schemas.microsoft.com/office/drawing/2015/06/chart">
            <c:ext xmlns:c16="http://schemas.microsoft.com/office/drawing/2014/chart" uri="{C3380CC4-5D6E-409C-BE32-E72D297353CC}">
              <c16:uniqueId val="{00000000-1301-4409-B019-8C2DD239EA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301-4409-B019-8C2DD239EA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301-4409-B019-8C2DD239EA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40</c:v>
                </c:pt>
                <c:pt idx="3">
                  <c:v>3</c:v>
                </c:pt>
                <c:pt idx="6">
                  <c:v>5</c:v>
                </c:pt>
                <c:pt idx="9">
                  <c:v>5</c:v>
                </c:pt>
                <c:pt idx="12">
                  <c:v>5</c:v>
                </c:pt>
              </c:numCache>
            </c:numRef>
          </c:val>
          <c:extLst xmlns:c16r2="http://schemas.microsoft.com/office/drawing/2015/06/chart">
            <c:ext xmlns:c16="http://schemas.microsoft.com/office/drawing/2014/chart" uri="{C3380CC4-5D6E-409C-BE32-E72D297353CC}">
              <c16:uniqueId val="{00000003-1301-4409-B019-8C2DD239EA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132</c:v>
                </c:pt>
                <c:pt idx="3">
                  <c:v>149</c:v>
                </c:pt>
                <c:pt idx="6">
                  <c:v>144</c:v>
                </c:pt>
                <c:pt idx="9">
                  <c:v>151</c:v>
                </c:pt>
                <c:pt idx="12">
                  <c:v>177</c:v>
                </c:pt>
              </c:numCache>
            </c:numRef>
          </c:val>
          <c:extLst xmlns:c16r2="http://schemas.microsoft.com/office/drawing/2015/06/chart">
            <c:ext xmlns:c16="http://schemas.microsoft.com/office/drawing/2014/chart" uri="{C3380CC4-5D6E-409C-BE32-E72D297353CC}">
              <c16:uniqueId val="{00000004-1301-4409-B019-8C2DD239EA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301-4409-B019-8C2DD239EA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301-4409-B019-8C2DD239EA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948</c:v>
                </c:pt>
                <c:pt idx="3">
                  <c:v>1130</c:v>
                </c:pt>
                <c:pt idx="6">
                  <c:v>1077</c:v>
                </c:pt>
                <c:pt idx="9">
                  <c:v>1089</c:v>
                </c:pt>
                <c:pt idx="12">
                  <c:v>1083</c:v>
                </c:pt>
              </c:numCache>
            </c:numRef>
          </c:val>
          <c:extLst xmlns:c16r2="http://schemas.microsoft.com/office/drawing/2015/06/chart">
            <c:ext xmlns:c16="http://schemas.microsoft.com/office/drawing/2014/chart" uri="{C3380CC4-5D6E-409C-BE32-E72D297353CC}">
              <c16:uniqueId val="{00000007-1301-4409-B019-8C2DD239EA6A}"/>
            </c:ext>
          </c:extLst>
        </c:ser>
        <c:dLbls>
          <c:showLegendKey val="0"/>
          <c:showVal val="0"/>
          <c:showCatName val="0"/>
          <c:showSerName val="0"/>
          <c:showPercent val="0"/>
          <c:showBubbleSize val="0"/>
        </c:dLbls>
        <c:gapWidth val="100"/>
        <c:overlap val="100"/>
        <c:axId val="495364976"/>
        <c:axId val="407375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337</c:v>
                </c:pt>
                <c:pt idx="2">
                  <c:v>#N/A</c:v>
                </c:pt>
                <c:pt idx="3">
                  <c:v>#N/A</c:v>
                </c:pt>
                <c:pt idx="4">
                  <c:v>340</c:v>
                </c:pt>
                <c:pt idx="5">
                  <c:v>#N/A</c:v>
                </c:pt>
                <c:pt idx="6">
                  <c:v>#N/A</c:v>
                </c:pt>
                <c:pt idx="7">
                  <c:v>342</c:v>
                </c:pt>
                <c:pt idx="8">
                  <c:v>#N/A</c:v>
                </c:pt>
                <c:pt idx="9">
                  <c:v>#N/A</c:v>
                </c:pt>
                <c:pt idx="10">
                  <c:v>354</c:v>
                </c:pt>
                <c:pt idx="11">
                  <c:v>#N/A</c:v>
                </c:pt>
                <c:pt idx="12">
                  <c:v>#N/A</c:v>
                </c:pt>
                <c:pt idx="13">
                  <c:v>334</c:v>
                </c:pt>
                <c:pt idx="14">
                  <c:v>#N/A</c:v>
                </c:pt>
              </c:numCache>
            </c:numRef>
          </c:val>
          <c:smooth val="0"/>
          <c:extLst xmlns:c16r2="http://schemas.microsoft.com/office/drawing/2015/06/chart">
            <c:ext xmlns:c16="http://schemas.microsoft.com/office/drawing/2014/chart" uri="{C3380CC4-5D6E-409C-BE32-E72D297353CC}">
              <c16:uniqueId val="{00000008-1301-4409-B019-8C2DD239EA6A}"/>
            </c:ext>
          </c:extLst>
        </c:ser>
        <c:dLbls>
          <c:showLegendKey val="0"/>
          <c:showVal val="0"/>
          <c:showCatName val="0"/>
          <c:showSerName val="0"/>
          <c:showPercent val="0"/>
          <c:showBubbleSize val="0"/>
        </c:dLbls>
        <c:marker val="1"/>
        <c:smooth val="0"/>
        <c:axId val="495364976"/>
        <c:axId val="407375832"/>
      </c:lineChart>
      <c:catAx>
        <c:axId val="49536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7375832"/>
        <c:crosses val="autoZero"/>
        <c:auto val="1"/>
        <c:lblAlgn val="ctr"/>
        <c:lblOffset val="100"/>
        <c:tickLblSkip val="1"/>
        <c:tickMarkSkip val="1"/>
        <c:noMultiLvlLbl val="0"/>
      </c:catAx>
      <c:valAx>
        <c:axId val="407375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364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8158</c:v>
                </c:pt>
                <c:pt idx="5">
                  <c:v>8037</c:v>
                </c:pt>
                <c:pt idx="8">
                  <c:v>8094</c:v>
                </c:pt>
                <c:pt idx="11">
                  <c:v>9391</c:v>
                </c:pt>
                <c:pt idx="14">
                  <c:v>11332</c:v>
                </c:pt>
              </c:numCache>
            </c:numRef>
          </c:val>
          <c:extLst xmlns:c16r2="http://schemas.microsoft.com/office/drawing/2015/06/chart">
            <c:ext xmlns:c16="http://schemas.microsoft.com/office/drawing/2014/chart" uri="{C3380CC4-5D6E-409C-BE32-E72D297353CC}">
              <c16:uniqueId val="{00000000-62F8-4135-8780-96F978526DB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958</c:v>
                </c:pt>
                <c:pt idx="5">
                  <c:v>845</c:v>
                </c:pt>
                <c:pt idx="8">
                  <c:v>880</c:v>
                </c:pt>
                <c:pt idx="11">
                  <c:v>1981</c:v>
                </c:pt>
                <c:pt idx="14">
                  <c:v>4246</c:v>
                </c:pt>
              </c:numCache>
            </c:numRef>
          </c:val>
          <c:extLst xmlns:c16r2="http://schemas.microsoft.com/office/drawing/2015/06/chart">
            <c:ext xmlns:c16="http://schemas.microsoft.com/office/drawing/2014/chart" uri="{C3380CC4-5D6E-409C-BE32-E72D297353CC}">
              <c16:uniqueId val="{00000001-62F8-4135-8780-96F978526DB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6968</c:v>
                </c:pt>
                <c:pt idx="5">
                  <c:v>6875</c:v>
                </c:pt>
                <c:pt idx="8">
                  <c:v>6887</c:v>
                </c:pt>
                <c:pt idx="11">
                  <c:v>6897</c:v>
                </c:pt>
                <c:pt idx="14">
                  <c:v>7072</c:v>
                </c:pt>
              </c:numCache>
            </c:numRef>
          </c:val>
          <c:extLst xmlns:c16r2="http://schemas.microsoft.com/office/drawing/2015/06/chart">
            <c:ext xmlns:c16="http://schemas.microsoft.com/office/drawing/2014/chart" uri="{C3380CC4-5D6E-409C-BE32-E72D297353CC}">
              <c16:uniqueId val="{00000002-62F8-4135-8780-96F978526DB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2F8-4135-8780-96F978526DB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2F8-4135-8780-96F978526DB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544</c:v>
                </c:pt>
                <c:pt idx="9">
                  <c:v>614</c:v>
                </c:pt>
                <c:pt idx="12">
                  <c:v>825</c:v>
                </c:pt>
              </c:numCache>
            </c:numRef>
          </c:val>
          <c:extLst xmlns:c16r2="http://schemas.microsoft.com/office/drawing/2015/06/chart">
            <c:ext xmlns:c16="http://schemas.microsoft.com/office/drawing/2014/chart" uri="{C3380CC4-5D6E-409C-BE32-E72D297353CC}">
              <c16:uniqueId val="{00000005-62F8-4135-8780-96F978526DB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998</c:v>
                </c:pt>
                <c:pt idx="3">
                  <c:v>938</c:v>
                </c:pt>
                <c:pt idx="6">
                  <c:v>965</c:v>
                </c:pt>
                <c:pt idx="9">
                  <c:v>957</c:v>
                </c:pt>
                <c:pt idx="12">
                  <c:v>908</c:v>
                </c:pt>
              </c:numCache>
            </c:numRef>
          </c:val>
          <c:extLst xmlns:c16r2="http://schemas.microsoft.com/office/drawing/2015/06/chart">
            <c:ext xmlns:c16="http://schemas.microsoft.com/office/drawing/2014/chart" uri="{C3380CC4-5D6E-409C-BE32-E72D297353CC}">
              <c16:uniqueId val="{00000006-62F8-4135-8780-96F978526DB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22</c:v>
                </c:pt>
                <c:pt idx="3">
                  <c:v>20</c:v>
                </c:pt>
                <c:pt idx="6">
                  <c:v>17</c:v>
                </c:pt>
                <c:pt idx="9">
                  <c:v>12</c:v>
                </c:pt>
                <c:pt idx="12">
                  <c:v>7</c:v>
                </c:pt>
              </c:numCache>
            </c:numRef>
          </c:val>
          <c:extLst xmlns:c16r2="http://schemas.microsoft.com/office/drawing/2015/06/chart">
            <c:ext xmlns:c16="http://schemas.microsoft.com/office/drawing/2014/chart" uri="{C3380CC4-5D6E-409C-BE32-E72D297353CC}">
              <c16:uniqueId val="{00000007-62F8-4135-8780-96F978526DB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3431</c:v>
                </c:pt>
                <c:pt idx="3">
                  <c:v>3475</c:v>
                </c:pt>
                <c:pt idx="6">
                  <c:v>3517</c:v>
                </c:pt>
                <c:pt idx="9">
                  <c:v>3616</c:v>
                </c:pt>
                <c:pt idx="12">
                  <c:v>3713</c:v>
                </c:pt>
              </c:numCache>
            </c:numRef>
          </c:val>
          <c:extLst xmlns:c16r2="http://schemas.microsoft.com/office/drawing/2015/06/chart">
            <c:ext xmlns:c16="http://schemas.microsoft.com/office/drawing/2014/chart" uri="{C3380CC4-5D6E-409C-BE32-E72D297353CC}">
              <c16:uniqueId val="{00000008-62F8-4135-8780-96F978526DB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62F8-4135-8780-96F978526DB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9320</c:v>
                </c:pt>
                <c:pt idx="3">
                  <c:v>8927</c:v>
                </c:pt>
                <c:pt idx="6">
                  <c:v>8878</c:v>
                </c:pt>
                <c:pt idx="9">
                  <c:v>11296</c:v>
                </c:pt>
                <c:pt idx="12">
                  <c:v>14672</c:v>
                </c:pt>
              </c:numCache>
            </c:numRef>
          </c:val>
          <c:extLst xmlns:c16r2="http://schemas.microsoft.com/office/drawing/2015/06/chart">
            <c:ext xmlns:c16="http://schemas.microsoft.com/office/drawing/2014/chart" uri="{C3380CC4-5D6E-409C-BE32-E72D297353CC}">
              <c16:uniqueId val="{0000000A-62F8-4135-8780-96F978526DBE}"/>
            </c:ext>
          </c:extLst>
        </c:ser>
        <c:dLbls>
          <c:showLegendKey val="0"/>
          <c:showVal val="0"/>
          <c:showCatName val="0"/>
          <c:showSerName val="0"/>
          <c:showPercent val="0"/>
          <c:showBubbleSize val="0"/>
        </c:dLbls>
        <c:gapWidth val="100"/>
        <c:overlap val="100"/>
        <c:axId val="507999984"/>
        <c:axId val="508000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2F8-4135-8780-96F978526DBE}"/>
            </c:ext>
          </c:extLst>
        </c:ser>
        <c:dLbls>
          <c:showLegendKey val="0"/>
          <c:showVal val="0"/>
          <c:showCatName val="0"/>
          <c:showSerName val="0"/>
          <c:showPercent val="0"/>
          <c:showBubbleSize val="0"/>
        </c:dLbls>
        <c:marker val="1"/>
        <c:smooth val="0"/>
        <c:axId val="507999984"/>
        <c:axId val="508000368"/>
      </c:lineChart>
      <c:catAx>
        <c:axId val="50799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8000368"/>
        <c:crosses val="autoZero"/>
        <c:auto val="1"/>
        <c:lblAlgn val="ctr"/>
        <c:lblOffset val="100"/>
        <c:tickLblSkip val="1"/>
        <c:tickMarkSkip val="1"/>
        <c:noMultiLvlLbl val="0"/>
      </c:catAx>
      <c:valAx>
        <c:axId val="508000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999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1009</c:v>
                </c:pt>
                <c:pt idx="1">
                  <c:v>1010</c:v>
                </c:pt>
                <c:pt idx="2">
                  <c:v>1047</c:v>
                </c:pt>
              </c:numCache>
            </c:numRef>
          </c:val>
          <c:extLst xmlns:c16r2="http://schemas.microsoft.com/office/drawing/2015/06/chart">
            <c:ext xmlns:c16="http://schemas.microsoft.com/office/drawing/2014/chart" uri="{C3380CC4-5D6E-409C-BE32-E72D297353CC}">
              <c16:uniqueId val="{00000000-BA05-4D32-A012-D4DC3F8217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458</c:v>
                </c:pt>
                <c:pt idx="1">
                  <c:v>429</c:v>
                </c:pt>
                <c:pt idx="2">
                  <c:v>390</c:v>
                </c:pt>
              </c:numCache>
            </c:numRef>
          </c:val>
          <c:extLst xmlns:c16r2="http://schemas.microsoft.com/office/drawing/2015/06/chart">
            <c:ext xmlns:c16="http://schemas.microsoft.com/office/drawing/2014/chart" uri="{C3380CC4-5D6E-409C-BE32-E72D297353CC}">
              <c16:uniqueId val="{00000001-BA05-4D32-A012-D4DC3F8217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5360</c:v>
                </c:pt>
                <c:pt idx="1">
                  <c:v>5401</c:v>
                </c:pt>
                <c:pt idx="2">
                  <c:v>5520</c:v>
                </c:pt>
              </c:numCache>
            </c:numRef>
          </c:val>
          <c:extLst xmlns:c16r2="http://schemas.microsoft.com/office/drawing/2015/06/chart">
            <c:ext xmlns:c16="http://schemas.microsoft.com/office/drawing/2014/chart" uri="{C3380CC4-5D6E-409C-BE32-E72D297353CC}">
              <c16:uniqueId val="{00000002-BA05-4D32-A012-D4DC3F8217E1}"/>
            </c:ext>
          </c:extLst>
        </c:ser>
        <c:dLbls>
          <c:showLegendKey val="0"/>
          <c:showVal val="0"/>
          <c:showCatName val="0"/>
          <c:showSerName val="0"/>
          <c:showPercent val="0"/>
          <c:showBubbleSize val="0"/>
        </c:dLbls>
        <c:gapWidth val="120"/>
        <c:overlap val="100"/>
        <c:axId val="407449384"/>
        <c:axId val="407447424"/>
      </c:barChart>
      <c:catAx>
        <c:axId val="407449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7447424"/>
        <c:crosses val="autoZero"/>
        <c:auto val="1"/>
        <c:lblAlgn val="ctr"/>
        <c:lblOffset val="100"/>
        <c:tickLblSkip val="1"/>
        <c:tickMarkSkip val="1"/>
        <c:noMultiLvlLbl val="0"/>
      </c:catAx>
      <c:valAx>
        <c:axId val="407447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7449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D56-436F-90D7-FC073419D4D1}"/>
                </c:ext>
                <c:ext xmlns:c15="http://schemas.microsoft.com/office/drawing/2012/chart" uri="{CE6537A1-D6FC-4f65-9D91-7224C49458BB}">
                  <c15:dlblFieldTable>
                    <c15:dlblFTEntry>
                      <c15:txfldGUID>{405DBE6E-95CE-431C-80CD-90A0D87CB45A}</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D56-436F-90D7-FC073419D4D1}"/>
                </c:ext>
                <c:ext xmlns:c15="http://schemas.microsoft.com/office/drawing/2012/chart" uri="{CE6537A1-D6FC-4f65-9D91-7224C49458BB}">
                  <c15:dlblFieldTable>
                    <c15:dlblFTEntry>
                      <c15:txfldGUID>{1912EB8A-BED3-4270-8E38-B4E6DBD11B49}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D56-436F-90D7-FC073419D4D1}"/>
                </c:ext>
                <c:ext xmlns:c15="http://schemas.microsoft.com/office/drawing/2012/chart" uri="{CE6537A1-D6FC-4f65-9D91-7224C49458BB}">
                  <c15:dlblFieldTable>
                    <c15:dlblFTEntry>
                      <c15:txfldGUID>{43ACB9CA-5354-4F58-BCE6-DAFB4A14634C}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D56-436F-90D7-FC073419D4D1}"/>
                </c:ext>
                <c:ext xmlns:c15="http://schemas.microsoft.com/office/drawing/2012/chart" uri="{CE6537A1-D6FC-4f65-9D91-7224C49458BB}">
                  <c15:dlblFieldTable>
                    <c15:dlblFTEntry>
                      <c15:txfldGUID>{1DDA97AF-A478-4F60-9A60-BBE5C6D509E9}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D56-436F-90D7-FC073419D4D1}"/>
                </c:ext>
                <c:ext xmlns:c15="http://schemas.microsoft.com/office/drawing/2012/chart" uri="{CE6537A1-D6FC-4f65-9D91-7224C49458BB}">
                  <c15:dlblFieldTable>
                    <c15:dlblFTEntry>
                      <c15:txfldGUID>{BC92D22E-6D86-4F1D-85B7-8A9B588DA784}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D56-436F-90D7-FC073419D4D1}"/>
                </c:ext>
                <c:ext xmlns:c15="http://schemas.microsoft.com/office/drawing/2012/chart" uri="{CE6537A1-D6FC-4f65-9D91-7224C49458BB}">
                  <c15:dlblFieldTable>
                    <c15:dlblFTEntry>
                      <c15:txfldGUID>{102458B2-71A6-43E3-85CD-BD212E6AAF04}</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D56-436F-90D7-FC073419D4D1}"/>
                </c:ext>
                <c:ext xmlns:c15="http://schemas.microsoft.com/office/drawing/2012/chart" uri="{CE6537A1-D6FC-4f65-9D91-7224C49458BB}">
                  <c15:dlblFieldTable>
                    <c15:dlblFTEntry>
                      <c15:txfldGUID>{DD6779BE-3AF5-4A72-9906-BAD3E7E932E8}</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D56-436F-90D7-FC073419D4D1}"/>
                </c:ext>
                <c:ext xmlns:c15="http://schemas.microsoft.com/office/drawing/2012/chart" uri="{CE6537A1-D6FC-4f65-9D91-7224C49458BB}">
                  <c15:dlblFieldTable>
                    <c15:dlblFTEntry>
                      <c15:txfldGUID>{511B6879-9E2D-4B89-9E14-6439295EDDE3}</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D56-436F-90D7-FC073419D4D1}"/>
                </c:ext>
                <c:ext xmlns:c15="http://schemas.microsoft.com/office/drawing/2012/chart" uri="{CE6537A1-D6FC-4f65-9D91-7224C49458BB}">
                  <c15:dlblFieldTable>
                    <c15:dlblFTEntry>
                      <c15:txfldGUID>{72CC1487-785C-4F45-AB92-DFEDAAE0E2B6}</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73.7</c:v>
                </c:pt>
                <c:pt idx="8">
                  <c:v>75.2</c:v>
                </c:pt>
                <c:pt idx="16">
                  <c:v>76.400000000000006</c:v>
                </c:pt>
                <c:pt idx="24">
                  <c:v>76.8</c:v>
                </c:pt>
                <c:pt idx="32">
                  <c:v>77.8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FD56-436F-90D7-FC073419D4D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D56-436F-90D7-FC073419D4D1}"/>
                </c:ext>
                <c:ext xmlns:c15="http://schemas.microsoft.com/office/drawing/2012/chart" uri="{CE6537A1-D6FC-4f65-9D91-7224C49458BB}">
                  <c15:dlblFieldTable>
                    <c15:dlblFTEntry>
                      <c15:txfldGUID>{A7A765A9-A56A-4745-B143-5919374BB964}</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D56-436F-90D7-FC073419D4D1}"/>
                </c:ext>
                <c:ext xmlns:c15="http://schemas.microsoft.com/office/drawing/2012/chart" uri="{CE6537A1-D6FC-4f65-9D91-7224C49458BB}">
                  <c15:dlblFieldTable>
                    <c15:dlblFTEntry>
                      <c15:txfldGUID>{19424AE7-762A-40B5-8CDB-54F1B54B48D7}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D56-436F-90D7-FC073419D4D1}"/>
                </c:ext>
                <c:ext xmlns:c15="http://schemas.microsoft.com/office/drawing/2012/chart" uri="{CE6537A1-D6FC-4f65-9D91-7224C49458BB}">
                  <c15:dlblFieldTable>
                    <c15:dlblFTEntry>
                      <c15:txfldGUID>{FCBBBBC2-46C8-44DB-9F12-7C51CACC445A}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D56-436F-90D7-FC073419D4D1}"/>
                </c:ext>
                <c:ext xmlns:c15="http://schemas.microsoft.com/office/drawing/2012/chart" uri="{CE6537A1-D6FC-4f65-9D91-7224C49458BB}">
                  <c15:dlblFieldTable>
                    <c15:dlblFTEntry>
                      <c15:txfldGUID>{69244621-4E5B-44DC-81D4-4803C8ED79D0}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D56-436F-90D7-FC073419D4D1}"/>
                </c:ext>
                <c:ext xmlns:c15="http://schemas.microsoft.com/office/drawing/2012/chart" uri="{CE6537A1-D6FC-4f65-9D91-7224C49458BB}">
                  <c15:dlblFieldTable>
                    <c15:dlblFTEntry>
                      <c15:txfldGUID>{A5BB782D-817F-4E3F-B691-F887E800E3D0}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D56-436F-90D7-FC073419D4D1}"/>
                </c:ext>
                <c:ext xmlns:c15="http://schemas.microsoft.com/office/drawing/2012/chart" uri="{CE6537A1-D6FC-4f65-9D91-7224C49458BB}">
                  <c15:dlblFieldTable>
                    <c15:dlblFTEntry>
                      <c15:txfldGUID>{971202EA-F3F2-44D2-98F7-6B2AC257FE1A}</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D56-436F-90D7-FC073419D4D1}"/>
                </c:ext>
                <c:ext xmlns:c15="http://schemas.microsoft.com/office/drawing/2012/chart" uri="{CE6537A1-D6FC-4f65-9D91-7224C49458BB}">
                  <c15:dlblFieldTable>
                    <c15:dlblFTEntry>
                      <c15:txfldGUID>{9FE36F4E-CF0F-4132-9DE8-C9F65BFE1E8E}</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D56-436F-90D7-FC073419D4D1}"/>
                </c:ext>
                <c:ext xmlns:c15="http://schemas.microsoft.com/office/drawing/2012/chart" uri="{CE6537A1-D6FC-4f65-9D91-7224C49458BB}">
                  <c15:dlblFieldTable>
                    <c15:dlblFTEntry>
                      <c15:txfldGUID>{A305482D-E5BD-4E5D-A435-8EA63208296C}</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D56-436F-90D7-FC073419D4D1}"/>
                </c:ext>
                <c:ext xmlns:c15="http://schemas.microsoft.com/office/drawing/2012/chart" uri="{CE6537A1-D6FC-4f65-9D91-7224C49458BB}">
                  <c15:dlblFieldTable>
                    <c15:dlblFTEntry>
                      <c15:txfldGUID>{CF82CBA5-C501-4714-87F0-B01CB1274A6F}</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61.2</c:v>
                </c:pt>
                <c:pt idx="32">
                  <c:v>62.8</c:v>
                </c:pt>
              </c:numCache>
            </c:numRef>
          </c:xVal>
          <c:yVal>
            <c:numRef>
              <c:f>公会計指標分析・財政指標組合せ分析表!$BP$55:$DC$55</c:f>
              <c:numCache>
                <c:formatCode>#,##0.0;"▲ "#,##0.0</c:formatCode>
                <c:ptCount val="40"/>
                <c:pt idx="0">
                  <c:v>28.5</c:v>
                </c:pt>
                <c:pt idx="8">
                  <c:v>20.5</c:v>
                </c:pt>
                <c:pt idx="16">
                  <c:v>21.4</c:v>
                </c:pt>
                <c:pt idx="24">
                  <c:v>12.8</c:v>
                </c:pt>
                <c:pt idx="32">
                  <c:v>0</c:v>
                </c:pt>
              </c:numCache>
            </c:numRef>
          </c:yVal>
          <c:smooth val="0"/>
          <c:extLst xmlns:c16r2="http://schemas.microsoft.com/office/drawing/2015/06/chart">
            <c:ext xmlns:c16="http://schemas.microsoft.com/office/drawing/2014/chart" uri="{C3380CC4-5D6E-409C-BE32-E72D297353CC}">
              <c16:uniqueId val="{00000013-FD56-436F-90D7-FC073419D4D1}"/>
            </c:ext>
          </c:extLst>
        </c:ser>
        <c:dLbls>
          <c:showLegendKey val="0"/>
          <c:showVal val="1"/>
          <c:showCatName val="0"/>
          <c:showSerName val="0"/>
          <c:showPercent val="0"/>
          <c:showBubbleSize val="0"/>
        </c:dLbls>
        <c:axId val="407444288"/>
        <c:axId val="407446640"/>
      </c:scatterChart>
      <c:valAx>
        <c:axId val="407444288"/>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7446640"/>
        <c:crosses val="autoZero"/>
        <c:crossBetween val="midCat"/>
      </c:valAx>
      <c:valAx>
        <c:axId val="4074466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07444288"/>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26D-42A6-843E-AADB9BBE53DB}"/>
                </c:ext>
                <c:ext xmlns:c15="http://schemas.microsoft.com/office/drawing/2012/chart" uri="{CE6537A1-D6FC-4f65-9D91-7224C49458BB}">
                  <c15:dlblFieldTable>
                    <c15:dlblFTEntry>
                      <c15:txfldGUID>{49713CA4-2D1D-4223-907C-800623E77174}</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26D-42A6-843E-AADB9BBE53DB}"/>
                </c:ext>
                <c:ext xmlns:c15="http://schemas.microsoft.com/office/drawing/2012/chart" uri="{CE6537A1-D6FC-4f65-9D91-7224C49458BB}">
                  <c15:dlblFieldTable>
                    <c15:dlblFTEntry>
                      <c15:txfldGUID>{0F70D27B-F906-4825-B3D3-3DD4A0C05EA7}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26D-42A6-843E-AADB9BBE53DB}"/>
                </c:ext>
                <c:ext xmlns:c15="http://schemas.microsoft.com/office/drawing/2012/chart" uri="{CE6537A1-D6FC-4f65-9D91-7224C49458BB}">
                  <c15:dlblFieldTable>
                    <c15:dlblFTEntry>
                      <c15:txfldGUID>{53232DFD-11DA-485F-A243-20D1A024FBBF}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26D-42A6-843E-AADB9BBE53DB}"/>
                </c:ext>
                <c:ext xmlns:c15="http://schemas.microsoft.com/office/drawing/2012/chart" uri="{CE6537A1-D6FC-4f65-9D91-7224C49458BB}">
                  <c15:dlblFieldTable>
                    <c15:dlblFTEntry>
                      <c15:txfldGUID>{13481E1D-9614-4D93-BB92-906F77B3CF7F}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26D-42A6-843E-AADB9BBE53DB}"/>
                </c:ext>
                <c:ext xmlns:c15="http://schemas.microsoft.com/office/drawing/2012/chart" uri="{CE6537A1-D6FC-4f65-9D91-7224C49458BB}">
                  <c15:dlblFieldTable>
                    <c15:dlblFTEntry>
                      <c15:txfldGUID>{D0AE0376-C5DC-4F2A-BC3B-4228DF3FED46}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26D-42A6-843E-AADB9BBE53DB}"/>
                </c:ext>
                <c:ext xmlns:c15="http://schemas.microsoft.com/office/drawing/2012/chart" uri="{CE6537A1-D6FC-4f65-9D91-7224C49458BB}">
                  <c15:dlblFieldTable>
                    <c15:dlblFTEntry>
                      <c15:txfldGUID>{126042E9-058A-44C7-82B0-13C476FFF9CF}</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26D-42A6-843E-AADB9BBE53DB}"/>
                </c:ext>
                <c:ext xmlns:c15="http://schemas.microsoft.com/office/drawing/2012/chart" uri="{CE6537A1-D6FC-4f65-9D91-7224C49458BB}">
                  <c15:dlblFieldTable>
                    <c15:dlblFTEntry>
                      <c15:txfldGUID>{5F57BDA9-45CD-4079-AB49-F154F6988ECD}</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26D-42A6-843E-AADB9BBE53DB}"/>
                </c:ext>
                <c:ext xmlns:c15="http://schemas.microsoft.com/office/drawing/2012/chart" uri="{CE6537A1-D6FC-4f65-9D91-7224C49458BB}">
                  <c15:dlblFieldTable>
                    <c15:dlblFTEntry>
                      <c15:txfldGUID>{B150B4A6-E583-46C2-A6FE-F7D32C1CCF70}</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26D-42A6-843E-AADB9BBE53DB}"/>
                </c:ext>
                <c:ext xmlns:c15="http://schemas.microsoft.com/office/drawing/2012/chart" uri="{CE6537A1-D6FC-4f65-9D91-7224C49458BB}">
                  <c15:dlblFieldTable>
                    <c15:dlblFTEntry>
                      <c15:txfldGUID>{E7649A99-27A6-4BF4-8E34-36293565D3A5}</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8.6</c:v>
                </c:pt>
                <c:pt idx="16">
                  <c:v>8.6999999999999993</c:v>
                </c:pt>
                <c:pt idx="24">
                  <c:v>8.8000000000000007</c:v>
                </c:pt>
                <c:pt idx="32">
                  <c:v>8.4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726D-42A6-843E-AADB9BBE53D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26D-42A6-843E-AADB9BBE53DB}"/>
                </c:ext>
                <c:ext xmlns:c15="http://schemas.microsoft.com/office/drawing/2012/chart" uri="{CE6537A1-D6FC-4f65-9D91-7224C49458BB}">
                  <c15:dlblFieldTable>
                    <c15:dlblFTEntry>
                      <c15:txfldGUID>{935B5EB5-1F70-494F-8531-A70F0D25FB49}</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26D-42A6-843E-AADB9BBE53DB}"/>
                </c:ext>
                <c:ext xmlns:c15="http://schemas.microsoft.com/office/drawing/2012/chart" uri="{CE6537A1-D6FC-4f65-9D91-7224C49458BB}">
                  <c15:dlblFieldTable>
                    <c15:dlblFTEntry>
                      <c15:txfldGUID>{09A6A58E-3A60-4E08-AF7B-6F7004A1697E}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26D-42A6-843E-AADB9BBE53DB}"/>
                </c:ext>
                <c:ext xmlns:c15="http://schemas.microsoft.com/office/drawing/2012/chart" uri="{CE6537A1-D6FC-4f65-9D91-7224C49458BB}">
                  <c15:dlblFieldTable>
                    <c15:dlblFTEntry>
                      <c15:txfldGUID>{C9B4678E-B07B-4E12-981B-04C5BB7945E8}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26D-42A6-843E-AADB9BBE53DB}"/>
                </c:ext>
                <c:ext xmlns:c15="http://schemas.microsoft.com/office/drawing/2012/chart" uri="{CE6537A1-D6FC-4f65-9D91-7224C49458BB}">
                  <c15:dlblFieldTable>
                    <c15:dlblFTEntry>
                      <c15:txfldGUID>{C6EA532D-7F01-443C-BF6E-19950DDCEC9B}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26D-42A6-843E-AADB9BBE53DB}"/>
                </c:ext>
                <c:ext xmlns:c15="http://schemas.microsoft.com/office/drawing/2012/chart" uri="{CE6537A1-D6FC-4f65-9D91-7224C49458BB}">
                  <c15:dlblFieldTable>
                    <c15:dlblFTEntry>
                      <c15:txfldGUID>{76DA6DCD-84A6-4895-8B59-FE05CC67A091}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26D-42A6-843E-AADB9BBE53DB}"/>
                </c:ext>
                <c:ext xmlns:c15="http://schemas.microsoft.com/office/drawing/2012/chart" uri="{CE6537A1-D6FC-4f65-9D91-7224C49458BB}">
                  <c15:dlblFieldTable>
                    <c15:dlblFTEntry>
                      <c15:txfldGUID>{D39A3B28-8A54-45E8-ABF0-4FC9859C9C2D}</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26D-42A6-843E-AADB9BBE53DB}"/>
                </c:ext>
                <c:ext xmlns:c15="http://schemas.microsoft.com/office/drawing/2012/chart" uri="{CE6537A1-D6FC-4f65-9D91-7224C49458BB}">
                  <c15:dlblFieldTable>
                    <c15:dlblFTEntry>
                      <c15:txfldGUID>{1BEBE179-2861-41DA-8CE5-A33402027F97}</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26D-42A6-843E-AADB9BBE53DB}"/>
                </c:ext>
                <c:ext xmlns:c15="http://schemas.microsoft.com/office/drawing/2012/chart" uri="{CE6537A1-D6FC-4f65-9D91-7224C49458BB}">
                  <c15:dlblFieldTable>
                    <c15:dlblFTEntry>
                      <c15:txfldGUID>{518348E6-751A-466E-B070-28173708E70A}</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26D-42A6-843E-AADB9BBE53DB}"/>
                </c:ext>
                <c:ext xmlns:c15="http://schemas.microsoft.com/office/drawing/2012/chart" uri="{CE6537A1-D6FC-4f65-9D91-7224C49458BB}">
                  <c15:dlblFieldTable>
                    <c15:dlblFTEntry>
                      <c15:txfldGUID>{936031F7-A250-4325-9B63-34267734ACC8}</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7.3</c:v>
                </c:pt>
                <c:pt idx="32">
                  <c:v>7.2</c:v>
                </c:pt>
              </c:numCache>
            </c:numRef>
          </c:xVal>
          <c:yVal>
            <c:numRef>
              <c:f>公会計指標分析・財政指標組合せ分析表!$BP$77:$DC$77</c:f>
              <c:numCache>
                <c:formatCode>#,##0.0;"▲ "#,##0.0</c:formatCode>
                <c:ptCount val="40"/>
                <c:pt idx="0">
                  <c:v>28.5</c:v>
                </c:pt>
                <c:pt idx="8">
                  <c:v>20.5</c:v>
                </c:pt>
                <c:pt idx="16">
                  <c:v>21.4</c:v>
                </c:pt>
                <c:pt idx="24">
                  <c:v>12.8</c:v>
                </c:pt>
                <c:pt idx="32">
                  <c:v>0</c:v>
                </c:pt>
              </c:numCache>
            </c:numRef>
          </c:yVal>
          <c:smooth val="0"/>
          <c:extLst xmlns:c16r2="http://schemas.microsoft.com/office/drawing/2015/06/chart">
            <c:ext xmlns:c16="http://schemas.microsoft.com/office/drawing/2014/chart" uri="{C3380CC4-5D6E-409C-BE32-E72D297353CC}">
              <c16:uniqueId val="{00000013-726D-42A6-843E-AADB9BBE53DB}"/>
            </c:ext>
          </c:extLst>
        </c:ser>
        <c:dLbls>
          <c:showLegendKey val="0"/>
          <c:showVal val="1"/>
          <c:showCatName val="0"/>
          <c:showSerName val="0"/>
          <c:showPercent val="0"/>
          <c:showBubbleSize val="0"/>
        </c:dLbls>
        <c:axId val="407446248"/>
        <c:axId val="407448208"/>
      </c:scatterChart>
      <c:valAx>
        <c:axId val="407446248"/>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7448208"/>
        <c:crosses val="autoZero"/>
        <c:crossBetween val="midCat"/>
      </c:valAx>
      <c:valAx>
        <c:axId val="407448208"/>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07446248"/>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元利償還金等（Ａ）は前年と比較して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、算入公債費等（Ｂ）</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百万円の増、実質公債費比率の分子は前年度と比較して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となっている。今後も本町の財政規模並びに実質公債費比率等への影響を勘案しながら計画性のある起債発行に努める。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該当なし。</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くらて病院建設事業等の影響により、将来負担額は前年と比較して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3,630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円の増、将来負担額から控除される充当可能財源等も</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4,381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今後も将来への負担を少しでも軽減できるよう、新規事業の実施等についての将来負担を見据え、財政の健全化を図っていく。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福岡県鞍手町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・歳計剰余金処分による積み立て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37</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百万円を行ったこと、</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元利償還金の年度間の負担を平準化するため減債基金を</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百万円取り崩したこと、ふるさと応援基金</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百万円を積み立て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取り崩し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庁舎等建設事業費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に充当するため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を取り崩し、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を積み立てたこと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主な要因となり、基金全体としては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119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・財政調整基金は、経済事情の著しい変動、災害により生じた経費等により財源が著しく不足する場合は取り崩すとこととしている。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・その他の基金のうち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は、新庁舎建設に伴い大幅に減額する見込みである。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公共施設等整備基金以外の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その他の基金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、中期的に大幅に増減することはないと見込んでいる。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・かんがい施設維持管理運営基金：農業用排水施設（ポンプ場等）の維持管理及び施設更新費</a:t>
          </a:r>
          <a:b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・谷山池パイプライン水利施設維持管理運営基金：農業用水利施設の維持管理及び施設更新費</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・公共施設等整備基金：公共施設又は公用施設の整備費及びや大規模な修繕費</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・ふるさと応援基金：令和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年度分寄附金</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百万円を積み立てたことにより増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（目的事業への取り崩し額は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・公共施設等整備基金：庁舎等建設事業費の一般財源分に</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74</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百万円充当したことによる減（積み立て額は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・かんがい施設維持管理運営基金：農業水利施設の維持費等に</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77</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百万円充当したことによる減（積み立て額は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・その他の特定目的基金は、中期的に大幅に増減することはないと見込んでいる。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・財政調整基金は、前年と比較して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百万円増加した。主な要因は、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歳計剰余金処分による積み立て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・財政調整基金は、年度間の財源調整機能や予算編成における財源不足への対応も必要なため、概ね</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億円程度の基金残高を維持できるように努める。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・減債基金は、元利償還金の年度間の負担を平準化するため</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百万円を取り崩したことが主な要因である。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・元利償還金の年度間の負担を平準化するため、計画的な減債基金の取崩しを予定している。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DD86EF37-97AB-4949-8291-CDA50F6B92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6105F06A-EB59-4F2E-8AFC-B533550210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 xmlns:a16="http://schemas.microsoft.com/office/drawing/2014/main" id="{031C605D-711B-424D-9766-81F4465654D8}"/>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 xmlns:a16="http://schemas.microsoft.com/office/drawing/2014/main" id="{C63CE938-1B2C-43F6-8035-FD169DDE25AB}"/>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 xmlns:a16="http://schemas.microsoft.com/office/drawing/2014/main" id="{5E135CC9-7185-4DA3-B97C-C33EA29ABE55}"/>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 xmlns:a16="http://schemas.microsoft.com/office/drawing/2014/main" id="{8BC6D57C-4692-4D7D-B87C-4FA093FFFCC3}"/>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 xmlns:a16="http://schemas.microsoft.com/office/drawing/2014/main" id="{F0786AF4-116A-4A46-971D-B1EF9D624E8B}"/>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 xmlns:a16="http://schemas.microsoft.com/office/drawing/2014/main" id="{D774ABDF-4F70-48E6-9911-11176BBDDAF1}"/>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 xmlns:a16="http://schemas.microsoft.com/office/drawing/2014/main" id="{AC69EF9A-E1A3-4789-BAB5-C7FB4D1301BE}"/>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 xmlns:a16="http://schemas.microsoft.com/office/drawing/2014/main" id="{91F0A336-26F3-44C8-A8B3-2B95FC0D8E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 xmlns:a16="http://schemas.microsoft.com/office/drawing/2014/main" id="{5AFA3714-3829-4240-AD6A-ED0FD47BD4B3}"/>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 xmlns:a16="http://schemas.microsoft.com/office/drawing/2014/main" id="{0A500360-1733-4EA2-AF1C-2A50431FE5B9}"/>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 xmlns:a16="http://schemas.microsoft.com/office/drawing/2014/main" id="{45AD86AB-6E6D-416E-BD20-975606A9E22B}"/>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 xmlns:a16="http://schemas.microsoft.com/office/drawing/2014/main" id="{8F5DBD58-A4D6-4656-85A3-9CDDEEEEEAB5}"/>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 xmlns:a16="http://schemas.microsoft.com/office/drawing/2014/main" id="{3014456B-1324-4F63-A650-6D0B053D16A8}"/>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 xmlns:a16="http://schemas.microsoft.com/office/drawing/2014/main" id="{E3C28ABD-1034-4749-96C6-F7E29D97FAE9}"/>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 xmlns:a16="http://schemas.microsoft.com/office/drawing/2014/main" id="{A4B6E036-F59A-4063-B3E3-D5469DAD6D49}"/>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 xmlns:a16="http://schemas.microsoft.com/office/drawing/2014/main" id="{A417D1C2-402E-4AEE-A8B1-7314D4305612}"/>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 xmlns:a16="http://schemas.microsoft.com/office/drawing/2014/main" id="{91781FAD-1700-4EF1-9AB8-33C1EA06886A}"/>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 xmlns:a16="http://schemas.microsoft.com/office/drawing/2014/main" id="{E354CB96-0EAB-4ACB-A417-2116D7EEACA5}"/>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 xmlns:a16="http://schemas.microsoft.com/office/drawing/2014/main" id="{831483EC-43F3-45FE-9286-77A4B2231B84}"/>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 xmlns:a16="http://schemas.microsoft.com/office/drawing/2014/main" id="{867C8977-35E4-4081-A6F3-AA417031445D}"/>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15,346
15,136
35.60
14,126,449
13,523,949
575,495
5,108,807
14,154,721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 xmlns:a16="http://schemas.microsoft.com/office/drawing/2014/main" id="{DA399B38-FC58-4A61-BF46-37A1BDE4A6B2}"/>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 xmlns:a16="http://schemas.microsoft.com/office/drawing/2014/main" id="{742D7B0F-04A8-4F84-99C4-97E1E87B1FB7}"/>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 xmlns:a16="http://schemas.microsoft.com/office/drawing/2014/main" id="{F27F564F-EF97-4748-B322-5E9301819F7F}"/>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 xmlns:a16="http://schemas.microsoft.com/office/drawing/2014/main" id="{E516D111-A6B4-4F9F-B2BA-F460E1A7FE1D}"/>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 xmlns:a16="http://schemas.microsoft.com/office/drawing/2014/main" id="{5E4DE72F-B023-400C-AF9F-F1EF75E87CDB}"/>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 xmlns:a16="http://schemas.microsoft.com/office/drawing/2014/main" id="{3BAD95B0-905C-450E-9AEF-4C335EE4A65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 xmlns:a16="http://schemas.microsoft.com/office/drawing/2014/main" id="{D1FE4541-0856-4EC9-8B38-0255FB102E1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 xmlns:a16="http://schemas.microsoft.com/office/drawing/2014/main" id="{6B574B98-B4ED-45A9-B43C-2B9CF7ABE7D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 xmlns:a16="http://schemas.microsoft.com/office/drawing/2014/main" id="{6BE81C01-803F-4806-AA61-60F457EC5447}"/>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 xmlns:a16="http://schemas.microsoft.com/office/drawing/2014/main" id="{E522D012-69B6-430B-9360-8874B5CEB1F3}"/>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 xmlns:a16="http://schemas.microsoft.com/office/drawing/2014/main" id="{8FB8CD93-9A56-443D-867B-6170BE754AF2}"/>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 xmlns:a16="http://schemas.microsoft.com/office/drawing/2014/main" id="{3699DC12-6BE0-4892-BD9A-581CC76667B8}"/>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 xmlns:a16="http://schemas.microsoft.com/office/drawing/2014/main" id="{7F25EB2F-E856-4AAD-BE6F-E5A1B5891178}"/>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 xmlns:a16="http://schemas.microsoft.com/office/drawing/2014/main" id="{8FB6571A-5833-4202-9BD8-11DF15878928}"/>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 xmlns:a16="http://schemas.microsoft.com/office/drawing/2014/main" id="{006C020B-1F68-4122-B74D-12B7FFF4AF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 xmlns:a16="http://schemas.microsoft.com/office/drawing/2014/main" id="{59DCA0F9-3CEF-4430-8420-54232ECF3555}"/>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 xmlns:a16="http://schemas.microsoft.com/office/drawing/2014/main" id="{597C05C4-980A-42BA-8AD6-11A784CA8BA2}"/>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 xmlns:a16="http://schemas.microsoft.com/office/drawing/2014/main" id="{E719096F-F2BC-4F3B-AEF0-E4727BBAFDEA}"/>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 xmlns:a16="http://schemas.microsoft.com/office/drawing/2014/main" id="{C3A92FA5-6D15-4ED8-8969-93A343FC6DC5}"/>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 xmlns:a16="http://schemas.microsoft.com/office/drawing/2014/main" id="{36C7113E-2754-4B90-9E53-C8BE85BFB13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 xmlns:a16="http://schemas.microsoft.com/office/drawing/2014/main" id="{E16BA32F-DC51-4310-A6D6-48A07734FD96}"/>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 xmlns:a16="http://schemas.microsoft.com/office/drawing/2014/main" id="{6C687AF6-7FCC-45EE-B682-CB060E68AE23}"/>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 xmlns:a16="http://schemas.microsoft.com/office/drawing/2014/main" id="{0DE40FE7-320A-4960-A42C-1D36B0506BF3}"/>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 xmlns:a16="http://schemas.microsoft.com/office/drawing/2014/main" id="{D736AA79-A33D-44CD-B8AC-6838C97E0E14}"/>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 xmlns:a16="http://schemas.microsoft.com/office/drawing/2014/main" id="{89379554-EF84-42FF-8843-2A47D74B8C47}"/>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 xmlns:a16="http://schemas.microsoft.com/office/drawing/2014/main" id="{43E5535C-9725-4211-BE69-E50159D41546}"/>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 xmlns:a16="http://schemas.microsoft.com/office/drawing/2014/main" id="{5A6DED97-EA0F-432B-8E86-4336B9BB363A}"/>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 xmlns:a16="http://schemas.microsoft.com/office/drawing/2014/main" id="{E5025DDA-C7C4-47D0-88BE-839D02847E83}"/>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 xmlns:a16="http://schemas.microsoft.com/office/drawing/2014/main" id="{C136FD6D-5925-4192-8D33-020517D78E6B}"/>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 xmlns:a16="http://schemas.microsoft.com/office/drawing/2014/main" id="{15488480-6AEC-4741-B8EE-25808C274712}"/>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 xmlns:a16="http://schemas.microsoft.com/office/drawing/2014/main" id="{164C0D0E-7851-47F8-882B-EF79EECB8944}"/>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 xmlns:a16="http://schemas.microsoft.com/office/drawing/2014/main" id="{FDC603A1-75AB-45ED-99AA-BC031798EB38}"/>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 xmlns:a16="http://schemas.microsoft.com/office/drawing/2014/main" id="{AEB642A8-54B0-4220-A53F-79A8AA163F47}"/>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 xmlns:a16="http://schemas.microsoft.com/office/drawing/2014/main" id="{AA497AF3-2E82-4DB4-8E68-5D1FBA10A61B}"/>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 xmlns:a16="http://schemas.microsoft.com/office/drawing/2014/main" id="{304396D7-62D6-450B-A951-77EE3CF6B9A5}"/>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mn-lt"/>
              <a:ea typeface="+mn-ea"/>
              <a:cs typeface="+mn-cs"/>
            </a:rPr>
            <a:t>有形固定資産減価償却率は類似団体の中で高い水準にある。令和４年３月に</a:t>
          </a:r>
          <a:r>
            <a:rPr kumimoji="1" lang="ja-JP" altLang="en-US" sz="1000">
              <a:solidFill>
                <a:sysClr val="windowText" lastClr="000000"/>
              </a:solidFill>
              <a:effectLst/>
              <a:latin typeface="+mn-lt"/>
              <a:ea typeface="+mn-ea"/>
              <a:cs typeface="+mn-cs"/>
            </a:rPr>
            <a:t>は</a:t>
          </a:r>
          <a:r>
            <a:rPr kumimoji="1" lang="ja-JP" altLang="ja-JP" sz="1000">
              <a:solidFill>
                <a:sysClr val="windowText" lastClr="000000"/>
              </a:solidFill>
              <a:effectLst/>
              <a:latin typeface="+mn-lt"/>
              <a:ea typeface="+mn-ea"/>
              <a:cs typeface="+mn-cs"/>
            </a:rPr>
            <a:t>公共施設等総合管理計画及び個別施設計画</a:t>
          </a:r>
          <a:r>
            <a:rPr kumimoji="1" lang="ja-JP" altLang="en-US" sz="1000">
              <a:solidFill>
                <a:sysClr val="windowText" lastClr="000000"/>
              </a:solidFill>
              <a:effectLst/>
              <a:latin typeface="+mn-lt"/>
              <a:ea typeface="+mn-ea"/>
              <a:cs typeface="+mn-cs"/>
            </a:rPr>
            <a:t>を</a:t>
          </a:r>
          <a:r>
            <a:rPr kumimoji="1" lang="ja-JP" altLang="ja-JP" sz="1000">
              <a:solidFill>
                <a:sysClr val="windowText" lastClr="000000"/>
              </a:solidFill>
              <a:effectLst/>
              <a:latin typeface="+mn-lt"/>
              <a:ea typeface="+mn-ea"/>
              <a:cs typeface="+mn-cs"/>
            </a:rPr>
            <a:t>改訂</a:t>
          </a:r>
          <a:r>
            <a:rPr kumimoji="1" lang="ja-JP" altLang="en-US" sz="1000">
              <a:solidFill>
                <a:sysClr val="windowText" lastClr="000000"/>
              </a:solidFill>
              <a:effectLst/>
              <a:latin typeface="+mn-lt"/>
              <a:ea typeface="+mn-ea"/>
              <a:cs typeface="+mn-cs"/>
            </a:rPr>
            <a:t>し</a:t>
          </a:r>
          <a:r>
            <a:rPr kumimoji="1" lang="ja-JP" altLang="ja-JP" sz="1000">
              <a:solidFill>
                <a:sysClr val="windowText" lastClr="000000"/>
              </a:solidFill>
              <a:effectLst/>
              <a:latin typeface="+mn-lt"/>
              <a:ea typeface="+mn-ea"/>
              <a:cs typeface="+mn-cs"/>
            </a:rPr>
            <a:t>当該計画に基づき町民一人当たりの公共施設等の延べ床面積が全国平均に近づくよう</a:t>
          </a:r>
          <a:r>
            <a:rPr kumimoji="1" lang="ja-JP" altLang="en-US" sz="1000">
              <a:solidFill>
                <a:sysClr val="windowText" lastClr="000000"/>
              </a:solidFill>
              <a:effectLst/>
              <a:latin typeface="+mn-lt"/>
              <a:ea typeface="+mn-ea"/>
              <a:cs typeface="+mn-cs"/>
            </a:rPr>
            <a:t>取り組む。今後は、</a:t>
          </a:r>
          <a:r>
            <a:rPr kumimoji="1" lang="ja-JP" altLang="ja-JP" sz="1000">
              <a:solidFill>
                <a:sysClr val="windowText" lastClr="000000"/>
              </a:solidFill>
              <a:effectLst/>
              <a:latin typeface="+mn-lt"/>
              <a:ea typeface="+mn-ea"/>
              <a:cs typeface="+mn-cs"/>
            </a:rPr>
            <a:t>本庁舎を始めとした老朽施設について、更新や集約化・複合化、除却を進めることとしているため、取組の進展に伴</a:t>
          </a:r>
          <a:r>
            <a:rPr kumimoji="1" lang="ja-JP" altLang="en-US" sz="1000">
              <a:solidFill>
                <a:sysClr val="windowText" lastClr="000000"/>
              </a:solidFill>
              <a:effectLst/>
              <a:latin typeface="+mn-lt"/>
              <a:ea typeface="+mn-ea"/>
              <a:cs typeface="+mn-cs"/>
            </a:rPr>
            <a:t>い</a:t>
          </a:r>
          <a:r>
            <a:rPr kumimoji="1" lang="ja-JP" altLang="ja-JP" sz="1000">
              <a:solidFill>
                <a:sysClr val="windowText" lastClr="000000"/>
              </a:solidFill>
              <a:effectLst/>
              <a:latin typeface="+mn-lt"/>
              <a:ea typeface="+mn-ea"/>
              <a:cs typeface="+mn-cs"/>
            </a:rPr>
            <a:t>有形固定資産減価償却率が次第に低下していく見通しである。</a:t>
          </a:r>
          <a:endParaRPr lang="ja-JP" altLang="ja-JP" sz="1000">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 xmlns:a16="http://schemas.microsoft.com/office/drawing/2014/main" id="{259D0207-2283-4AF0-AAE5-3C07BDF91499}"/>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 xmlns:a16="http://schemas.microsoft.com/office/drawing/2014/main" id="{CCBFD0A8-10AC-4150-BF9F-D17B112AB8C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 xmlns:a16="http://schemas.microsoft.com/office/drawing/2014/main" id="{943715DA-23C2-4D1C-B421-64B76FF30A83}"/>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 xmlns:a16="http://schemas.microsoft.com/office/drawing/2014/main" id="{3F36937F-6EEE-4B50-9521-C7E0D645DE9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 xmlns:a16="http://schemas.microsoft.com/office/drawing/2014/main" id="{0781B18D-7E10-4EE9-AEAE-4F03FD1429FF}"/>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 xmlns:a16="http://schemas.microsoft.com/office/drawing/2014/main" id="{5539AFF6-4823-4768-B474-0891081E7813}"/>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 xmlns:a16="http://schemas.microsoft.com/office/drawing/2014/main" id="{7629F2A3-8F18-4423-8A0A-376B3CA9B444}"/>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 xmlns:a16="http://schemas.microsoft.com/office/drawing/2014/main" id="{551D5AD5-DE50-44F5-9FAC-DF20FA469563}"/>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 xmlns:a16="http://schemas.microsoft.com/office/drawing/2014/main" id="{3CC463F5-86EC-4883-B259-5D2E8D45A136}"/>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 xmlns:a16="http://schemas.microsoft.com/office/drawing/2014/main" id="{61CCA8AC-0BD8-40B4-BA5D-21B08D0527F5}"/>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 xmlns:a16="http://schemas.microsoft.com/office/drawing/2014/main" id="{083BF43A-FCC0-4A71-960D-82D46C468241}"/>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 xmlns:a16="http://schemas.microsoft.com/office/drawing/2014/main" id="{0E417F94-09CB-4ADD-9756-4CFAB8FF9C66}"/>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 xmlns:a16="http://schemas.microsoft.com/office/drawing/2014/main" id="{4258F160-17E5-4BA9-924B-9FDEA9C0686D}"/>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 xmlns:a16="http://schemas.microsoft.com/office/drawing/2014/main" id="{697B994C-0C31-467A-A6D8-F9EA9312B089}"/>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 xmlns:a16="http://schemas.microsoft.com/office/drawing/2014/main" id="{AB54B157-7D60-4745-9ED6-FA434443E2D8}"/>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 xmlns:a16="http://schemas.microsoft.com/office/drawing/2014/main" id="{EC0571F9-0FEB-4D3A-967C-13281DAC76A9}"/>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75" name="直線コネクタ 74">
          <a:extLst>
            <a:ext uri="{FF2B5EF4-FFF2-40B4-BE49-F238E27FC236}">
              <a16:creationId xmlns="" xmlns:a16="http://schemas.microsoft.com/office/drawing/2014/main" id="{A6C2CB19-2B31-4FA3-86F5-A5DDE73F495A}"/>
            </a:ext>
          </a:extLst>
        </xdr:cNvPr>
        <xdr:cNvCxnSpPr/>
      </xdr:nvCxnSpPr>
      <xdr:spPr>
        <a:xfrm flipV="1">
          <a:off x="4760595" y="4512522"/>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76" name="有形固定資産減価償却率最小値テキスト">
          <a:extLst>
            <a:ext uri="{FF2B5EF4-FFF2-40B4-BE49-F238E27FC236}">
              <a16:creationId xmlns="" xmlns:a16="http://schemas.microsoft.com/office/drawing/2014/main" id="{E33F6315-6F8E-4988-9BF6-36D18B6F0780}"/>
            </a:ext>
          </a:extLst>
        </xdr:cNvPr>
        <xdr:cNvSpPr txBox="1"/>
      </xdr:nvSpPr>
      <xdr:spPr>
        <a:xfrm>
          <a:off x="4813300" y="590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77" name="直線コネクタ 76">
          <a:extLst>
            <a:ext uri="{FF2B5EF4-FFF2-40B4-BE49-F238E27FC236}">
              <a16:creationId xmlns="" xmlns:a16="http://schemas.microsoft.com/office/drawing/2014/main" id="{9A13CEAB-37CE-4E36-AF92-70B74057FF88}"/>
            </a:ext>
          </a:extLst>
        </xdr:cNvPr>
        <xdr:cNvCxnSpPr/>
      </xdr:nvCxnSpPr>
      <xdr:spPr>
        <a:xfrm>
          <a:off x="4673600" y="590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78" name="有形固定資産減価償却率最大値テキスト">
          <a:extLst>
            <a:ext uri="{FF2B5EF4-FFF2-40B4-BE49-F238E27FC236}">
              <a16:creationId xmlns="" xmlns:a16="http://schemas.microsoft.com/office/drawing/2014/main" id="{16AFF367-A080-4E21-87D1-9767B8F0F807}"/>
            </a:ext>
          </a:extLst>
        </xdr:cNvPr>
        <xdr:cNvSpPr txBox="1"/>
      </xdr:nvSpPr>
      <xdr:spPr>
        <a:xfrm>
          <a:off x="4813300" y="428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79" name="直線コネクタ 78">
          <a:extLst>
            <a:ext uri="{FF2B5EF4-FFF2-40B4-BE49-F238E27FC236}">
              <a16:creationId xmlns="" xmlns:a16="http://schemas.microsoft.com/office/drawing/2014/main" id="{CB4AC4E1-44D8-4BDE-AB83-34EDEDC5A42E}"/>
            </a:ext>
          </a:extLst>
        </xdr:cNvPr>
        <xdr:cNvCxnSpPr/>
      </xdr:nvCxnSpPr>
      <xdr:spPr>
        <a:xfrm>
          <a:off x="4673600" y="451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80" name="有形固定資産減価償却率平均値テキスト">
          <a:extLst>
            <a:ext uri="{FF2B5EF4-FFF2-40B4-BE49-F238E27FC236}">
              <a16:creationId xmlns="" xmlns:a16="http://schemas.microsoft.com/office/drawing/2014/main" id="{E34C228A-12CA-45A9-8C5C-0F7945472B77}"/>
            </a:ext>
          </a:extLst>
        </xdr:cNvPr>
        <xdr:cNvSpPr txBox="1"/>
      </xdr:nvSpPr>
      <xdr:spPr>
        <a:xfrm>
          <a:off x="4813300" y="5162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フローチャート: 判断 80">
          <a:extLst>
            <a:ext uri="{FF2B5EF4-FFF2-40B4-BE49-F238E27FC236}">
              <a16:creationId xmlns="" xmlns:a16="http://schemas.microsoft.com/office/drawing/2014/main" id="{A762AEAC-0B56-4D42-8FC0-967161E656DD}"/>
            </a:ext>
          </a:extLst>
        </xdr:cNvPr>
        <xdr:cNvSpPr/>
      </xdr:nvSpPr>
      <xdr:spPr>
        <a:xfrm>
          <a:off x="47117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82" name="フローチャート: 判断 81">
          <a:extLst>
            <a:ext uri="{FF2B5EF4-FFF2-40B4-BE49-F238E27FC236}">
              <a16:creationId xmlns="" xmlns:a16="http://schemas.microsoft.com/office/drawing/2014/main" id="{137BC90F-D532-4F28-863C-214CB71005A6}"/>
            </a:ext>
          </a:extLst>
        </xdr:cNvPr>
        <xdr:cNvSpPr/>
      </xdr:nvSpPr>
      <xdr:spPr>
        <a:xfrm>
          <a:off x="4000500" y="52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83" name="フローチャート: 判断 82">
          <a:extLst>
            <a:ext uri="{FF2B5EF4-FFF2-40B4-BE49-F238E27FC236}">
              <a16:creationId xmlns="" xmlns:a16="http://schemas.microsoft.com/office/drawing/2014/main" id="{F9B099B2-819A-4C21-943A-3EC63F2D34B7}"/>
            </a:ext>
          </a:extLst>
        </xdr:cNvPr>
        <xdr:cNvSpPr/>
      </xdr:nvSpPr>
      <xdr:spPr>
        <a:xfrm>
          <a:off x="3238500" y="522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84" name="フローチャート: 判断 83">
          <a:extLst>
            <a:ext uri="{FF2B5EF4-FFF2-40B4-BE49-F238E27FC236}">
              <a16:creationId xmlns="" xmlns:a16="http://schemas.microsoft.com/office/drawing/2014/main" id="{2263395F-59C0-4F51-87A0-358E39DE0579}"/>
            </a:ext>
          </a:extLst>
        </xdr:cNvPr>
        <xdr:cNvSpPr/>
      </xdr:nvSpPr>
      <xdr:spPr>
        <a:xfrm>
          <a:off x="2476500" y="52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85" name="フローチャート: 判断 84">
          <a:extLst>
            <a:ext uri="{FF2B5EF4-FFF2-40B4-BE49-F238E27FC236}">
              <a16:creationId xmlns="" xmlns:a16="http://schemas.microsoft.com/office/drawing/2014/main" id="{2CC2C60F-CB42-46CA-8CCE-2C9A10614D84}"/>
            </a:ext>
          </a:extLst>
        </xdr:cNvPr>
        <xdr:cNvSpPr/>
      </xdr:nvSpPr>
      <xdr:spPr>
        <a:xfrm>
          <a:off x="1714500" y="51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 xmlns:a16="http://schemas.microsoft.com/office/drawing/2014/main" id="{FFEF24C6-3EAC-4329-845E-86D1C28CB68C}"/>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 xmlns:a16="http://schemas.microsoft.com/office/drawing/2014/main" id="{AAF36DEB-EEE1-4A74-9988-FB6D5779969E}"/>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 xmlns:a16="http://schemas.microsoft.com/office/drawing/2014/main" id="{10CE87BC-0FAE-4FEF-BF8F-4B53EDB0AA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 xmlns:a16="http://schemas.microsoft.com/office/drawing/2014/main" id="{49249125-BB31-498C-84D3-C9AFB2D3A0BA}"/>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 xmlns:a16="http://schemas.microsoft.com/office/drawing/2014/main" id="{056CF814-EFF2-45F0-B4DF-29511BD194C6}"/>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21379</xdr:rowOff>
    </xdr:from>
    <xdr:to>
      <xdr:col>23</xdr:col>
      <xdr:colOff>136525</xdr:colOff>
      <xdr:row>34</xdr:row>
      <xdr:rowOff>122979</xdr:rowOff>
    </xdr:to>
    <xdr:sp macro="" textlink="">
      <xdr:nvSpPr>
        <xdr:cNvPr id="91" name="楕円 90">
          <a:extLst>
            <a:ext uri="{FF2B5EF4-FFF2-40B4-BE49-F238E27FC236}">
              <a16:creationId xmlns="" xmlns:a16="http://schemas.microsoft.com/office/drawing/2014/main" id="{92E581F0-773E-4B2E-9CE6-795A97CB903C}"/>
            </a:ext>
          </a:extLst>
        </xdr:cNvPr>
        <xdr:cNvSpPr/>
      </xdr:nvSpPr>
      <xdr:spPr>
        <a:xfrm>
          <a:off x="4711700" y="585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107756</xdr:rowOff>
    </xdr:from>
    <xdr:ext cx="405111" cy="259045"/>
    <xdr:sp macro="" textlink="">
      <xdr:nvSpPr>
        <xdr:cNvPr id="92" name="有形固定資産減価償却率該当値テキスト">
          <a:extLst>
            <a:ext uri="{FF2B5EF4-FFF2-40B4-BE49-F238E27FC236}">
              <a16:creationId xmlns="" xmlns:a16="http://schemas.microsoft.com/office/drawing/2014/main" id="{067A6C8F-272F-4517-8421-E738BECACDC7}"/>
            </a:ext>
          </a:extLst>
        </xdr:cNvPr>
        <xdr:cNvSpPr txBox="1"/>
      </xdr:nvSpPr>
      <xdr:spPr>
        <a:xfrm>
          <a:off x="4813300" y="576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156845</xdr:rowOff>
    </xdr:from>
    <xdr:to>
      <xdr:col>19</xdr:col>
      <xdr:colOff>187325</xdr:colOff>
      <xdr:row>34</xdr:row>
      <xdr:rowOff>86995</xdr:rowOff>
    </xdr:to>
    <xdr:sp macro="" textlink="">
      <xdr:nvSpPr>
        <xdr:cNvPr id="93" name="楕円 92">
          <a:extLst>
            <a:ext uri="{FF2B5EF4-FFF2-40B4-BE49-F238E27FC236}">
              <a16:creationId xmlns="" xmlns:a16="http://schemas.microsoft.com/office/drawing/2014/main" id="{81F9D4C3-519D-4E0A-84BD-BB0D7E5D0E55}"/>
            </a:ext>
          </a:extLst>
        </xdr:cNvPr>
        <xdr:cNvSpPr/>
      </xdr:nvSpPr>
      <xdr:spPr>
        <a:xfrm>
          <a:off x="4000500" y="58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36195</xdr:rowOff>
    </xdr:from>
    <xdr:to>
      <xdr:col>23</xdr:col>
      <xdr:colOff>85725</xdr:colOff>
      <xdr:row>34</xdr:row>
      <xdr:rowOff>72179</xdr:rowOff>
    </xdr:to>
    <xdr:cxnSp macro="">
      <xdr:nvCxnSpPr>
        <xdr:cNvPr id="94" name="直線コネクタ 93">
          <a:extLst>
            <a:ext uri="{FF2B5EF4-FFF2-40B4-BE49-F238E27FC236}">
              <a16:creationId xmlns="" xmlns:a16="http://schemas.microsoft.com/office/drawing/2014/main" id="{92EA552D-0E38-40DC-95F5-29AA6E38E93F}"/>
            </a:ext>
          </a:extLst>
        </xdr:cNvPr>
        <xdr:cNvCxnSpPr/>
      </xdr:nvCxnSpPr>
      <xdr:spPr>
        <a:xfrm>
          <a:off x="4051300" y="5865495"/>
          <a:ext cx="7112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142452</xdr:rowOff>
    </xdr:from>
    <xdr:to>
      <xdr:col>15</xdr:col>
      <xdr:colOff>187325</xdr:colOff>
      <xdr:row>34</xdr:row>
      <xdr:rowOff>72602</xdr:rowOff>
    </xdr:to>
    <xdr:sp macro="" textlink="">
      <xdr:nvSpPr>
        <xdr:cNvPr id="95" name="楕円 94">
          <a:extLst>
            <a:ext uri="{FF2B5EF4-FFF2-40B4-BE49-F238E27FC236}">
              <a16:creationId xmlns="" xmlns:a16="http://schemas.microsoft.com/office/drawing/2014/main" id="{87EE544F-E53D-4941-8CAD-77E1C3027DA1}"/>
            </a:ext>
          </a:extLst>
        </xdr:cNvPr>
        <xdr:cNvSpPr/>
      </xdr:nvSpPr>
      <xdr:spPr>
        <a:xfrm>
          <a:off x="3238500" y="580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21802</xdr:rowOff>
    </xdr:from>
    <xdr:to>
      <xdr:col>19</xdr:col>
      <xdr:colOff>136525</xdr:colOff>
      <xdr:row>34</xdr:row>
      <xdr:rowOff>36195</xdr:rowOff>
    </xdr:to>
    <xdr:cxnSp macro="">
      <xdr:nvCxnSpPr>
        <xdr:cNvPr id="96" name="直線コネクタ 95">
          <a:extLst>
            <a:ext uri="{FF2B5EF4-FFF2-40B4-BE49-F238E27FC236}">
              <a16:creationId xmlns="" xmlns:a16="http://schemas.microsoft.com/office/drawing/2014/main" id="{BD183D0A-F76B-4692-85A0-DB97D2D6DD63}"/>
            </a:ext>
          </a:extLst>
        </xdr:cNvPr>
        <xdr:cNvCxnSpPr/>
      </xdr:nvCxnSpPr>
      <xdr:spPr>
        <a:xfrm>
          <a:off x="3289300" y="5851102"/>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99271</xdr:rowOff>
    </xdr:from>
    <xdr:to>
      <xdr:col>11</xdr:col>
      <xdr:colOff>187325</xdr:colOff>
      <xdr:row>34</xdr:row>
      <xdr:rowOff>29421</xdr:rowOff>
    </xdr:to>
    <xdr:sp macro="" textlink="">
      <xdr:nvSpPr>
        <xdr:cNvPr id="97" name="楕円 96">
          <a:extLst>
            <a:ext uri="{FF2B5EF4-FFF2-40B4-BE49-F238E27FC236}">
              <a16:creationId xmlns="" xmlns:a16="http://schemas.microsoft.com/office/drawing/2014/main" id="{4D662D99-892E-44B4-9A42-03954A46C07F}"/>
            </a:ext>
          </a:extLst>
        </xdr:cNvPr>
        <xdr:cNvSpPr/>
      </xdr:nvSpPr>
      <xdr:spPr>
        <a:xfrm>
          <a:off x="2476500" y="575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150071</xdr:rowOff>
    </xdr:from>
    <xdr:to>
      <xdr:col>15</xdr:col>
      <xdr:colOff>136525</xdr:colOff>
      <xdr:row>34</xdr:row>
      <xdr:rowOff>21802</xdr:rowOff>
    </xdr:to>
    <xdr:cxnSp macro="">
      <xdr:nvCxnSpPr>
        <xdr:cNvPr id="98" name="直線コネクタ 97">
          <a:extLst>
            <a:ext uri="{FF2B5EF4-FFF2-40B4-BE49-F238E27FC236}">
              <a16:creationId xmlns="" xmlns:a16="http://schemas.microsoft.com/office/drawing/2014/main" id="{1476C868-B2C5-4D2D-A51E-7C2801AF7068}"/>
            </a:ext>
          </a:extLst>
        </xdr:cNvPr>
        <xdr:cNvCxnSpPr/>
      </xdr:nvCxnSpPr>
      <xdr:spPr>
        <a:xfrm>
          <a:off x="2527300" y="5807921"/>
          <a:ext cx="7620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45297</xdr:rowOff>
    </xdr:from>
    <xdr:to>
      <xdr:col>7</xdr:col>
      <xdr:colOff>187325</xdr:colOff>
      <xdr:row>33</xdr:row>
      <xdr:rowOff>146896</xdr:rowOff>
    </xdr:to>
    <xdr:sp macro="" textlink="">
      <xdr:nvSpPr>
        <xdr:cNvPr id="99" name="楕円 98">
          <a:extLst>
            <a:ext uri="{FF2B5EF4-FFF2-40B4-BE49-F238E27FC236}">
              <a16:creationId xmlns="" xmlns:a16="http://schemas.microsoft.com/office/drawing/2014/main" id="{EE7AD4B9-721A-400B-9467-4BD4BA309B15}"/>
            </a:ext>
          </a:extLst>
        </xdr:cNvPr>
        <xdr:cNvSpPr/>
      </xdr:nvSpPr>
      <xdr:spPr>
        <a:xfrm>
          <a:off x="1714500" y="57031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96096</xdr:rowOff>
    </xdr:from>
    <xdr:to>
      <xdr:col>11</xdr:col>
      <xdr:colOff>136525</xdr:colOff>
      <xdr:row>33</xdr:row>
      <xdr:rowOff>150071</xdr:rowOff>
    </xdr:to>
    <xdr:cxnSp macro="">
      <xdr:nvCxnSpPr>
        <xdr:cNvPr id="100" name="直線コネクタ 99">
          <a:extLst>
            <a:ext uri="{FF2B5EF4-FFF2-40B4-BE49-F238E27FC236}">
              <a16:creationId xmlns="" xmlns:a16="http://schemas.microsoft.com/office/drawing/2014/main" id="{F1F65CE1-2FD7-440D-9FA1-06A93F4B5484}"/>
            </a:ext>
          </a:extLst>
        </xdr:cNvPr>
        <xdr:cNvCxnSpPr/>
      </xdr:nvCxnSpPr>
      <xdr:spPr>
        <a:xfrm>
          <a:off x="1765300" y="5753946"/>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56532</xdr:rowOff>
    </xdr:from>
    <xdr:ext cx="405111" cy="259045"/>
    <xdr:sp macro="" textlink="">
      <xdr:nvSpPr>
        <xdr:cNvPr id="101" name="n_1aveValue有形固定資産減価償却率">
          <a:extLst>
            <a:ext uri="{FF2B5EF4-FFF2-40B4-BE49-F238E27FC236}">
              <a16:creationId xmlns="" xmlns:a16="http://schemas.microsoft.com/office/drawing/2014/main" id="{985BE9B3-5DA3-4E6E-BE29-159D86285209}"/>
            </a:ext>
          </a:extLst>
        </xdr:cNvPr>
        <xdr:cNvSpPr txBox="1"/>
      </xdr:nvSpPr>
      <xdr:spPr>
        <a:xfrm>
          <a:off x="3836044" y="50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102" name="n_2aveValue有形固定資産減価償却率">
          <a:extLst>
            <a:ext uri="{FF2B5EF4-FFF2-40B4-BE49-F238E27FC236}">
              <a16:creationId xmlns="" xmlns:a16="http://schemas.microsoft.com/office/drawing/2014/main" id="{12B63C60-5363-4060-A41D-890B8BD756CB}"/>
            </a:ext>
          </a:extLst>
        </xdr:cNvPr>
        <xdr:cNvSpPr txBox="1"/>
      </xdr:nvSpPr>
      <xdr:spPr>
        <a:xfrm>
          <a:off x="3086744" y="5003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24147</xdr:rowOff>
    </xdr:from>
    <xdr:ext cx="405111" cy="259045"/>
    <xdr:sp macro="" textlink="">
      <xdr:nvSpPr>
        <xdr:cNvPr id="103" name="n_3aveValue有形固定資産減価償却率">
          <a:extLst>
            <a:ext uri="{FF2B5EF4-FFF2-40B4-BE49-F238E27FC236}">
              <a16:creationId xmlns="" xmlns:a16="http://schemas.microsoft.com/office/drawing/2014/main" id="{F0F92A43-9CD7-47A3-B90F-6D9B06398114}"/>
            </a:ext>
          </a:extLst>
        </xdr:cNvPr>
        <xdr:cNvSpPr txBox="1"/>
      </xdr:nvSpPr>
      <xdr:spPr>
        <a:xfrm>
          <a:off x="2324744" y="49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2557</xdr:rowOff>
    </xdr:from>
    <xdr:ext cx="405111" cy="259045"/>
    <xdr:sp macro="" textlink="">
      <xdr:nvSpPr>
        <xdr:cNvPr id="104" name="n_4aveValue有形固定資産減価償却率">
          <a:extLst>
            <a:ext uri="{FF2B5EF4-FFF2-40B4-BE49-F238E27FC236}">
              <a16:creationId xmlns="" xmlns:a16="http://schemas.microsoft.com/office/drawing/2014/main" id="{7974BAC5-66B5-4456-B02E-61865B96735B}"/>
            </a:ext>
          </a:extLst>
        </xdr:cNvPr>
        <xdr:cNvSpPr txBox="1"/>
      </xdr:nvSpPr>
      <xdr:spPr>
        <a:xfrm>
          <a:off x="1562744" y="49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78122</xdr:rowOff>
    </xdr:from>
    <xdr:ext cx="405111" cy="259045"/>
    <xdr:sp macro="" textlink="">
      <xdr:nvSpPr>
        <xdr:cNvPr id="105" name="n_1mainValue有形固定資産減価償却率">
          <a:extLst>
            <a:ext uri="{FF2B5EF4-FFF2-40B4-BE49-F238E27FC236}">
              <a16:creationId xmlns="" xmlns:a16="http://schemas.microsoft.com/office/drawing/2014/main" id="{17E149F9-1F3F-4779-9681-FF7FE3C9B5BE}"/>
            </a:ext>
          </a:extLst>
        </xdr:cNvPr>
        <xdr:cNvSpPr txBox="1"/>
      </xdr:nvSpPr>
      <xdr:spPr>
        <a:xfrm>
          <a:off x="3836044" y="5907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63729</xdr:rowOff>
    </xdr:from>
    <xdr:ext cx="405111" cy="259045"/>
    <xdr:sp macro="" textlink="">
      <xdr:nvSpPr>
        <xdr:cNvPr id="106" name="n_2mainValue有形固定資産減価償却率">
          <a:extLst>
            <a:ext uri="{FF2B5EF4-FFF2-40B4-BE49-F238E27FC236}">
              <a16:creationId xmlns="" xmlns:a16="http://schemas.microsoft.com/office/drawing/2014/main" id="{73637D14-A2D2-43FB-81F7-98FD881EBF84}"/>
            </a:ext>
          </a:extLst>
        </xdr:cNvPr>
        <xdr:cNvSpPr txBox="1"/>
      </xdr:nvSpPr>
      <xdr:spPr>
        <a:xfrm>
          <a:off x="3086744" y="589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20548</xdr:rowOff>
    </xdr:from>
    <xdr:ext cx="405111" cy="259045"/>
    <xdr:sp macro="" textlink="">
      <xdr:nvSpPr>
        <xdr:cNvPr id="107" name="n_3mainValue有形固定資産減価償却率">
          <a:extLst>
            <a:ext uri="{FF2B5EF4-FFF2-40B4-BE49-F238E27FC236}">
              <a16:creationId xmlns="" xmlns:a16="http://schemas.microsoft.com/office/drawing/2014/main" id="{EB9B9DF2-654D-48B6-8ACA-997C0BFD3198}"/>
            </a:ext>
          </a:extLst>
        </xdr:cNvPr>
        <xdr:cNvSpPr txBox="1"/>
      </xdr:nvSpPr>
      <xdr:spPr>
        <a:xfrm>
          <a:off x="2324744" y="5849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138023</xdr:rowOff>
    </xdr:from>
    <xdr:ext cx="405111" cy="259045"/>
    <xdr:sp macro="" textlink="">
      <xdr:nvSpPr>
        <xdr:cNvPr id="108" name="n_4mainValue有形固定資産減価償却率">
          <a:extLst>
            <a:ext uri="{FF2B5EF4-FFF2-40B4-BE49-F238E27FC236}">
              <a16:creationId xmlns="" xmlns:a16="http://schemas.microsoft.com/office/drawing/2014/main" id="{F7B1FC2A-95FE-455E-A857-1463C9BB549E}"/>
            </a:ext>
          </a:extLst>
        </xdr:cNvPr>
        <xdr:cNvSpPr txBox="1"/>
      </xdr:nvSpPr>
      <xdr:spPr>
        <a:xfrm>
          <a:off x="1562744" y="5795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 xmlns:a16="http://schemas.microsoft.com/office/drawing/2014/main" id="{2C3CF498-6804-4067-9CE7-1F8D561129A9}"/>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 xmlns:a16="http://schemas.microsoft.com/office/drawing/2014/main" id="{FCD6FE7D-5722-406A-9B06-735FDC7F192C}"/>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 xmlns:a16="http://schemas.microsoft.com/office/drawing/2014/main" id="{C1BEB201-B893-4504-9FBB-0FCD3B458008}"/>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 xmlns:a16="http://schemas.microsoft.com/office/drawing/2014/main" id="{671836FA-0AC8-4F9E-8C74-D891041E7167}"/>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 xmlns:a16="http://schemas.microsoft.com/office/drawing/2014/main" id="{DBD84127-C9E5-42BB-A788-2F2468C6CC62}"/>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 xmlns:a16="http://schemas.microsoft.com/office/drawing/2014/main" id="{FC55517E-1341-436F-899E-63995974651D}"/>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 xmlns:a16="http://schemas.microsoft.com/office/drawing/2014/main" id="{C539D265-3D0D-4B6B-B09B-9CCDF0D2C1E7}"/>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 xmlns:a16="http://schemas.microsoft.com/office/drawing/2014/main" id="{AE82CAE6-3EAA-4CC9-8F89-15D7068DF6A1}"/>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 xmlns:a16="http://schemas.microsoft.com/office/drawing/2014/main" id="{E45A6236-9D37-4818-B3A3-59A8BB52BDC8}"/>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 xmlns:a16="http://schemas.microsoft.com/office/drawing/2014/main" id="{7A5572FB-ACC9-43B5-8BC5-B4C3885A3DDE}"/>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 xmlns:a16="http://schemas.microsoft.com/office/drawing/2014/main" id="{0C00D7FD-22C0-4B9E-9F6C-FE2C9A42E707}"/>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 xmlns:a16="http://schemas.microsoft.com/office/drawing/2014/main" id="{4F7A7F17-846A-4686-A102-60010DD2D846}"/>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 xmlns:a16="http://schemas.microsoft.com/office/drawing/2014/main" id="{7E074EFC-F1CF-47C3-AC43-6C82EBCB965A}"/>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effectLst/>
              <a:latin typeface="+mn-lt"/>
              <a:ea typeface="+mn-ea"/>
              <a:cs typeface="+mn-cs"/>
            </a:rPr>
            <a:t>債務償還比率は、</a:t>
          </a:r>
          <a:r>
            <a:rPr kumimoji="1" lang="ja-JP" altLang="ja-JP" sz="1000">
              <a:solidFill>
                <a:sysClr val="windowText" lastClr="000000"/>
              </a:solidFill>
              <a:effectLst/>
              <a:latin typeface="+mn-lt"/>
              <a:ea typeface="+mn-ea"/>
              <a:cs typeface="+mn-cs"/>
            </a:rPr>
            <a:t>前年度</a:t>
          </a:r>
          <a:r>
            <a:rPr kumimoji="1" lang="ja-JP" altLang="en-US" sz="1000">
              <a:solidFill>
                <a:sysClr val="windowText" lastClr="000000"/>
              </a:solidFill>
              <a:effectLst/>
              <a:latin typeface="+mn-lt"/>
              <a:ea typeface="+mn-ea"/>
              <a:cs typeface="+mn-cs"/>
            </a:rPr>
            <a:t>と比較すると</a:t>
          </a:r>
          <a:r>
            <a:rPr kumimoji="1" lang="ja-JP" altLang="ja-JP" sz="1000">
              <a:solidFill>
                <a:sysClr val="windowText" lastClr="000000"/>
              </a:solidFill>
              <a:effectLst/>
              <a:latin typeface="+mn-lt"/>
              <a:ea typeface="+mn-ea"/>
              <a:cs typeface="+mn-cs"/>
            </a:rPr>
            <a:t>減少し</a:t>
          </a:r>
          <a:r>
            <a:rPr kumimoji="1" lang="ja-JP" altLang="en-US" sz="1000">
              <a:solidFill>
                <a:sysClr val="windowText" lastClr="000000"/>
              </a:solidFill>
              <a:effectLst/>
              <a:latin typeface="+mn-lt"/>
              <a:ea typeface="+mn-ea"/>
              <a:cs typeface="+mn-cs"/>
            </a:rPr>
            <a:t>県平均を下回っているが</a:t>
          </a:r>
          <a:r>
            <a:rPr kumimoji="1" lang="ja-JP" altLang="ja-JP" sz="1000">
              <a:solidFill>
                <a:sysClr val="windowText" lastClr="000000"/>
              </a:solidFill>
              <a:effectLst/>
              <a:latin typeface="+mn-lt"/>
              <a:ea typeface="+mn-ea"/>
              <a:cs typeface="+mn-cs"/>
            </a:rPr>
            <a:t>、くらて病院</a:t>
          </a:r>
          <a:r>
            <a:rPr kumimoji="1" lang="ja-JP" altLang="en-US" sz="1000">
              <a:solidFill>
                <a:sysClr val="windowText" lastClr="000000"/>
              </a:solidFill>
              <a:effectLst/>
              <a:latin typeface="+mn-lt"/>
              <a:ea typeface="+mn-ea"/>
              <a:cs typeface="+mn-cs"/>
            </a:rPr>
            <a:t>の建替事業に係る地方債が増加したこと</a:t>
          </a:r>
          <a:r>
            <a:rPr kumimoji="1" lang="ja-JP" altLang="ja-JP" sz="1000">
              <a:solidFill>
                <a:sysClr val="windowText" lastClr="000000"/>
              </a:solidFill>
              <a:effectLst/>
              <a:latin typeface="+mn-lt"/>
              <a:ea typeface="+mn-ea"/>
              <a:cs typeface="+mn-cs"/>
            </a:rPr>
            <a:t>により、類似団体平均</a:t>
          </a:r>
          <a:r>
            <a:rPr kumimoji="1" lang="ja-JP" altLang="en-US" sz="1000">
              <a:solidFill>
                <a:sysClr val="windowText" lastClr="000000"/>
              </a:solidFill>
              <a:effectLst/>
              <a:latin typeface="+mn-lt"/>
              <a:ea typeface="+mn-ea"/>
              <a:cs typeface="+mn-cs"/>
            </a:rPr>
            <a:t>と</a:t>
          </a:r>
          <a:r>
            <a:rPr kumimoji="1" lang="ja-JP" altLang="ja-JP" sz="1000">
              <a:solidFill>
                <a:sysClr val="windowText" lastClr="000000"/>
              </a:solidFill>
              <a:effectLst/>
              <a:latin typeface="+mn-lt"/>
              <a:ea typeface="+mn-ea"/>
              <a:cs typeface="+mn-cs"/>
            </a:rPr>
            <a:t>全国平均を上回っている。今後</a:t>
          </a:r>
          <a:r>
            <a:rPr kumimoji="1" lang="ja-JP" altLang="en-US" sz="1000">
              <a:solidFill>
                <a:sysClr val="windowText" lastClr="000000"/>
              </a:solidFill>
              <a:effectLst/>
              <a:latin typeface="+mn-lt"/>
              <a:ea typeface="+mn-ea"/>
              <a:cs typeface="+mn-cs"/>
            </a:rPr>
            <a:t>は</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本庁舎を始めとした老朽施設の</a:t>
          </a:r>
          <a:r>
            <a:rPr kumimoji="1" lang="ja-JP" altLang="ja-JP" sz="1000">
              <a:solidFill>
                <a:sysClr val="windowText" lastClr="000000"/>
              </a:solidFill>
              <a:effectLst/>
              <a:latin typeface="+mn-lt"/>
              <a:ea typeface="+mn-ea"/>
              <a:cs typeface="+mn-cs"/>
            </a:rPr>
            <a:t>更新等</a:t>
          </a:r>
          <a:r>
            <a:rPr kumimoji="1" lang="ja-JP" altLang="ja-JP" sz="1000" strike="noStrike" baseline="0">
              <a:solidFill>
                <a:sysClr val="windowText" lastClr="000000"/>
              </a:solidFill>
              <a:effectLst/>
              <a:latin typeface="+mn-lt"/>
              <a:ea typeface="+mn-ea"/>
              <a:cs typeface="+mn-cs"/>
            </a:rPr>
            <a:t>の実施</a:t>
          </a:r>
          <a:r>
            <a:rPr kumimoji="1" lang="ja-JP" altLang="ja-JP" sz="1000">
              <a:solidFill>
                <a:sysClr val="windowText" lastClr="000000"/>
              </a:solidFill>
              <a:effectLst/>
              <a:latin typeface="+mn-lt"/>
              <a:ea typeface="+mn-ea"/>
              <a:cs typeface="+mn-cs"/>
            </a:rPr>
            <a:t>に伴い地方債の発行が一時的に増加</a:t>
          </a:r>
          <a:r>
            <a:rPr kumimoji="1" lang="ja-JP" altLang="en-US" sz="1000">
              <a:solidFill>
                <a:sysClr val="windowText" lastClr="000000"/>
              </a:solidFill>
              <a:effectLst/>
              <a:latin typeface="+mn-lt"/>
              <a:ea typeface="+mn-ea"/>
              <a:cs typeface="+mn-cs"/>
            </a:rPr>
            <a:t>し</a:t>
          </a:r>
          <a:r>
            <a:rPr kumimoji="1" lang="ja-JP" altLang="ja-JP" sz="1000">
              <a:solidFill>
                <a:sysClr val="windowText" lastClr="000000"/>
              </a:solidFill>
              <a:effectLst/>
              <a:latin typeface="+mn-lt"/>
              <a:ea typeface="+mn-ea"/>
              <a:cs typeface="+mn-cs"/>
            </a:rPr>
            <a:t>、債務償還比率は増加する見通しであるため、町民税等の徴収業務の更なる強化等による経常一般財源の</a:t>
          </a:r>
          <a:r>
            <a:rPr kumimoji="1" lang="ja-JP" altLang="en-US" sz="1000">
              <a:solidFill>
                <a:sysClr val="windowText" lastClr="000000"/>
              </a:solidFill>
              <a:effectLst/>
              <a:latin typeface="+mn-lt"/>
              <a:ea typeface="+mn-ea"/>
              <a:cs typeface="+mn-cs"/>
            </a:rPr>
            <a:t>確保</a:t>
          </a:r>
          <a:r>
            <a:rPr kumimoji="1" lang="ja-JP" altLang="ja-JP" sz="1000">
              <a:solidFill>
                <a:sysClr val="windowText" lastClr="000000"/>
              </a:solidFill>
              <a:effectLst/>
              <a:latin typeface="+mn-lt"/>
              <a:ea typeface="+mn-ea"/>
              <a:cs typeface="+mn-cs"/>
            </a:rPr>
            <a:t>や</a:t>
          </a:r>
          <a:r>
            <a:rPr kumimoji="1" lang="ja-JP" altLang="en-US" sz="1000">
              <a:solidFill>
                <a:sysClr val="windowText" lastClr="000000"/>
              </a:solidFill>
              <a:effectLst/>
              <a:latin typeface="+mn-lt"/>
              <a:ea typeface="+mn-ea"/>
              <a:cs typeface="+mn-cs"/>
            </a:rPr>
            <a:t>適正な</a:t>
          </a:r>
          <a:r>
            <a:rPr kumimoji="1" lang="ja-JP" altLang="ja-JP" sz="1000">
              <a:solidFill>
                <a:sysClr val="windowText" lastClr="000000"/>
              </a:solidFill>
              <a:effectLst/>
              <a:latin typeface="+mn-lt"/>
              <a:ea typeface="+mn-ea"/>
              <a:cs typeface="+mn-cs"/>
            </a:rPr>
            <a:t>人事管理による人件費の抑制等に取り組んでいく必要がある。</a:t>
          </a:r>
          <a:endParaRPr lang="ja-JP" altLang="ja-JP" sz="1000">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 xmlns:a16="http://schemas.microsoft.com/office/drawing/2014/main" id="{A7424A40-69FA-4898-A18F-D06964BA18BE}"/>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 xmlns:a16="http://schemas.microsoft.com/office/drawing/2014/main" id="{4DAFD01F-D190-4E9D-91C9-5F8642E066A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 xmlns:a16="http://schemas.microsoft.com/office/drawing/2014/main" id="{7CA99219-0032-4516-B527-F9D9A360F47C}"/>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 xmlns:a16="http://schemas.microsoft.com/office/drawing/2014/main" id="{F7A6C395-E8A0-4EE1-A503-7526D6CC8D12}"/>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 xmlns:a16="http://schemas.microsoft.com/office/drawing/2014/main" id="{0A456AD7-CEF4-46EB-88DB-94025A55FCAC}"/>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 xmlns:a16="http://schemas.microsoft.com/office/drawing/2014/main" id="{7684807C-F5E2-471F-BC4D-80FB60DD13C2}"/>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 xmlns:a16="http://schemas.microsoft.com/office/drawing/2014/main" id="{8532837E-C8AB-4453-85C9-B9CC9EC873A1}"/>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 xmlns:a16="http://schemas.microsoft.com/office/drawing/2014/main" id="{6ACB7347-F8E3-4570-9655-D5571C89557E}"/>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 xmlns:a16="http://schemas.microsoft.com/office/drawing/2014/main" id="{4EF80911-075A-46AC-8305-E14037CCFE05}"/>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 xmlns:a16="http://schemas.microsoft.com/office/drawing/2014/main" id="{06329AE4-873E-4A27-B414-E52ED0ACD783}"/>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 xmlns:a16="http://schemas.microsoft.com/office/drawing/2014/main" id="{F4CC2669-296D-46EB-8CDB-8DCE015D80E6}"/>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 xmlns:a16="http://schemas.microsoft.com/office/drawing/2014/main" id="{77195D47-B988-4A5A-8A0C-09FFECAE6247}"/>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 xmlns:a16="http://schemas.microsoft.com/office/drawing/2014/main" id="{5E3DD4F8-561E-41B2-BF53-9B308228BFE4}"/>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 xmlns:a16="http://schemas.microsoft.com/office/drawing/2014/main" id="{BBB38271-72B7-4ECE-946D-65FAD308817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 xmlns:a16="http://schemas.microsoft.com/office/drawing/2014/main" id="{D3EE1ECA-2EDB-4344-B11C-01CCBEBA3924}"/>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 xmlns:a16="http://schemas.microsoft.com/office/drawing/2014/main" id="{D2069867-FE9E-47B9-AA7F-FBF536F9D92D}"/>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 xmlns:a16="http://schemas.microsoft.com/office/drawing/2014/main" id="{754D4E0C-EE4D-4525-93BD-933EAF9B0FE2}"/>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39" name="直線コネクタ 138">
          <a:extLst>
            <a:ext uri="{FF2B5EF4-FFF2-40B4-BE49-F238E27FC236}">
              <a16:creationId xmlns="" xmlns:a16="http://schemas.microsoft.com/office/drawing/2014/main" id="{BBFC024C-7CD9-44A1-BAFC-8E1349F64DE6}"/>
            </a:ext>
          </a:extLst>
        </xdr:cNvPr>
        <xdr:cNvCxnSpPr/>
      </xdr:nvCxnSpPr>
      <xdr:spPr>
        <a:xfrm flipV="1">
          <a:off x="14793595" y="4489903"/>
          <a:ext cx="1269" cy="143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40" name="債務償還比率最小値テキスト">
          <a:extLst>
            <a:ext uri="{FF2B5EF4-FFF2-40B4-BE49-F238E27FC236}">
              <a16:creationId xmlns="" xmlns:a16="http://schemas.microsoft.com/office/drawing/2014/main" id="{99C8C6C0-BE8A-438B-AFEE-179A33A86B4E}"/>
            </a:ext>
          </a:extLst>
        </xdr:cNvPr>
        <xdr:cNvSpPr txBox="1"/>
      </xdr:nvSpPr>
      <xdr:spPr>
        <a:xfrm>
          <a:off x="14846300"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41" name="直線コネクタ 140">
          <a:extLst>
            <a:ext uri="{FF2B5EF4-FFF2-40B4-BE49-F238E27FC236}">
              <a16:creationId xmlns="" xmlns:a16="http://schemas.microsoft.com/office/drawing/2014/main" id="{276B4C62-76B8-4061-8308-369001A0A37D}"/>
            </a:ext>
          </a:extLst>
        </xdr:cNvPr>
        <xdr:cNvCxnSpPr/>
      </xdr:nvCxnSpPr>
      <xdr:spPr>
        <a:xfrm>
          <a:off x="14706600" y="5923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 xmlns:a16="http://schemas.microsoft.com/office/drawing/2014/main" id="{7DAAEA8B-C09D-43C2-B040-5DC4C1393E7E}"/>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 xmlns:a16="http://schemas.microsoft.com/office/drawing/2014/main" id="{B7F2E518-109E-4B0B-9CF5-64CEE27C4BC0}"/>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122980</xdr:rowOff>
    </xdr:from>
    <xdr:ext cx="469744" cy="259045"/>
    <xdr:sp macro="" textlink="">
      <xdr:nvSpPr>
        <xdr:cNvPr id="144" name="債務償還比率平均値テキスト">
          <a:extLst>
            <a:ext uri="{FF2B5EF4-FFF2-40B4-BE49-F238E27FC236}">
              <a16:creationId xmlns="" xmlns:a16="http://schemas.microsoft.com/office/drawing/2014/main" id="{37DDCC37-E2EE-4131-BE04-CEF39E932EC5}"/>
            </a:ext>
          </a:extLst>
        </xdr:cNvPr>
        <xdr:cNvSpPr txBox="1"/>
      </xdr:nvSpPr>
      <xdr:spPr>
        <a:xfrm>
          <a:off x="14846300" y="49235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45" name="フローチャート: 判断 144">
          <a:extLst>
            <a:ext uri="{FF2B5EF4-FFF2-40B4-BE49-F238E27FC236}">
              <a16:creationId xmlns="" xmlns:a16="http://schemas.microsoft.com/office/drawing/2014/main" id="{CAC7901F-A156-4E64-9E6D-61FB8AD32D74}"/>
            </a:ext>
          </a:extLst>
        </xdr:cNvPr>
        <xdr:cNvSpPr/>
      </xdr:nvSpPr>
      <xdr:spPr>
        <a:xfrm>
          <a:off x="14744700" y="507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155657</xdr:rowOff>
    </xdr:from>
    <xdr:to>
      <xdr:col>72</xdr:col>
      <xdr:colOff>123825</xdr:colOff>
      <xdr:row>31</xdr:row>
      <xdr:rowOff>85807</xdr:rowOff>
    </xdr:to>
    <xdr:sp macro="" textlink="">
      <xdr:nvSpPr>
        <xdr:cNvPr id="146" name="フローチャート: 判断 145">
          <a:extLst>
            <a:ext uri="{FF2B5EF4-FFF2-40B4-BE49-F238E27FC236}">
              <a16:creationId xmlns="" xmlns:a16="http://schemas.microsoft.com/office/drawing/2014/main" id="{18BC7D7E-BF2D-46F7-B244-A32729255844}"/>
            </a:ext>
          </a:extLst>
        </xdr:cNvPr>
        <xdr:cNvSpPr/>
      </xdr:nvSpPr>
      <xdr:spPr>
        <a:xfrm>
          <a:off x="14033500" y="529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32938</xdr:rowOff>
    </xdr:from>
    <xdr:to>
      <xdr:col>68</xdr:col>
      <xdr:colOff>123825</xdr:colOff>
      <xdr:row>31</xdr:row>
      <xdr:rowOff>134538</xdr:rowOff>
    </xdr:to>
    <xdr:sp macro="" textlink="">
      <xdr:nvSpPr>
        <xdr:cNvPr id="147" name="フローチャート: 判断 146">
          <a:extLst>
            <a:ext uri="{FF2B5EF4-FFF2-40B4-BE49-F238E27FC236}">
              <a16:creationId xmlns="" xmlns:a16="http://schemas.microsoft.com/office/drawing/2014/main" id="{0922B8DA-B4AC-4F8E-8C5C-8DE37DCD0363}"/>
            </a:ext>
          </a:extLst>
        </xdr:cNvPr>
        <xdr:cNvSpPr/>
      </xdr:nvSpPr>
      <xdr:spPr>
        <a:xfrm>
          <a:off x="13271500" y="534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168765</xdr:rowOff>
    </xdr:from>
    <xdr:to>
      <xdr:col>64</xdr:col>
      <xdr:colOff>123825</xdr:colOff>
      <xdr:row>31</xdr:row>
      <xdr:rowOff>98915</xdr:rowOff>
    </xdr:to>
    <xdr:sp macro="" textlink="">
      <xdr:nvSpPr>
        <xdr:cNvPr id="148" name="フローチャート: 判断 147">
          <a:extLst>
            <a:ext uri="{FF2B5EF4-FFF2-40B4-BE49-F238E27FC236}">
              <a16:creationId xmlns="" xmlns:a16="http://schemas.microsoft.com/office/drawing/2014/main" id="{24318920-BBC9-4589-A96E-B40278663943}"/>
            </a:ext>
          </a:extLst>
        </xdr:cNvPr>
        <xdr:cNvSpPr/>
      </xdr:nvSpPr>
      <xdr:spPr>
        <a:xfrm>
          <a:off x="12509500" y="531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13045</xdr:rowOff>
    </xdr:from>
    <xdr:to>
      <xdr:col>60</xdr:col>
      <xdr:colOff>123825</xdr:colOff>
      <xdr:row>31</xdr:row>
      <xdr:rowOff>114645</xdr:rowOff>
    </xdr:to>
    <xdr:sp macro="" textlink="">
      <xdr:nvSpPr>
        <xdr:cNvPr id="149" name="フローチャート: 判断 148">
          <a:extLst>
            <a:ext uri="{FF2B5EF4-FFF2-40B4-BE49-F238E27FC236}">
              <a16:creationId xmlns="" xmlns:a16="http://schemas.microsoft.com/office/drawing/2014/main" id="{A525F898-9757-452A-840D-42E3CE837EC9}"/>
            </a:ext>
          </a:extLst>
        </xdr:cNvPr>
        <xdr:cNvSpPr/>
      </xdr:nvSpPr>
      <xdr:spPr>
        <a:xfrm>
          <a:off x="11747500" y="532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 xmlns:a16="http://schemas.microsoft.com/office/drawing/2014/main" id="{5BA9F4EA-1B2B-43FD-9DB2-8243CFF816DE}"/>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 xmlns:a16="http://schemas.microsoft.com/office/drawing/2014/main" id="{5BB48FDC-591E-45CE-85B3-E67591A06ECF}"/>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 xmlns:a16="http://schemas.microsoft.com/office/drawing/2014/main" id="{6A42E706-6E14-4874-AEB3-0C945F44AB6F}"/>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 xmlns:a16="http://schemas.microsoft.com/office/drawing/2014/main" id="{4D4B6BF7-7645-4243-B69F-324A556C03C9}"/>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 xmlns:a16="http://schemas.microsoft.com/office/drawing/2014/main" id="{1C04E9C0-858F-4DE8-B0B3-7F9B3DEA922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60080</xdr:rowOff>
    </xdr:from>
    <xdr:to>
      <xdr:col>76</xdr:col>
      <xdr:colOff>73025</xdr:colOff>
      <xdr:row>31</xdr:row>
      <xdr:rowOff>161680</xdr:rowOff>
    </xdr:to>
    <xdr:sp macro="" textlink="">
      <xdr:nvSpPr>
        <xdr:cNvPr id="155" name="楕円 154">
          <a:extLst>
            <a:ext uri="{FF2B5EF4-FFF2-40B4-BE49-F238E27FC236}">
              <a16:creationId xmlns="" xmlns:a16="http://schemas.microsoft.com/office/drawing/2014/main" id="{C49D4CB2-E360-48D0-B310-78F7B438F527}"/>
            </a:ext>
          </a:extLst>
        </xdr:cNvPr>
        <xdr:cNvSpPr/>
      </xdr:nvSpPr>
      <xdr:spPr>
        <a:xfrm>
          <a:off x="14744700" y="53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38507</xdr:rowOff>
    </xdr:from>
    <xdr:ext cx="469744" cy="259045"/>
    <xdr:sp macro="" textlink="">
      <xdr:nvSpPr>
        <xdr:cNvPr id="156" name="債務償還比率該当値テキスト">
          <a:extLst>
            <a:ext uri="{FF2B5EF4-FFF2-40B4-BE49-F238E27FC236}">
              <a16:creationId xmlns="" xmlns:a16="http://schemas.microsoft.com/office/drawing/2014/main" id="{2BE2118C-F232-4278-A37E-4D65AE651493}"/>
            </a:ext>
          </a:extLst>
        </xdr:cNvPr>
        <xdr:cNvSpPr txBox="1"/>
      </xdr:nvSpPr>
      <xdr:spPr>
        <a:xfrm>
          <a:off x="14846300" y="535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106843</xdr:rowOff>
    </xdr:from>
    <xdr:to>
      <xdr:col>72</xdr:col>
      <xdr:colOff>123825</xdr:colOff>
      <xdr:row>33</xdr:row>
      <xdr:rowOff>36993</xdr:rowOff>
    </xdr:to>
    <xdr:sp macro="" textlink="">
      <xdr:nvSpPr>
        <xdr:cNvPr id="157" name="楕円 156">
          <a:extLst>
            <a:ext uri="{FF2B5EF4-FFF2-40B4-BE49-F238E27FC236}">
              <a16:creationId xmlns="" xmlns:a16="http://schemas.microsoft.com/office/drawing/2014/main" id="{A0722D0A-985C-469B-BA6F-9F7129DD07A1}"/>
            </a:ext>
          </a:extLst>
        </xdr:cNvPr>
        <xdr:cNvSpPr/>
      </xdr:nvSpPr>
      <xdr:spPr>
        <a:xfrm>
          <a:off x="14033500" y="559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110880</xdr:rowOff>
    </xdr:from>
    <xdr:to>
      <xdr:col>76</xdr:col>
      <xdr:colOff>22225</xdr:colOff>
      <xdr:row>32</xdr:row>
      <xdr:rowOff>157643</xdr:rowOff>
    </xdr:to>
    <xdr:cxnSp macro="">
      <xdr:nvCxnSpPr>
        <xdr:cNvPr id="158" name="直線コネクタ 157">
          <a:extLst>
            <a:ext uri="{FF2B5EF4-FFF2-40B4-BE49-F238E27FC236}">
              <a16:creationId xmlns="" xmlns:a16="http://schemas.microsoft.com/office/drawing/2014/main" id="{6719C707-829E-4968-BA3A-E07953191386}"/>
            </a:ext>
          </a:extLst>
        </xdr:cNvPr>
        <xdr:cNvCxnSpPr/>
      </xdr:nvCxnSpPr>
      <xdr:spPr>
        <a:xfrm flipV="1">
          <a:off x="14084300" y="5425830"/>
          <a:ext cx="711200" cy="2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48976</xdr:rowOff>
    </xdr:from>
    <xdr:to>
      <xdr:col>68</xdr:col>
      <xdr:colOff>123825</xdr:colOff>
      <xdr:row>31</xdr:row>
      <xdr:rowOff>150576</xdr:rowOff>
    </xdr:to>
    <xdr:sp macro="" textlink="">
      <xdr:nvSpPr>
        <xdr:cNvPr id="159" name="楕円 158">
          <a:extLst>
            <a:ext uri="{FF2B5EF4-FFF2-40B4-BE49-F238E27FC236}">
              <a16:creationId xmlns="" xmlns:a16="http://schemas.microsoft.com/office/drawing/2014/main" id="{925EA64F-C07D-4080-BF85-552C8D434A35}"/>
            </a:ext>
          </a:extLst>
        </xdr:cNvPr>
        <xdr:cNvSpPr/>
      </xdr:nvSpPr>
      <xdr:spPr>
        <a:xfrm>
          <a:off x="13271500" y="536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99776</xdr:rowOff>
    </xdr:from>
    <xdr:to>
      <xdr:col>72</xdr:col>
      <xdr:colOff>73025</xdr:colOff>
      <xdr:row>32</xdr:row>
      <xdr:rowOff>157643</xdr:rowOff>
    </xdr:to>
    <xdr:cxnSp macro="">
      <xdr:nvCxnSpPr>
        <xdr:cNvPr id="160" name="直線コネクタ 159">
          <a:extLst>
            <a:ext uri="{FF2B5EF4-FFF2-40B4-BE49-F238E27FC236}">
              <a16:creationId xmlns="" xmlns:a16="http://schemas.microsoft.com/office/drawing/2014/main" id="{99E2052D-5999-462F-9E4D-A08332049E3C}"/>
            </a:ext>
          </a:extLst>
        </xdr:cNvPr>
        <xdr:cNvCxnSpPr/>
      </xdr:nvCxnSpPr>
      <xdr:spPr>
        <a:xfrm>
          <a:off x="13322300" y="5414726"/>
          <a:ext cx="762000" cy="22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121267</xdr:rowOff>
    </xdr:from>
    <xdr:to>
      <xdr:col>64</xdr:col>
      <xdr:colOff>123825</xdr:colOff>
      <xdr:row>31</xdr:row>
      <xdr:rowOff>51417</xdr:rowOff>
    </xdr:to>
    <xdr:sp macro="" textlink="">
      <xdr:nvSpPr>
        <xdr:cNvPr id="161" name="楕円 160">
          <a:extLst>
            <a:ext uri="{FF2B5EF4-FFF2-40B4-BE49-F238E27FC236}">
              <a16:creationId xmlns="" xmlns:a16="http://schemas.microsoft.com/office/drawing/2014/main" id="{B04B0126-9563-405F-BDEA-561BF13D9074}"/>
            </a:ext>
          </a:extLst>
        </xdr:cNvPr>
        <xdr:cNvSpPr/>
      </xdr:nvSpPr>
      <xdr:spPr>
        <a:xfrm>
          <a:off x="12509500" y="526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617</xdr:rowOff>
    </xdr:from>
    <xdr:to>
      <xdr:col>68</xdr:col>
      <xdr:colOff>73025</xdr:colOff>
      <xdr:row>31</xdr:row>
      <xdr:rowOff>99776</xdr:rowOff>
    </xdr:to>
    <xdr:cxnSp macro="">
      <xdr:nvCxnSpPr>
        <xdr:cNvPr id="162" name="直線コネクタ 161">
          <a:extLst>
            <a:ext uri="{FF2B5EF4-FFF2-40B4-BE49-F238E27FC236}">
              <a16:creationId xmlns="" xmlns:a16="http://schemas.microsoft.com/office/drawing/2014/main" id="{48138321-E5F0-451F-83F8-7F2BFAAC1834}"/>
            </a:ext>
          </a:extLst>
        </xdr:cNvPr>
        <xdr:cNvCxnSpPr/>
      </xdr:nvCxnSpPr>
      <xdr:spPr>
        <a:xfrm>
          <a:off x="12560300" y="5315567"/>
          <a:ext cx="762000" cy="9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169572</xdr:rowOff>
    </xdr:from>
    <xdr:to>
      <xdr:col>60</xdr:col>
      <xdr:colOff>123825</xdr:colOff>
      <xdr:row>32</xdr:row>
      <xdr:rowOff>99722</xdr:rowOff>
    </xdr:to>
    <xdr:sp macro="" textlink="">
      <xdr:nvSpPr>
        <xdr:cNvPr id="163" name="楕円 162">
          <a:extLst>
            <a:ext uri="{FF2B5EF4-FFF2-40B4-BE49-F238E27FC236}">
              <a16:creationId xmlns="" xmlns:a16="http://schemas.microsoft.com/office/drawing/2014/main" id="{02316227-8900-4EA8-9910-1C0E2A20C01A}"/>
            </a:ext>
          </a:extLst>
        </xdr:cNvPr>
        <xdr:cNvSpPr/>
      </xdr:nvSpPr>
      <xdr:spPr>
        <a:xfrm>
          <a:off x="11747500" y="548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617</xdr:rowOff>
    </xdr:from>
    <xdr:to>
      <xdr:col>64</xdr:col>
      <xdr:colOff>73025</xdr:colOff>
      <xdr:row>32</xdr:row>
      <xdr:rowOff>48922</xdr:rowOff>
    </xdr:to>
    <xdr:cxnSp macro="">
      <xdr:nvCxnSpPr>
        <xdr:cNvPr id="164" name="直線コネクタ 163">
          <a:extLst>
            <a:ext uri="{FF2B5EF4-FFF2-40B4-BE49-F238E27FC236}">
              <a16:creationId xmlns="" xmlns:a16="http://schemas.microsoft.com/office/drawing/2014/main" id="{761950C1-3B81-408C-BDAD-692D1A5EE7AD}"/>
            </a:ext>
          </a:extLst>
        </xdr:cNvPr>
        <xdr:cNvCxnSpPr/>
      </xdr:nvCxnSpPr>
      <xdr:spPr>
        <a:xfrm flipV="1">
          <a:off x="11798300" y="5315567"/>
          <a:ext cx="762000" cy="21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102334</xdr:rowOff>
    </xdr:from>
    <xdr:ext cx="469744" cy="259045"/>
    <xdr:sp macro="" textlink="">
      <xdr:nvSpPr>
        <xdr:cNvPr id="165" name="n_1aveValue債務償還比率">
          <a:extLst>
            <a:ext uri="{FF2B5EF4-FFF2-40B4-BE49-F238E27FC236}">
              <a16:creationId xmlns="" xmlns:a16="http://schemas.microsoft.com/office/drawing/2014/main" id="{9261A35C-25AF-4FFA-AFB6-DDD707F7BCCB}"/>
            </a:ext>
          </a:extLst>
        </xdr:cNvPr>
        <xdr:cNvSpPr txBox="1"/>
      </xdr:nvSpPr>
      <xdr:spPr>
        <a:xfrm>
          <a:off x="13836727" y="507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151065</xdr:rowOff>
    </xdr:from>
    <xdr:ext cx="469744" cy="259045"/>
    <xdr:sp macro="" textlink="">
      <xdr:nvSpPr>
        <xdr:cNvPr id="166" name="n_2aveValue債務償還比率">
          <a:extLst>
            <a:ext uri="{FF2B5EF4-FFF2-40B4-BE49-F238E27FC236}">
              <a16:creationId xmlns="" xmlns:a16="http://schemas.microsoft.com/office/drawing/2014/main" id="{573D5DDB-2105-46E9-80AF-1B19AC2236B9}"/>
            </a:ext>
          </a:extLst>
        </xdr:cNvPr>
        <xdr:cNvSpPr txBox="1"/>
      </xdr:nvSpPr>
      <xdr:spPr>
        <a:xfrm>
          <a:off x="13087427" y="512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90042</xdr:rowOff>
    </xdr:from>
    <xdr:ext cx="469744" cy="259045"/>
    <xdr:sp macro="" textlink="">
      <xdr:nvSpPr>
        <xdr:cNvPr id="167" name="n_3aveValue債務償還比率">
          <a:extLst>
            <a:ext uri="{FF2B5EF4-FFF2-40B4-BE49-F238E27FC236}">
              <a16:creationId xmlns="" xmlns:a16="http://schemas.microsoft.com/office/drawing/2014/main" id="{59E66995-E5F2-4D3C-84EA-D4D7EFBAB164}"/>
            </a:ext>
          </a:extLst>
        </xdr:cNvPr>
        <xdr:cNvSpPr txBox="1"/>
      </xdr:nvSpPr>
      <xdr:spPr>
        <a:xfrm>
          <a:off x="12325427" y="5404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131172</xdr:rowOff>
    </xdr:from>
    <xdr:ext cx="469744" cy="259045"/>
    <xdr:sp macro="" textlink="">
      <xdr:nvSpPr>
        <xdr:cNvPr id="168" name="n_4aveValue債務償還比率">
          <a:extLst>
            <a:ext uri="{FF2B5EF4-FFF2-40B4-BE49-F238E27FC236}">
              <a16:creationId xmlns="" xmlns:a16="http://schemas.microsoft.com/office/drawing/2014/main" id="{0EC900ED-C8CC-441A-8A40-DBBF4A7C574C}"/>
            </a:ext>
          </a:extLst>
        </xdr:cNvPr>
        <xdr:cNvSpPr txBox="1"/>
      </xdr:nvSpPr>
      <xdr:spPr>
        <a:xfrm>
          <a:off x="11563427" y="510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28120</xdr:rowOff>
    </xdr:from>
    <xdr:ext cx="469744" cy="259045"/>
    <xdr:sp macro="" textlink="">
      <xdr:nvSpPr>
        <xdr:cNvPr id="169" name="n_1mainValue債務償還比率">
          <a:extLst>
            <a:ext uri="{FF2B5EF4-FFF2-40B4-BE49-F238E27FC236}">
              <a16:creationId xmlns="" xmlns:a16="http://schemas.microsoft.com/office/drawing/2014/main" id="{D595621B-28B9-4BCB-9B11-C724B2B8081C}"/>
            </a:ext>
          </a:extLst>
        </xdr:cNvPr>
        <xdr:cNvSpPr txBox="1"/>
      </xdr:nvSpPr>
      <xdr:spPr>
        <a:xfrm>
          <a:off x="13836727" y="568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141703</xdr:rowOff>
    </xdr:from>
    <xdr:ext cx="469744" cy="259045"/>
    <xdr:sp macro="" textlink="">
      <xdr:nvSpPr>
        <xdr:cNvPr id="170" name="n_2mainValue債務償還比率">
          <a:extLst>
            <a:ext uri="{FF2B5EF4-FFF2-40B4-BE49-F238E27FC236}">
              <a16:creationId xmlns="" xmlns:a16="http://schemas.microsoft.com/office/drawing/2014/main" id="{0E7E1DA9-85D5-4B5E-B272-86614CBE9CE5}"/>
            </a:ext>
          </a:extLst>
        </xdr:cNvPr>
        <xdr:cNvSpPr txBox="1"/>
      </xdr:nvSpPr>
      <xdr:spPr>
        <a:xfrm>
          <a:off x="13087427" y="545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67944</xdr:rowOff>
    </xdr:from>
    <xdr:ext cx="469744" cy="259045"/>
    <xdr:sp macro="" textlink="">
      <xdr:nvSpPr>
        <xdr:cNvPr id="171" name="n_3mainValue債務償還比率">
          <a:extLst>
            <a:ext uri="{FF2B5EF4-FFF2-40B4-BE49-F238E27FC236}">
              <a16:creationId xmlns="" xmlns:a16="http://schemas.microsoft.com/office/drawing/2014/main" id="{EE65CF2A-7AD5-4F16-B285-34CD49ECEA5B}"/>
            </a:ext>
          </a:extLst>
        </xdr:cNvPr>
        <xdr:cNvSpPr txBox="1"/>
      </xdr:nvSpPr>
      <xdr:spPr>
        <a:xfrm>
          <a:off x="12325427" y="503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90849</xdr:rowOff>
    </xdr:from>
    <xdr:ext cx="469744" cy="259045"/>
    <xdr:sp macro="" textlink="">
      <xdr:nvSpPr>
        <xdr:cNvPr id="172" name="n_4mainValue債務償還比率">
          <a:extLst>
            <a:ext uri="{FF2B5EF4-FFF2-40B4-BE49-F238E27FC236}">
              <a16:creationId xmlns="" xmlns:a16="http://schemas.microsoft.com/office/drawing/2014/main" id="{6EE00412-3161-4480-9736-A9B662A2CA53}"/>
            </a:ext>
          </a:extLst>
        </xdr:cNvPr>
        <xdr:cNvSpPr txBox="1"/>
      </xdr:nvSpPr>
      <xdr:spPr>
        <a:xfrm>
          <a:off x="11563427" y="557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 xmlns:a16="http://schemas.microsoft.com/office/drawing/2014/main" id="{395824FD-4C17-4DD7-910C-46C825990F4F}"/>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 xmlns:a16="http://schemas.microsoft.com/office/drawing/2014/main" id="{9EDDF770-AD90-478E-8DA6-B9EEAD4EC73D}"/>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 xmlns:a16="http://schemas.microsoft.com/office/drawing/2014/main" id="{80E3EFF6-1563-4CB1-AE69-8BA3FB824283}"/>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 xmlns:a16="http://schemas.microsoft.com/office/drawing/2014/main" id="{24C59268-947C-4DE4-A9C5-6648A54ED209}"/>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 xmlns:a16="http://schemas.microsoft.com/office/drawing/2014/main" id="{628A0310-7FF8-415B-AF7B-6CEEAF84BBB9}"/>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 xmlns:a16="http://schemas.microsoft.com/office/drawing/2014/main" id="{5D24C416-08F9-43A6-A05E-043CCD3295AC}"/>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4A880B40-0129-44D5-A968-5430F054E2F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C7FF76E9-8EDF-4D6F-BE25-FAE469BF59C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9DF5AB4F-E632-42EB-8D03-7D5A5D00709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6F84B4EF-4186-4235-907F-BC4EFD1BD8B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B27300B9-801C-4BE3-9B7F-5C91F779734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386DE619-301F-4AA7-85C4-767973E7A78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7D5AF3D-7B3C-4CBB-AF8B-4C205B8AE9C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328B719A-F7E6-4C7D-AEDC-C0694F01B49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70E0F7E2-FA3E-49E0-B8D2-DB057F9A1E8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83B5289-9F32-46AF-B329-608ED9B701A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15,346
15,136
35.60
14,126,449
13,523,949
575,495
5,108,807
14,154,721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8AA07481-7E3D-478F-94D3-CC933C7094B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13082689-2AE2-4DDC-BD69-C76F6406DD7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46F646C7-1FFB-4BF0-847E-87ECEA3C803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2B5531F9-08A8-4203-B3AA-9987F7D1E1C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A1244167-B1B0-4281-9895-70E65D5E83E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F92E21EA-A7FB-4615-841A-A842A1D69D9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D310F62-EF0B-4C60-B71E-A005BFB9AC1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8D9379D9-8EBB-45CC-A917-22325E943FD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63F649F3-C0EA-4E2A-B1EB-983306011C0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9701DFB8-0E77-4A10-B354-402605D71CE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C379D750-DC60-4D17-AF7B-1C45993C370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444D480A-88AF-47F7-A6BC-C8CE47D560D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BB5F9E7A-C5F5-4997-A2BC-2222C867544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1981178B-B442-4D3F-9B22-178AC6A8999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ABBD3A83-2537-4A7B-A1E6-9F3F2294CBD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B6CA2DF5-D1AC-4B32-8198-D30F07E9D7F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4F5FB58E-DE7C-4BE0-8584-3EAD1966CD4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FD82B78F-1BA7-4A3E-BEFE-1FCFC45AB49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D74AF3ED-EF25-4C8D-97D9-2DE03D03C32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B9C8ED2A-02DB-478F-8263-E529927C491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05824A71-4709-4276-BC0F-CE49EB823A6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23688CB8-1240-474A-B684-1FB61604880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90564CAA-5F50-4679-B854-23ACEB80607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284C3C9E-8DA0-4362-8290-CBB812D73B5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6C85441D-E377-48F4-B476-E5DA441CD79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41A84D34-9CD7-4487-A159-0DD2502B162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11CA8487-3E89-4AB2-861B-A8A7BD21D62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E3B2CC86-3EF1-41F6-A2B3-777BE563DF6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1CFC484B-6F90-450C-980F-E5A0529A93D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FF7A41BC-330B-42A2-8307-E1EB3AB12F9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7CAA3C11-157D-47AB-8A8B-F10E181AE27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05B569B3-6FE3-4023-A3AE-9E9C29118FD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 xmlns:a16="http://schemas.microsoft.com/office/drawing/2014/main" id="{731D13AB-F1D6-48F8-B801-F426FF40745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 xmlns:a16="http://schemas.microsoft.com/office/drawing/2014/main" id="{F0778D5F-326B-4B95-8456-0B12D4A2178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 xmlns:a16="http://schemas.microsoft.com/office/drawing/2014/main" id="{DB9DD1BA-AF4E-4129-BDA0-2163B89380E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 xmlns:a16="http://schemas.microsoft.com/office/drawing/2014/main" id="{82EE7939-6F8E-4848-A154-5189AE1D5C0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 xmlns:a16="http://schemas.microsoft.com/office/drawing/2014/main" id="{977669F8-1A77-4EC9-BD37-F5265CC2F25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 xmlns:a16="http://schemas.microsoft.com/office/drawing/2014/main" id="{5C8DD120-324E-428C-81F5-B134CEBD5B0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 xmlns:a16="http://schemas.microsoft.com/office/drawing/2014/main" id="{CD3BFC76-5C45-4656-8D3B-01B12FF8060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 xmlns:a16="http://schemas.microsoft.com/office/drawing/2014/main" id="{C60774A0-17F8-408C-BDA7-0423F848688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 xmlns:a16="http://schemas.microsoft.com/office/drawing/2014/main" id="{8029C9E4-2ADF-4C6B-95AB-CAB569C213C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 xmlns:a16="http://schemas.microsoft.com/office/drawing/2014/main" id="{341FA34F-201F-481A-996F-2153C8F9542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52E0BA67-6194-4FDF-805E-72D5A153F3E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 xmlns:a16="http://schemas.microsoft.com/office/drawing/2014/main" id="{AE5F614D-CB27-4C0B-9409-7601B4576C0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 xmlns:a16="http://schemas.microsoft.com/office/drawing/2014/main" id="{F4812310-4DFF-4E12-8643-C1E57A69D8B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a:extLst>
            <a:ext uri="{FF2B5EF4-FFF2-40B4-BE49-F238E27FC236}">
              <a16:creationId xmlns="" xmlns:a16="http://schemas.microsoft.com/office/drawing/2014/main" id="{8694BC2D-19AD-4DB4-87DB-BD411DD9784C}"/>
            </a:ext>
          </a:extLst>
        </xdr:cNvPr>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a:extLst>
            <a:ext uri="{FF2B5EF4-FFF2-40B4-BE49-F238E27FC236}">
              <a16:creationId xmlns="" xmlns:a16="http://schemas.microsoft.com/office/drawing/2014/main" id="{4C3D682C-35E5-4FB0-903F-03A71A052905}"/>
            </a:ext>
          </a:extLst>
        </xdr:cNvPr>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a:extLst>
            <a:ext uri="{FF2B5EF4-FFF2-40B4-BE49-F238E27FC236}">
              <a16:creationId xmlns="" xmlns:a16="http://schemas.microsoft.com/office/drawing/2014/main" id="{CDDE66D1-725A-4B19-BF29-AC9A3DBA4016}"/>
            </a:ext>
          </a:extLst>
        </xdr:cNvPr>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a:extLst>
            <a:ext uri="{FF2B5EF4-FFF2-40B4-BE49-F238E27FC236}">
              <a16:creationId xmlns="" xmlns:a16="http://schemas.microsoft.com/office/drawing/2014/main" id="{F91ED810-678E-408D-8F92-8902A2C4F2CD}"/>
            </a:ext>
          </a:extLst>
        </xdr:cNvPr>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a:extLst>
            <a:ext uri="{FF2B5EF4-FFF2-40B4-BE49-F238E27FC236}">
              <a16:creationId xmlns="" xmlns:a16="http://schemas.microsoft.com/office/drawing/2014/main" id="{EB69BC8F-AA72-4D57-A8BA-7D208AB02450}"/>
            </a:ext>
          </a:extLst>
        </xdr:cNvPr>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a:extLst>
            <a:ext uri="{FF2B5EF4-FFF2-40B4-BE49-F238E27FC236}">
              <a16:creationId xmlns="" xmlns:a16="http://schemas.microsoft.com/office/drawing/2014/main" id="{482C5A01-C2FD-4BF1-A0F4-2CF20D28D086}"/>
            </a:ext>
          </a:extLst>
        </xdr:cNvPr>
        <xdr:cNvSpPr txBox="1"/>
      </xdr:nvSpPr>
      <xdr:spPr>
        <a:xfrm>
          <a:off x="46736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 xmlns:a16="http://schemas.microsoft.com/office/drawing/2014/main" id="{FDD2F3AF-539C-4C6E-B34D-D0A6D3587D65}"/>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 xmlns:a16="http://schemas.microsoft.com/office/drawing/2014/main" id="{BABC5AE7-0D7F-4390-B6D5-C578FD9FFBA5}"/>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 xmlns:a16="http://schemas.microsoft.com/office/drawing/2014/main" id="{40C70DA3-97AA-4A07-8FFE-6F58C324770C}"/>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a:extLst>
            <a:ext uri="{FF2B5EF4-FFF2-40B4-BE49-F238E27FC236}">
              <a16:creationId xmlns="" xmlns:a16="http://schemas.microsoft.com/office/drawing/2014/main" id="{FCAB1D1D-970E-4B34-A549-0AD4D90344F1}"/>
            </a:ext>
          </a:extLst>
        </xdr:cNvPr>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 xmlns:a16="http://schemas.microsoft.com/office/drawing/2014/main" id="{62150682-ACDF-4405-B6ED-C4E156A3344E}"/>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43AEF77C-5FA3-47A7-B832-CA66FA79A76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5E1B33E5-A350-49EF-9EC8-8FE2C64AFA5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F106F5C3-B83B-4FB1-95BB-DD2957EBC91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AC66C236-9C09-404D-A532-4602BF715D7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564C670D-F708-45AF-9016-5D5C73D10AC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53975</xdr:rowOff>
    </xdr:from>
    <xdr:to>
      <xdr:col>24</xdr:col>
      <xdr:colOff>114300</xdr:colOff>
      <xdr:row>40</xdr:row>
      <xdr:rowOff>155575</xdr:rowOff>
    </xdr:to>
    <xdr:sp macro="" textlink="">
      <xdr:nvSpPr>
        <xdr:cNvPr id="73" name="楕円 72">
          <a:extLst>
            <a:ext uri="{FF2B5EF4-FFF2-40B4-BE49-F238E27FC236}">
              <a16:creationId xmlns="" xmlns:a16="http://schemas.microsoft.com/office/drawing/2014/main" id="{474DFAD9-9EF8-40B4-99AA-AF20332FF304}"/>
            </a:ext>
          </a:extLst>
        </xdr:cNvPr>
        <xdr:cNvSpPr/>
      </xdr:nvSpPr>
      <xdr:spPr>
        <a:xfrm>
          <a:off x="45847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32402</xdr:rowOff>
    </xdr:from>
    <xdr:ext cx="405111" cy="259045"/>
    <xdr:sp macro="" textlink="">
      <xdr:nvSpPr>
        <xdr:cNvPr id="74" name="【道路】&#10;有形固定資産減価償却率該当値テキスト">
          <a:extLst>
            <a:ext uri="{FF2B5EF4-FFF2-40B4-BE49-F238E27FC236}">
              <a16:creationId xmlns="" xmlns:a16="http://schemas.microsoft.com/office/drawing/2014/main" id="{5E0EED64-2C37-4C01-A744-895BDA8AA533}"/>
            </a:ext>
          </a:extLst>
        </xdr:cNvPr>
        <xdr:cNvSpPr txBox="1"/>
      </xdr:nvSpPr>
      <xdr:spPr>
        <a:xfrm>
          <a:off x="4673600"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50165</xdr:rowOff>
    </xdr:from>
    <xdr:to>
      <xdr:col>20</xdr:col>
      <xdr:colOff>38100</xdr:colOff>
      <xdr:row>40</xdr:row>
      <xdr:rowOff>151765</xdr:rowOff>
    </xdr:to>
    <xdr:sp macro="" textlink="">
      <xdr:nvSpPr>
        <xdr:cNvPr id="75" name="楕円 74">
          <a:extLst>
            <a:ext uri="{FF2B5EF4-FFF2-40B4-BE49-F238E27FC236}">
              <a16:creationId xmlns="" xmlns:a16="http://schemas.microsoft.com/office/drawing/2014/main" id="{1F910DD5-DECF-4E12-9046-81E15B805304}"/>
            </a:ext>
          </a:extLst>
        </xdr:cNvPr>
        <xdr:cNvSpPr/>
      </xdr:nvSpPr>
      <xdr:spPr>
        <a:xfrm>
          <a:off x="37465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100965</xdr:rowOff>
    </xdr:from>
    <xdr:to>
      <xdr:col>24</xdr:col>
      <xdr:colOff>63500</xdr:colOff>
      <xdr:row>40</xdr:row>
      <xdr:rowOff>104775</xdr:rowOff>
    </xdr:to>
    <xdr:cxnSp macro="">
      <xdr:nvCxnSpPr>
        <xdr:cNvPr id="76" name="直線コネクタ 75">
          <a:extLst>
            <a:ext uri="{FF2B5EF4-FFF2-40B4-BE49-F238E27FC236}">
              <a16:creationId xmlns="" xmlns:a16="http://schemas.microsoft.com/office/drawing/2014/main" id="{F80A192E-C8E9-47F7-95DB-E90EA30361F9}"/>
            </a:ext>
          </a:extLst>
        </xdr:cNvPr>
        <xdr:cNvCxnSpPr/>
      </xdr:nvCxnSpPr>
      <xdr:spPr>
        <a:xfrm>
          <a:off x="3797300" y="695896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25400</xdr:rowOff>
    </xdr:from>
    <xdr:to>
      <xdr:col>15</xdr:col>
      <xdr:colOff>101600</xdr:colOff>
      <xdr:row>40</xdr:row>
      <xdr:rowOff>127000</xdr:rowOff>
    </xdr:to>
    <xdr:sp macro="" textlink="">
      <xdr:nvSpPr>
        <xdr:cNvPr id="77" name="楕円 76">
          <a:extLst>
            <a:ext uri="{FF2B5EF4-FFF2-40B4-BE49-F238E27FC236}">
              <a16:creationId xmlns="" xmlns:a16="http://schemas.microsoft.com/office/drawing/2014/main" id="{36BB3712-34F3-4AFA-93D2-A72398092A3D}"/>
            </a:ext>
          </a:extLst>
        </xdr:cNvPr>
        <xdr:cNvSpPr/>
      </xdr:nvSpPr>
      <xdr:spPr>
        <a:xfrm>
          <a:off x="2857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76200</xdr:rowOff>
    </xdr:from>
    <xdr:to>
      <xdr:col>19</xdr:col>
      <xdr:colOff>177800</xdr:colOff>
      <xdr:row>40</xdr:row>
      <xdr:rowOff>100965</xdr:rowOff>
    </xdr:to>
    <xdr:cxnSp macro="">
      <xdr:nvCxnSpPr>
        <xdr:cNvPr id="78" name="直線コネクタ 77">
          <a:extLst>
            <a:ext uri="{FF2B5EF4-FFF2-40B4-BE49-F238E27FC236}">
              <a16:creationId xmlns="" xmlns:a16="http://schemas.microsoft.com/office/drawing/2014/main" id="{99E1A47F-0A98-4B7F-A51F-A60522F9AB7D}"/>
            </a:ext>
          </a:extLst>
        </xdr:cNvPr>
        <xdr:cNvCxnSpPr/>
      </xdr:nvCxnSpPr>
      <xdr:spPr>
        <a:xfrm>
          <a:off x="2908300" y="69342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170180</xdr:rowOff>
    </xdr:from>
    <xdr:to>
      <xdr:col>10</xdr:col>
      <xdr:colOff>165100</xdr:colOff>
      <xdr:row>40</xdr:row>
      <xdr:rowOff>100330</xdr:rowOff>
    </xdr:to>
    <xdr:sp macro="" textlink="">
      <xdr:nvSpPr>
        <xdr:cNvPr id="79" name="楕円 78">
          <a:extLst>
            <a:ext uri="{FF2B5EF4-FFF2-40B4-BE49-F238E27FC236}">
              <a16:creationId xmlns="" xmlns:a16="http://schemas.microsoft.com/office/drawing/2014/main" id="{A77D92B9-E73F-45FB-AD37-B769AE5F0D9E}"/>
            </a:ext>
          </a:extLst>
        </xdr:cNvPr>
        <xdr:cNvSpPr/>
      </xdr:nvSpPr>
      <xdr:spPr>
        <a:xfrm>
          <a:off x="1968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49530</xdr:rowOff>
    </xdr:from>
    <xdr:to>
      <xdr:col>15</xdr:col>
      <xdr:colOff>50800</xdr:colOff>
      <xdr:row>40</xdr:row>
      <xdr:rowOff>76200</xdr:rowOff>
    </xdr:to>
    <xdr:cxnSp macro="">
      <xdr:nvCxnSpPr>
        <xdr:cNvPr id="80" name="直線コネクタ 79">
          <a:extLst>
            <a:ext uri="{FF2B5EF4-FFF2-40B4-BE49-F238E27FC236}">
              <a16:creationId xmlns="" xmlns:a16="http://schemas.microsoft.com/office/drawing/2014/main" id="{AA9ACF46-28E8-4FA8-BF91-6BAA7C993EFB}"/>
            </a:ext>
          </a:extLst>
        </xdr:cNvPr>
        <xdr:cNvCxnSpPr/>
      </xdr:nvCxnSpPr>
      <xdr:spPr>
        <a:xfrm>
          <a:off x="2019300" y="69075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132080</xdr:rowOff>
    </xdr:from>
    <xdr:to>
      <xdr:col>6</xdr:col>
      <xdr:colOff>38100</xdr:colOff>
      <xdr:row>40</xdr:row>
      <xdr:rowOff>62230</xdr:rowOff>
    </xdr:to>
    <xdr:sp macro="" textlink="">
      <xdr:nvSpPr>
        <xdr:cNvPr id="81" name="楕円 80">
          <a:extLst>
            <a:ext uri="{FF2B5EF4-FFF2-40B4-BE49-F238E27FC236}">
              <a16:creationId xmlns="" xmlns:a16="http://schemas.microsoft.com/office/drawing/2014/main" id="{1C21D032-20BC-4EF4-B577-1D0680462D01}"/>
            </a:ext>
          </a:extLst>
        </xdr:cNvPr>
        <xdr:cNvSpPr/>
      </xdr:nvSpPr>
      <xdr:spPr>
        <a:xfrm>
          <a:off x="1079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11430</xdr:rowOff>
    </xdr:from>
    <xdr:to>
      <xdr:col>10</xdr:col>
      <xdr:colOff>114300</xdr:colOff>
      <xdr:row>40</xdr:row>
      <xdr:rowOff>49530</xdr:rowOff>
    </xdr:to>
    <xdr:cxnSp macro="">
      <xdr:nvCxnSpPr>
        <xdr:cNvPr id="82" name="直線コネクタ 81">
          <a:extLst>
            <a:ext uri="{FF2B5EF4-FFF2-40B4-BE49-F238E27FC236}">
              <a16:creationId xmlns="" xmlns:a16="http://schemas.microsoft.com/office/drawing/2014/main" id="{D87C294F-7081-4A45-AA2B-8DEB40B235C7}"/>
            </a:ext>
          </a:extLst>
        </xdr:cNvPr>
        <xdr:cNvCxnSpPr/>
      </xdr:nvCxnSpPr>
      <xdr:spPr>
        <a:xfrm>
          <a:off x="1130300" y="68694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a:extLst>
            <a:ext uri="{FF2B5EF4-FFF2-40B4-BE49-F238E27FC236}">
              <a16:creationId xmlns="" xmlns:a16="http://schemas.microsoft.com/office/drawing/2014/main" id="{CDDC8358-0683-4CCB-A70B-05FDEA5D7E9E}"/>
            </a:ext>
          </a:extLst>
        </xdr:cNvPr>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4" name="n_2aveValue【道路】&#10;有形固定資産減価償却率">
          <a:extLst>
            <a:ext uri="{FF2B5EF4-FFF2-40B4-BE49-F238E27FC236}">
              <a16:creationId xmlns="" xmlns:a16="http://schemas.microsoft.com/office/drawing/2014/main" id="{76F7CF1F-DD67-415E-A612-B21795D538EF}"/>
            </a:ext>
          </a:extLst>
        </xdr:cNvPr>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53992</xdr:rowOff>
    </xdr:from>
    <xdr:ext cx="405111" cy="259045"/>
    <xdr:sp macro="" textlink="">
      <xdr:nvSpPr>
        <xdr:cNvPr id="85" name="n_3aveValue【道路】&#10;有形固定資産減価償却率">
          <a:extLst>
            <a:ext uri="{FF2B5EF4-FFF2-40B4-BE49-F238E27FC236}">
              <a16:creationId xmlns="" xmlns:a16="http://schemas.microsoft.com/office/drawing/2014/main" id="{538548C0-9D6E-4F49-B616-37BD3289BE21}"/>
            </a:ext>
          </a:extLst>
        </xdr:cNvPr>
        <xdr:cNvSpPr txBox="1"/>
      </xdr:nvSpPr>
      <xdr:spPr>
        <a:xfrm>
          <a:off x="1816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6" name="n_4aveValue【道路】&#10;有形固定資産減価償却率">
          <a:extLst>
            <a:ext uri="{FF2B5EF4-FFF2-40B4-BE49-F238E27FC236}">
              <a16:creationId xmlns="" xmlns:a16="http://schemas.microsoft.com/office/drawing/2014/main" id="{E2723EFF-E481-4776-BA2C-1C383975A95F}"/>
            </a:ext>
          </a:extLst>
        </xdr:cNvPr>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142892</xdr:rowOff>
    </xdr:from>
    <xdr:ext cx="405111" cy="259045"/>
    <xdr:sp macro="" textlink="">
      <xdr:nvSpPr>
        <xdr:cNvPr id="87" name="n_1mainValue【道路】&#10;有形固定資産減価償却率">
          <a:extLst>
            <a:ext uri="{FF2B5EF4-FFF2-40B4-BE49-F238E27FC236}">
              <a16:creationId xmlns="" xmlns:a16="http://schemas.microsoft.com/office/drawing/2014/main" id="{C41CF2E1-BBDF-4313-93CD-345EB91090B3}"/>
            </a:ext>
          </a:extLst>
        </xdr:cNvPr>
        <xdr:cNvSpPr txBox="1"/>
      </xdr:nvSpPr>
      <xdr:spPr>
        <a:xfrm>
          <a:off x="3582044" y="700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118127</xdr:rowOff>
    </xdr:from>
    <xdr:ext cx="405111" cy="259045"/>
    <xdr:sp macro="" textlink="">
      <xdr:nvSpPr>
        <xdr:cNvPr id="88" name="n_2mainValue【道路】&#10;有形固定資産減価償却率">
          <a:extLst>
            <a:ext uri="{FF2B5EF4-FFF2-40B4-BE49-F238E27FC236}">
              <a16:creationId xmlns="" xmlns:a16="http://schemas.microsoft.com/office/drawing/2014/main" id="{5CB116D4-629C-437A-97F8-13A5BB24F64D}"/>
            </a:ext>
          </a:extLst>
        </xdr:cNvPr>
        <xdr:cNvSpPr txBox="1"/>
      </xdr:nvSpPr>
      <xdr:spPr>
        <a:xfrm>
          <a:off x="2705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91457</xdr:rowOff>
    </xdr:from>
    <xdr:ext cx="405111" cy="259045"/>
    <xdr:sp macro="" textlink="">
      <xdr:nvSpPr>
        <xdr:cNvPr id="89" name="n_3mainValue【道路】&#10;有形固定資産減価償却率">
          <a:extLst>
            <a:ext uri="{FF2B5EF4-FFF2-40B4-BE49-F238E27FC236}">
              <a16:creationId xmlns="" xmlns:a16="http://schemas.microsoft.com/office/drawing/2014/main" id="{42E46328-0D4D-47D4-BE71-BEEDD7B6ED55}"/>
            </a:ext>
          </a:extLst>
        </xdr:cNvPr>
        <xdr:cNvSpPr txBox="1"/>
      </xdr:nvSpPr>
      <xdr:spPr>
        <a:xfrm>
          <a:off x="1816744"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53357</xdr:rowOff>
    </xdr:from>
    <xdr:ext cx="405111" cy="259045"/>
    <xdr:sp macro="" textlink="">
      <xdr:nvSpPr>
        <xdr:cNvPr id="90" name="n_4mainValue【道路】&#10;有形固定資産減価償却率">
          <a:extLst>
            <a:ext uri="{FF2B5EF4-FFF2-40B4-BE49-F238E27FC236}">
              <a16:creationId xmlns="" xmlns:a16="http://schemas.microsoft.com/office/drawing/2014/main" id="{9E76BB72-2527-498C-BC4F-249A909E7E56}"/>
            </a:ext>
          </a:extLst>
        </xdr:cNvPr>
        <xdr:cNvSpPr txBox="1"/>
      </xdr:nvSpPr>
      <xdr:spPr>
        <a:xfrm>
          <a:off x="927744"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 xmlns:a16="http://schemas.microsoft.com/office/drawing/2014/main" id="{8350CAC7-C2D9-4642-B212-30152AF64D6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 xmlns:a16="http://schemas.microsoft.com/office/drawing/2014/main" id="{DE94CC43-5C13-429B-B44E-DF009B8A896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 xmlns:a16="http://schemas.microsoft.com/office/drawing/2014/main" id="{D0E37F2D-6196-42EC-9CC8-BDB7E59EF8F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 xmlns:a16="http://schemas.microsoft.com/office/drawing/2014/main" id="{634A898B-3D44-4F6F-8990-5D23B8D398B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 xmlns:a16="http://schemas.microsoft.com/office/drawing/2014/main" id="{276C409F-C6BE-41ED-940B-6444C196ACB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 xmlns:a16="http://schemas.microsoft.com/office/drawing/2014/main" id="{E746E95A-9727-4AD9-BCA8-A5246D1D801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 xmlns:a16="http://schemas.microsoft.com/office/drawing/2014/main" id="{A67E72D3-2CBF-4A83-A829-FF2DCF51726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 xmlns:a16="http://schemas.microsoft.com/office/drawing/2014/main" id="{4AEA9737-2B3C-41B8-B2E0-F5C64306E46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 xmlns:a16="http://schemas.microsoft.com/office/drawing/2014/main" id="{EB173551-E917-4AF7-BCE3-899E5A03257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 xmlns:a16="http://schemas.microsoft.com/office/drawing/2014/main" id="{60CE1DDE-7AD2-428C-8403-F0FC3146B7F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 xmlns:a16="http://schemas.microsoft.com/office/drawing/2014/main" id="{4DA58F1E-E0C2-46A9-B428-E35CEBA608C1}"/>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 xmlns:a16="http://schemas.microsoft.com/office/drawing/2014/main" id="{1349D966-5B61-4700-A8CC-2159A9E44CB2}"/>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 xmlns:a16="http://schemas.microsoft.com/office/drawing/2014/main" id="{EA166AE4-815C-429B-9931-01172F08933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 xmlns:a16="http://schemas.microsoft.com/office/drawing/2014/main" id="{991ABAF3-6CDB-4409-96E9-C67557749076}"/>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 xmlns:a16="http://schemas.microsoft.com/office/drawing/2014/main" id="{9269C406-65F5-495B-8D6B-0EF47CFA2C2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 xmlns:a16="http://schemas.microsoft.com/office/drawing/2014/main" id="{AA9132B8-BD80-419D-902F-0842E6FDC0E3}"/>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 xmlns:a16="http://schemas.microsoft.com/office/drawing/2014/main" id="{66772000-FDD9-493B-A22C-0422C13D1F6B}"/>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 xmlns:a16="http://schemas.microsoft.com/office/drawing/2014/main" id="{A96BE724-F020-43ED-B476-62B0FA491B7D}"/>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 xmlns:a16="http://schemas.microsoft.com/office/drawing/2014/main" id="{A9C53647-A462-44BA-880D-5A3FB01AB85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 xmlns:a16="http://schemas.microsoft.com/office/drawing/2014/main" id="{EC1BD9FB-1C8C-49F2-AE80-D19C617B3E26}"/>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 xmlns:a16="http://schemas.microsoft.com/office/drawing/2014/main" id="{64FA90A5-7E5F-46EB-AE45-3DA2C892240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a:extLst>
            <a:ext uri="{FF2B5EF4-FFF2-40B4-BE49-F238E27FC236}">
              <a16:creationId xmlns="" xmlns:a16="http://schemas.microsoft.com/office/drawing/2014/main" id="{109881D1-9F8B-4EE3-8E7B-00EA8F824587}"/>
            </a:ext>
          </a:extLst>
        </xdr:cNvPr>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a:extLst>
            <a:ext uri="{FF2B5EF4-FFF2-40B4-BE49-F238E27FC236}">
              <a16:creationId xmlns="" xmlns:a16="http://schemas.microsoft.com/office/drawing/2014/main" id="{B010B46B-6E1D-4C47-9451-E99CF35FE809}"/>
            </a:ext>
          </a:extLst>
        </xdr:cNvPr>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a:extLst>
            <a:ext uri="{FF2B5EF4-FFF2-40B4-BE49-F238E27FC236}">
              <a16:creationId xmlns="" xmlns:a16="http://schemas.microsoft.com/office/drawing/2014/main" id="{5B67FD08-0117-4BF0-A1B7-076A8FEE1B7F}"/>
            </a:ext>
          </a:extLst>
        </xdr:cNvPr>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a:extLst>
            <a:ext uri="{FF2B5EF4-FFF2-40B4-BE49-F238E27FC236}">
              <a16:creationId xmlns="" xmlns:a16="http://schemas.microsoft.com/office/drawing/2014/main" id="{1A12C422-AA36-401D-A10F-C2C4336E918F}"/>
            </a:ext>
          </a:extLst>
        </xdr:cNvPr>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a:extLst>
            <a:ext uri="{FF2B5EF4-FFF2-40B4-BE49-F238E27FC236}">
              <a16:creationId xmlns="" xmlns:a16="http://schemas.microsoft.com/office/drawing/2014/main" id="{FB0100C7-BFFC-42E8-B9A6-7ABF671749CE}"/>
            </a:ext>
          </a:extLst>
        </xdr:cNvPr>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7" name="【道路】&#10;一人当たり延長平均値テキスト">
          <a:extLst>
            <a:ext uri="{FF2B5EF4-FFF2-40B4-BE49-F238E27FC236}">
              <a16:creationId xmlns="" xmlns:a16="http://schemas.microsoft.com/office/drawing/2014/main" id="{8ACBD908-350A-4AD6-AD68-626BA167405A}"/>
            </a:ext>
          </a:extLst>
        </xdr:cNvPr>
        <xdr:cNvSpPr txBox="1"/>
      </xdr:nvSpPr>
      <xdr:spPr>
        <a:xfrm>
          <a:off x="10515600" y="6921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a:extLst>
            <a:ext uri="{FF2B5EF4-FFF2-40B4-BE49-F238E27FC236}">
              <a16:creationId xmlns="" xmlns:a16="http://schemas.microsoft.com/office/drawing/2014/main" id="{968729A7-14C2-4A08-8CE5-D53DDDF07D7E}"/>
            </a:ext>
          </a:extLst>
        </xdr:cNvPr>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9" name="フローチャート: 判断 118">
          <a:extLst>
            <a:ext uri="{FF2B5EF4-FFF2-40B4-BE49-F238E27FC236}">
              <a16:creationId xmlns="" xmlns:a16="http://schemas.microsoft.com/office/drawing/2014/main" id="{1A5E22F8-B5B8-4C85-A06D-3A520359485B}"/>
            </a:ext>
          </a:extLst>
        </xdr:cNvPr>
        <xdr:cNvSpPr/>
      </xdr:nvSpPr>
      <xdr:spPr>
        <a:xfrm>
          <a:off x="9588500" y="70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41305</xdr:rowOff>
    </xdr:from>
    <xdr:to>
      <xdr:col>46</xdr:col>
      <xdr:colOff>38100</xdr:colOff>
      <xdr:row>41</xdr:row>
      <xdr:rowOff>142905</xdr:rowOff>
    </xdr:to>
    <xdr:sp macro="" textlink="">
      <xdr:nvSpPr>
        <xdr:cNvPr id="120" name="フローチャート: 判断 119">
          <a:extLst>
            <a:ext uri="{FF2B5EF4-FFF2-40B4-BE49-F238E27FC236}">
              <a16:creationId xmlns="" xmlns:a16="http://schemas.microsoft.com/office/drawing/2014/main" id="{FFBFBD7E-7FBA-45BE-8B3F-A73B243C9BC7}"/>
            </a:ext>
          </a:extLst>
        </xdr:cNvPr>
        <xdr:cNvSpPr/>
      </xdr:nvSpPr>
      <xdr:spPr>
        <a:xfrm>
          <a:off x="8699500" y="70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39852</xdr:rowOff>
    </xdr:from>
    <xdr:to>
      <xdr:col>41</xdr:col>
      <xdr:colOff>101600</xdr:colOff>
      <xdr:row>41</xdr:row>
      <xdr:rowOff>141452</xdr:rowOff>
    </xdr:to>
    <xdr:sp macro="" textlink="">
      <xdr:nvSpPr>
        <xdr:cNvPr id="121" name="フローチャート: 判断 120">
          <a:extLst>
            <a:ext uri="{FF2B5EF4-FFF2-40B4-BE49-F238E27FC236}">
              <a16:creationId xmlns="" xmlns:a16="http://schemas.microsoft.com/office/drawing/2014/main" id="{7A717DC1-90F0-4B7B-B15E-FC49D1063699}"/>
            </a:ext>
          </a:extLst>
        </xdr:cNvPr>
        <xdr:cNvSpPr/>
      </xdr:nvSpPr>
      <xdr:spPr>
        <a:xfrm>
          <a:off x="7810500" y="706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42219</xdr:rowOff>
    </xdr:from>
    <xdr:to>
      <xdr:col>36</xdr:col>
      <xdr:colOff>165100</xdr:colOff>
      <xdr:row>41</xdr:row>
      <xdr:rowOff>143819</xdr:rowOff>
    </xdr:to>
    <xdr:sp macro="" textlink="">
      <xdr:nvSpPr>
        <xdr:cNvPr id="122" name="フローチャート: 判断 121">
          <a:extLst>
            <a:ext uri="{FF2B5EF4-FFF2-40B4-BE49-F238E27FC236}">
              <a16:creationId xmlns="" xmlns:a16="http://schemas.microsoft.com/office/drawing/2014/main" id="{E49DD130-E229-4BBB-BF1B-27CD1DB19DE4}"/>
            </a:ext>
          </a:extLst>
        </xdr:cNvPr>
        <xdr:cNvSpPr/>
      </xdr:nvSpPr>
      <xdr:spPr>
        <a:xfrm>
          <a:off x="6921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 xmlns:a16="http://schemas.microsoft.com/office/drawing/2014/main" id="{0DEFD25A-A262-4B87-A44E-AB3917E4610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 xmlns:a16="http://schemas.microsoft.com/office/drawing/2014/main" id="{4DB25E56-9712-4492-943D-413A9265873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 xmlns:a16="http://schemas.microsoft.com/office/drawing/2014/main" id="{569C5674-5012-4101-8A3A-40AEDFA0472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50AECBDA-9D9C-4B3F-AAD0-742F28B16F2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4B315AEE-9F61-410F-801D-15EC72BFE8F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71198</xdr:rowOff>
    </xdr:from>
    <xdr:to>
      <xdr:col>55</xdr:col>
      <xdr:colOff>50800</xdr:colOff>
      <xdr:row>42</xdr:row>
      <xdr:rowOff>1348</xdr:rowOff>
    </xdr:to>
    <xdr:sp macro="" textlink="">
      <xdr:nvSpPr>
        <xdr:cNvPr id="128" name="楕円 127">
          <a:extLst>
            <a:ext uri="{FF2B5EF4-FFF2-40B4-BE49-F238E27FC236}">
              <a16:creationId xmlns="" xmlns:a16="http://schemas.microsoft.com/office/drawing/2014/main" id="{ECA32701-B524-4605-AA08-89E9A8687CE3}"/>
            </a:ext>
          </a:extLst>
        </xdr:cNvPr>
        <xdr:cNvSpPr/>
      </xdr:nvSpPr>
      <xdr:spPr>
        <a:xfrm>
          <a:off x="10426700" y="71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18641</xdr:rowOff>
    </xdr:from>
    <xdr:ext cx="534377" cy="259045"/>
    <xdr:sp macro="" textlink="">
      <xdr:nvSpPr>
        <xdr:cNvPr id="129" name="【道路】&#10;一人当たり延長該当値テキスト">
          <a:extLst>
            <a:ext uri="{FF2B5EF4-FFF2-40B4-BE49-F238E27FC236}">
              <a16:creationId xmlns="" xmlns:a16="http://schemas.microsoft.com/office/drawing/2014/main" id="{D0F2A14F-D6B6-467A-8876-3300ACA3D20A}"/>
            </a:ext>
          </a:extLst>
        </xdr:cNvPr>
        <xdr:cNvSpPr txBox="1"/>
      </xdr:nvSpPr>
      <xdr:spPr>
        <a:xfrm>
          <a:off x="10515600" y="704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71311</xdr:rowOff>
    </xdr:from>
    <xdr:to>
      <xdr:col>50</xdr:col>
      <xdr:colOff>165100</xdr:colOff>
      <xdr:row>42</xdr:row>
      <xdr:rowOff>1461</xdr:rowOff>
    </xdr:to>
    <xdr:sp macro="" textlink="">
      <xdr:nvSpPr>
        <xdr:cNvPr id="130" name="楕円 129">
          <a:extLst>
            <a:ext uri="{FF2B5EF4-FFF2-40B4-BE49-F238E27FC236}">
              <a16:creationId xmlns="" xmlns:a16="http://schemas.microsoft.com/office/drawing/2014/main" id="{F9841126-C120-4CFA-8F06-79454A0A4A73}"/>
            </a:ext>
          </a:extLst>
        </xdr:cNvPr>
        <xdr:cNvSpPr/>
      </xdr:nvSpPr>
      <xdr:spPr>
        <a:xfrm>
          <a:off x="9588500" y="71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121998</xdr:rowOff>
    </xdr:from>
    <xdr:to>
      <xdr:col>55</xdr:col>
      <xdr:colOff>0</xdr:colOff>
      <xdr:row>41</xdr:row>
      <xdr:rowOff>122111</xdr:rowOff>
    </xdr:to>
    <xdr:cxnSp macro="">
      <xdr:nvCxnSpPr>
        <xdr:cNvPr id="131" name="直線コネクタ 130">
          <a:extLst>
            <a:ext uri="{FF2B5EF4-FFF2-40B4-BE49-F238E27FC236}">
              <a16:creationId xmlns="" xmlns:a16="http://schemas.microsoft.com/office/drawing/2014/main" id="{BC99105D-56FD-4D09-BC39-91FC5CFFDE2F}"/>
            </a:ext>
          </a:extLst>
        </xdr:cNvPr>
        <xdr:cNvCxnSpPr/>
      </xdr:nvCxnSpPr>
      <xdr:spPr>
        <a:xfrm flipV="1">
          <a:off x="9639300" y="7151448"/>
          <a:ext cx="8382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71484</xdr:rowOff>
    </xdr:from>
    <xdr:to>
      <xdr:col>46</xdr:col>
      <xdr:colOff>38100</xdr:colOff>
      <xdr:row>42</xdr:row>
      <xdr:rowOff>1634</xdr:rowOff>
    </xdr:to>
    <xdr:sp macro="" textlink="">
      <xdr:nvSpPr>
        <xdr:cNvPr id="132" name="楕円 131">
          <a:extLst>
            <a:ext uri="{FF2B5EF4-FFF2-40B4-BE49-F238E27FC236}">
              <a16:creationId xmlns="" xmlns:a16="http://schemas.microsoft.com/office/drawing/2014/main" id="{1065592A-10B1-411C-90A3-39539BD5FFEE}"/>
            </a:ext>
          </a:extLst>
        </xdr:cNvPr>
        <xdr:cNvSpPr/>
      </xdr:nvSpPr>
      <xdr:spPr>
        <a:xfrm>
          <a:off x="8699500" y="71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122111</xdr:rowOff>
    </xdr:from>
    <xdr:to>
      <xdr:col>50</xdr:col>
      <xdr:colOff>114300</xdr:colOff>
      <xdr:row>41</xdr:row>
      <xdr:rowOff>122284</xdr:rowOff>
    </xdr:to>
    <xdr:cxnSp macro="">
      <xdr:nvCxnSpPr>
        <xdr:cNvPr id="133" name="直線コネクタ 132">
          <a:extLst>
            <a:ext uri="{FF2B5EF4-FFF2-40B4-BE49-F238E27FC236}">
              <a16:creationId xmlns="" xmlns:a16="http://schemas.microsoft.com/office/drawing/2014/main" id="{1FDCD281-3832-48E1-AE2B-7AE3296644A5}"/>
            </a:ext>
          </a:extLst>
        </xdr:cNvPr>
        <xdr:cNvCxnSpPr/>
      </xdr:nvCxnSpPr>
      <xdr:spPr>
        <a:xfrm flipV="1">
          <a:off x="8750300" y="7151561"/>
          <a:ext cx="8890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71645</xdr:rowOff>
    </xdr:from>
    <xdr:to>
      <xdr:col>41</xdr:col>
      <xdr:colOff>101600</xdr:colOff>
      <xdr:row>42</xdr:row>
      <xdr:rowOff>1795</xdr:rowOff>
    </xdr:to>
    <xdr:sp macro="" textlink="">
      <xdr:nvSpPr>
        <xdr:cNvPr id="134" name="楕円 133">
          <a:extLst>
            <a:ext uri="{FF2B5EF4-FFF2-40B4-BE49-F238E27FC236}">
              <a16:creationId xmlns="" xmlns:a16="http://schemas.microsoft.com/office/drawing/2014/main" id="{537FC6F9-536A-44D8-B615-C5A93679D6D6}"/>
            </a:ext>
          </a:extLst>
        </xdr:cNvPr>
        <xdr:cNvSpPr/>
      </xdr:nvSpPr>
      <xdr:spPr>
        <a:xfrm>
          <a:off x="7810500" y="710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122284</xdr:rowOff>
    </xdr:from>
    <xdr:to>
      <xdr:col>45</xdr:col>
      <xdr:colOff>177800</xdr:colOff>
      <xdr:row>41</xdr:row>
      <xdr:rowOff>122445</xdr:rowOff>
    </xdr:to>
    <xdr:cxnSp macro="">
      <xdr:nvCxnSpPr>
        <xdr:cNvPr id="135" name="直線コネクタ 134">
          <a:extLst>
            <a:ext uri="{FF2B5EF4-FFF2-40B4-BE49-F238E27FC236}">
              <a16:creationId xmlns="" xmlns:a16="http://schemas.microsoft.com/office/drawing/2014/main" id="{6B49CD10-8D43-4338-BB83-A567A2EF6D67}"/>
            </a:ext>
          </a:extLst>
        </xdr:cNvPr>
        <xdr:cNvCxnSpPr/>
      </xdr:nvCxnSpPr>
      <xdr:spPr>
        <a:xfrm flipV="1">
          <a:off x="7861300" y="7151734"/>
          <a:ext cx="8890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71795</xdr:rowOff>
    </xdr:from>
    <xdr:to>
      <xdr:col>36</xdr:col>
      <xdr:colOff>165100</xdr:colOff>
      <xdr:row>42</xdr:row>
      <xdr:rowOff>1945</xdr:rowOff>
    </xdr:to>
    <xdr:sp macro="" textlink="">
      <xdr:nvSpPr>
        <xdr:cNvPr id="136" name="楕円 135">
          <a:extLst>
            <a:ext uri="{FF2B5EF4-FFF2-40B4-BE49-F238E27FC236}">
              <a16:creationId xmlns="" xmlns:a16="http://schemas.microsoft.com/office/drawing/2014/main" id="{743400C8-9C54-4960-8532-21DF55259910}"/>
            </a:ext>
          </a:extLst>
        </xdr:cNvPr>
        <xdr:cNvSpPr/>
      </xdr:nvSpPr>
      <xdr:spPr>
        <a:xfrm>
          <a:off x="6921500" y="710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122445</xdr:rowOff>
    </xdr:from>
    <xdr:to>
      <xdr:col>41</xdr:col>
      <xdr:colOff>50800</xdr:colOff>
      <xdr:row>41</xdr:row>
      <xdr:rowOff>122595</xdr:rowOff>
    </xdr:to>
    <xdr:cxnSp macro="">
      <xdr:nvCxnSpPr>
        <xdr:cNvPr id="137" name="直線コネクタ 136">
          <a:extLst>
            <a:ext uri="{FF2B5EF4-FFF2-40B4-BE49-F238E27FC236}">
              <a16:creationId xmlns="" xmlns:a16="http://schemas.microsoft.com/office/drawing/2014/main" id="{EB77BCC1-B56C-41E3-9A23-058EB7C13623}"/>
            </a:ext>
          </a:extLst>
        </xdr:cNvPr>
        <xdr:cNvCxnSpPr/>
      </xdr:nvCxnSpPr>
      <xdr:spPr>
        <a:xfrm flipV="1">
          <a:off x="6972300" y="7151895"/>
          <a:ext cx="88900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155484</xdr:rowOff>
    </xdr:from>
    <xdr:ext cx="534377" cy="259045"/>
    <xdr:sp macro="" textlink="">
      <xdr:nvSpPr>
        <xdr:cNvPr id="138" name="n_1aveValue【道路】&#10;一人当たり延長">
          <a:extLst>
            <a:ext uri="{FF2B5EF4-FFF2-40B4-BE49-F238E27FC236}">
              <a16:creationId xmlns="" xmlns:a16="http://schemas.microsoft.com/office/drawing/2014/main" id="{2B1325F6-8AE3-4ECF-AB92-8E0C5A0EB158}"/>
            </a:ext>
          </a:extLst>
        </xdr:cNvPr>
        <xdr:cNvSpPr txBox="1"/>
      </xdr:nvSpPr>
      <xdr:spPr>
        <a:xfrm>
          <a:off x="9359411" y="6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159432</xdr:rowOff>
    </xdr:from>
    <xdr:ext cx="534377" cy="259045"/>
    <xdr:sp macro="" textlink="">
      <xdr:nvSpPr>
        <xdr:cNvPr id="139" name="n_2aveValue【道路】&#10;一人当たり延長">
          <a:extLst>
            <a:ext uri="{FF2B5EF4-FFF2-40B4-BE49-F238E27FC236}">
              <a16:creationId xmlns="" xmlns:a16="http://schemas.microsoft.com/office/drawing/2014/main" id="{7C621D8B-3C9F-4079-BB82-7F6DD4FF333E}"/>
            </a:ext>
          </a:extLst>
        </xdr:cNvPr>
        <xdr:cNvSpPr txBox="1"/>
      </xdr:nvSpPr>
      <xdr:spPr>
        <a:xfrm>
          <a:off x="8483111" y="68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157979</xdr:rowOff>
    </xdr:from>
    <xdr:ext cx="534377" cy="259045"/>
    <xdr:sp macro="" textlink="">
      <xdr:nvSpPr>
        <xdr:cNvPr id="140" name="n_3aveValue【道路】&#10;一人当たり延長">
          <a:extLst>
            <a:ext uri="{FF2B5EF4-FFF2-40B4-BE49-F238E27FC236}">
              <a16:creationId xmlns="" xmlns:a16="http://schemas.microsoft.com/office/drawing/2014/main" id="{D9CA2206-988E-413B-BDA6-B3B9AF991FA9}"/>
            </a:ext>
          </a:extLst>
        </xdr:cNvPr>
        <xdr:cNvSpPr txBox="1"/>
      </xdr:nvSpPr>
      <xdr:spPr>
        <a:xfrm>
          <a:off x="7594111" y="68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160346</xdr:rowOff>
    </xdr:from>
    <xdr:ext cx="534377" cy="259045"/>
    <xdr:sp macro="" textlink="">
      <xdr:nvSpPr>
        <xdr:cNvPr id="141" name="n_4aveValue【道路】&#10;一人当たり延長">
          <a:extLst>
            <a:ext uri="{FF2B5EF4-FFF2-40B4-BE49-F238E27FC236}">
              <a16:creationId xmlns="" xmlns:a16="http://schemas.microsoft.com/office/drawing/2014/main" id="{E6BB53BF-4061-49C5-AF3E-CBF5F06FF6BA}"/>
            </a:ext>
          </a:extLst>
        </xdr:cNvPr>
        <xdr:cNvSpPr txBox="1"/>
      </xdr:nvSpPr>
      <xdr:spPr>
        <a:xfrm>
          <a:off x="6705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164038</xdr:rowOff>
    </xdr:from>
    <xdr:ext cx="534377" cy="259045"/>
    <xdr:sp macro="" textlink="">
      <xdr:nvSpPr>
        <xdr:cNvPr id="142" name="n_1mainValue【道路】&#10;一人当たり延長">
          <a:extLst>
            <a:ext uri="{FF2B5EF4-FFF2-40B4-BE49-F238E27FC236}">
              <a16:creationId xmlns="" xmlns:a16="http://schemas.microsoft.com/office/drawing/2014/main" id="{146A7D9F-85D4-487D-A064-7D5E5D8F6207}"/>
            </a:ext>
          </a:extLst>
        </xdr:cNvPr>
        <xdr:cNvSpPr txBox="1"/>
      </xdr:nvSpPr>
      <xdr:spPr>
        <a:xfrm>
          <a:off x="9359411" y="719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164211</xdr:rowOff>
    </xdr:from>
    <xdr:ext cx="534377" cy="259045"/>
    <xdr:sp macro="" textlink="">
      <xdr:nvSpPr>
        <xdr:cNvPr id="143" name="n_2mainValue【道路】&#10;一人当たり延長">
          <a:extLst>
            <a:ext uri="{FF2B5EF4-FFF2-40B4-BE49-F238E27FC236}">
              <a16:creationId xmlns="" xmlns:a16="http://schemas.microsoft.com/office/drawing/2014/main" id="{856F4B02-6401-422C-9FEE-1925BEF119BE}"/>
            </a:ext>
          </a:extLst>
        </xdr:cNvPr>
        <xdr:cNvSpPr txBox="1"/>
      </xdr:nvSpPr>
      <xdr:spPr>
        <a:xfrm>
          <a:off x="8483111" y="719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164372</xdr:rowOff>
    </xdr:from>
    <xdr:ext cx="534377" cy="259045"/>
    <xdr:sp macro="" textlink="">
      <xdr:nvSpPr>
        <xdr:cNvPr id="144" name="n_3mainValue【道路】&#10;一人当たり延長">
          <a:extLst>
            <a:ext uri="{FF2B5EF4-FFF2-40B4-BE49-F238E27FC236}">
              <a16:creationId xmlns="" xmlns:a16="http://schemas.microsoft.com/office/drawing/2014/main" id="{C668EF38-9900-4EA4-AF26-A07060A3715E}"/>
            </a:ext>
          </a:extLst>
        </xdr:cNvPr>
        <xdr:cNvSpPr txBox="1"/>
      </xdr:nvSpPr>
      <xdr:spPr>
        <a:xfrm>
          <a:off x="7594111" y="719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164522</xdr:rowOff>
    </xdr:from>
    <xdr:ext cx="534377" cy="259045"/>
    <xdr:sp macro="" textlink="">
      <xdr:nvSpPr>
        <xdr:cNvPr id="145" name="n_4mainValue【道路】&#10;一人当たり延長">
          <a:extLst>
            <a:ext uri="{FF2B5EF4-FFF2-40B4-BE49-F238E27FC236}">
              <a16:creationId xmlns="" xmlns:a16="http://schemas.microsoft.com/office/drawing/2014/main" id="{1C293C3D-5952-4E77-9B6B-CF8AA773F1F7}"/>
            </a:ext>
          </a:extLst>
        </xdr:cNvPr>
        <xdr:cNvSpPr txBox="1"/>
      </xdr:nvSpPr>
      <xdr:spPr>
        <a:xfrm>
          <a:off x="6705111" y="719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 xmlns:a16="http://schemas.microsoft.com/office/drawing/2014/main" id="{A8AF7CF7-9A71-418D-9471-58B8F438627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 xmlns:a16="http://schemas.microsoft.com/office/drawing/2014/main" id="{5E1F1C07-0570-4FD9-8530-912C31E24E2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 xmlns:a16="http://schemas.microsoft.com/office/drawing/2014/main" id="{24F70F90-89DE-4B9B-8479-0B855F43336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 xmlns:a16="http://schemas.microsoft.com/office/drawing/2014/main" id="{142491B5-B821-4E92-BB60-EE98C2CA173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 xmlns:a16="http://schemas.microsoft.com/office/drawing/2014/main" id="{B543640A-A584-4497-A197-12C2F103316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 xmlns:a16="http://schemas.microsoft.com/office/drawing/2014/main" id="{5B21E932-553D-4A7C-948B-6B503BFBFA0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 xmlns:a16="http://schemas.microsoft.com/office/drawing/2014/main" id="{7223E25E-9713-44E4-B6CF-61A82B267FA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 xmlns:a16="http://schemas.microsoft.com/office/drawing/2014/main" id="{15136E4E-107E-4912-BD06-5E6F229B05D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 xmlns:a16="http://schemas.microsoft.com/office/drawing/2014/main" id="{62C4F973-DF4D-4B23-98DF-8FBFA4D65FD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 xmlns:a16="http://schemas.microsoft.com/office/drawing/2014/main" id="{5038E231-3F1B-4680-9DC4-3D010DE2559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 xmlns:a16="http://schemas.microsoft.com/office/drawing/2014/main" id="{928549B0-59EA-4E76-BC3E-AD398ACAA16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 xmlns:a16="http://schemas.microsoft.com/office/drawing/2014/main" id="{878C5FC9-3F8E-447E-A0C7-25F291FC179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 xmlns:a16="http://schemas.microsoft.com/office/drawing/2014/main" id="{65E10ED9-29A4-467D-85C9-C50D0EFE159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 xmlns:a16="http://schemas.microsoft.com/office/drawing/2014/main" id="{A5EB4FB3-4EE4-47C4-BA18-99E97771D02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 xmlns:a16="http://schemas.microsoft.com/office/drawing/2014/main" id="{ED0E9A66-2D88-4979-B0A2-FEB69B5FE82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 xmlns:a16="http://schemas.microsoft.com/office/drawing/2014/main" id="{2A722FDB-5992-45D0-99EF-00A7C912D58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 xmlns:a16="http://schemas.microsoft.com/office/drawing/2014/main" id="{8421585C-C44E-4A30-970C-0CECCDFA749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 xmlns:a16="http://schemas.microsoft.com/office/drawing/2014/main" id="{B5E8CD53-843C-4A5C-8A37-CED698B7A1D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 xmlns:a16="http://schemas.microsoft.com/office/drawing/2014/main" id="{70B92A46-35B3-4CF6-BF26-1F63BF1A145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 xmlns:a16="http://schemas.microsoft.com/office/drawing/2014/main" id="{A0BD1E48-ED12-454A-B582-6F1C393288A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 xmlns:a16="http://schemas.microsoft.com/office/drawing/2014/main" id="{90A6C041-E8F7-48B1-81F9-06B07567ACE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 xmlns:a16="http://schemas.microsoft.com/office/drawing/2014/main" id="{8306148C-F6CF-4684-8CB7-C58679092A1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 xmlns:a16="http://schemas.microsoft.com/office/drawing/2014/main" id="{2427E407-6003-4203-89F6-CBA1E75754A4}"/>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 xmlns:a16="http://schemas.microsoft.com/office/drawing/2014/main" id="{B4453FA5-E26B-40A1-8DF9-202B0E6BC18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a:extLst>
            <a:ext uri="{FF2B5EF4-FFF2-40B4-BE49-F238E27FC236}">
              <a16:creationId xmlns="" xmlns:a16="http://schemas.microsoft.com/office/drawing/2014/main" id="{4EACDB22-E03C-46F1-9BBE-1B60C2E6F797}"/>
            </a:ext>
          </a:extLst>
        </xdr:cNvPr>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a:extLst>
            <a:ext uri="{FF2B5EF4-FFF2-40B4-BE49-F238E27FC236}">
              <a16:creationId xmlns="" xmlns:a16="http://schemas.microsoft.com/office/drawing/2014/main" id="{FDA3A9FA-D0D5-4585-A713-5504C20B606E}"/>
            </a:ext>
          </a:extLst>
        </xdr:cNvPr>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a:extLst>
            <a:ext uri="{FF2B5EF4-FFF2-40B4-BE49-F238E27FC236}">
              <a16:creationId xmlns="" xmlns:a16="http://schemas.microsoft.com/office/drawing/2014/main" id="{1C2055B7-352F-4548-BBAA-CE1F03065096}"/>
            </a:ext>
          </a:extLst>
        </xdr:cNvPr>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a:extLst>
            <a:ext uri="{FF2B5EF4-FFF2-40B4-BE49-F238E27FC236}">
              <a16:creationId xmlns="" xmlns:a16="http://schemas.microsoft.com/office/drawing/2014/main" id="{0DAD2323-F74B-45A3-A67F-32BE069E6B83}"/>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a:extLst>
            <a:ext uri="{FF2B5EF4-FFF2-40B4-BE49-F238E27FC236}">
              <a16:creationId xmlns="" xmlns:a16="http://schemas.microsoft.com/office/drawing/2014/main" id="{F624A99C-2B04-47E5-9257-4A6B25BD3AE4}"/>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75" name="【橋りょう・トンネル】&#10;有形固定資産減価償却率平均値テキスト">
          <a:extLst>
            <a:ext uri="{FF2B5EF4-FFF2-40B4-BE49-F238E27FC236}">
              <a16:creationId xmlns="" xmlns:a16="http://schemas.microsoft.com/office/drawing/2014/main" id="{21AD019E-A16D-4F17-B7EC-548B3A35AB62}"/>
            </a:ext>
          </a:extLst>
        </xdr:cNvPr>
        <xdr:cNvSpPr txBox="1"/>
      </xdr:nvSpPr>
      <xdr:spPr>
        <a:xfrm>
          <a:off x="46736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a:extLst>
            <a:ext uri="{FF2B5EF4-FFF2-40B4-BE49-F238E27FC236}">
              <a16:creationId xmlns="" xmlns:a16="http://schemas.microsoft.com/office/drawing/2014/main" id="{66773EB8-47E6-4C7D-8E84-E375BE0FBEEA}"/>
            </a:ext>
          </a:extLst>
        </xdr:cNvPr>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a:extLst>
            <a:ext uri="{FF2B5EF4-FFF2-40B4-BE49-F238E27FC236}">
              <a16:creationId xmlns="" xmlns:a16="http://schemas.microsoft.com/office/drawing/2014/main" id="{80F4AA0C-10CA-4F8B-A5EC-F69161A081C0}"/>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8" name="フローチャート: 判断 177">
          <a:extLst>
            <a:ext uri="{FF2B5EF4-FFF2-40B4-BE49-F238E27FC236}">
              <a16:creationId xmlns="" xmlns:a16="http://schemas.microsoft.com/office/drawing/2014/main" id="{390042DA-B26E-42F3-A30E-C02DA7DB09AB}"/>
            </a:ext>
          </a:extLst>
        </xdr:cNvPr>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9" name="フローチャート: 判断 178">
          <a:extLst>
            <a:ext uri="{FF2B5EF4-FFF2-40B4-BE49-F238E27FC236}">
              <a16:creationId xmlns="" xmlns:a16="http://schemas.microsoft.com/office/drawing/2014/main" id="{ECBEAA6C-76F6-4587-9635-794612A5C108}"/>
            </a:ext>
          </a:extLst>
        </xdr:cNvPr>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46355</xdr:rowOff>
    </xdr:from>
    <xdr:to>
      <xdr:col>6</xdr:col>
      <xdr:colOff>38100</xdr:colOff>
      <xdr:row>59</xdr:row>
      <xdr:rowOff>147955</xdr:rowOff>
    </xdr:to>
    <xdr:sp macro="" textlink="">
      <xdr:nvSpPr>
        <xdr:cNvPr id="180" name="フローチャート: 判断 179">
          <a:extLst>
            <a:ext uri="{FF2B5EF4-FFF2-40B4-BE49-F238E27FC236}">
              <a16:creationId xmlns="" xmlns:a16="http://schemas.microsoft.com/office/drawing/2014/main" id="{8DAEEEA9-BE40-4D6F-998F-DA46A59AD243}"/>
            </a:ext>
          </a:extLst>
        </xdr:cNvPr>
        <xdr:cNvSpPr/>
      </xdr:nvSpPr>
      <xdr:spPr>
        <a:xfrm>
          <a:off x="1079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 xmlns:a16="http://schemas.microsoft.com/office/drawing/2014/main" id="{C31725CB-F72E-4FBC-A948-C8CD1077D7E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 xmlns:a16="http://schemas.microsoft.com/office/drawing/2014/main" id="{1BE8485B-B81D-450E-9F3A-7E0A169DB2B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 xmlns:a16="http://schemas.microsoft.com/office/drawing/2014/main" id="{24FDEF36-14D1-46E6-A254-BBD85673C57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 xmlns:a16="http://schemas.microsoft.com/office/drawing/2014/main" id="{2E9E942A-3618-4806-93E0-38F37D9FE5C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DE1F93D7-AD2E-4D30-A49A-DEF1B0D497B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162560</xdr:rowOff>
    </xdr:from>
    <xdr:to>
      <xdr:col>24</xdr:col>
      <xdr:colOff>114300</xdr:colOff>
      <xdr:row>61</xdr:row>
      <xdr:rowOff>92710</xdr:rowOff>
    </xdr:to>
    <xdr:sp macro="" textlink="">
      <xdr:nvSpPr>
        <xdr:cNvPr id="186" name="楕円 185">
          <a:extLst>
            <a:ext uri="{FF2B5EF4-FFF2-40B4-BE49-F238E27FC236}">
              <a16:creationId xmlns="" xmlns:a16="http://schemas.microsoft.com/office/drawing/2014/main" id="{5E4D1942-3EF7-4E10-90E6-E19454DDAEF0}"/>
            </a:ext>
          </a:extLst>
        </xdr:cNvPr>
        <xdr:cNvSpPr/>
      </xdr:nvSpPr>
      <xdr:spPr>
        <a:xfrm>
          <a:off x="4584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140987</xdr:rowOff>
    </xdr:from>
    <xdr:ext cx="405111" cy="259045"/>
    <xdr:sp macro="" textlink="">
      <xdr:nvSpPr>
        <xdr:cNvPr id="187" name="【橋りょう・トンネル】&#10;有形固定資産減価償却率該当値テキスト">
          <a:extLst>
            <a:ext uri="{FF2B5EF4-FFF2-40B4-BE49-F238E27FC236}">
              <a16:creationId xmlns="" xmlns:a16="http://schemas.microsoft.com/office/drawing/2014/main" id="{326926A0-F66E-4E91-AE82-74055B63A986}"/>
            </a:ext>
          </a:extLst>
        </xdr:cNvPr>
        <xdr:cNvSpPr txBox="1"/>
      </xdr:nvSpPr>
      <xdr:spPr>
        <a:xfrm>
          <a:off x="4673600"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133985</xdr:rowOff>
    </xdr:from>
    <xdr:to>
      <xdr:col>20</xdr:col>
      <xdr:colOff>38100</xdr:colOff>
      <xdr:row>61</xdr:row>
      <xdr:rowOff>64135</xdr:rowOff>
    </xdr:to>
    <xdr:sp macro="" textlink="">
      <xdr:nvSpPr>
        <xdr:cNvPr id="188" name="楕円 187">
          <a:extLst>
            <a:ext uri="{FF2B5EF4-FFF2-40B4-BE49-F238E27FC236}">
              <a16:creationId xmlns="" xmlns:a16="http://schemas.microsoft.com/office/drawing/2014/main" id="{1855D2AD-9AE6-49C6-A32F-6FE1E0324FAA}"/>
            </a:ext>
          </a:extLst>
        </xdr:cNvPr>
        <xdr:cNvSpPr/>
      </xdr:nvSpPr>
      <xdr:spPr>
        <a:xfrm>
          <a:off x="3746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13335</xdr:rowOff>
    </xdr:from>
    <xdr:to>
      <xdr:col>24</xdr:col>
      <xdr:colOff>63500</xdr:colOff>
      <xdr:row>61</xdr:row>
      <xdr:rowOff>41910</xdr:rowOff>
    </xdr:to>
    <xdr:cxnSp macro="">
      <xdr:nvCxnSpPr>
        <xdr:cNvPr id="189" name="直線コネクタ 188">
          <a:extLst>
            <a:ext uri="{FF2B5EF4-FFF2-40B4-BE49-F238E27FC236}">
              <a16:creationId xmlns="" xmlns:a16="http://schemas.microsoft.com/office/drawing/2014/main" id="{965E014F-A3E6-4CF6-9135-7AD90B4C693A}"/>
            </a:ext>
          </a:extLst>
        </xdr:cNvPr>
        <xdr:cNvCxnSpPr/>
      </xdr:nvCxnSpPr>
      <xdr:spPr>
        <a:xfrm>
          <a:off x="3797300" y="104717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107315</xdr:rowOff>
    </xdr:from>
    <xdr:to>
      <xdr:col>15</xdr:col>
      <xdr:colOff>101600</xdr:colOff>
      <xdr:row>61</xdr:row>
      <xdr:rowOff>37465</xdr:rowOff>
    </xdr:to>
    <xdr:sp macro="" textlink="">
      <xdr:nvSpPr>
        <xdr:cNvPr id="190" name="楕円 189">
          <a:extLst>
            <a:ext uri="{FF2B5EF4-FFF2-40B4-BE49-F238E27FC236}">
              <a16:creationId xmlns="" xmlns:a16="http://schemas.microsoft.com/office/drawing/2014/main" id="{52EEB42C-911F-46FD-84E2-22100413E692}"/>
            </a:ext>
          </a:extLst>
        </xdr:cNvPr>
        <xdr:cNvSpPr/>
      </xdr:nvSpPr>
      <xdr:spPr>
        <a:xfrm>
          <a:off x="2857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158115</xdr:rowOff>
    </xdr:from>
    <xdr:to>
      <xdr:col>19</xdr:col>
      <xdr:colOff>177800</xdr:colOff>
      <xdr:row>61</xdr:row>
      <xdr:rowOff>13335</xdr:rowOff>
    </xdr:to>
    <xdr:cxnSp macro="">
      <xdr:nvCxnSpPr>
        <xdr:cNvPr id="191" name="直線コネクタ 190">
          <a:extLst>
            <a:ext uri="{FF2B5EF4-FFF2-40B4-BE49-F238E27FC236}">
              <a16:creationId xmlns="" xmlns:a16="http://schemas.microsoft.com/office/drawing/2014/main" id="{1243FDC2-C90B-49AE-82A3-905323F85DF0}"/>
            </a:ext>
          </a:extLst>
        </xdr:cNvPr>
        <xdr:cNvCxnSpPr/>
      </xdr:nvCxnSpPr>
      <xdr:spPr>
        <a:xfrm>
          <a:off x="2908300" y="104451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78740</xdr:rowOff>
    </xdr:from>
    <xdr:to>
      <xdr:col>10</xdr:col>
      <xdr:colOff>165100</xdr:colOff>
      <xdr:row>61</xdr:row>
      <xdr:rowOff>8890</xdr:rowOff>
    </xdr:to>
    <xdr:sp macro="" textlink="">
      <xdr:nvSpPr>
        <xdr:cNvPr id="192" name="楕円 191">
          <a:extLst>
            <a:ext uri="{FF2B5EF4-FFF2-40B4-BE49-F238E27FC236}">
              <a16:creationId xmlns="" xmlns:a16="http://schemas.microsoft.com/office/drawing/2014/main" id="{8678F323-26A7-410D-91BE-63C0751673CD}"/>
            </a:ext>
          </a:extLst>
        </xdr:cNvPr>
        <xdr:cNvSpPr/>
      </xdr:nvSpPr>
      <xdr:spPr>
        <a:xfrm>
          <a:off x="1968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129540</xdr:rowOff>
    </xdr:from>
    <xdr:to>
      <xdr:col>15</xdr:col>
      <xdr:colOff>50800</xdr:colOff>
      <xdr:row>60</xdr:row>
      <xdr:rowOff>158115</xdr:rowOff>
    </xdr:to>
    <xdr:cxnSp macro="">
      <xdr:nvCxnSpPr>
        <xdr:cNvPr id="193" name="直線コネクタ 192">
          <a:extLst>
            <a:ext uri="{FF2B5EF4-FFF2-40B4-BE49-F238E27FC236}">
              <a16:creationId xmlns="" xmlns:a16="http://schemas.microsoft.com/office/drawing/2014/main" id="{EDAC9378-48FE-4DF8-BB9E-0D5408FD4510}"/>
            </a:ext>
          </a:extLst>
        </xdr:cNvPr>
        <xdr:cNvCxnSpPr/>
      </xdr:nvCxnSpPr>
      <xdr:spPr>
        <a:xfrm>
          <a:off x="2019300" y="104165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53975</xdr:rowOff>
    </xdr:from>
    <xdr:to>
      <xdr:col>6</xdr:col>
      <xdr:colOff>38100</xdr:colOff>
      <xdr:row>60</xdr:row>
      <xdr:rowOff>155575</xdr:rowOff>
    </xdr:to>
    <xdr:sp macro="" textlink="">
      <xdr:nvSpPr>
        <xdr:cNvPr id="194" name="楕円 193">
          <a:extLst>
            <a:ext uri="{FF2B5EF4-FFF2-40B4-BE49-F238E27FC236}">
              <a16:creationId xmlns="" xmlns:a16="http://schemas.microsoft.com/office/drawing/2014/main" id="{599D68BA-473A-45F0-8669-813BD1F1CE2A}"/>
            </a:ext>
          </a:extLst>
        </xdr:cNvPr>
        <xdr:cNvSpPr/>
      </xdr:nvSpPr>
      <xdr:spPr>
        <a:xfrm>
          <a:off x="1079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104775</xdr:rowOff>
    </xdr:from>
    <xdr:to>
      <xdr:col>10</xdr:col>
      <xdr:colOff>114300</xdr:colOff>
      <xdr:row>60</xdr:row>
      <xdr:rowOff>129540</xdr:rowOff>
    </xdr:to>
    <xdr:cxnSp macro="">
      <xdr:nvCxnSpPr>
        <xdr:cNvPr id="195" name="直線コネクタ 194">
          <a:extLst>
            <a:ext uri="{FF2B5EF4-FFF2-40B4-BE49-F238E27FC236}">
              <a16:creationId xmlns="" xmlns:a16="http://schemas.microsoft.com/office/drawing/2014/main" id="{F1B1FF86-7CC6-41C7-89C0-C59AC5ADF6AA}"/>
            </a:ext>
          </a:extLst>
        </xdr:cNvPr>
        <xdr:cNvCxnSpPr/>
      </xdr:nvCxnSpPr>
      <xdr:spPr>
        <a:xfrm>
          <a:off x="1130300" y="1039177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96" name="n_1aveValue【橋りょう・トンネル】&#10;有形固定資産減価償却率">
          <a:extLst>
            <a:ext uri="{FF2B5EF4-FFF2-40B4-BE49-F238E27FC236}">
              <a16:creationId xmlns="" xmlns:a16="http://schemas.microsoft.com/office/drawing/2014/main" id="{768B5834-BAF6-44D7-93F5-C5802B624813}"/>
            </a:ext>
          </a:extLst>
        </xdr:cNvPr>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197" name="n_2aveValue【橋りょう・トンネル】&#10;有形固定資産減価償却率">
          <a:extLst>
            <a:ext uri="{FF2B5EF4-FFF2-40B4-BE49-F238E27FC236}">
              <a16:creationId xmlns="" xmlns:a16="http://schemas.microsoft.com/office/drawing/2014/main" id="{D1BD4632-C950-49DF-BDD5-D311880A97B7}"/>
            </a:ext>
          </a:extLst>
        </xdr:cNvPr>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15892</xdr:rowOff>
    </xdr:from>
    <xdr:ext cx="405111" cy="259045"/>
    <xdr:sp macro="" textlink="">
      <xdr:nvSpPr>
        <xdr:cNvPr id="198" name="n_3aveValue【橋りょう・トンネル】&#10;有形固定資産減価償却率">
          <a:extLst>
            <a:ext uri="{FF2B5EF4-FFF2-40B4-BE49-F238E27FC236}">
              <a16:creationId xmlns="" xmlns:a16="http://schemas.microsoft.com/office/drawing/2014/main" id="{3B17441B-7839-46B5-B9B9-F7A3C1C58D2E}"/>
            </a:ext>
          </a:extLst>
        </xdr:cNvPr>
        <xdr:cNvSpPr txBox="1"/>
      </xdr:nvSpPr>
      <xdr:spPr>
        <a:xfrm>
          <a:off x="1816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164482</xdr:rowOff>
    </xdr:from>
    <xdr:ext cx="405111" cy="259045"/>
    <xdr:sp macro="" textlink="">
      <xdr:nvSpPr>
        <xdr:cNvPr id="199" name="n_4aveValue【橋りょう・トンネル】&#10;有形固定資産減価償却率">
          <a:extLst>
            <a:ext uri="{FF2B5EF4-FFF2-40B4-BE49-F238E27FC236}">
              <a16:creationId xmlns="" xmlns:a16="http://schemas.microsoft.com/office/drawing/2014/main" id="{C101356A-032B-4F69-966F-5D2A48123099}"/>
            </a:ext>
          </a:extLst>
        </xdr:cNvPr>
        <xdr:cNvSpPr txBox="1"/>
      </xdr:nvSpPr>
      <xdr:spPr>
        <a:xfrm>
          <a:off x="927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55262</xdr:rowOff>
    </xdr:from>
    <xdr:ext cx="405111" cy="259045"/>
    <xdr:sp macro="" textlink="">
      <xdr:nvSpPr>
        <xdr:cNvPr id="200" name="n_1mainValue【橋りょう・トンネル】&#10;有形固定資産減価償却率">
          <a:extLst>
            <a:ext uri="{FF2B5EF4-FFF2-40B4-BE49-F238E27FC236}">
              <a16:creationId xmlns="" xmlns:a16="http://schemas.microsoft.com/office/drawing/2014/main" id="{A7F53A13-19D2-4DB7-A60B-211E0FFF8DFF}"/>
            </a:ext>
          </a:extLst>
        </xdr:cNvPr>
        <xdr:cNvSpPr txBox="1"/>
      </xdr:nvSpPr>
      <xdr:spPr>
        <a:xfrm>
          <a:off x="358204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28592</xdr:rowOff>
    </xdr:from>
    <xdr:ext cx="405111" cy="259045"/>
    <xdr:sp macro="" textlink="">
      <xdr:nvSpPr>
        <xdr:cNvPr id="201" name="n_2mainValue【橋りょう・トンネル】&#10;有形固定資産減価償却率">
          <a:extLst>
            <a:ext uri="{FF2B5EF4-FFF2-40B4-BE49-F238E27FC236}">
              <a16:creationId xmlns="" xmlns:a16="http://schemas.microsoft.com/office/drawing/2014/main" id="{46358017-8127-4924-AD08-E9A1B846C128}"/>
            </a:ext>
          </a:extLst>
        </xdr:cNvPr>
        <xdr:cNvSpPr txBox="1"/>
      </xdr:nvSpPr>
      <xdr:spPr>
        <a:xfrm>
          <a:off x="27057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xdr:rowOff>
    </xdr:from>
    <xdr:ext cx="405111" cy="259045"/>
    <xdr:sp macro="" textlink="">
      <xdr:nvSpPr>
        <xdr:cNvPr id="202" name="n_3mainValue【橋りょう・トンネル】&#10;有形固定資産減価償却率">
          <a:extLst>
            <a:ext uri="{FF2B5EF4-FFF2-40B4-BE49-F238E27FC236}">
              <a16:creationId xmlns="" xmlns:a16="http://schemas.microsoft.com/office/drawing/2014/main" id="{BEA77D9E-BA8B-4746-ADD4-7EA0FC2ECEA1}"/>
            </a:ext>
          </a:extLst>
        </xdr:cNvPr>
        <xdr:cNvSpPr txBox="1"/>
      </xdr:nvSpPr>
      <xdr:spPr>
        <a:xfrm>
          <a:off x="1816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146702</xdr:rowOff>
    </xdr:from>
    <xdr:ext cx="405111" cy="259045"/>
    <xdr:sp macro="" textlink="">
      <xdr:nvSpPr>
        <xdr:cNvPr id="203" name="n_4mainValue【橋りょう・トンネル】&#10;有形固定資産減価償却率">
          <a:extLst>
            <a:ext uri="{FF2B5EF4-FFF2-40B4-BE49-F238E27FC236}">
              <a16:creationId xmlns="" xmlns:a16="http://schemas.microsoft.com/office/drawing/2014/main" id="{417D05E7-5363-4564-8D2D-CCCD9F83A257}"/>
            </a:ext>
          </a:extLst>
        </xdr:cNvPr>
        <xdr:cNvSpPr txBox="1"/>
      </xdr:nvSpPr>
      <xdr:spPr>
        <a:xfrm>
          <a:off x="927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 xmlns:a16="http://schemas.microsoft.com/office/drawing/2014/main" id="{E702593B-59E5-4E0D-9C4E-3B6ED28AB4C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 xmlns:a16="http://schemas.microsoft.com/office/drawing/2014/main" id="{C5A33028-4ECE-4066-AA2D-EAA6F8258E8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 xmlns:a16="http://schemas.microsoft.com/office/drawing/2014/main" id="{7D3970EC-4C90-416A-9D95-353C704065F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 xmlns:a16="http://schemas.microsoft.com/office/drawing/2014/main" id="{F8D11779-8994-4631-A7B2-2694BB24344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 xmlns:a16="http://schemas.microsoft.com/office/drawing/2014/main" id="{C95CA7A8-1E14-42C8-B377-B33DBADBF11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 xmlns:a16="http://schemas.microsoft.com/office/drawing/2014/main" id="{7E502482-CF7C-4E3A-97DD-6F05656FDB5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 xmlns:a16="http://schemas.microsoft.com/office/drawing/2014/main" id="{6603DDB5-3A31-47EB-84BC-E384617F3D7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 xmlns:a16="http://schemas.microsoft.com/office/drawing/2014/main" id="{27C8B337-BF53-4A84-931E-E3DF56EA285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 xmlns:a16="http://schemas.microsoft.com/office/drawing/2014/main" id="{06DB9E1A-66C1-445D-84B3-A7B7DFA6A43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 xmlns:a16="http://schemas.microsoft.com/office/drawing/2014/main" id="{7EE389F5-F0AA-4619-8037-3D6E35AE4FE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 xmlns:a16="http://schemas.microsoft.com/office/drawing/2014/main" id="{98DBF1AA-0ED3-4365-9407-5D62A143C6C4}"/>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 xmlns:a16="http://schemas.microsoft.com/office/drawing/2014/main" id="{0C0F579A-B4AC-4C16-9A92-42C9D30CE60A}"/>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 xmlns:a16="http://schemas.microsoft.com/office/drawing/2014/main" id="{B0F2198B-F621-4B30-BF07-7E6BD742B4E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a:extLst>
            <a:ext uri="{FF2B5EF4-FFF2-40B4-BE49-F238E27FC236}">
              <a16:creationId xmlns="" xmlns:a16="http://schemas.microsoft.com/office/drawing/2014/main" id="{C5E15F9D-E2B0-4E62-BE22-847740222BF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 xmlns:a16="http://schemas.microsoft.com/office/drawing/2014/main" id="{13A6583B-C947-4F68-A213-AF18CB0AF1E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 xmlns:a16="http://schemas.microsoft.com/office/drawing/2014/main" id="{9D420AC3-89CE-4401-9AB0-ADB5E7A8B021}"/>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 xmlns:a16="http://schemas.microsoft.com/office/drawing/2014/main" id="{2864031D-50AB-4C45-B503-D727C3C9516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 xmlns:a16="http://schemas.microsoft.com/office/drawing/2014/main" id="{19393B69-9A6C-4A89-B10F-E986D3EEB8FE}"/>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 xmlns:a16="http://schemas.microsoft.com/office/drawing/2014/main" id="{262467B9-9683-4850-B8B2-B11D7F88286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 xmlns:a16="http://schemas.microsoft.com/office/drawing/2014/main" id="{97831985-5DA4-4DF4-96EE-50A2F5BDC80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 xmlns:a16="http://schemas.microsoft.com/office/drawing/2014/main" id="{576085BE-60FA-4DFD-B110-49FB6DDE269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a:extLst>
            <a:ext uri="{FF2B5EF4-FFF2-40B4-BE49-F238E27FC236}">
              <a16:creationId xmlns="" xmlns:a16="http://schemas.microsoft.com/office/drawing/2014/main" id="{9C2B420F-348C-4188-B601-657B59AB94CA}"/>
            </a:ext>
          </a:extLst>
        </xdr:cNvPr>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a:extLst>
            <a:ext uri="{FF2B5EF4-FFF2-40B4-BE49-F238E27FC236}">
              <a16:creationId xmlns="" xmlns:a16="http://schemas.microsoft.com/office/drawing/2014/main" id="{3D48B1E4-E254-4B8C-BDAB-73DEF12C8F98}"/>
            </a:ext>
          </a:extLst>
        </xdr:cNvPr>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a:extLst>
            <a:ext uri="{FF2B5EF4-FFF2-40B4-BE49-F238E27FC236}">
              <a16:creationId xmlns="" xmlns:a16="http://schemas.microsoft.com/office/drawing/2014/main" id="{F71523F4-9DAA-470D-9DEF-BFE68890AFA9}"/>
            </a:ext>
          </a:extLst>
        </xdr:cNvPr>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a:extLst>
            <a:ext uri="{FF2B5EF4-FFF2-40B4-BE49-F238E27FC236}">
              <a16:creationId xmlns="" xmlns:a16="http://schemas.microsoft.com/office/drawing/2014/main" id="{BE08779E-0ACC-4B87-860B-634A83F6D1E3}"/>
            </a:ext>
          </a:extLst>
        </xdr:cNvPr>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a:extLst>
            <a:ext uri="{FF2B5EF4-FFF2-40B4-BE49-F238E27FC236}">
              <a16:creationId xmlns="" xmlns:a16="http://schemas.microsoft.com/office/drawing/2014/main" id="{851D44CB-5121-4C6B-AF34-BFAEA1CC4C34}"/>
            </a:ext>
          </a:extLst>
        </xdr:cNvPr>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30611</xdr:rowOff>
    </xdr:from>
    <xdr:ext cx="599010" cy="259045"/>
    <xdr:sp macro="" textlink="">
      <xdr:nvSpPr>
        <xdr:cNvPr id="230" name="【橋りょう・トンネル】&#10;一人当たり有形固定資産（償却資産）額平均値テキスト">
          <a:extLst>
            <a:ext uri="{FF2B5EF4-FFF2-40B4-BE49-F238E27FC236}">
              <a16:creationId xmlns="" xmlns:a16="http://schemas.microsoft.com/office/drawing/2014/main" id="{953E8EEA-FCE1-4F24-ACD6-D57B349A8106}"/>
            </a:ext>
          </a:extLst>
        </xdr:cNvPr>
        <xdr:cNvSpPr txBox="1"/>
      </xdr:nvSpPr>
      <xdr:spPr>
        <a:xfrm>
          <a:off x="10515600" y="10660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a:extLst>
            <a:ext uri="{FF2B5EF4-FFF2-40B4-BE49-F238E27FC236}">
              <a16:creationId xmlns="" xmlns:a16="http://schemas.microsoft.com/office/drawing/2014/main" id="{E240AD9D-2ACF-486F-ACFE-1D1327EB9574}"/>
            </a:ext>
          </a:extLst>
        </xdr:cNvPr>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32" name="フローチャート: 判断 231">
          <a:extLst>
            <a:ext uri="{FF2B5EF4-FFF2-40B4-BE49-F238E27FC236}">
              <a16:creationId xmlns="" xmlns:a16="http://schemas.microsoft.com/office/drawing/2014/main" id="{3E570A2B-C845-498D-9665-BA4692D61D12}"/>
            </a:ext>
          </a:extLst>
        </xdr:cNvPr>
        <xdr:cNvSpPr/>
      </xdr:nvSpPr>
      <xdr:spPr>
        <a:xfrm>
          <a:off x="9588500" y="108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25220</xdr:rowOff>
    </xdr:from>
    <xdr:to>
      <xdr:col>46</xdr:col>
      <xdr:colOff>38100</xdr:colOff>
      <xdr:row>63</xdr:row>
      <xdr:rowOff>126820</xdr:rowOff>
    </xdr:to>
    <xdr:sp macro="" textlink="">
      <xdr:nvSpPr>
        <xdr:cNvPr id="233" name="フローチャート: 判断 232">
          <a:extLst>
            <a:ext uri="{FF2B5EF4-FFF2-40B4-BE49-F238E27FC236}">
              <a16:creationId xmlns="" xmlns:a16="http://schemas.microsoft.com/office/drawing/2014/main" id="{7643F66C-21B7-4661-980E-A09C337DF4B9}"/>
            </a:ext>
          </a:extLst>
        </xdr:cNvPr>
        <xdr:cNvSpPr/>
      </xdr:nvSpPr>
      <xdr:spPr>
        <a:xfrm>
          <a:off x="8699500" y="1082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28459</xdr:rowOff>
    </xdr:from>
    <xdr:to>
      <xdr:col>41</xdr:col>
      <xdr:colOff>101600</xdr:colOff>
      <xdr:row>63</xdr:row>
      <xdr:rowOff>130059</xdr:rowOff>
    </xdr:to>
    <xdr:sp macro="" textlink="">
      <xdr:nvSpPr>
        <xdr:cNvPr id="234" name="フローチャート: 判断 233">
          <a:extLst>
            <a:ext uri="{FF2B5EF4-FFF2-40B4-BE49-F238E27FC236}">
              <a16:creationId xmlns="" xmlns:a16="http://schemas.microsoft.com/office/drawing/2014/main" id="{C62ABB3B-E2E8-4217-8226-13B660C679ED}"/>
            </a:ext>
          </a:extLst>
        </xdr:cNvPr>
        <xdr:cNvSpPr/>
      </xdr:nvSpPr>
      <xdr:spPr>
        <a:xfrm>
          <a:off x="7810500" y="108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24860</xdr:rowOff>
    </xdr:from>
    <xdr:to>
      <xdr:col>36</xdr:col>
      <xdr:colOff>165100</xdr:colOff>
      <xdr:row>63</xdr:row>
      <xdr:rowOff>126460</xdr:rowOff>
    </xdr:to>
    <xdr:sp macro="" textlink="">
      <xdr:nvSpPr>
        <xdr:cNvPr id="235" name="フローチャート: 判断 234">
          <a:extLst>
            <a:ext uri="{FF2B5EF4-FFF2-40B4-BE49-F238E27FC236}">
              <a16:creationId xmlns="" xmlns:a16="http://schemas.microsoft.com/office/drawing/2014/main" id="{2C77A8EC-DC92-4FCD-93F9-E8466CFFEF3D}"/>
            </a:ext>
          </a:extLst>
        </xdr:cNvPr>
        <xdr:cNvSpPr/>
      </xdr:nvSpPr>
      <xdr:spPr>
        <a:xfrm>
          <a:off x="6921500" y="108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 xmlns:a16="http://schemas.microsoft.com/office/drawing/2014/main" id="{04DEDE4A-8759-4935-AEBD-786748D6FD9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 xmlns:a16="http://schemas.microsoft.com/office/drawing/2014/main" id="{D4E42AC6-8B79-4EE3-9BC4-03E856B37E3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 xmlns:a16="http://schemas.microsoft.com/office/drawing/2014/main" id="{43902AA3-924E-4BD0-A142-9A9B7A733C4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 xmlns:a16="http://schemas.microsoft.com/office/drawing/2014/main" id="{02FD9700-C12C-477A-8BCB-B1618D1045C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 xmlns:a16="http://schemas.microsoft.com/office/drawing/2014/main" id="{20FC3BA9-58C4-4BED-89FE-91CFF159319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35051</xdr:rowOff>
    </xdr:from>
    <xdr:to>
      <xdr:col>55</xdr:col>
      <xdr:colOff>50800</xdr:colOff>
      <xdr:row>63</xdr:row>
      <xdr:rowOff>136651</xdr:rowOff>
    </xdr:to>
    <xdr:sp macro="" textlink="">
      <xdr:nvSpPr>
        <xdr:cNvPr id="241" name="楕円 240">
          <a:extLst>
            <a:ext uri="{FF2B5EF4-FFF2-40B4-BE49-F238E27FC236}">
              <a16:creationId xmlns="" xmlns:a16="http://schemas.microsoft.com/office/drawing/2014/main" id="{190A2A54-1266-4EC4-BADB-B9CE00C8BC8D}"/>
            </a:ext>
          </a:extLst>
        </xdr:cNvPr>
        <xdr:cNvSpPr/>
      </xdr:nvSpPr>
      <xdr:spPr>
        <a:xfrm>
          <a:off x="10426700" y="1083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157610</xdr:rowOff>
    </xdr:from>
    <xdr:ext cx="599010" cy="259045"/>
    <xdr:sp macro="" textlink="">
      <xdr:nvSpPr>
        <xdr:cNvPr id="242" name="【橋りょう・トンネル】&#10;一人当たり有形固定資産（償却資産）額該当値テキスト">
          <a:extLst>
            <a:ext uri="{FF2B5EF4-FFF2-40B4-BE49-F238E27FC236}">
              <a16:creationId xmlns="" xmlns:a16="http://schemas.microsoft.com/office/drawing/2014/main" id="{716EB3C7-F305-4BD8-84EF-6CAF7F97A048}"/>
            </a:ext>
          </a:extLst>
        </xdr:cNvPr>
        <xdr:cNvSpPr txBox="1"/>
      </xdr:nvSpPr>
      <xdr:spPr>
        <a:xfrm>
          <a:off x="10515600" y="107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36245</xdr:rowOff>
    </xdr:from>
    <xdr:to>
      <xdr:col>50</xdr:col>
      <xdr:colOff>165100</xdr:colOff>
      <xdr:row>63</xdr:row>
      <xdr:rowOff>137845</xdr:rowOff>
    </xdr:to>
    <xdr:sp macro="" textlink="">
      <xdr:nvSpPr>
        <xdr:cNvPr id="243" name="楕円 242">
          <a:extLst>
            <a:ext uri="{FF2B5EF4-FFF2-40B4-BE49-F238E27FC236}">
              <a16:creationId xmlns="" xmlns:a16="http://schemas.microsoft.com/office/drawing/2014/main" id="{FDC7C618-90E1-4F55-827F-DC25D306F17E}"/>
            </a:ext>
          </a:extLst>
        </xdr:cNvPr>
        <xdr:cNvSpPr/>
      </xdr:nvSpPr>
      <xdr:spPr>
        <a:xfrm>
          <a:off x="9588500" y="1083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85851</xdr:rowOff>
    </xdr:from>
    <xdr:to>
      <xdr:col>55</xdr:col>
      <xdr:colOff>0</xdr:colOff>
      <xdr:row>63</xdr:row>
      <xdr:rowOff>87045</xdr:rowOff>
    </xdr:to>
    <xdr:cxnSp macro="">
      <xdr:nvCxnSpPr>
        <xdr:cNvPr id="244" name="直線コネクタ 243">
          <a:extLst>
            <a:ext uri="{FF2B5EF4-FFF2-40B4-BE49-F238E27FC236}">
              <a16:creationId xmlns="" xmlns:a16="http://schemas.microsoft.com/office/drawing/2014/main" id="{6B7ABD24-BAF9-49B8-8B35-27BBB7052955}"/>
            </a:ext>
          </a:extLst>
        </xdr:cNvPr>
        <xdr:cNvCxnSpPr/>
      </xdr:nvCxnSpPr>
      <xdr:spPr>
        <a:xfrm flipV="1">
          <a:off x="9639300" y="10887201"/>
          <a:ext cx="8382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38035</xdr:rowOff>
    </xdr:from>
    <xdr:to>
      <xdr:col>46</xdr:col>
      <xdr:colOff>38100</xdr:colOff>
      <xdr:row>63</xdr:row>
      <xdr:rowOff>139635</xdr:rowOff>
    </xdr:to>
    <xdr:sp macro="" textlink="">
      <xdr:nvSpPr>
        <xdr:cNvPr id="245" name="楕円 244">
          <a:extLst>
            <a:ext uri="{FF2B5EF4-FFF2-40B4-BE49-F238E27FC236}">
              <a16:creationId xmlns="" xmlns:a16="http://schemas.microsoft.com/office/drawing/2014/main" id="{BE71F6BB-5668-4ECD-B74B-43FC62621EAD}"/>
            </a:ext>
          </a:extLst>
        </xdr:cNvPr>
        <xdr:cNvSpPr/>
      </xdr:nvSpPr>
      <xdr:spPr>
        <a:xfrm>
          <a:off x="8699500" y="1083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87045</xdr:rowOff>
    </xdr:from>
    <xdr:to>
      <xdr:col>50</xdr:col>
      <xdr:colOff>114300</xdr:colOff>
      <xdr:row>63</xdr:row>
      <xdr:rowOff>88835</xdr:rowOff>
    </xdr:to>
    <xdr:cxnSp macro="">
      <xdr:nvCxnSpPr>
        <xdr:cNvPr id="246" name="直線コネクタ 245">
          <a:extLst>
            <a:ext uri="{FF2B5EF4-FFF2-40B4-BE49-F238E27FC236}">
              <a16:creationId xmlns="" xmlns:a16="http://schemas.microsoft.com/office/drawing/2014/main" id="{2E00187E-3DE5-4B99-AB36-F2D67740D7FE}"/>
            </a:ext>
          </a:extLst>
        </xdr:cNvPr>
        <xdr:cNvCxnSpPr/>
      </xdr:nvCxnSpPr>
      <xdr:spPr>
        <a:xfrm flipV="1">
          <a:off x="8750300" y="10888395"/>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39191</xdr:rowOff>
    </xdr:from>
    <xdr:to>
      <xdr:col>41</xdr:col>
      <xdr:colOff>101600</xdr:colOff>
      <xdr:row>63</xdr:row>
      <xdr:rowOff>140791</xdr:rowOff>
    </xdr:to>
    <xdr:sp macro="" textlink="">
      <xdr:nvSpPr>
        <xdr:cNvPr id="247" name="楕円 246">
          <a:extLst>
            <a:ext uri="{FF2B5EF4-FFF2-40B4-BE49-F238E27FC236}">
              <a16:creationId xmlns="" xmlns:a16="http://schemas.microsoft.com/office/drawing/2014/main" id="{CC2E30C5-E242-46C5-A1F8-AFB559344277}"/>
            </a:ext>
          </a:extLst>
        </xdr:cNvPr>
        <xdr:cNvSpPr/>
      </xdr:nvSpPr>
      <xdr:spPr>
        <a:xfrm>
          <a:off x="7810500" y="1084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88835</xdr:rowOff>
    </xdr:from>
    <xdr:to>
      <xdr:col>45</xdr:col>
      <xdr:colOff>177800</xdr:colOff>
      <xdr:row>63</xdr:row>
      <xdr:rowOff>89991</xdr:rowOff>
    </xdr:to>
    <xdr:cxnSp macro="">
      <xdr:nvCxnSpPr>
        <xdr:cNvPr id="248" name="直線コネクタ 247">
          <a:extLst>
            <a:ext uri="{FF2B5EF4-FFF2-40B4-BE49-F238E27FC236}">
              <a16:creationId xmlns="" xmlns:a16="http://schemas.microsoft.com/office/drawing/2014/main" id="{D5D12A6D-6E47-4D6E-97FB-BF786F49BC11}"/>
            </a:ext>
          </a:extLst>
        </xdr:cNvPr>
        <xdr:cNvCxnSpPr/>
      </xdr:nvCxnSpPr>
      <xdr:spPr>
        <a:xfrm flipV="1">
          <a:off x="7861300" y="10890185"/>
          <a:ext cx="889000" cy="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40663</xdr:rowOff>
    </xdr:from>
    <xdr:to>
      <xdr:col>36</xdr:col>
      <xdr:colOff>165100</xdr:colOff>
      <xdr:row>63</xdr:row>
      <xdr:rowOff>142263</xdr:rowOff>
    </xdr:to>
    <xdr:sp macro="" textlink="">
      <xdr:nvSpPr>
        <xdr:cNvPr id="249" name="楕円 248">
          <a:extLst>
            <a:ext uri="{FF2B5EF4-FFF2-40B4-BE49-F238E27FC236}">
              <a16:creationId xmlns="" xmlns:a16="http://schemas.microsoft.com/office/drawing/2014/main" id="{FDB931F6-E659-4373-B248-F70D32A66592}"/>
            </a:ext>
          </a:extLst>
        </xdr:cNvPr>
        <xdr:cNvSpPr/>
      </xdr:nvSpPr>
      <xdr:spPr>
        <a:xfrm>
          <a:off x="6921500" y="108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89991</xdr:rowOff>
    </xdr:from>
    <xdr:to>
      <xdr:col>41</xdr:col>
      <xdr:colOff>50800</xdr:colOff>
      <xdr:row>63</xdr:row>
      <xdr:rowOff>91463</xdr:rowOff>
    </xdr:to>
    <xdr:cxnSp macro="">
      <xdr:nvCxnSpPr>
        <xdr:cNvPr id="250" name="直線コネクタ 249">
          <a:extLst>
            <a:ext uri="{FF2B5EF4-FFF2-40B4-BE49-F238E27FC236}">
              <a16:creationId xmlns="" xmlns:a16="http://schemas.microsoft.com/office/drawing/2014/main" id="{EB755CFA-DBC3-41FF-BAA5-A9C6E0F27A55}"/>
            </a:ext>
          </a:extLst>
        </xdr:cNvPr>
        <xdr:cNvCxnSpPr/>
      </xdr:nvCxnSpPr>
      <xdr:spPr>
        <a:xfrm flipV="1">
          <a:off x="6972300" y="10891341"/>
          <a:ext cx="889000" cy="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120433</xdr:rowOff>
    </xdr:from>
    <xdr:ext cx="599010" cy="259045"/>
    <xdr:sp macro="" textlink="">
      <xdr:nvSpPr>
        <xdr:cNvPr id="251" name="n_1aveValue【橋りょう・トンネル】&#10;一人当たり有形固定資産（償却資産）額">
          <a:extLst>
            <a:ext uri="{FF2B5EF4-FFF2-40B4-BE49-F238E27FC236}">
              <a16:creationId xmlns="" xmlns:a16="http://schemas.microsoft.com/office/drawing/2014/main" id="{A42FEAAC-B24D-446C-8E23-31AD4DB28BF1}"/>
            </a:ext>
          </a:extLst>
        </xdr:cNvPr>
        <xdr:cNvSpPr txBox="1"/>
      </xdr:nvSpPr>
      <xdr:spPr>
        <a:xfrm>
          <a:off x="9327095" y="1057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143347</xdr:rowOff>
    </xdr:from>
    <xdr:ext cx="599010" cy="259045"/>
    <xdr:sp macro="" textlink="">
      <xdr:nvSpPr>
        <xdr:cNvPr id="252" name="n_2aveValue【橋りょう・トンネル】&#10;一人当たり有形固定資産（償却資産）額">
          <a:extLst>
            <a:ext uri="{FF2B5EF4-FFF2-40B4-BE49-F238E27FC236}">
              <a16:creationId xmlns="" xmlns:a16="http://schemas.microsoft.com/office/drawing/2014/main" id="{9B837515-4EAC-4981-9B23-BCA12AD823ED}"/>
            </a:ext>
          </a:extLst>
        </xdr:cNvPr>
        <xdr:cNvSpPr txBox="1"/>
      </xdr:nvSpPr>
      <xdr:spPr>
        <a:xfrm>
          <a:off x="8450795" y="1060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146586</xdr:rowOff>
    </xdr:from>
    <xdr:ext cx="599010" cy="259045"/>
    <xdr:sp macro="" textlink="">
      <xdr:nvSpPr>
        <xdr:cNvPr id="253" name="n_3aveValue【橋りょう・トンネル】&#10;一人当たり有形固定資産（償却資産）額">
          <a:extLst>
            <a:ext uri="{FF2B5EF4-FFF2-40B4-BE49-F238E27FC236}">
              <a16:creationId xmlns="" xmlns:a16="http://schemas.microsoft.com/office/drawing/2014/main" id="{08BFC613-6525-4847-8030-E67F4919DAEE}"/>
            </a:ext>
          </a:extLst>
        </xdr:cNvPr>
        <xdr:cNvSpPr txBox="1"/>
      </xdr:nvSpPr>
      <xdr:spPr>
        <a:xfrm>
          <a:off x="7561795" y="1060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142987</xdr:rowOff>
    </xdr:from>
    <xdr:ext cx="599010" cy="259045"/>
    <xdr:sp macro="" textlink="">
      <xdr:nvSpPr>
        <xdr:cNvPr id="254" name="n_4aveValue【橋りょう・トンネル】&#10;一人当たり有形固定資産（償却資産）額">
          <a:extLst>
            <a:ext uri="{FF2B5EF4-FFF2-40B4-BE49-F238E27FC236}">
              <a16:creationId xmlns="" xmlns:a16="http://schemas.microsoft.com/office/drawing/2014/main" id="{81ADC0B1-5132-406F-9D50-BACDF924BD46}"/>
            </a:ext>
          </a:extLst>
        </xdr:cNvPr>
        <xdr:cNvSpPr txBox="1"/>
      </xdr:nvSpPr>
      <xdr:spPr>
        <a:xfrm>
          <a:off x="6672795" y="1060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128972</xdr:rowOff>
    </xdr:from>
    <xdr:ext cx="599010" cy="259045"/>
    <xdr:sp macro="" textlink="">
      <xdr:nvSpPr>
        <xdr:cNvPr id="255" name="n_1mainValue【橋りょう・トンネル】&#10;一人当たり有形固定資産（償却資産）額">
          <a:extLst>
            <a:ext uri="{FF2B5EF4-FFF2-40B4-BE49-F238E27FC236}">
              <a16:creationId xmlns="" xmlns:a16="http://schemas.microsoft.com/office/drawing/2014/main" id="{B23E661F-CE03-4B51-9F5C-89A5FE16A30A}"/>
            </a:ext>
          </a:extLst>
        </xdr:cNvPr>
        <xdr:cNvSpPr txBox="1"/>
      </xdr:nvSpPr>
      <xdr:spPr>
        <a:xfrm>
          <a:off x="9327095" y="1093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130762</xdr:rowOff>
    </xdr:from>
    <xdr:ext cx="599010" cy="259045"/>
    <xdr:sp macro="" textlink="">
      <xdr:nvSpPr>
        <xdr:cNvPr id="256" name="n_2mainValue【橋りょう・トンネル】&#10;一人当たり有形固定資産（償却資産）額">
          <a:extLst>
            <a:ext uri="{FF2B5EF4-FFF2-40B4-BE49-F238E27FC236}">
              <a16:creationId xmlns="" xmlns:a16="http://schemas.microsoft.com/office/drawing/2014/main" id="{6093960C-CEB8-4870-9E9F-FB4B8766F023}"/>
            </a:ext>
          </a:extLst>
        </xdr:cNvPr>
        <xdr:cNvSpPr txBox="1"/>
      </xdr:nvSpPr>
      <xdr:spPr>
        <a:xfrm>
          <a:off x="8450795" y="1093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131918</xdr:rowOff>
    </xdr:from>
    <xdr:ext cx="599010" cy="259045"/>
    <xdr:sp macro="" textlink="">
      <xdr:nvSpPr>
        <xdr:cNvPr id="257" name="n_3mainValue【橋りょう・トンネル】&#10;一人当たり有形固定資産（償却資産）額">
          <a:extLst>
            <a:ext uri="{FF2B5EF4-FFF2-40B4-BE49-F238E27FC236}">
              <a16:creationId xmlns="" xmlns:a16="http://schemas.microsoft.com/office/drawing/2014/main" id="{3C3DCE14-7DC0-4C6A-8E5B-C361FA188F9C}"/>
            </a:ext>
          </a:extLst>
        </xdr:cNvPr>
        <xdr:cNvSpPr txBox="1"/>
      </xdr:nvSpPr>
      <xdr:spPr>
        <a:xfrm>
          <a:off x="7561795" y="1093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133390</xdr:rowOff>
    </xdr:from>
    <xdr:ext cx="599010" cy="259045"/>
    <xdr:sp macro="" textlink="">
      <xdr:nvSpPr>
        <xdr:cNvPr id="258" name="n_4mainValue【橋りょう・トンネル】&#10;一人当たり有形固定資産（償却資産）額">
          <a:extLst>
            <a:ext uri="{FF2B5EF4-FFF2-40B4-BE49-F238E27FC236}">
              <a16:creationId xmlns="" xmlns:a16="http://schemas.microsoft.com/office/drawing/2014/main" id="{A636105B-0E6C-4BB3-92AB-2097B2E0EF43}"/>
            </a:ext>
          </a:extLst>
        </xdr:cNvPr>
        <xdr:cNvSpPr txBox="1"/>
      </xdr:nvSpPr>
      <xdr:spPr>
        <a:xfrm>
          <a:off x="6672795" y="109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 xmlns:a16="http://schemas.microsoft.com/office/drawing/2014/main" id="{D3D63324-2296-41A2-94EC-D178734A48D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 xmlns:a16="http://schemas.microsoft.com/office/drawing/2014/main" id="{9488D0F7-E991-4CCD-AAA6-1001C7E88FD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 xmlns:a16="http://schemas.microsoft.com/office/drawing/2014/main" id="{3F690BB1-5442-49B0-B5F6-2B2859DFB42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 xmlns:a16="http://schemas.microsoft.com/office/drawing/2014/main" id="{1812BE6A-89B9-455F-A878-206B704B5D4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 xmlns:a16="http://schemas.microsoft.com/office/drawing/2014/main" id="{E31373BF-274E-4A29-983F-A80AEC9B2B8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 xmlns:a16="http://schemas.microsoft.com/office/drawing/2014/main" id="{F21D4880-A36F-485A-94CD-846C6137A54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 xmlns:a16="http://schemas.microsoft.com/office/drawing/2014/main" id="{89DCE66A-85BB-4255-9C46-7030B58E112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 xmlns:a16="http://schemas.microsoft.com/office/drawing/2014/main" id="{4E2BFF59-F1DA-4142-B273-C215A73660D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 xmlns:a16="http://schemas.microsoft.com/office/drawing/2014/main" id="{ECD9A1C2-1ACA-4344-8F62-623AE33B39C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 xmlns:a16="http://schemas.microsoft.com/office/drawing/2014/main" id="{B57D429E-39F2-4D7A-A390-08E27A3AB35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 xmlns:a16="http://schemas.microsoft.com/office/drawing/2014/main" id="{1A077FEF-0240-466C-9621-9C39A33C56A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 xmlns:a16="http://schemas.microsoft.com/office/drawing/2014/main" id="{7752F960-71DE-4306-B4BE-2E29A00BDAB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 xmlns:a16="http://schemas.microsoft.com/office/drawing/2014/main" id="{1DC47C4E-8120-4C1B-8519-7D971A03B02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 xmlns:a16="http://schemas.microsoft.com/office/drawing/2014/main" id="{87097655-BD54-4D03-A80A-DFEFBD8A693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 xmlns:a16="http://schemas.microsoft.com/office/drawing/2014/main" id="{0F81933B-9718-4938-9E70-21B9966472C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 xmlns:a16="http://schemas.microsoft.com/office/drawing/2014/main" id="{1F93AC4E-1D45-43B2-A55C-A0E05DDADCC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 xmlns:a16="http://schemas.microsoft.com/office/drawing/2014/main" id="{6435C37D-F211-48F3-B46D-64AC3239E88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 xmlns:a16="http://schemas.microsoft.com/office/drawing/2014/main" id="{12728421-3577-40EA-8E6D-E3F69E76162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 xmlns:a16="http://schemas.microsoft.com/office/drawing/2014/main" id="{9858515C-20FB-4ED1-B4E8-2621B06994C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 xmlns:a16="http://schemas.microsoft.com/office/drawing/2014/main" id="{5156F5EC-0793-42B1-9E49-B699D3B3B74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 xmlns:a16="http://schemas.microsoft.com/office/drawing/2014/main" id="{ADDC6503-CFC3-4DA6-B3A4-87DA0099F4C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 xmlns:a16="http://schemas.microsoft.com/office/drawing/2014/main" id="{AE2A9EA4-C5B6-4E99-AA7E-78F58389FE0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 xmlns:a16="http://schemas.microsoft.com/office/drawing/2014/main" id="{342923F1-F1DF-48EC-B5F9-F4985E15803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 xmlns:a16="http://schemas.microsoft.com/office/drawing/2014/main" id="{9282AFEF-E5F6-466F-98D0-DCA9A7A84E4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83" name="直線コネクタ 282">
          <a:extLst>
            <a:ext uri="{FF2B5EF4-FFF2-40B4-BE49-F238E27FC236}">
              <a16:creationId xmlns="" xmlns:a16="http://schemas.microsoft.com/office/drawing/2014/main" id="{E5BE7153-B62D-4D7C-93E5-E52483247668}"/>
            </a:ext>
          </a:extLst>
        </xdr:cNvPr>
        <xdr:cNvCxnSpPr/>
      </xdr:nvCxnSpPr>
      <xdr:spPr>
        <a:xfrm flipV="1">
          <a:off x="4634865" y="1325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 xmlns:a16="http://schemas.microsoft.com/office/drawing/2014/main" id="{F5F6CA41-D4E3-415E-81C3-2DB8AE6A07E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 xmlns:a16="http://schemas.microsoft.com/office/drawing/2014/main" id="{01B1E095-7704-4E9F-BC17-6FFB3E3889E6}"/>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86" name="【公営住宅】&#10;有形固定資産減価償却率最大値テキスト">
          <a:extLst>
            <a:ext uri="{FF2B5EF4-FFF2-40B4-BE49-F238E27FC236}">
              <a16:creationId xmlns="" xmlns:a16="http://schemas.microsoft.com/office/drawing/2014/main" id="{831897B2-A954-41D5-92C0-EBE492F20D86}"/>
            </a:ext>
          </a:extLst>
        </xdr:cNvPr>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7" name="直線コネクタ 286">
          <a:extLst>
            <a:ext uri="{FF2B5EF4-FFF2-40B4-BE49-F238E27FC236}">
              <a16:creationId xmlns="" xmlns:a16="http://schemas.microsoft.com/office/drawing/2014/main" id="{8BC52917-BEE0-46C3-9144-ACAC08B6F007}"/>
            </a:ext>
          </a:extLst>
        </xdr:cNvPr>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82566</xdr:rowOff>
    </xdr:from>
    <xdr:ext cx="405111" cy="259045"/>
    <xdr:sp macro="" textlink="">
      <xdr:nvSpPr>
        <xdr:cNvPr id="288" name="【公営住宅】&#10;有形固定資産減価償却率平均値テキスト">
          <a:extLst>
            <a:ext uri="{FF2B5EF4-FFF2-40B4-BE49-F238E27FC236}">
              <a16:creationId xmlns="" xmlns:a16="http://schemas.microsoft.com/office/drawing/2014/main" id="{1C14A377-1272-4D63-92C1-070849131FB7}"/>
            </a:ext>
          </a:extLst>
        </xdr:cNvPr>
        <xdr:cNvSpPr txBox="1"/>
      </xdr:nvSpPr>
      <xdr:spPr>
        <a:xfrm>
          <a:off x="4673600" y="14141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89" name="フローチャート: 判断 288">
          <a:extLst>
            <a:ext uri="{FF2B5EF4-FFF2-40B4-BE49-F238E27FC236}">
              <a16:creationId xmlns="" xmlns:a16="http://schemas.microsoft.com/office/drawing/2014/main" id="{EBD27BF4-826A-4C1D-A127-C5CA30BFDAF9}"/>
            </a:ext>
          </a:extLst>
        </xdr:cNvPr>
        <xdr:cNvSpPr/>
      </xdr:nvSpPr>
      <xdr:spPr>
        <a:xfrm>
          <a:off x="4584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90" name="フローチャート: 判断 289">
          <a:extLst>
            <a:ext uri="{FF2B5EF4-FFF2-40B4-BE49-F238E27FC236}">
              <a16:creationId xmlns="" xmlns:a16="http://schemas.microsoft.com/office/drawing/2014/main" id="{E2E041BA-41FE-43B2-8816-94F3FE6840FE}"/>
            </a:ext>
          </a:extLst>
        </xdr:cNvPr>
        <xdr:cNvSpPr/>
      </xdr:nvSpPr>
      <xdr:spPr>
        <a:xfrm>
          <a:off x="3746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1" name="フローチャート: 判断 290">
          <a:extLst>
            <a:ext uri="{FF2B5EF4-FFF2-40B4-BE49-F238E27FC236}">
              <a16:creationId xmlns="" xmlns:a16="http://schemas.microsoft.com/office/drawing/2014/main" id="{5B6FE55A-E9E3-42DD-9501-4F7B2DBFFC70}"/>
            </a:ext>
          </a:extLst>
        </xdr:cNvPr>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2" name="フローチャート: 判断 291">
          <a:extLst>
            <a:ext uri="{FF2B5EF4-FFF2-40B4-BE49-F238E27FC236}">
              <a16:creationId xmlns="" xmlns:a16="http://schemas.microsoft.com/office/drawing/2014/main" id="{D74AB1CA-967C-4732-AFA5-F914A07BB359}"/>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3" name="フローチャート: 判断 292">
          <a:extLst>
            <a:ext uri="{FF2B5EF4-FFF2-40B4-BE49-F238E27FC236}">
              <a16:creationId xmlns="" xmlns:a16="http://schemas.microsoft.com/office/drawing/2014/main" id="{F178011D-7364-4E48-96B5-E1D5B9FE4912}"/>
            </a:ext>
          </a:extLst>
        </xdr:cNvPr>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 xmlns:a16="http://schemas.microsoft.com/office/drawing/2014/main" id="{2340B2E1-3E3E-4F3A-88FE-F6D294A6EC2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 xmlns:a16="http://schemas.microsoft.com/office/drawing/2014/main" id="{A562A20F-A7B7-4411-8410-47A71AA1529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 xmlns:a16="http://schemas.microsoft.com/office/drawing/2014/main" id="{6D7C83DD-E50F-4B39-ACE0-D6B81D9ADCD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 xmlns:a16="http://schemas.microsoft.com/office/drawing/2014/main" id="{80DE13CF-116E-4023-BF39-0C02FCE8940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 xmlns:a16="http://schemas.microsoft.com/office/drawing/2014/main" id="{9B43C414-9ACE-4992-BE68-0C545E5A5F3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69214</xdr:rowOff>
    </xdr:from>
    <xdr:to>
      <xdr:col>24</xdr:col>
      <xdr:colOff>114300</xdr:colOff>
      <xdr:row>84</xdr:row>
      <xdr:rowOff>170814</xdr:rowOff>
    </xdr:to>
    <xdr:sp macro="" textlink="">
      <xdr:nvSpPr>
        <xdr:cNvPr id="299" name="楕円 298">
          <a:extLst>
            <a:ext uri="{FF2B5EF4-FFF2-40B4-BE49-F238E27FC236}">
              <a16:creationId xmlns="" xmlns:a16="http://schemas.microsoft.com/office/drawing/2014/main" id="{481DDA4C-1DAF-444E-9FC1-03D410C7525E}"/>
            </a:ext>
          </a:extLst>
        </xdr:cNvPr>
        <xdr:cNvSpPr/>
      </xdr:nvSpPr>
      <xdr:spPr>
        <a:xfrm>
          <a:off x="45847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47641</xdr:rowOff>
    </xdr:from>
    <xdr:ext cx="405111" cy="259045"/>
    <xdr:sp macro="" textlink="">
      <xdr:nvSpPr>
        <xdr:cNvPr id="300" name="【公営住宅】&#10;有形固定資産減価償却率該当値テキスト">
          <a:extLst>
            <a:ext uri="{FF2B5EF4-FFF2-40B4-BE49-F238E27FC236}">
              <a16:creationId xmlns="" xmlns:a16="http://schemas.microsoft.com/office/drawing/2014/main" id="{7FD0824F-C2D2-4B5D-89E1-339E1854E8E7}"/>
            </a:ext>
          </a:extLst>
        </xdr:cNvPr>
        <xdr:cNvSpPr txBox="1"/>
      </xdr:nvSpPr>
      <xdr:spPr>
        <a:xfrm>
          <a:off x="4673600"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36830</xdr:rowOff>
    </xdr:from>
    <xdr:to>
      <xdr:col>20</xdr:col>
      <xdr:colOff>38100</xdr:colOff>
      <xdr:row>84</xdr:row>
      <xdr:rowOff>138430</xdr:rowOff>
    </xdr:to>
    <xdr:sp macro="" textlink="">
      <xdr:nvSpPr>
        <xdr:cNvPr id="301" name="楕円 300">
          <a:extLst>
            <a:ext uri="{FF2B5EF4-FFF2-40B4-BE49-F238E27FC236}">
              <a16:creationId xmlns="" xmlns:a16="http://schemas.microsoft.com/office/drawing/2014/main" id="{BB2DDF51-C5F7-4B4A-A15F-1A2CB2372E89}"/>
            </a:ext>
          </a:extLst>
        </xdr:cNvPr>
        <xdr:cNvSpPr/>
      </xdr:nvSpPr>
      <xdr:spPr>
        <a:xfrm>
          <a:off x="3746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87630</xdr:rowOff>
    </xdr:from>
    <xdr:to>
      <xdr:col>24</xdr:col>
      <xdr:colOff>63500</xdr:colOff>
      <xdr:row>84</xdr:row>
      <xdr:rowOff>120014</xdr:rowOff>
    </xdr:to>
    <xdr:cxnSp macro="">
      <xdr:nvCxnSpPr>
        <xdr:cNvPr id="302" name="直線コネクタ 301">
          <a:extLst>
            <a:ext uri="{FF2B5EF4-FFF2-40B4-BE49-F238E27FC236}">
              <a16:creationId xmlns="" xmlns:a16="http://schemas.microsoft.com/office/drawing/2014/main" id="{7238EAB6-C74C-42DB-8016-018E5D3B6B2E}"/>
            </a:ext>
          </a:extLst>
        </xdr:cNvPr>
        <xdr:cNvCxnSpPr/>
      </xdr:nvCxnSpPr>
      <xdr:spPr>
        <a:xfrm>
          <a:off x="3797300" y="1448943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2539</xdr:rowOff>
    </xdr:from>
    <xdr:to>
      <xdr:col>15</xdr:col>
      <xdr:colOff>101600</xdr:colOff>
      <xdr:row>84</xdr:row>
      <xdr:rowOff>104139</xdr:rowOff>
    </xdr:to>
    <xdr:sp macro="" textlink="">
      <xdr:nvSpPr>
        <xdr:cNvPr id="303" name="楕円 302">
          <a:extLst>
            <a:ext uri="{FF2B5EF4-FFF2-40B4-BE49-F238E27FC236}">
              <a16:creationId xmlns="" xmlns:a16="http://schemas.microsoft.com/office/drawing/2014/main" id="{3D433435-C80E-401D-8ED7-A86A34FFBA16}"/>
            </a:ext>
          </a:extLst>
        </xdr:cNvPr>
        <xdr:cNvSpPr/>
      </xdr:nvSpPr>
      <xdr:spPr>
        <a:xfrm>
          <a:off x="2857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53339</xdr:rowOff>
    </xdr:from>
    <xdr:to>
      <xdr:col>19</xdr:col>
      <xdr:colOff>177800</xdr:colOff>
      <xdr:row>84</xdr:row>
      <xdr:rowOff>87630</xdr:rowOff>
    </xdr:to>
    <xdr:cxnSp macro="">
      <xdr:nvCxnSpPr>
        <xdr:cNvPr id="304" name="直線コネクタ 303">
          <a:extLst>
            <a:ext uri="{FF2B5EF4-FFF2-40B4-BE49-F238E27FC236}">
              <a16:creationId xmlns="" xmlns:a16="http://schemas.microsoft.com/office/drawing/2014/main" id="{2EC7455A-A0AB-4986-8ECE-34BF756B453C}"/>
            </a:ext>
          </a:extLst>
        </xdr:cNvPr>
        <xdr:cNvCxnSpPr/>
      </xdr:nvCxnSpPr>
      <xdr:spPr>
        <a:xfrm>
          <a:off x="2908300" y="144551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145414</xdr:rowOff>
    </xdr:from>
    <xdr:to>
      <xdr:col>10</xdr:col>
      <xdr:colOff>165100</xdr:colOff>
      <xdr:row>84</xdr:row>
      <xdr:rowOff>75564</xdr:rowOff>
    </xdr:to>
    <xdr:sp macro="" textlink="">
      <xdr:nvSpPr>
        <xdr:cNvPr id="305" name="楕円 304">
          <a:extLst>
            <a:ext uri="{FF2B5EF4-FFF2-40B4-BE49-F238E27FC236}">
              <a16:creationId xmlns="" xmlns:a16="http://schemas.microsoft.com/office/drawing/2014/main" id="{F96BA75B-B3BE-49D3-96FC-F9231D7BF05A}"/>
            </a:ext>
          </a:extLst>
        </xdr:cNvPr>
        <xdr:cNvSpPr/>
      </xdr:nvSpPr>
      <xdr:spPr>
        <a:xfrm>
          <a:off x="19685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24764</xdr:rowOff>
    </xdr:from>
    <xdr:to>
      <xdr:col>15</xdr:col>
      <xdr:colOff>50800</xdr:colOff>
      <xdr:row>84</xdr:row>
      <xdr:rowOff>53339</xdr:rowOff>
    </xdr:to>
    <xdr:cxnSp macro="">
      <xdr:nvCxnSpPr>
        <xdr:cNvPr id="306" name="直線コネクタ 305">
          <a:extLst>
            <a:ext uri="{FF2B5EF4-FFF2-40B4-BE49-F238E27FC236}">
              <a16:creationId xmlns="" xmlns:a16="http://schemas.microsoft.com/office/drawing/2014/main" id="{E2A102AF-D778-4731-BC01-DF3A985F6517}"/>
            </a:ext>
          </a:extLst>
        </xdr:cNvPr>
        <xdr:cNvCxnSpPr/>
      </xdr:nvCxnSpPr>
      <xdr:spPr>
        <a:xfrm>
          <a:off x="2019300" y="1442656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114936</xdr:rowOff>
    </xdr:from>
    <xdr:to>
      <xdr:col>6</xdr:col>
      <xdr:colOff>38100</xdr:colOff>
      <xdr:row>84</xdr:row>
      <xdr:rowOff>45086</xdr:rowOff>
    </xdr:to>
    <xdr:sp macro="" textlink="">
      <xdr:nvSpPr>
        <xdr:cNvPr id="307" name="楕円 306">
          <a:extLst>
            <a:ext uri="{FF2B5EF4-FFF2-40B4-BE49-F238E27FC236}">
              <a16:creationId xmlns="" xmlns:a16="http://schemas.microsoft.com/office/drawing/2014/main" id="{699A2D88-D9F2-46CC-93A3-D2EABFC2B94A}"/>
            </a:ext>
          </a:extLst>
        </xdr:cNvPr>
        <xdr:cNvSpPr/>
      </xdr:nvSpPr>
      <xdr:spPr>
        <a:xfrm>
          <a:off x="10795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165736</xdr:rowOff>
    </xdr:from>
    <xdr:to>
      <xdr:col>10</xdr:col>
      <xdr:colOff>114300</xdr:colOff>
      <xdr:row>84</xdr:row>
      <xdr:rowOff>24764</xdr:rowOff>
    </xdr:to>
    <xdr:cxnSp macro="">
      <xdr:nvCxnSpPr>
        <xdr:cNvPr id="308" name="直線コネクタ 307">
          <a:extLst>
            <a:ext uri="{FF2B5EF4-FFF2-40B4-BE49-F238E27FC236}">
              <a16:creationId xmlns="" xmlns:a16="http://schemas.microsoft.com/office/drawing/2014/main" id="{A31DE3E8-4B67-4C1F-B830-9B37347F6B96}"/>
            </a:ext>
          </a:extLst>
        </xdr:cNvPr>
        <xdr:cNvCxnSpPr/>
      </xdr:nvCxnSpPr>
      <xdr:spPr>
        <a:xfrm>
          <a:off x="1130300" y="1439608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84472</xdr:rowOff>
    </xdr:from>
    <xdr:ext cx="405111" cy="259045"/>
    <xdr:sp macro="" textlink="">
      <xdr:nvSpPr>
        <xdr:cNvPr id="309" name="n_1aveValue【公営住宅】&#10;有形固定資産減価償却率">
          <a:extLst>
            <a:ext uri="{FF2B5EF4-FFF2-40B4-BE49-F238E27FC236}">
              <a16:creationId xmlns="" xmlns:a16="http://schemas.microsoft.com/office/drawing/2014/main" id="{09CEEA4B-E655-40F6-991F-CE80ED5959BF}"/>
            </a:ext>
          </a:extLst>
        </xdr:cNvPr>
        <xdr:cNvSpPr txBox="1"/>
      </xdr:nvSpPr>
      <xdr:spPr>
        <a:xfrm>
          <a:off x="35820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46372</xdr:rowOff>
    </xdr:from>
    <xdr:ext cx="405111" cy="259045"/>
    <xdr:sp macro="" textlink="">
      <xdr:nvSpPr>
        <xdr:cNvPr id="310" name="n_2aveValue【公営住宅】&#10;有形固定資産減価償却率">
          <a:extLst>
            <a:ext uri="{FF2B5EF4-FFF2-40B4-BE49-F238E27FC236}">
              <a16:creationId xmlns="" xmlns:a16="http://schemas.microsoft.com/office/drawing/2014/main" id="{C1C0873B-CB35-4BF3-A31D-EEB9CCE4A069}"/>
            </a:ext>
          </a:extLst>
        </xdr:cNvPr>
        <xdr:cNvSpPr txBox="1"/>
      </xdr:nvSpPr>
      <xdr:spPr>
        <a:xfrm>
          <a:off x="2705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1" name="n_3aveValue【公営住宅】&#10;有形固定資産減価償却率">
          <a:extLst>
            <a:ext uri="{FF2B5EF4-FFF2-40B4-BE49-F238E27FC236}">
              <a16:creationId xmlns="" xmlns:a16="http://schemas.microsoft.com/office/drawing/2014/main" id="{6976404C-A3CF-40C9-9542-C84471BC1127}"/>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88282</xdr:rowOff>
    </xdr:from>
    <xdr:ext cx="405111" cy="259045"/>
    <xdr:sp macro="" textlink="">
      <xdr:nvSpPr>
        <xdr:cNvPr id="312" name="n_4aveValue【公営住宅】&#10;有形固定資産減価償却率">
          <a:extLst>
            <a:ext uri="{FF2B5EF4-FFF2-40B4-BE49-F238E27FC236}">
              <a16:creationId xmlns="" xmlns:a16="http://schemas.microsoft.com/office/drawing/2014/main" id="{F6FECE3C-7771-41BA-9667-69BAC43E41B9}"/>
            </a:ext>
          </a:extLst>
        </xdr:cNvPr>
        <xdr:cNvSpPr txBox="1"/>
      </xdr:nvSpPr>
      <xdr:spPr>
        <a:xfrm>
          <a:off x="927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129557</xdr:rowOff>
    </xdr:from>
    <xdr:ext cx="405111" cy="259045"/>
    <xdr:sp macro="" textlink="">
      <xdr:nvSpPr>
        <xdr:cNvPr id="313" name="n_1mainValue【公営住宅】&#10;有形固定資産減価償却率">
          <a:extLst>
            <a:ext uri="{FF2B5EF4-FFF2-40B4-BE49-F238E27FC236}">
              <a16:creationId xmlns="" xmlns:a16="http://schemas.microsoft.com/office/drawing/2014/main" id="{689BE5F3-7E00-4A79-B04D-78F0C6CF8E5C}"/>
            </a:ext>
          </a:extLst>
        </xdr:cNvPr>
        <xdr:cNvSpPr txBox="1"/>
      </xdr:nvSpPr>
      <xdr:spPr>
        <a:xfrm>
          <a:off x="3582044"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95266</xdr:rowOff>
    </xdr:from>
    <xdr:ext cx="405111" cy="259045"/>
    <xdr:sp macro="" textlink="">
      <xdr:nvSpPr>
        <xdr:cNvPr id="314" name="n_2mainValue【公営住宅】&#10;有形固定資産減価償却率">
          <a:extLst>
            <a:ext uri="{FF2B5EF4-FFF2-40B4-BE49-F238E27FC236}">
              <a16:creationId xmlns="" xmlns:a16="http://schemas.microsoft.com/office/drawing/2014/main" id="{DF59AB4C-69D7-48BD-A7F4-3F16E5F8492C}"/>
            </a:ext>
          </a:extLst>
        </xdr:cNvPr>
        <xdr:cNvSpPr txBox="1"/>
      </xdr:nvSpPr>
      <xdr:spPr>
        <a:xfrm>
          <a:off x="27057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66691</xdr:rowOff>
    </xdr:from>
    <xdr:ext cx="405111" cy="259045"/>
    <xdr:sp macro="" textlink="">
      <xdr:nvSpPr>
        <xdr:cNvPr id="315" name="n_3mainValue【公営住宅】&#10;有形固定資産減価償却率">
          <a:extLst>
            <a:ext uri="{FF2B5EF4-FFF2-40B4-BE49-F238E27FC236}">
              <a16:creationId xmlns="" xmlns:a16="http://schemas.microsoft.com/office/drawing/2014/main" id="{44051DC1-BBF8-4242-81B5-8D0F218759F9}"/>
            </a:ext>
          </a:extLst>
        </xdr:cNvPr>
        <xdr:cNvSpPr txBox="1"/>
      </xdr:nvSpPr>
      <xdr:spPr>
        <a:xfrm>
          <a:off x="1816744"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36213</xdr:rowOff>
    </xdr:from>
    <xdr:ext cx="405111" cy="259045"/>
    <xdr:sp macro="" textlink="">
      <xdr:nvSpPr>
        <xdr:cNvPr id="316" name="n_4mainValue【公営住宅】&#10;有形固定資産減価償却率">
          <a:extLst>
            <a:ext uri="{FF2B5EF4-FFF2-40B4-BE49-F238E27FC236}">
              <a16:creationId xmlns="" xmlns:a16="http://schemas.microsoft.com/office/drawing/2014/main" id="{B2069DE2-99EE-4ECC-913A-457D1A3FE770}"/>
            </a:ext>
          </a:extLst>
        </xdr:cNvPr>
        <xdr:cNvSpPr txBox="1"/>
      </xdr:nvSpPr>
      <xdr:spPr>
        <a:xfrm>
          <a:off x="927744"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 xmlns:a16="http://schemas.microsoft.com/office/drawing/2014/main" id="{1848CE0A-3B74-47E5-92B2-37D0E12F193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 xmlns:a16="http://schemas.microsoft.com/office/drawing/2014/main" id="{A2DB6436-6A27-4343-BCE1-6A21DE6F76B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 xmlns:a16="http://schemas.microsoft.com/office/drawing/2014/main" id="{08CC04B1-A53A-49FA-81BA-5DE840446E1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 xmlns:a16="http://schemas.microsoft.com/office/drawing/2014/main" id="{B1EA328E-5175-4A95-A084-8C1E0A14BA3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 xmlns:a16="http://schemas.microsoft.com/office/drawing/2014/main" id="{1C26A827-8168-4F32-BAE9-1CC5807B46D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 xmlns:a16="http://schemas.microsoft.com/office/drawing/2014/main" id="{C0D0621C-267E-4AD0-B02E-B10239D4B1E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 xmlns:a16="http://schemas.microsoft.com/office/drawing/2014/main" id="{67CC801E-1ADB-45AB-936E-DC5ACE13DDC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 xmlns:a16="http://schemas.microsoft.com/office/drawing/2014/main" id="{2B52341F-7FCC-45CE-BEB1-7F981107117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 xmlns:a16="http://schemas.microsoft.com/office/drawing/2014/main" id="{B3139A55-B945-4113-9E74-1C8E5172CD4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 xmlns:a16="http://schemas.microsoft.com/office/drawing/2014/main" id="{1F48C7BD-110F-4455-85DF-7950FF6C698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a:extLst>
            <a:ext uri="{FF2B5EF4-FFF2-40B4-BE49-F238E27FC236}">
              <a16:creationId xmlns="" xmlns:a16="http://schemas.microsoft.com/office/drawing/2014/main" id="{7E70E3D0-D0D4-4198-A6F9-89B6B1474C17}"/>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a:extLst>
            <a:ext uri="{FF2B5EF4-FFF2-40B4-BE49-F238E27FC236}">
              <a16:creationId xmlns="" xmlns:a16="http://schemas.microsoft.com/office/drawing/2014/main" id="{C7982823-DE2B-41C6-BD25-5E5D05DB9AB9}"/>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a:extLst>
            <a:ext uri="{FF2B5EF4-FFF2-40B4-BE49-F238E27FC236}">
              <a16:creationId xmlns="" xmlns:a16="http://schemas.microsoft.com/office/drawing/2014/main" id="{6726A9A0-E8E0-4724-9CC9-8F93A64B61A6}"/>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a:extLst>
            <a:ext uri="{FF2B5EF4-FFF2-40B4-BE49-F238E27FC236}">
              <a16:creationId xmlns="" xmlns:a16="http://schemas.microsoft.com/office/drawing/2014/main" id="{C8A8A84C-3426-4732-B1B6-C11FE00487B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a:extLst>
            <a:ext uri="{FF2B5EF4-FFF2-40B4-BE49-F238E27FC236}">
              <a16:creationId xmlns="" xmlns:a16="http://schemas.microsoft.com/office/drawing/2014/main" id="{1FC652D9-8E51-43C4-85E3-7DA1B6B1451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a:extLst>
            <a:ext uri="{FF2B5EF4-FFF2-40B4-BE49-F238E27FC236}">
              <a16:creationId xmlns="" xmlns:a16="http://schemas.microsoft.com/office/drawing/2014/main" id="{9A2C9809-13BA-4482-9DBD-9DA657A586D3}"/>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a:extLst>
            <a:ext uri="{FF2B5EF4-FFF2-40B4-BE49-F238E27FC236}">
              <a16:creationId xmlns="" xmlns:a16="http://schemas.microsoft.com/office/drawing/2014/main" id="{BD3F6A71-FB0F-4F6F-A629-F6365AE9419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a:extLst>
            <a:ext uri="{FF2B5EF4-FFF2-40B4-BE49-F238E27FC236}">
              <a16:creationId xmlns="" xmlns:a16="http://schemas.microsoft.com/office/drawing/2014/main" id="{416D575C-26DA-4296-88EB-C0A8D4464E2B}"/>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a:extLst>
            <a:ext uri="{FF2B5EF4-FFF2-40B4-BE49-F238E27FC236}">
              <a16:creationId xmlns="" xmlns:a16="http://schemas.microsoft.com/office/drawing/2014/main" id="{2F562CB0-EF0B-47D0-B59A-D83CE03533FA}"/>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a:extLst>
            <a:ext uri="{FF2B5EF4-FFF2-40B4-BE49-F238E27FC236}">
              <a16:creationId xmlns="" xmlns:a16="http://schemas.microsoft.com/office/drawing/2014/main" id="{9BFBE289-C235-4A86-8348-2E886A8FEA9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a:extLst>
            <a:ext uri="{FF2B5EF4-FFF2-40B4-BE49-F238E27FC236}">
              <a16:creationId xmlns="" xmlns:a16="http://schemas.microsoft.com/office/drawing/2014/main" id="{CB33D6D6-E58A-4B7C-8D26-1537CB64EFCE}"/>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8" name="テキスト ボックス 337">
          <a:extLst>
            <a:ext uri="{FF2B5EF4-FFF2-40B4-BE49-F238E27FC236}">
              <a16:creationId xmlns="" xmlns:a16="http://schemas.microsoft.com/office/drawing/2014/main" id="{C56941EA-B38B-4C83-844E-FFC2D84CE21A}"/>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 xmlns:a16="http://schemas.microsoft.com/office/drawing/2014/main" id="{80E258A6-9D9C-4A3C-8F63-104BA7FDF28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 xmlns:a16="http://schemas.microsoft.com/office/drawing/2014/main" id="{B11654A2-AF30-4A86-B20B-16848FEF579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 xmlns:a16="http://schemas.microsoft.com/office/drawing/2014/main" id="{534B12D7-ABBB-4D09-A7A0-2AC0EA85663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42" name="直線コネクタ 341">
          <a:extLst>
            <a:ext uri="{FF2B5EF4-FFF2-40B4-BE49-F238E27FC236}">
              <a16:creationId xmlns="" xmlns:a16="http://schemas.microsoft.com/office/drawing/2014/main" id="{02C7C28E-542A-448D-879C-1F044F8475FA}"/>
            </a:ext>
          </a:extLst>
        </xdr:cNvPr>
        <xdr:cNvCxnSpPr/>
      </xdr:nvCxnSpPr>
      <xdr:spPr>
        <a:xfrm flipV="1">
          <a:off x="10476865" y="13442387"/>
          <a:ext cx="0" cy="146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43" name="【公営住宅】&#10;一人当たり面積最小値テキスト">
          <a:extLst>
            <a:ext uri="{FF2B5EF4-FFF2-40B4-BE49-F238E27FC236}">
              <a16:creationId xmlns="" xmlns:a16="http://schemas.microsoft.com/office/drawing/2014/main" id="{A9CBD58F-678A-47CD-9191-9631197D2A48}"/>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44" name="直線コネクタ 343">
          <a:extLst>
            <a:ext uri="{FF2B5EF4-FFF2-40B4-BE49-F238E27FC236}">
              <a16:creationId xmlns="" xmlns:a16="http://schemas.microsoft.com/office/drawing/2014/main" id="{20D69A3C-C2FD-407C-9DD6-BD04935032C7}"/>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45" name="【公営住宅】&#10;一人当たり面積最大値テキスト">
          <a:extLst>
            <a:ext uri="{FF2B5EF4-FFF2-40B4-BE49-F238E27FC236}">
              <a16:creationId xmlns="" xmlns:a16="http://schemas.microsoft.com/office/drawing/2014/main" id="{090DC6DC-E705-42F2-BD9B-7CBE52646C7C}"/>
            </a:ext>
          </a:extLst>
        </xdr:cNvPr>
        <xdr:cNvSpPr txBox="1"/>
      </xdr:nvSpPr>
      <xdr:spPr>
        <a:xfrm>
          <a:off x="10515600" y="1321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46" name="直線コネクタ 345">
          <a:extLst>
            <a:ext uri="{FF2B5EF4-FFF2-40B4-BE49-F238E27FC236}">
              <a16:creationId xmlns="" xmlns:a16="http://schemas.microsoft.com/office/drawing/2014/main" id="{6EA0E931-2871-4560-BCE3-1DD707DC2080}"/>
            </a:ext>
          </a:extLst>
        </xdr:cNvPr>
        <xdr:cNvCxnSpPr/>
      </xdr:nvCxnSpPr>
      <xdr:spPr>
        <a:xfrm>
          <a:off x="10388600" y="1344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52759</xdr:rowOff>
    </xdr:from>
    <xdr:ext cx="469744" cy="259045"/>
    <xdr:sp macro="" textlink="">
      <xdr:nvSpPr>
        <xdr:cNvPr id="347" name="【公営住宅】&#10;一人当たり面積平均値テキスト">
          <a:extLst>
            <a:ext uri="{FF2B5EF4-FFF2-40B4-BE49-F238E27FC236}">
              <a16:creationId xmlns="" xmlns:a16="http://schemas.microsoft.com/office/drawing/2014/main" id="{D3AE6C45-2CDD-4C6C-9EAD-FB9E363EE605}"/>
            </a:ext>
          </a:extLst>
        </xdr:cNvPr>
        <xdr:cNvSpPr txBox="1"/>
      </xdr:nvSpPr>
      <xdr:spPr>
        <a:xfrm>
          <a:off x="10515600" y="14626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48" name="フローチャート: 判断 347">
          <a:extLst>
            <a:ext uri="{FF2B5EF4-FFF2-40B4-BE49-F238E27FC236}">
              <a16:creationId xmlns="" xmlns:a16="http://schemas.microsoft.com/office/drawing/2014/main" id="{193544EF-6F58-480E-B88C-519971BA26D0}"/>
            </a:ext>
          </a:extLst>
        </xdr:cNvPr>
        <xdr:cNvSpPr/>
      </xdr:nvSpPr>
      <xdr:spPr>
        <a:xfrm>
          <a:off x="10426700" y="146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95231</xdr:rowOff>
    </xdr:from>
    <xdr:to>
      <xdr:col>50</xdr:col>
      <xdr:colOff>165100</xdr:colOff>
      <xdr:row>86</xdr:row>
      <xdr:rowOff>25381</xdr:rowOff>
    </xdr:to>
    <xdr:sp macro="" textlink="">
      <xdr:nvSpPr>
        <xdr:cNvPr id="349" name="フローチャート: 判断 348">
          <a:extLst>
            <a:ext uri="{FF2B5EF4-FFF2-40B4-BE49-F238E27FC236}">
              <a16:creationId xmlns="" xmlns:a16="http://schemas.microsoft.com/office/drawing/2014/main" id="{85CEC7A8-4F3A-4813-810A-56B4827A6E38}"/>
            </a:ext>
          </a:extLst>
        </xdr:cNvPr>
        <xdr:cNvSpPr/>
      </xdr:nvSpPr>
      <xdr:spPr>
        <a:xfrm>
          <a:off x="9588500" y="1466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0" name="フローチャート: 判断 349">
          <a:extLst>
            <a:ext uri="{FF2B5EF4-FFF2-40B4-BE49-F238E27FC236}">
              <a16:creationId xmlns="" xmlns:a16="http://schemas.microsoft.com/office/drawing/2014/main" id="{6C2F95EC-D66C-4F43-AEB0-BD969441A895}"/>
            </a:ext>
          </a:extLst>
        </xdr:cNvPr>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78087</xdr:rowOff>
    </xdr:from>
    <xdr:to>
      <xdr:col>41</xdr:col>
      <xdr:colOff>101600</xdr:colOff>
      <xdr:row>86</xdr:row>
      <xdr:rowOff>8237</xdr:rowOff>
    </xdr:to>
    <xdr:sp macro="" textlink="">
      <xdr:nvSpPr>
        <xdr:cNvPr id="351" name="フローチャート: 判断 350">
          <a:extLst>
            <a:ext uri="{FF2B5EF4-FFF2-40B4-BE49-F238E27FC236}">
              <a16:creationId xmlns="" xmlns:a16="http://schemas.microsoft.com/office/drawing/2014/main" id="{D4B91607-B133-40A2-82F8-EAB05093CF99}"/>
            </a:ext>
          </a:extLst>
        </xdr:cNvPr>
        <xdr:cNvSpPr/>
      </xdr:nvSpPr>
      <xdr:spPr>
        <a:xfrm>
          <a:off x="7810500" y="14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87557</xdr:rowOff>
    </xdr:from>
    <xdr:to>
      <xdr:col>36</xdr:col>
      <xdr:colOff>165100</xdr:colOff>
      <xdr:row>86</xdr:row>
      <xdr:rowOff>17707</xdr:rowOff>
    </xdr:to>
    <xdr:sp macro="" textlink="">
      <xdr:nvSpPr>
        <xdr:cNvPr id="352" name="フローチャート: 判断 351">
          <a:extLst>
            <a:ext uri="{FF2B5EF4-FFF2-40B4-BE49-F238E27FC236}">
              <a16:creationId xmlns="" xmlns:a16="http://schemas.microsoft.com/office/drawing/2014/main" id="{818C8673-1C24-4E22-B87A-11A04E8FE3D0}"/>
            </a:ext>
          </a:extLst>
        </xdr:cNvPr>
        <xdr:cNvSpPr/>
      </xdr:nvSpPr>
      <xdr:spPr>
        <a:xfrm>
          <a:off x="6921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 xmlns:a16="http://schemas.microsoft.com/office/drawing/2014/main" id="{13206818-08F2-4B27-A7CA-E57670B26E1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 xmlns:a16="http://schemas.microsoft.com/office/drawing/2014/main" id="{564189EC-341D-4806-BC7F-C9854923452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 xmlns:a16="http://schemas.microsoft.com/office/drawing/2014/main" id="{718B5A5D-D27D-44E7-AD3F-9C188D1E5B8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 xmlns:a16="http://schemas.microsoft.com/office/drawing/2014/main" id="{83B9C51D-455E-41C9-9E9A-64175701243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 xmlns:a16="http://schemas.microsoft.com/office/drawing/2014/main" id="{BBDC88C7-E677-430D-87A6-26BF9A3E0EA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152871</xdr:rowOff>
    </xdr:from>
    <xdr:to>
      <xdr:col>55</xdr:col>
      <xdr:colOff>50800</xdr:colOff>
      <xdr:row>85</xdr:row>
      <xdr:rowOff>83021</xdr:rowOff>
    </xdr:to>
    <xdr:sp macro="" textlink="">
      <xdr:nvSpPr>
        <xdr:cNvPr id="358" name="楕円 357">
          <a:extLst>
            <a:ext uri="{FF2B5EF4-FFF2-40B4-BE49-F238E27FC236}">
              <a16:creationId xmlns="" xmlns:a16="http://schemas.microsoft.com/office/drawing/2014/main" id="{C9BBEFE2-0C87-4416-9314-825EE1B3A3C3}"/>
            </a:ext>
          </a:extLst>
        </xdr:cNvPr>
        <xdr:cNvSpPr/>
      </xdr:nvSpPr>
      <xdr:spPr>
        <a:xfrm>
          <a:off x="10426700" y="1455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4298</xdr:rowOff>
    </xdr:from>
    <xdr:ext cx="469744" cy="259045"/>
    <xdr:sp macro="" textlink="">
      <xdr:nvSpPr>
        <xdr:cNvPr id="359" name="【公営住宅】&#10;一人当たり面積該当値テキスト">
          <a:extLst>
            <a:ext uri="{FF2B5EF4-FFF2-40B4-BE49-F238E27FC236}">
              <a16:creationId xmlns="" xmlns:a16="http://schemas.microsoft.com/office/drawing/2014/main" id="{BA38E4DA-747E-4719-864B-C8E1D6C2483C}"/>
            </a:ext>
          </a:extLst>
        </xdr:cNvPr>
        <xdr:cNvSpPr txBox="1"/>
      </xdr:nvSpPr>
      <xdr:spPr>
        <a:xfrm>
          <a:off x="10515600" y="1440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162179</xdr:rowOff>
    </xdr:from>
    <xdr:to>
      <xdr:col>50</xdr:col>
      <xdr:colOff>165100</xdr:colOff>
      <xdr:row>85</xdr:row>
      <xdr:rowOff>92329</xdr:rowOff>
    </xdr:to>
    <xdr:sp macro="" textlink="">
      <xdr:nvSpPr>
        <xdr:cNvPr id="360" name="楕円 359">
          <a:extLst>
            <a:ext uri="{FF2B5EF4-FFF2-40B4-BE49-F238E27FC236}">
              <a16:creationId xmlns="" xmlns:a16="http://schemas.microsoft.com/office/drawing/2014/main" id="{92A48742-A262-4043-8670-BC47C257C448}"/>
            </a:ext>
          </a:extLst>
        </xdr:cNvPr>
        <xdr:cNvSpPr/>
      </xdr:nvSpPr>
      <xdr:spPr>
        <a:xfrm>
          <a:off x="9588500" y="1456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32221</xdr:rowOff>
    </xdr:from>
    <xdr:to>
      <xdr:col>55</xdr:col>
      <xdr:colOff>0</xdr:colOff>
      <xdr:row>85</xdr:row>
      <xdr:rowOff>41529</xdr:rowOff>
    </xdr:to>
    <xdr:cxnSp macro="">
      <xdr:nvCxnSpPr>
        <xdr:cNvPr id="361" name="直線コネクタ 360">
          <a:extLst>
            <a:ext uri="{FF2B5EF4-FFF2-40B4-BE49-F238E27FC236}">
              <a16:creationId xmlns="" xmlns:a16="http://schemas.microsoft.com/office/drawing/2014/main" id="{D01B57C2-8553-4247-B437-E043F44ABD5A}"/>
            </a:ext>
          </a:extLst>
        </xdr:cNvPr>
        <xdr:cNvCxnSpPr/>
      </xdr:nvCxnSpPr>
      <xdr:spPr>
        <a:xfrm flipV="1">
          <a:off x="9639300" y="14605471"/>
          <a:ext cx="8382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166751</xdr:rowOff>
    </xdr:from>
    <xdr:to>
      <xdr:col>46</xdr:col>
      <xdr:colOff>38100</xdr:colOff>
      <xdr:row>85</xdr:row>
      <xdr:rowOff>96901</xdr:rowOff>
    </xdr:to>
    <xdr:sp macro="" textlink="">
      <xdr:nvSpPr>
        <xdr:cNvPr id="362" name="楕円 361">
          <a:extLst>
            <a:ext uri="{FF2B5EF4-FFF2-40B4-BE49-F238E27FC236}">
              <a16:creationId xmlns="" xmlns:a16="http://schemas.microsoft.com/office/drawing/2014/main" id="{BF533F85-EB8E-44A4-916A-24B704915B13}"/>
            </a:ext>
          </a:extLst>
        </xdr:cNvPr>
        <xdr:cNvSpPr/>
      </xdr:nvSpPr>
      <xdr:spPr>
        <a:xfrm>
          <a:off x="8699500" y="1456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41529</xdr:rowOff>
    </xdr:from>
    <xdr:to>
      <xdr:col>50</xdr:col>
      <xdr:colOff>114300</xdr:colOff>
      <xdr:row>85</xdr:row>
      <xdr:rowOff>46101</xdr:rowOff>
    </xdr:to>
    <xdr:cxnSp macro="">
      <xdr:nvCxnSpPr>
        <xdr:cNvPr id="363" name="直線コネクタ 362">
          <a:extLst>
            <a:ext uri="{FF2B5EF4-FFF2-40B4-BE49-F238E27FC236}">
              <a16:creationId xmlns="" xmlns:a16="http://schemas.microsoft.com/office/drawing/2014/main" id="{2C0B8C76-C918-40AF-880D-8127F9B713FD}"/>
            </a:ext>
          </a:extLst>
        </xdr:cNvPr>
        <xdr:cNvCxnSpPr/>
      </xdr:nvCxnSpPr>
      <xdr:spPr>
        <a:xfrm flipV="1">
          <a:off x="8750300" y="1461477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170833</xdr:rowOff>
    </xdr:from>
    <xdr:to>
      <xdr:col>41</xdr:col>
      <xdr:colOff>101600</xdr:colOff>
      <xdr:row>85</xdr:row>
      <xdr:rowOff>100983</xdr:rowOff>
    </xdr:to>
    <xdr:sp macro="" textlink="">
      <xdr:nvSpPr>
        <xdr:cNvPr id="364" name="楕円 363">
          <a:extLst>
            <a:ext uri="{FF2B5EF4-FFF2-40B4-BE49-F238E27FC236}">
              <a16:creationId xmlns="" xmlns:a16="http://schemas.microsoft.com/office/drawing/2014/main" id="{91A5538C-605E-4C59-8C5F-3F670AE975CB}"/>
            </a:ext>
          </a:extLst>
        </xdr:cNvPr>
        <xdr:cNvSpPr/>
      </xdr:nvSpPr>
      <xdr:spPr>
        <a:xfrm>
          <a:off x="7810500" y="1457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46101</xdr:rowOff>
    </xdr:from>
    <xdr:to>
      <xdr:col>45</xdr:col>
      <xdr:colOff>177800</xdr:colOff>
      <xdr:row>85</xdr:row>
      <xdr:rowOff>50183</xdr:rowOff>
    </xdr:to>
    <xdr:cxnSp macro="">
      <xdr:nvCxnSpPr>
        <xdr:cNvPr id="365" name="直線コネクタ 364">
          <a:extLst>
            <a:ext uri="{FF2B5EF4-FFF2-40B4-BE49-F238E27FC236}">
              <a16:creationId xmlns="" xmlns:a16="http://schemas.microsoft.com/office/drawing/2014/main" id="{1D051469-C5E5-44F8-8B8F-969D51C3AB91}"/>
            </a:ext>
          </a:extLst>
        </xdr:cNvPr>
        <xdr:cNvCxnSpPr/>
      </xdr:nvCxnSpPr>
      <xdr:spPr>
        <a:xfrm flipV="1">
          <a:off x="7861300" y="14619351"/>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3629</xdr:rowOff>
    </xdr:from>
    <xdr:to>
      <xdr:col>36</xdr:col>
      <xdr:colOff>165100</xdr:colOff>
      <xdr:row>85</xdr:row>
      <xdr:rowOff>105229</xdr:rowOff>
    </xdr:to>
    <xdr:sp macro="" textlink="">
      <xdr:nvSpPr>
        <xdr:cNvPr id="366" name="楕円 365">
          <a:extLst>
            <a:ext uri="{FF2B5EF4-FFF2-40B4-BE49-F238E27FC236}">
              <a16:creationId xmlns="" xmlns:a16="http://schemas.microsoft.com/office/drawing/2014/main" id="{FB93DAE0-6E37-4ABB-975A-088F82008181}"/>
            </a:ext>
          </a:extLst>
        </xdr:cNvPr>
        <xdr:cNvSpPr/>
      </xdr:nvSpPr>
      <xdr:spPr>
        <a:xfrm>
          <a:off x="6921500" y="145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50183</xdr:rowOff>
    </xdr:from>
    <xdr:to>
      <xdr:col>41</xdr:col>
      <xdr:colOff>50800</xdr:colOff>
      <xdr:row>85</xdr:row>
      <xdr:rowOff>54429</xdr:rowOff>
    </xdr:to>
    <xdr:cxnSp macro="">
      <xdr:nvCxnSpPr>
        <xdr:cNvPr id="367" name="直線コネクタ 366">
          <a:extLst>
            <a:ext uri="{FF2B5EF4-FFF2-40B4-BE49-F238E27FC236}">
              <a16:creationId xmlns="" xmlns:a16="http://schemas.microsoft.com/office/drawing/2014/main" id="{09197C8E-FE00-42DE-9ADD-0E27CC53CCE2}"/>
            </a:ext>
          </a:extLst>
        </xdr:cNvPr>
        <xdr:cNvCxnSpPr/>
      </xdr:nvCxnSpPr>
      <xdr:spPr>
        <a:xfrm flipV="1">
          <a:off x="6972300" y="14623433"/>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16508</xdr:rowOff>
    </xdr:from>
    <xdr:ext cx="469744" cy="259045"/>
    <xdr:sp macro="" textlink="">
      <xdr:nvSpPr>
        <xdr:cNvPr id="368" name="n_1aveValue【公営住宅】&#10;一人当たり面積">
          <a:extLst>
            <a:ext uri="{FF2B5EF4-FFF2-40B4-BE49-F238E27FC236}">
              <a16:creationId xmlns="" xmlns:a16="http://schemas.microsoft.com/office/drawing/2014/main" id="{881F5425-EC4B-466D-806E-C3621A8877F6}"/>
            </a:ext>
          </a:extLst>
        </xdr:cNvPr>
        <xdr:cNvSpPr txBox="1"/>
      </xdr:nvSpPr>
      <xdr:spPr>
        <a:xfrm>
          <a:off x="9391727" y="1476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22877</xdr:rowOff>
    </xdr:from>
    <xdr:ext cx="469744" cy="259045"/>
    <xdr:sp macro="" textlink="">
      <xdr:nvSpPr>
        <xdr:cNvPr id="369" name="n_2aveValue【公営住宅】&#10;一人当たり面積">
          <a:extLst>
            <a:ext uri="{FF2B5EF4-FFF2-40B4-BE49-F238E27FC236}">
              <a16:creationId xmlns="" xmlns:a16="http://schemas.microsoft.com/office/drawing/2014/main" id="{140DBFAB-7797-46E5-8CAA-759C1BA147EE}"/>
            </a:ext>
          </a:extLst>
        </xdr:cNvPr>
        <xdr:cNvSpPr txBox="1"/>
      </xdr:nvSpPr>
      <xdr:spPr>
        <a:xfrm>
          <a:off x="8515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170814</xdr:rowOff>
    </xdr:from>
    <xdr:ext cx="469744" cy="259045"/>
    <xdr:sp macro="" textlink="">
      <xdr:nvSpPr>
        <xdr:cNvPr id="370" name="n_3aveValue【公営住宅】&#10;一人当たり面積">
          <a:extLst>
            <a:ext uri="{FF2B5EF4-FFF2-40B4-BE49-F238E27FC236}">
              <a16:creationId xmlns="" xmlns:a16="http://schemas.microsoft.com/office/drawing/2014/main" id="{54E0264C-C5CC-43D7-8761-108DBDEA6067}"/>
            </a:ext>
          </a:extLst>
        </xdr:cNvPr>
        <xdr:cNvSpPr txBox="1"/>
      </xdr:nvSpPr>
      <xdr:spPr>
        <a:xfrm>
          <a:off x="7626427" y="147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8834</xdr:rowOff>
    </xdr:from>
    <xdr:ext cx="469744" cy="259045"/>
    <xdr:sp macro="" textlink="">
      <xdr:nvSpPr>
        <xdr:cNvPr id="371" name="n_4aveValue【公営住宅】&#10;一人当たり面積">
          <a:extLst>
            <a:ext uri="{FF2B5EF4-FFF2-40B4-BE49-F238E27FC236}">
              <a16:creationId xmlns="" xmlns:a16="http://schemas.microsoft.com/office/drawing/2014/main" id="{CDC7A402-4A0F-48B2-BC6E-53F36D79129F}"/>
            </a:ext>
          </a:extLst>
        </xdr:cNvPr>
        <xdr:cNvSpPr txBox="1"/>
      </xdr:nvSpPr>
      <xdr:spPr>
        <a:xfrm>
          <a:off x="6737427" y="147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108856</xdr:rowOff>
    </xdr:from>
    <xdr:ext cx="469744" cy="259045"/>
    <xdr:sp macro="" textlink="">
      <xdr:nvSpPr>
        <xdr:cNvPr id="372" name="n_1mainValue【公営住宅】&#10;一人当たり面積">
          <a:extLst>
            <a:ext uri="{FF2B5EF4-FFF2-40B4-BE49-F238E27FC236}">
              <a16:creationId xmlns="" xmlns:a16="http://schemas.microsoft.com/office/drawing/2014/main" id="{0AEF9B7A-2D9D-429F-AADD-8CDFACD34370}"/>
            </a:ext>
          </a:extLst>
        </xdr:cNvPr>
        <xdr:cNvSpPr txBox="1"/>
      </xdr:nvSpPr>
      <xdr:spPr>
        <a:xfrm>
          <a:off x="9391727" y="1433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113428</xdr:rowOff>
    </xdr:from>
    <xdr:ext cx="469744" cy="259045"/>
    <xdr:sp macro="" textlink="">
      <xdr:nvSpPr>
        <xdr:cNvPr id="373" name="n_2mainValue【公営住宅】&#10;一人当たり面積">
          <a:extLst>
            <a:ext uri="{FF2B5EF4-FFF2-40B4-BE49-F238E27FC236}">
              <a16:creationId xmlns="" xmlns:a16="http://schemas.microsoft.com/office/drawing/2014/main" id="{6238FF8B-EFA9-48D8-8A84-73DC9EBA8CBE}"/>
            </a:ext>
          </a:extLst>
        </xdr:cNvPr>
        <xdr:cNvSpPr txBox="1"/>
      </xdr:nvSpPr>
      <xdr:spPr>
        <a:xfrm>
          <a:off x="8515427" y="1434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117510</xdr:rowOff>
    </xdr:from>
    <xdr:ext cx="469744" cy="259045"/>
    <xdr:sp macro="" textlink="">
      <xdr:nvSpPr>
        <xdr:cNvPr id="374" name="n_3mainValue【公営住宅】&#10;一人当たり面積">
          <a:extLst>
            <a:ext uri="{FF2B5EF4-FFF2-40B4-BE49-F238E27FC236}">
              <a16:creationId xmlns="" xmlns:a16="http://schemas.microsoft.com/office/drawing/2014/main" id="{5DCBA573-786A-4E3D-A919-231327CDA086}"/>
            </a:ext>
          </a:extLst>
        </xdr:cNvPr>
        <xdr:cNvSpPr txBox="1"/>
      </xdr:nvSpPr>
      <xdr:spPr>
        <a:xfrm>
          <a:off x="7626427" y="1434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121756</xdr:rowOff>
    </xdr:from>
    <xdr:ext cx="469744" cy="259045"/>
    <xdr:sp macro="" textlink="">
      <xdr:nvSpPr>
        <xdr:cNvPr id="375" name="n_4mainValue【公営住宅】&#10;一人当たり面積">
          <a:extLst>
            <a:ext uri="{FF2B5EF4-FFF2-40B4-BE49-F238E27FC236}">
              <a16:creationId xmlns="" xmlns:a16="http://schemas.microsoft.com/office/drawing/2014/main" id="{EE5CF151-0E0B-492F-879B-D4B75BA4502D}"/>
            </a:ext>
          </a:extLst>
        </xdr:cNvPr>
        <xdr:cNvSpPr txBox="1"/>
      </xdr:nvSpPr>
      <xdr:spPr>
        <a:xfrm>
          <a:off x="6737427" y="1435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 xmlns:a16="http://schemas.microsoft.com/office/drawing/2014/main" id="{738F2545-8EAD-4386-B75F-AE9D155B5A1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 xmlns:a16="http://schemas.microsoft.com/office/drawing/2014/main" id="{621306DF-BBAF-4D94-9DEC-B545B01A419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 xmlns:a16="http://schemas.microsoft.com/office/drawing/2014/main" id="{D045A450-B592-47F6-AE6A-57D7560A584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 xmlns:a16="http://schemas.microsoft.com/office/drawing/2014/main" id="{A4F2B702-EEBE-4D78-9C93-83B079F4D55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 xmlns:a16="http://schemas.microsoft.com/office/drawing/2014/main" id="{60FC3181-9F0F-4589-A8C5-ECDA7FE8965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 xmlns:a16="http://schemas.microsoft.com/office/drawing/2014/main" id="{616C505A-C705-41C2-A6E4-1C020376174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 xmlns:a16="http://schemas.microsoft.com/office/drawing/2014/main" id="{ABE998CF-5BAE-41F8-9F96-9BA2724FD7B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 xmlns:a16="http://schemas.microsoft.com/office/drawing/2014/main" id="{34D78F41-FA4A-4821-82B2-31C2A0008BE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 xmlns:a16="http://schemas.microsoft.com/office/drawing/2014/main" id="{CC7E6140-3464-475B-B421-82F898EA749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 xmlns:a16="http://schemas.microsoft.com/office/drawing/2014/main" id="{3460B09B-A5F3-47B6-85BF-82086EAE329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 xmlns:a16="http://schemas.microsoft.com/office/drawing/2014/main" id="{92033ECD-53FE-4A12-842F-E85B15BBCCB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 xmlns:a16="http://schemas.microsoft.com/office/drawing/2014/main" id="{B9E6BCE6-17D4-45D0-9060-9D4CA04C9B0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 xmlns:a16="http://schemas.microsoft.com/office/drawing/2014/main" id="{BB6F2540-D6F9-4AF1-A32D-49E25E2435C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 xmlns:a16="http://schemas.microsoft.com/office/drawing/2014/main" id="{2A1F2AF2-FE22-466C-882E-9A52A83DE03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 xmlns:a16="http://schemas.microsoft.com/office/drawing/2014/main" id="{D07EEACD-5E01-44D1-BD43-8D595941786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 xmlns:a16="http://schemas.microsoft.com/office/drawing/2014/main" id="{B5B265A7-82E5-4D2F-B7CC-A21BE4F63D5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 xmlns:a16="http://schemas.microsoft.com/office/drawing/2014/main" id="{A8E286A2-BE7E-442A-8907-C905281FDA7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 xmlns:a16="http://schemas.microsoft.com/office/drawing/2014/main" id="{9087381E-3F96-42C2-9F09-25E8A267DDF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 xmlns:a16="http://schemas.microsoft.com/office/drawing/2014/main" id="{651B104F-1473-4A02-A1C8-FC726E753A7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 xmlns:a16="http://schemas.microsoft.com/office/drawing/2014/main" id="{7510CB0F-2472-4596-8C4A-03D2ADA221F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 xmlns:a16="http://schemas.microsoft.com/office/drawing/2014/main" id="{57E6710F-B5D2-4AE1-B641-91F721B6FFC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 xmlns:a16="http://schemas.microsoft.com/office/drawing/2014/main" id="{A3E44ABC-BEBC-4474-9581-380103F01B9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 xmlns:a16="http://schemas.microsoft.com/office/drawing/2014/main" id="{1E69BCE6-1547-48AC-9957-EDFB904EC1F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 xmlns:a16="http://schemas.microsoft.com/office/drawing/2014/main" id="{7D88F81D-F3BA-435F-A4FC-C4BEBC6D3F4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 xmlns:a16="http://schemas.microsoft.com/office/drawing/2014/main" id="{D9687593-E224-4E7E-91E3-933062092ED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 xmlns:a16="http://schemas.microsoft.com/office/drawing/2014/main" id="{D3A464A7-CBA6-4899-AAA3-D8FC05A5564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 xmlns:a16="http://schemas.microsoft.com/office/drawing/2014/main" id="{0502BA89-A094-421E-801E-B5ED7065985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 xmlns:a16="http://schemas.microsoft.com/office/drawing/2014/main" id="{B2715E9A-F362-4669-9201-0D2F924AF2F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 xmlns:a16="http://schemas.microsoft.com/office/drawing/2014/main" id="{1BD6377F-F7FA-49A7-8E62-9F96A918F69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 xmlns:a16="http://schemas.microsoft.com/office/drawing/2014/main" id="{26867E1A-8B69-4ED2-8DE0-55FF584EC22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 xmlns:a16="http://schemas.microsoft.com/office/drawing/2014/main" id="{FB786FA6-8C74-42F3-811F-208B9F321FA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 xmlns:a16="http://schemas.microsoft.com/office/drawing/2014/main" id="{98CE5BDB-DDDD-4589-A72F-B149B2F79E3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 xmlns:a16="http://schemas.microsoft.com/office/drawing/2014/main" id="{4DE64D99-C1B5-4E5B-9EBD-B940226A30D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 xmlns:a16="http://schemas.microsoft.com/office/drawing/2014/main" id="{7C1AF643-2506-455E-8F66-551E41C1700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 xmlns:a16="http://schemas.microsoft.com/office/drawing/2014/main" id="{B33114A1-E7DA-4995-9670-35797EC28AB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 xmlns:a16="http://schemas.microsoft.com/office/drawing/2014/main" id="{EF8E8649-771D-486A-A5DD-E65C5F42E43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 xmlns:a16="http://schemas.microsoft.com/office/drawing/2014/main" id="{28162E09-49F0-48F8-86C0-295B7E70770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 xmlns:a16="http://schemas.microsoft.com/office/drawing/2014/main" id="{CBFDD866-191B-4FB1-B53A-B5F364BBC9C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 xmlns:a16="http://schemas.microsoft.com/office/drawing/2014/main" id="{E4ACEAF7-2368-4BA7-984A-E14856F67AD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 xmlns:a16="http://schemas.microsoft.com/office/drawing/2014/main" id="{BDE17006-98D7-42AB-80C4-8CAFB4B9455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 xmlns:a16="http://schemas.microsoft.com/office/drawing/2014/main" id="{36B9E9AD-5DD3-42C1-9FCE-DBD342CD63B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417" name="直線コネクタ 416">
          <a:extLst>
            <a:ext uri="{FF2B5EF4-FFF2-40B4-BE49-F238E27FC236}">
              <a16:creationId xmlns="" xmlns:a16="http://schemas.microsoft.com/office/drawing/2014/main" id="{04032526-547C-4582-BD34-07FFD4F690A2}"/>
            </a:ext>
          </a:extLst>
        </xdr:cNvPr>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 xmlns:a16="http://schemas.microsoft.com/office/drawing/2014/main" id="{B45A8816-6BB6-4673-95B7-9587ECE27CE4}"/>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 xmlns:a16="http://schemas.microsoft.com/office/drawing/2014/main" id="{8C27AD74-E714-4B80-A70E-45FEFA068E1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420" name="【認定こども園・幼稚園・保育所】&#10;有形固定資産減価償却率最大値テキスト">
          <a:extLst>
            <a:ext uri="{FF2B5EF4-FFF2-40B4-BE49-F238E27FC236}">
              <a16:creationId xmlns="" xmlns:a16="http://schemas.microsoft.com/office/drawing/2014/main" id="{10F00ACC-0279-42E2-B4DC-B881942632BF}"/>
            </a:ext>
          </a:extLst>
        </xdr:cNvPr>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21" name="直線コネクタ 420">
          <a:extLst>
            <a:ext uri="{FF2B5EF4-FFF2-40B4-BE49-F238E27FC236}">
              <a16:creationId xmlns="" xmlns:a16="http://schemas.microsoft.com/office/drawing/2014/main" id="{EF2BC6A8-9781-4265-B0E5-3F193B533C94}"/>
            </a:ext>
          </a:extLst>
        </xdr:cNvPr>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422" name="【認定こども園・幼稚園・保育所】&#10;有形固定資産減価償却率平均値テキスト">
          <a:extLst>
            <a:ext uri="{FF2B5EF4-FFF2-40B4-BE49-F238E27FC236}">
              <a16:creationId xmlns="" xmlns:a16="http://schemas.microsoft.com/office/drawing/2014/main" id="{F062ABD9-F7D7-46CE-B148-2CECC93BF5F7}"/>
            </a:ext>
          </a:extLst>
        </xdr:cNvPr>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23" name="フローチャート: 判断 422">
          <a:extLst>
            <a:ext uri="{FF2B5EF4-FFF2-40B4-BE49-F238E27FC236}">
              <a16:creationId xmlns="" xmlns:a16="http://schemas.microsoft.com/office/drawing/2014/main" id="{CEAFE7C7-0487-4C12-86CA-EE23BFC63F0E}"/>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424" name="フローチャート: 判断 423">
          <a:extLst>
            <a:ext uri="{FF2B5EF4-FFF2-40B4-BE49-F238E27FC236}">
              <a16:creationId xmlns="" xmlns:a16="http://schemas.microsoft.com/office/drawing/2014/main" id="{7AA7444F-C258-4CF9-8350-D27EA99DD4DF}"/>
            </a:ext>
          </a:extLst>
        </xdr:cNvPr>
        <xdr:cNvSpPr/>
      </xdr:nvSpPr>
      <xdr:spPr>
        <a:xfrm>
          <a:off x="15430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425" name="フローチャート: 判断 424">
          <a:extLst>
            <a:ext uri="{FF2B5EF4-FFF2-40B4-BE49-F238E27FC236}">
              <a16:creationId xmlns="" xmlns:a16="http://schemas.microsoft.com/office/drawing/2014/main" id="{7DC15EE7-3180-4662-B0B8-E1BD0C8B70CA}"/>
            </a:ext>
          </a:extLst>
        </xdr:cNvPr>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69487</xdr:rowOff>
    </xdr:from>
    <xdr:to>
      <xdr:col>72</xdr:col>
      <xdr:colOff>38100</xdr:colOff>
      <xdr:row>38</xdr:row>
      <xdr:rowOff>171087</xdr:rowOff>
    </xdr:to>
    <xdr:sp macro="" textlink="">
      <xdr:nvSpPr>
        <xdr:cNvPr id="426" name="フローチャート: 判断 425">
          <a:extLst>
            <a:ext uri="{FF2B5EF4-FFF2-40B4-BE49-F238E27FC236}">
              <a16:creationId xmlns="" xmlns:a16="http://schemas.microsoft.com/office/drawing/2014/main" id="{995184A5-C4C4-45AD-B453-D46EB9B7C072}"/>
            </a:ext>
          </a:extLst>
        </xdr:cNvPr>
        <xdr:cNvSpPr/>
      </xdr:nvSpPr>
      <xdr:spPr>
        <a:xfrm>
          <a:off x="13652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427" name="フローチャート: 判断 426">
          <a:extLst>
            <a:ext uri="{FF2B5EF4-FFF2-40B4-BE49-F238E27FC236}">
              <a16:creationId xmlns="" xmlns:a16="http://schemas.microsoft.com/office/drawing/2014/main" id="{BDB2E6F7-CCA5-40CF-912D-F683E9637C87}"/>
            </a:ext>
          </a:extLst>
        </xdr:cNvPr>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 xmlns:a16="http://schemas.microsoft.com/office/drawing/2014/main" id="{CF57DDA0-5CAF-4120-B430-64988193340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 xmlns:a16="http://schemas.microsoft.com/office/drawing/2014/main" id="{E36A1CEA-28D5-4924-A842-412DF53B268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 xmlns:a16="http://schemas.microsoft.com/office/drawing/2014/main" id="{58CBB120-B87E-420A-A477-440AB78BCCE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 xmlns:a16="http://schemas.microsoft.com/office/drawing/2014/main" id="{1CE56539-6741-4FF3-B17B-BA839B459D7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 xmlns:a16="http://schemas.microsoft.com/office/drawing/2014/main" id="{A4736D91-3A54-4BF0-AF12-5CB82A3642C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61323</xdr:rowOff>
    </xdr:from>
    <xdr:to>
      <xdr:col>85</xdr:col>
      <xdr:colOff>177800</xdr:colOff>
      <xdr:row>37</xdr:row>
      <xdr:rowOff>162923</xdr:rowOff>
    </xdr:to>
    <xdr:sp macro="" textlink="">
      <xdr:nvSpPr>
        <xdr:cNvPr id="433" name="楕円 432">
          <a:extLst>
            <a:ext uri="{FF2B5EF4-FFF2-40B4-BE49-F238E27FC236}">
              <a16:creationId xmlns="" xmlns:a16="http://schemas.microsoft.com/office/drawing/2014/main" id="{972F6B37-1533-40F8-9124-F83A78060DCB}"/>
            </a:ext>
          </a:extLst>
        </xdr:cNvPr>
        <xdr:cNvSpPr/>
      </xdr:nvSpPr>
      <xdr:spPr>
        <a:xfrm>
          <a:off x="162687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84200</xdr:rowOff>
    </xdr:from>
    <xdr:ext cx="405111" cy="259045"/>
    <xdr:sp macro="" textlink="">
      <xdr:nvSpPr>
        <xdr:cNvPr id="434" name="【認定こども園・幼稚園・保育所】&#10;有形固定資産減価償却率該当値テキスト">
          <a:extLst>
            <a:ext uri="{FF2B5EF4-FFF2-40B4-BE49-F238E27FC236}">
              <a16:creationId xmlns="" xmlns:a16="http://schemas.microsoft.com/office/drawing/2014/main" id="{00E3389A-C0E2-4308-BA3F-4EE5FB2AD281}"/>
            </a:ext>
          </a:extLst>
        </xdr:cNvPr>
        <xdr:cNvSpPr txBox="1"/>
      </xdr:nvSpPr>
      <xdr:spPr>
        <a:xfrm>
          <a:off x="16357600" y="625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25400</xdr:rowOff>
    </xdr:from>
    <xdr:to>
      <xdr:col>81</xdr:col>
      <xdr:colOff>101600</xdr:colOff>
      <xdr:row>37</xdr:row>
      <xdr:rowOff>127000</xdr:rowOff>
    </xdr:to>
    <xdr:sp macro="" textlink="">
      <xdr:nvSpPr>
        <xdr:cNvPr id="435" name="楕円 434">
          <a:extLst>
            <a:ext uri="{FF2B5EF4-FFF2-40B4-BE49-F238E27FC236}">
              <a16:creationId xmlns="" xmlns:a16="http://schemas.microsoft.com/office/drawing/2014/main" id="{A62F4B07-B2FF-4300-B5CD-8363B40FF671}"/>
            </a:ext>
          </a:extLst>
        </xdr:cNvPr>
        <xdr:cNvSpPr/>
      </xdr:nvSpPr>
      <xdr:spPr>
        <a:xfrm>
          <a:off x="15430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76200</xdr:rowOff>
    </xdr:from>
    <xdr:to>
      <xdr:col>85</xdr:col>
      <xdr:colOff>127000</xdr:colOff>
      <xdr:row>37</xdr:row>
      <xdr:rowOff>112123</xdr:rowOff>
    </xdr:to>
    <xdr:cxnSp macro="">
      <xdr:nvCxnSpPr>
        <xdr:cNvPr id="436" name="直線コネクタ 435">
          <a:extLst>
            <a:ext uri="{FF2B5EF4-FFF2-40B4-BE49-F238E27FC236}">
              <a16:creationId xmlns="" xmlns:a16="http://schemas.microsoft.com/office/drawing/2014/main" id="{DEE996C5-D57A-4112-88D3-52B21A14ED7C}"/>
            </a:ext>
          </a:extLst>
        </xdr:cNvPr>
        <xdr:cNvCxnSpPr/>
      </xdr:nvCxnSpPr>
      <xdr:spPr>
        <a:xfrm>
          <a:off x="15481300" y="641985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129903</xdr:rowOff>
    </xdr:from>
    <xdr:to>
      <xdr:col>76</xdr:col>
      <xdr:colOff>165100</xdr:colOff>
      <xdr:row>41</xdr:row>
      <xdr:rowOff>60053</xdr:rowOff>
    </xdr:to>
    <xdr:sp macro="" textlink="">
      <xdr:nvSpPr>
        <xdr:cNvPr id="437" name="楕円 436">
          <a:extLst>
            <a:ext uri="{FF2B5EF4-FFF2-40B4-BE49-F238E27FC236}">
              <a16:creationId xmlns="" xmlns:a16="http://schemas.microsoft.com/office/drawing/2014/main" id="{4653D4C5-1533-4D3E-94BA-CF2F63F5D63F}"/>
            </a:ext>
          </a:extLst>
        </xdr:cNvPr>
        <xdr:cNvSpPr/>
      </xdr:nvSpPr>
      <xdr:spPr>
        <a:xfrm>
          <a:off x="14541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76200</xdr:rowOff>
    </xdr:from>
    <xdr:to>
      <xdr:col>81</xdr:col>
      <xdr:colOff>50800</xdr:colOff>
      <xdr:row>41</xdr:row>
      <xdr:rowOff>9253</xdr:rowOff>
    </xdr:to>
    <xdr:cxnSp macro="">
      <xdr:nvCxnSpPr>
        <xdr:cNvPr id="438" name="直線コネクタ 437">
          <a:extLst>
            <a:ext uri="{FF2B5EF4-FFF2-40B4-BE49-F238E27FC236}">
              <a16:creationId xmlns="" xmlns:a16="http://schemas.microsoft.com/office/drawing/2014/main" id="{37BBBEC5-E19B-4F4C-BB08-CBBFC076696D}"/>
            </a:ext>
          </a:extLst>
        </xdr:cNvPr>
        <xdr:cNvCxnSpPr/>
      </xdr:nvCxnSpPr>
      <xdr:spPr>
        <a:xfrm flipV="1">
          <a:off x="14592300" y="6419850"/>
          <a:ext cx="889000" cy="61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149497</xdr:rowOff>
    </xdr:from>
    <xdr:to>
      <xdr:col>72</xdr:col>
      <xdr:colOff>38100</xdr:colOff>
      <xdr:row>41</xdr:row>
      <xdr:rowOff>79647</xdr:rowOff>
    </xdr:to>
    <xdr:sp macro="" textlink="">
      <xdr:nvSpPr>
        <xdr:cNvPr id="439" name="楕円 438">
          <a:extLst>
            <a:ext uri="{FF2B5EF4-FFF2-40B4-BE49-F238E27FC236}">
              <a16:creationId xmlns="" xmlns:a16="http://schemas.microsoft.com/office/drawing/2014/main" id="{FD6F7635-E427-4708-A23D-D1FCEA728B4C}"/>
            </a:ext>
          </a:extLst>
        </xdr:cNvPr>
        <xdr:cNvSpPr/>
      </xdr:nvSpPr>
      <xdr:spPr>
        <a:xfrm>
          <a:off x="13652500" y="70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9253</xdr:rowOff>
    </xdr:from>
    <xdr:to>
      <xdr:col>76</xdr:col>
      <xdr:colOff>114300</xdr:colOff>
      <xdr:row>41</xdr:row>
      <xdr:rowOff>28847</xdr:rowOff>
    </xdr:to>
    <xdr:cxnSp macro="">
      <xdr:nvCxnSpPr>
        <xdr:cNvPr id="440" name="直線コネクタ 439">
          <a:extLst>
            <a:ext uri="{FF2B5EF4-FFF2-40B4-BE49-F238E27FC236}">
              <a16:creationId xmlns="" xmlns:a16="http://schemas.microsoft.com/office/drawing/2014/main" id="{2DC4A081-E39A-4542-945C-549EC3F0B3FE}"/>
            </a:ext>
          </a:extLst>
        </xdr:cNvPr>
        <xdr:cNvCxnSpPr/>
      </xdr:nvCxnSpPr>
      <xdr:spPr>
        <a:xfrm flipV="1">
          <a:off x="13703300" y="70387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118473</xdr:rowOff>
    </xdr:from>
    <xdr:to>
      <xdr:col>67</xdr:col>
      <xdr:colOff>101600</xdr:colOff>
      <xdr:row>41</xdr:row>
      <xdr:rowOff>48623</xdr:rowOff>
    </xdr:to>
    <xdr:sp macro="" textlink="">
      <xdr:nvSpPr>
        <xdr:cNvPr id="441" name="楕円 440">
          <a:extLst>
            <a:ext uri="{FF2B5EF4-FFF2-40B4-BE49-F238E27FC236}">
              <a16:creationId xmlns="" xmlns:a16="http://schemas.microsoft.com/office/drawing/2014/main" id="{EFA0F4B1-FDE6-400C-93B3-C17DB49ED12A}"/>
            </a:ext>
          </a:extLst>
        </xdr:cNvPr>
        <xdr:cNvSpPr/>
      </xdr:nvSpPr>
      <xdr:spPr>
        <a:xfrm>
          <a:off x="12763500" y="69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169273</xdr:rowOff>
    </xdr:from>
    <xdr:to>
      <xdr:col>71</xdr:col>
      <xdr:colOff>177800</xdr:colOff>
      <xdr:row>41</xdr:row>
      <xdr:rowOff>28847</xdr:rowOff>
    </xdr:to>
    <xdr:cxnSp macro="">
      <xdr:nvCxnSpPr>
        <xdr:cNvPr id="442" name="直線コネクタ 441">
          <a:extLst>
            <a:ext uri="{FF2B5EF4-FFF2-40B4-BE49-F238E27FC236}">
              <a16:creationId xmlns="" xmlns:a16="http://schemas.microsoft.com/office/drawing/2014/main" id="{1142ED41-21B0-4D8A-AA09-5D30A547D6B3}"/>
            </a:ext>
          </a:extLst>
        </xdr:cNvPr>
        <xdr:cNvCxnSpPr/>
      </xdr:nvCxnSpPr>
      <xdr:spPr>
        <a:xfrm>
          <a:off x="12814300" y="702727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116494</xdr:rowOff>
    </xdr:from>
    <xdr:ext cx="405111" cy="259045"/>
    <xdr:sp macro="" textlink="">
      <xdr:nvSpPr>
        <xdr:cNvPr id="443" name="n_1aveValue【認定こども園・幼稚園・保育所】&#10;有形固定資産減価償却率">
          <a:extLst>
            <a:ext uri="{FF2B5EF4-FFF2-40B4-BE49-F238E27FC236}">
              <a16:creationId xmlns="" xmlns:a16="http://schemas.microsoft.com/office/drawing/2014/main" id="{6A7C78E1-EAE3-4786-99EF-886974573CDB}"/>
            </a:ext>
          </a:extLst>
        </xdr:cNvPr>
        <xdr:cNvSpPr txBox="1"/>
      </xdr:nvSpPr>
      <xdr:spPr>
        <a:xfrm>
          <a:off x="152660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3101</xdr:rowOff>
    </xdr:from>
    <xdr:ext cx="405111" cy="259045"/>
    <xdr:sp macro="" textlink="">
      <xdr:nvSpPr>
        <xdr:cNvPr id="444" name="n_2aveValue【認定こども園・幼稚園・保育所】&#10;有形固定資産減価償却率">
          <a:extLst>
            <a:ext uri="{FF2B5EF4-FFF2-40B4-BE49-F238E27FC236}">
              <a16:creationId xmlns="" xmlns:a16="http://schemas.microsoft.com/office/drawing/2014/main" id="{3D9247DC-3671-424D-91C7-BCD8EAD1DC7B}"/>
            </a:ext>
          </a:extLst>
        </xdr:cNvPr>
        <xdr:cNvSpPr txBox="1"/>
      </xdr:nvSpPr>
      <xdr:spPr>
        <a:xfrm>
          <a:off x="14389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16164</xdr:rowOff>
    </xdr:from>
    <xdr:ext cx="405111" cy="259045"/>
    <xdr:sp macro="" textlink="">
      <xdr:nvSpPr>
        <xdr:cNvPr id="445" name="n_3aveValue【認定こども園・幼稚園・保育所】&#10;有形固定資産減価償却率">
          <a:extLst>
            <a:ext uri="{FF2B5EF4-FFF2-40B4-BE49-F238E27FC236}">
              <a16:creationId xmlns="" xmlns:a16="http://schemas.microsoft.com/office/drawing/2014/main" id="{E4A69B2B-C0E6-4004-BA70-3C5EAED6C3B2}"/>
            </a:ext>
          </a:extLst>
        </xdr:cNvPr>
        <xdr:cNvSpPr txBox="1"/>
      </xdr:nvSpPr>
      <xdr:spPr>
        <a:xfrm>
          <a:off x="13500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446" name="n_4aveValue【認定こども園・幼稚園・保育所】&#10;有形固定資産減価償却率">
          <a:extLst>
            <a:ext uri="{FF2B5EF4-FFF2-40B4-BE49-F238E27FC236}">
              <a16:creationId xmlns="" xmlns:a16="http://schemas.microsoft.com/office/drawing/2014/main" id="{C708784C-E4F9-4A67-8CB4-CE57FB8CF5D8}"/>
            </a:ext>
          </a:extLst>
        </xdr:cNvPr>
        <xdr:cNvSpPr txBox="1"/>
      </xdr:nvSpPr>
      <xdr:spPr>
        <a:xfrm>
          <a:off x="12611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143527</xdr:rowOff>
    </xdr:from>
    <xdr:ext cx="405111" cy="259045"/>
    <xdr:sp macro="" textlink="">
      <xdr:nvSpPr>
        <xdr:cNvPr id="447" name="n_1mainValue【認定こども園・幼稚園・保育所】&#10;有形固定資産減価償却率">
          <a:extLst>
            <a:ext uri="{FF2B5EF4-FFF2-40B4-BE49-F238E27FC236}">
              <a16:creationId xmlns="" xmlns:a16="http://schemas.microsoft.com/office/drawing/2014/main" id="{1636B8E3-87B0-414D-BF1C-A77E57D3EDF8}"/>
            </a:ext>
          </a:extLst>
        </xdr:cNvPr>
        <xdr:cNvSpPr txBox="1"/>
      </xdr:nvSpPr>
      <xdr:spPr>
        <a:xfrm>
          <a:off x="15266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51180</xdr:rowOff>
    </xdr:from>
    <xdr:ext cx="405111" cy="259045"/>
    <xdr:sp macro="" textlink="">
      <xdr:nvSpPr>
        <xdr:cNvPr id="448" name="n_2mainValue【認定こども園・幼稚園・保育所】&#10;有形固定資産減価償却率">
          <a:extLst>
            <a:ext uri="{FF2B5EF4-FFF2-40B4-BE49-F238E27FC236}">
              <a16:creationId xmlns="" xmlns:a16="http://schemas.microsoft.com/office/drawing/2014/main" id="{D10DE718-7249-4ECB-89E9-8C36617F4861}"/>
            </a:ext>
          </a:extLst>
        </xdr:cNvPr>
        <xdr:cNvSpPr txBox="1"/>
      </xdr:nvSpPr>
      <xdr:spPr>
        <a:xfrm>
          <a:off x="14389744" y="708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70774</xdr:rowOff>
    </xdr:from>
    <xdr:ext cx="405111" cy="259045"/>
    <xdr:sp macro="" textlink="">
      <xdr:nvSpPr>
        <xdr:cNvPr id="449" name="n_3mainValue【認定こども園・幼稚園・保育所】&#10;有形固定資産減価償却率">
          <a:extLst>
            <a:ext uri="{FF2B5EF4-FFF2-40B4-BE49-F238E27FC236}">
              <a16:creationId xmlns="" xmlns:a16="http://schemas.microsoft.com/office/drawing/2014/main" id="{44C319D9-6999-44A7-8FB1-6150A6178A66}"/>
            </a:ext>
          </a:extLst>
        </xdr:cNvPr>
        <xdr:cNvSpPr txBox="1"/>
      </xdr:nvSpPr>
      <xdr:spPr>
        <a:xfrm>
          <a:off x="13500744" y="710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39750</xdr:rowOff>
    </xdr:from>
    <xdr:ext cx="405111" cy="259045"/>
    <xdr:sp macro="" textlink="">
      <xdr:nvSpPr>
        <xdr:cNvPr id="450" name="n_4mainValue【認定こども園・幼稚園・保育所】&#10;有形固定資産減価償却率">
          <a:extLst>
            <a:ext uri="{FF2B5EF4-FFF2-40B4-BE49-F238E27FC236}">
              <a16:creationId xmlns="" xmlns:a16="http://schemas.microsoft.com/office/drawing/2014/main" id="{B78B3EAC-5F00-4ABE-910E-E764E51392AA}"/>
            </a:ext>
          </a:extLst>
        </xdr:cNvPr>
        <xdr:cNvSpPr txBox="1"/>
      </xdr:nvSpPr>
      <xdr:spPr>
        <a:xfrm>
          <a:off x="12611744" y="706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 xmlns:a16="http://schemas.microsoft.com/office/drawing/2014/main" id="{C33730FB-6F97-4811-AEE2-652B814787A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 xmlns:a16="http://schemas.microsoft.com/office/drawing/2014/main" id="{124400C5-79F7-4036-A2B0-A0A3C083A3B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 xmlns:a16="http://schemas.microsoft.com/office/drawing/2014/main" id="{A506A3ED-8F2E-4994-827F-34033B96973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 xmlns:a16="http://schemas.microsoft.com/office/drawing/2014/main" id="{D2A831FD-059D-4C6E-B72C-B50E1C789D3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 xmlns:a16="http://schemas.microsoft.com/office/drawing/2014/main" id="{AC3AA30F-C179-4111-8BDA-A0BB6E07127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 xmlns:a16="http://schemas.microsoft.com/office/drawing/2014/main" id="{19B8EB0D-66FF-482B-BCFF-FD3CF4960CD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 xmlns:a16="http://schemas.microsoft.com/office/drawing/2014/main" id="{C1625286-C0B4-45B9-8CA5-75DA0489337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 xmlns:a16="http://schemas.microsoft.com/office/drawing/2014/main" id="{38718365-9959-4C57-82FC-EC3D2FC6438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 xmlns:a16="http://schemas.microsoft.com/office/drawing/2014/main" id="{FC9F4494-A321-41ED-BE89-3960BD89B68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 xmlns:a16="http://schemas.microsoft.com/office/drawing/2014/main" id="{AFC5EE75-0F2C-4C29-8BFF-A76C4852D1A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 xmlns:a16="http://schemas.microsoft.com/office/drawing/2014/main" id="{91D30B6F-2FC2-4714-B39C-0B96BD5E983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 xmlns:a16="http://schemas.microsoft.com/office/drawing/2014/main" id="{439A6FE3-17A3-45B4-A10A-70DA398AEEF2}"/>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 xmlns:a16="http://schemas.microsoft.com/office/drawing/2014/main" id="{F7778795-FAD3-470E-8ABF-4E149664773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 xmlns:a16="http://schemas.microsoft.com/office/drawing/2014/main" id="{FD798AEB-CDB8-4855-849D-65A7E52159FD}"/>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 xmlns:a16="http://schemas.microsoft.com/office/drawing/2014/main" id="{8600B540-D89D-4D47-A2B2-18E6C2DEE28B}"/>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 xmlns:a16="http://schemas.microsoft.com/office/drawing/2014/main" id="{CFAA8194-C912-4E90-86ED-E3F9F9C2CCC6}"/>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 xmlns:a16="http://schemas.microsoft.com/office/drawing/2014/main" id="{DFAF6D4D-EBCE-4284-BA48-B29258BD409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 xmlns:a16="http://schemas.microsoft.com/office/drawing/2014/main" id="{ECF2C4CF-6E31-4571-8646-D2892EB97C49}"/>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 xmlns:a16="http://schemas.microsoft.com/office/drawing/2014/main" id="{B094AE9B-93C0-4949-8A52-1C5050779059}"/>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 xmlns:a16="http://schemas.microsoft.com/office/drawing/2014/main" id="{EC9A5827-5EB7-4377-B3F5-504721EB201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 xmlns:a16="http://schemas.microsoft.com/office/drawing/2014/main" id="{3111C203-04B8-4A90-B3C5-3AD72FE6C949}"/>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 xmlns:a16="http://schemas.microsoft.com/office/drawing/2014/main" id="{08A6D1C5-8120-42F8-8687-65227E6E0DF4}"/>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 xmlns:a16="http://schemas.microsoft.com/office/drawing/2014/main" id="{41AA293D-E7A4-46A7-8FBC-A45D43D6FA6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 xmlns:a16="http://schemas.microsoft.com/office/drawing/2014/main" id="{E8CFBDE3-EF97-4018-9247-5D576E9F18D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 xmlns:a16="http://schemas.microsoft.com/office/drawing/2014/main" id="{B0DB52EA-B05F-47D2-8385-F2F359086BF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476" name="直線コネクタ 475">
          <a:extLst>
            <a:ext uri="{FF2B5EF4-FFF2-40B4-BE49-F238E27FC236}">
              <a16:creationId xmlns="" xmlns:a16="http://schemas.microsoft.com/office/drawing/2014/main" id="{79FE228F-D8FD-45C5-AC5F-04BD40ABC539}"/>
            </a:ext>
          </a:extLst>
        </xdr:cNvPr>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477" name="【認定こども園・幼稚園・保育所】&#10;一人当たり面積最小値テキスト">
          <a:extLst>
            <a:ext uri="{FF2B5EF4-FFF2-40B4-BE49-F238E27FC236}">
              <a16:creationId xmlns="" xmlns:a16="http://schemas.microsoft.com/office/drawing/2014/main" id="{851F2446-B6BE-4876-8B40-288B13F911F1}"/>
            </a:ext>
          </a:extLst>
        </xdr:cNvPr>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478" name="直線コネクタ 477">
          <a:extLst>
            <a:ext uri="{FF2B5EF4-FFF2-40B4-BE49-F238E27FC236}">
              <a16:creationId xmlns="" xmlns:a16="http://schemas.microsoft.com/office/drawing/2014/main" id="{6E47FA0B-858F-47D8-A5F1-D4D88E95337F}"/>
            </a:ext>
          </a:extLst>
        </xdr:cNvPr>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479" name="【認定こども園・幼稚園・保育所】&#10;一人当たり面積最大値テキスト">
          <a:extLst>
            <a:ext uri="{FF2B5EF4-FFF2-40B4-BE49-F238E27FC236}">
              <a16:creationId xmlns="" xmlns:a16="http://schemas.microsoft.com/office/drawing/2014/main" id="{11C69755-5970-498E-AE65-9FD7F0B5C878}"/>
            </a:ext>
          </a:extLst>
        </xdr:cNvPr>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480" name="直線コネクタ 479">
          <a:extLst>
            <a:ext uri="{FF2B5EF4-FFF2-40B4-BE49-F238E27FC236}">
              <a16:creationId xmlns="" xmlns:a16="http://schemas.microsoft.com/office/drawing/2014/main" id="{F2C65BD6-5F63-44F1-8CDA-09A02593F589}"/>
            </a:ext>
          </a:extLst>
        </xdr:cNvPr>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156046</xdr:rowOff>
    </xdr:from>
    <xdr:ext cx="469744" cy="259045"/>
    <xdr:sp macro="" textlink="">
      <xdr:nvSpPr>
        <xdr:cNvPr id="481" name="【認定こども園・幼稚園・保育所】&#10;一人当たり面積平均値テキスト">
          <a:extLst>
            <a:ext uri="{FF2B5EF4-FFF2-40B4-BE49-F238E27FC236}">
              <a16:creationId xmlns="" xmlns:a16="http://schemas.microsoft.com/office/drawing/2014/main" id="{EDFBB931-3DEC-401C-B125-E307D38CA741}"/>
            </a:ext>
          </a:extLst>
        </xdr:cNvPr>
        <xdr:cNvSpPr txBox="1"/>
      </xdr:nvSpPr>
      <xdr:spPr>
        <a:xfrm>
          <a:off x="22199600" y="6499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482" name="フローチャート: 判断 481">
          <a:extLst>
            <a:ext uri="{FF2B5EF4-FFF2-40B4-BE49-F238E27FC236}">
              <a16:creationId xmlns="" xmlns:a16="http://schemas.microsoft.com/office/drawing/2014/main" id="{06B81206-0366-4CEB-99DE-0EF693C1BDF1}"/>
            </a:ext>
          </a:extLst>
        </xdr:cNvPr>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483" name="フローチャート: 判断 482">
          <a:extLst>
            <a:ext uri="{FF2B5EF4-FFF2-40B4-BE49-F238E27FC236}">
              <a16:creationId xmlns="" xmlns:a16="http://schemas.microsoft.com/office/drawing/2014/main" id="{BDDC80CB-3092-40CC-A5EA-0071B0333C22}"/>
            </a:ext>
          </a:extLst>
        </xdr:cNvPr>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107043</xdr:rowOff>
    </xdr:from>
    <xdr:to>
      <xdr:col>107</xdr:col>
      <xdr:colOff>101600</xdr:colOff>
      <xdr:row>39</xdr:row>
      <xdr:rowOff>37193</xdr:rowOff>
    </xdr:to>
    <xdr:sp macro="" textlink="">
      <xdr:nvSpPr>
        <xdr:cNvPr id="484" name="フローチャート: 判断 483">
          <a:extLst>
            <a:ext uri="{FF2B5EF4-FFF2-40B4-BE49-F238E27FC236}">
              <a16:creationId xmlns="" xmlns:a16="http://schemas.microsoft.com/office/drawing/2014/main" id="{EDF5FB24-B2F9-4757-9B52-B30ED4368948}"/>
            </a:ext>
          </a:extLst>
        </xdr:cNvPr>
        <xdr:cNvSpPr/>
      </xdr:nvSpPr>
      <xdr:spPr>
        <a:xfrm>
          <a:off x="2038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485" name="フローチャート: 判断 484">
          <a:extLst>
            <a:ext uri="{FF2B5EF4-FFF2-40B4-BE49-F238E27FC236}">
              <a16:creationId xmlns="" xmlns:a16="http://schemas.microsoft.com/office/drawing/2014/main" id="{9D8B4EA4-406A-41A6-8692-CAF21C935DBB}"/>
            </a:ext>
          </a:extLst>
        </xdr:cNvPr>
        <xdr:cNvSpPr/>
      </xdr:nvSpPr>
      <xdr:spPr>
        <a:xfrm>
          <a:off x="19494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80917</xdr:rowOff>
    </xdr:from>
    <xdr:to>
      <xdr:col>98</xdr:col>
      <xdr:colOff>38100</xdr:colOff>
      <xdr:row>39</xdr:row>
      <xdr:rowOff>11067</xdr:rowOff>
    </xdr:to>
    <xdr:sp macro="" textlink="">
      <xdr:nvSpPr>
        <xdr:cNvPr id="486" name="フローチャート: 判断 485">
          <a:extLst>
            <a:ext uri="{FF2B5EF4-FFF2-40B4-BE49-F238E27FC236}">
              <a16:creationId xmlns="" xmlns:a16="http://schemas.microsoft.com/office/drawing/2014/main" id="{2A6CCB20-761F-4FAC-B75A-59A6106442F0}"/>
            </a:ext>
          </a:extLst>
        </xdr:cNvPr>
        <xdr:cNvSpPr/>
      </xdr:nvSpPr>
      <xdr:spPr>
        <a:xfrm>
          <a:off x="18605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 xmlns:a16="http://schemas.microsoft.com/office/drawing/2014/main" id="{2346FB2B-9045-4AD9-AD03-CDEA9B866D8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 xmlns:a16="http://schemas.microsoft.com/office/drawing/2014/main" id="{EB1457EF-B9DE-4FE0-8B11-3D7D55B21CE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 xmlns:a16="http://schemas.microsoft.com/office/drawing/2014/main" id="{5C536B71-15BE-4326-A9DB-0914E19C05C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 xmlns:a16="http://schemas.microsoft.com/office/drawing/2014/main" id="{487D268F-56C0-4774-A0B4-0BF57B96497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 xmlns:a16="http://schemas.microsoft.com/office/drawing/2014/main" id="{CFCB6A96-ED71-4B34-A093-D99A1A04210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64588</xdr:rowOff>
    </xdr:from>
    <xdr:to>
      <xdr:col>116</xdr:col>
      <xdr:colOff>114300</xdr:colOff>
      <xdr:row>40</xdr:row>
      <xdr:rowOff>166188</xdr:rowOff>
    </xdr:to>
    <xdr:sp macro="" textlink="">
      <xdr:nvSpPr>
        <xdr:cNvPr id="492" name="楕円 491">
          <a:extLst>
            <a:ext uri="{FF2B5EF4-FFF2-40B4-BE49-F238E27FC236}">
              <a16:creationId xmlns="" xmlns:a16="http://schemas.microsoft.com/office/drawing/2014/main" id="{CA4D3B5C-394E-413D-98CD-C64C0EC95B77}"/>
            </a:ext>
          </a:extLst>
        </xdr:cNvPr>
        <xdr:cNvSpPr/>
      </xdr:nvSpPr>
      <xdr:spPr>
        <a:xfrm>
          <a:off x="221107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43015</xdr:rowOff>
    </xdr:from>
    <xdr:ext cx="469744" cy="259045"/>
    <xdr:sp macro="" textlink="">
      <xdr:nvSpPr>
        <xdr:cNvPr id="493" name="【認定こども園・幼稚園・保育所】&#10;一人当たり面積該当値テキスト">
          <a:extLst>
            <a:ext uri="{FF2B5EF4-FFF2-40B4-BE49-F238E27FC236}">
              <a16:creationId xmlns="" xmlns:a16="http://schemas.microsoft.com/office/drawing/2014/main" id="{B5B350A7-00DF-41C6-8139-6C845E7EA108}"/>
            </a:ext>
          </a:extLst>
        </xdr:cNvPr>
        <xdr:cNvSpPr txBox="1"/>
      </xdr:nvSpPr>
      <xdr:spPr>
        <a:xfrm>
          <a:off x="22199600"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71120</xdr:rowOff>
    </xdr:from>
    <xdr:to>
      <xdr:col>112</xdr:col>
      <xdr:colOff>38100</xdr:colOff>
      <xdr:row>41</xdr:row>
      <xdr:rowOff>1270</xdr:rowOff>
    </xdr:to>
    <xdr:sp macro="" textlink="">
      <xdr:nvSpPr>
        <xdr:cNvPr id="494" name="楕円 493">
          <a:extLst>
            <a:ext uri="{FF2B5EF4-FFF2-40B4-BE49-F238E27FC236}">
              <a16:creationId xmlns="" xmlns:a16="http://schemas.microsoft.com/office/drawing/2014/main" id="{301D1755-CF0F-409D-8232-8FE71A65C1DF}"/>
            </a:ext>
          </a:extLst>
        </xdr:cNvPr>
        <xdr:cNvSpPr/>
      </xdr:nvSpPr>
      <xdr:spPr>
        <a:xfrm>
          <a:off x="21272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115388</xdr:rowOff>
    </xdr:from>
    <xdr:to>
      <xdr:col>116</xdr:col>
      <xdr:colOff>63500</xdr:colOff>
      <xdr:row>40</xdr:row>
      <xdr:rowOff>121920</xdr:rowOff>
    </xdr:to>
    <xdr:cxnSp macro="">
      <xdr:nvCxnSpPr>
        <xdr:cNvPr id="495" name="直線コネクタ 494">
          <a:extLst>
            <a:ext uri="{FF2B5EF4-FFF2-40B4-BE49-F238E27FC236}">
              <a16:creationId xmlns="" xmlns:a16="http://schemas.microsoft.com/office/drawing/2014/main" id="{8742AE8B-D2C9-4523-8C02-129779FC9216}"/>
            </a:ext>
          </a:extLst>
        </xdr:cNvPr>
        <xdr:cNvCxnSpPr/>
      </xdr:nvCxnSpPr>
      <xdr:spPr>
        <a:xfrm flipV="1">
          <a:off x="21323300" y="697338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69487</xdr:rowOff>
    </xdr:from>
    <xdr:to>
      <xdr:col>107</xdr:col>
      <xdr:colOff>101600</xdr:colOff>
      <xdr:row>39</xdr:row>
      <xdr:rowOff>171087</xdr:rowOff>
    </xdr:to>
    <xdr:sp macro="" textlink="">
      <xdr:nvSpPr>
        <xdr:cNvPr id="496" name="楕円 495">
          <a:extLst>
            <a:ext uri="{FF2B5EF4-FFF2-40B4-BE49-F238E27FC236}">
              <a16:creationId xmlns="" xmlns:a16="http://schemas.microsoft.com/office/drawing/2014/main" id="{ECF4ADD5-2F2F-4BEF-A77B-1CED9F9F6B40}"/>
            </a:ext>
          </a:extLst>
        </xdr:cNvPr>
        <xdr:cNvSpPr/>
      </xdr:nvSpPr>
      <xdr:spPr>
        <a:xfrm>
          <a:off x="20383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120287</xdr:rowOff>
    </xdr:from>
    <xdr:to>
      <xdr:col>111</xdr:col>
      <xdr:colOff>177800</xdr:colOff>
      <xdr:row>40</xdr:row>
      <xdr:rowOff>121920</xdr:rowOff>
    </xdr:to>
    <xdr:cxnSp macro="">
      <xdr:nvCxnSpPr>
        <xdr:cNvPr id="497" name="直線コネクタ 496">
          <a:extLst>
            <a:ext uri="{FF2B5EF4-FFF2-40B4-BE49-F238E27FC236}">
              <a16:creationId xmlns="" xmlns:a16="http://schemas.microsoft.com/office/drawing/2014/main" id="{C225318F-BC7C-4279-B2F2-5AF4232E0E2C}"/>
            </a:ext>
          </a:extLst>
        </xdr:cNvPr>
        <xdr:cNvCxnSpPr/>
      </xdr:nvCxnSpPr>
      <xdr:spPr>
        <a:xfrm>
          <a:off x="20434300" y="6806837"/>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120106</xdr:rowOff>
    </xdr:from>
    <xdr:to>
      <xdr:col>102</xdr:col>
      <xdr:colOff>165100</xdr:colOff>
      <xdr:row>39</xdr:row>
      <xdr:rowOff>50256</xdr:rowOff>
    </xdr:to>
    <xdr:sp macro="" textlink="">
      <xdr:nvSpPr>
        <xdr:cNvPr id="498" name="楕円 497">
          <a:extLst>
            <a:ext uri="{FF2B5EF4-FFF2-40B4-BE49-F238E27FC236}">
              <a16:creationId xmlns="" xmlns:a16="http://schemas.microsoft.com/office/drawing/2014/main" id="{5929E776-831C-4238-9649-3803D929C79E}"/>
            </a:ext>
          </a:extLst>
        </xdr:cNvPr>
        <xdr:cNvSpPr/>
      </xdr:nvSpPr>
      <xdr:spPr>
        <a:xfrm>
          <a:off x="19494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170906</xdr:rowOff>
    </xdr:from>
    <xdr:to>
      <xdr:col>107</xdr:col>
      <xdr:colOff>50800</xdr:colOff>
      <xdr:row>39</xdr:row>
      <xdr:rowOff>120287</xdr:rowOff>
    </xdr:to>
    <xdr:cxnSp macro="">
      <xdr:nvCxnSpPr>
        <xdr:cNvPr id="499" name="直線コネクタ 498">
          <a:extLst>
            <a:ext uri="{FF2B5EF4-FFF2-40B4-BE49-F238E27FC236}">
              <a16:creationId xmlns="" xmlns:a16="http://schemas.microsoft.com/office/drawing/2014/main" id="{62FDFE29-3EF5-4FA6-A06C-4AFB96C30F6F}"/>
            </a:ext>
          </a:extLst>
        </xdr:cNvPr>
        <xdr:cNvCxnSpPr/>
      </xdr:nvCxnSpPr>
      <xdr:spPr>
        <a:xfrm>
          <a:off x="19545300" y="6686006"/>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129903</xdr:rowOff>
    </xdr:from>
    <xdr:to>
      <xdr:col>98</xdr:col>
      <xdr:colOff>38100</xdr:colOff>
      <xdr:row>39</xdr:row>
      <xdr:rowOff>60053</xdr:rowOff>
    </xdr:to>
    <xdr:sp macro="" textlink="">
      <xdr:nvSpPr>
        <xdr:cNvPr id="500" name="楕円 499">
          <a:extLst>
            <a:ext uri="{FF2B5EF4-FFF2-40B4-BE49-F238E27FC236}">
              <a16:creationId xmlns="" xmlns:a16="http://schemas.microsoft.com/office/drawing/2014/main" id="{891331FC-1798-4A2C-9C26-AE2941E2223C}"/>
            </a:ext>
          </a:extLst>
        </xdr:cNvPr>
        <xdr:cNvSpPr/>
      </xdr:nvSpPr>
      <xdr:spPr>
        <a:xfrm>
          <a:off x="18605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170906</xdr:rowOff>
    </xdr:from>
    <xdr:to>
      <xdr:col>102</xdr:col>
      <xdr:colOff>114300</xdr:colOff>
      <xdr:row>39</xdr:row>
      <xdr:rowOff>9253</xdr:rowOff>
    </xdr:to>
    <xdr:cxnSp macro="">
      <xdr:nvCxnSpPr>
        <xdr:cNvPr id="501" name="直線コネクタ 500">
          <a:extLst>
            <a:ext uri="{FF2B5EF4-FFF2-40B4-BE49-F238E27FC236}">
              <a16:creationId xmlns="" xmlns:a16="http://schemas.microsoft.com/office/drawing/2014/main" id="{993320C3-B3E8-498F-B050-8F26D2923EF3}"/>
            </a:ext>
          </a:extLst>
        </xdr:cNvPr>
        <xdr:cNvCxnSpPr/>
      </xdr:nvCxnSpPr>
      <xdr:spPr>
        <a:xfrm flipV="1">
          <a:off x="18656300" y="668600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66783</xdr:rowOff>
    </xdr:from>
    <xdr:ext cx="469744" cy="259045"/>
    <xdr:sp macro="" textlink="">
      <xdr:nvSpPr>
        <xdr:cNvPr id="502" name="n_1aveValue【認定こども園・幼稚園・保育所】&#10;一人当たり面積">
          <a:extLst>
            <a:ext uri="{FF2B5EF4-FFF2-40B4-BE49-F238E27FC236}">
              <a16:creationId xmlns="" xmlns:a16="http://schemas.microsoft.com/office/drawing/2014/main" id="{6F59437D-17F5-4FE6-9148-1C3C71DDDDDD}"/>
            </a:ext>
          </a:extLst>
        </xdr:cNvPr>
        <xdr:cNvSpPr txBox="1"/>
      </xdr:nvSpPr>
      <xdr:spPr>
        <a:xfrm>
          <a:off x="21075727" y="641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53720</xdr:rowOff>
    </xdr:from>
    <xdr:ext cx="469744" cy="259045"/>
    <xdr:sp macro="" textlink="">
      <xdr:nvSpPr>
        <xdr:cNvPr id="503" name="n_2aveValue【認定こども園・幼稚園・保育所】&#10;一人当たり面積">
          <a:extLst>
            <a:ext uri="{FF2B5EF4-FFF2-40B4-BE49-F238E27FC236}">
              <a16:creationId xmlns="" xmlns:a16="http://schemas.microsoft.com/office/drawing/2014/main" id="{3459C993-BD17-4CBD-A011-FBEC71579233}"/>
            </a:ext>
          </a:extLst>
        </xdr:cNvPr>
        <xdr:cNvSpPr txBox="1"/>
      </xdr:nvSpPr>
      <xdr:spPr>
        <a:xfrm>
          <a:off x="20199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63517</xdr:rowOff>
    </xdr:from>
    <xdr:ext cx="469744" cy="259045"/>
    <xdr:sp macro="" textlink="">
      <xdr:nvSpPr>
        <xdr:cNvPr id="504" name="n_3aveValue【認定こども園・幼稚園・保育所】&#10;一人当たり面積">
          <a:extLst>
            <a:ext uri="{FF2B5EF4-FFF2-40B4-BE49-F238E27FC236}">
              <a16:creationId xmlns="" xmlns:a16="http://schemas.microsoft.com/office/drawing/2014/main" id="{E42F7573-5100-49E3-B7F2-8093BF10B90F}"/>
            </a:ext>
          </a:extLst>
        </xdr:cNvPr>
        <xdr:cNvSpPr txBox="1"/>
      </xdr:nvSpPr>
      <xdr:spPr>
        <a:xfrm>
          <a:off x="19310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27594</xdr:rowOff>
    </xdr:from>
    <xdr:ext cx="469744" cy="259045"/>
    <xdr:sp macro="" textlink="">
      <xdr:nvSpPr>
        <xdr:cNvPr id="505" name="n_4aveValue【認定こども園・幼稚園・保育所】&#10;一人当たり面積">
          <a:extLst>
            <a:ext uri="{FF2B5EF4-FFF2-40B4-BE49-F238E27FC236}">
              <a16:creationId xmlns="" xmlns:a16="http://schemas.microsoft.com/office/drawing/2014/main" id="{3BEC26FE-7864-4F83-9E05-F0B1729021D1}"/>
            </a:ext>
          </a:extLst>
        </xdr:cNvPr>
        <xdr:cNvSpPr txBox="1"/>
      </xdr:nvSpPr>
      <xdr:spPr>
        <a:xfrm>
          <a:off x="184214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163847</xdr:rowOff>
    </xdr:from>
    <xdr:ext cx="469744" cy="259045"/>
    <xdr:sp macro="" textlink="">
      <xdr:nvSpPr>
        <xdr:cNvPr id="506" name="n_1mainValue【認定こども園・幼稚園・保育所】&#10;一人当たり面積">
          <a:extLst>
            <a:ext uri="{FF2B5EF4-FFF2-40B4-BE49-F238E27FC236}">
              <a16:creationId xmlns="" xmlns:a16="http://schemas.microsoft.com/office/drawing/2014/main" id="{B1DF9CA6-0F47-44E1-B9D2-DCE4661B5C40}"/>
            </a:ext>
          </a:extLst>
        </xdr:cNvPr>
        <xdr:cNvSpPr txBox="1"/>
      </xdr:nvSpPr>
      <xdr:spPr>
        <a:xfrm>
          <a:off x="21075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162214</xdr:rowOff>
    </xdr:from>
    <xdr:ext cx="469744" cy="259045"/>
    <xdr:sp macro="" textlink="">
      <xdr:nvSpPr>
        <xdr:cNvPr id="507" name="n_2mainValue【認定こども園・幼稚園・保育所】&#10;一人当たり面積">
          <a:extLst>
            <a:ext uri="{FF2B5EF4-FFF2-40B4-BE49-F238E27FC236}">
              <a16:creationId xmlns="" xmlns:a16="http://schemas.microsoft.com/office/drawing/2014/main" id="{049E23A2-536C-45F1-AD92-6949D7BE39E1}"/>
            </a:ext>
          </a:extLst>
        </xdr:cNvPr>
        <xdr:cNvSpPr txBox="1"/>
      </xdr:nvSpPr>
      <xdr:spPr>
        <a:xfrm>
          <a:off x="2019942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41383</xdr:rowOff>
    </xdr:from>
    <xdr:ext cx="469744" cy="259045"/>
    <xdr:sp macro="" textlink="">
      <xdr:nvSpPr>
        <xdr:cNvPr id="508" name="n_3mainValue【認定こども園・幼稚園・保育所】&#10;一人当たり面積">
          <a:extLst>
            <a:ext uri="{FF2B5EF4-FFF2-40B4-BE49-F238E27FC236}">
              <a16:creationId xmlns="" xmlns:a16="http://schemas.microsoft.com/office/drawing/2014/main" id="{D829BD33-B603-4868-8137-F7791F9D394F}"/>
            </a:ext>
          </a:extLst>
        </xdr:cNvPr>
        <xdr:cNvSpPr txBox="1"/>
      </xdr:nvSpPr>
      <xdr:spPr>
        <a:xfrm>
          <a:off x="19310427" y="672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51180</xdr:rowOff>
    </xdr:from>
    <xdr:ext cx="469744" cy="259045"/>
    <xdr:sp macro="" textlink="">
      <xdr:nvSpPr>
        <xdr:cNvPr id="509" name="n_4mainValue【認定こども園・幼稚園・保育所】&#10;一人当たり面積">
          <a:extLst>
            <a:ext uri="{FF2B5EF4-FFF2-40B4-BE49-F238E27FC236}">
              <a16:creationId xmlns="" xmlns:a16="http://schemas.microsoft.com/office/drawing/2014/main" id="{ECB41A8E-6AA3-4E58-90FB-078BB69E712B}"/>
            </a:ext>
          </a:extLst>
        </xdr:cNvPr>
        <xdr:cNvSpPr txBox="1"/>
      </xdr:nvSpPr>
      <xdr:spPr>
        <a:xfrm>
          <a:off x="18421427" y="673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 xmlns:a16="http://schemas.microsoft.com/office/drawing/2014/main" id="{087ABFB1-0F9A-4E8D-9DD3-F212CED5AFE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 xmlns:a16="http://schemas.microsoft.com/office/drawing/2014/main" id="{A66975D3-1FD3-497C-B1C5-CD671556E29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 xmlns:a16="http://schemas.microsoft.com/office/drawing/2014/main" id="{83BDA994-4D1F-4209-8D6D-E38FA4BBE52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 xmlns:a16="http://schemas.microsoft.com/office/drawing/2014/main" id="{A4CE89AC-3C0D-4C05-A2C0-EDB011200E4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 xmlns:a16="http://schemas.microsoft.com/office/drawing/2014/main" id="{360A2B48-0A38-4E28-BB52-06CC31F972C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 xmlns:a16="http://schemas.microsoft.com/office/drawing/2014/main" id="{766AB170-0671-4829-A971-51744C88EDA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 xmlns:a16="http://schemas.microsoft.com/office/drawing/2014/main" id="{4977AD0A-5305-47F8-BD7B-9920061B2C1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 xmlns:a16="http://schemas.microsoft.com/office/drawing/2014/main" id="{AD63D6B8-6B8D-4831-864C-03F78D48448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 xmlns:a16="http://schemas.microsoft.com/office/drawing/2014/main" id="{72D01E06-2DB4-49F5-BC55-CEAF7C9F79E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 xmlns:a16="http://schemas.microsoft.com/office/drawing/2014/main" id="{DC3DFAB4-F80B-4BC8-8B05-AE6B5CDF601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 xmlns:a16="http://schemas.microsoft.com/office/drawing/2014/main" id="{53BD9054-2E85-4BF0-A9A4-C033E4312FD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 xmlns:a16="http://schemas.microsoft.com/office/drawing/2014/main" id="{007F514B-B730-4563-AA03-5162FB37D61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 xmlns:a16="http://schemas.microsoft.com/office/drawing/2014/main" id="{82558941-1CFA-4CCA-908D-371BE7A9F3D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 xmlns:a16="http://schemas.microsoft.com/office/drawing/2014/main" id="{1890E434-D02B-4992-8F17-8DD5B772008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 xmlns:a16="http://schemas.microsoft.com/office/drawing/2014/main" id="{16655E27-B343-4623-BD81-503FD98EACB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 xmlns:a16="http://schemas.microsoft.com/office/drawing/2014/main" id="{E961B72F-D7AB-4E15-83BE-B239C2D413B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 xmlns:a16="http://schemas.microsoft.com/office/drawing/2014/main" id="{F8EC0EA1-2AA2-4BF1-B53B-736841071E1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 xmlns:a16="http://schemas.microsoft.com/office/drawing/2014/main" id="{AB11CBC2-FCA4-49C0-B915-6E2AC9CFC3D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 xmlns:a16="http://schemas.microsoft.com/office/drawing/2014/main" id="{73F3470D-3332-492E-92AF-2A03873091F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 xmlns:a16="http://schemas.microsoft.com/office/drawing/2014/main" id="{23C8458C-6295-4703-A419-DE22AC56F8E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 xmlns:a16="http://schemas.microsoft.com/office/drawing/2014/main" id="{573B9AC9-5BBC-45E5-9B65-EB6377ED0D9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 xmlns:a16="http://schemas.microsoft.com/office/drawing/2014/main" id="{24C51028-BBA3-4CA3-8A2E-4A866C8431B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 xmlns:a16="http://schemas.microsoft.com/office/drawing/2014/main" id="{1A9147A9-986F-4893-981E-BE02D61F67B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 xmlns:a16="http://schemas.microsoft.com/office/drawing/2014/main" id="{FE4EF042-9381-4B3A-9CDA-0CB40E0782F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534" name="直線コネクタ 533">
          <a:extLst>
            <a:ext uri="{FF2B5EF4-FFF2-40B4-BE49-F238E27FC236}">
              <a16:creationId xmlns="" xmlns:a16="http://schemas.microsoft.com/office/drawing/2014/main" id="{81022D46-81BA-4557-9C79-CF919DAB9154}"/>
            </a:ext>
          </a:extLst>
        </xdr:cNvPr>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535" name="【学校施設】&#10;有形固定資産減価償却率最小値テキスト">
          <a:extLst>
            <a:ext uri="{FF2B5EF4-FFF2-40B4-BE49-F238E27FC236}">
              <a16:creationId xmlns="" xmlns:a16="http://schemas.microsoft.com/office/drawing/2014/main" id="{B82DDF27-3C08-4F0B-BFD8-1F9A5BFD9C7C}"/>
            </a:ext>
          </a:extLst>
        </xdr:cNvPr>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536" name="直線コネクタ 535">
          <a:extLst>
            <a:ext uri="{FF2B5EF4-FFF2-40B4-BE49-F238E27FC236}">
              <a16:creationId xmlns="" xmlns:a16="http://schemas.microsoft.com/office/drawing/2014/main" id="{9DF4BBBB-9904-4A29-8C5B-1E885D110FAA}"/>
            </a:ext>
          </a:extLst>
        </xdr:cNvPr>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537" name="【学校施設】&#10;有形固定資産減価償却率最大値テキスト">
          <a:extLst>
            <a:ext uri="{FF2B5EF4-FFF2-40B4-BE49-F238E27FC236}">
              <a16:creationId xmlns="" xmlns:a16="http://schemas.microsoft.com/office/drawing/2014/main" id="{9772CA8B-EBDE-47D5-86FC-1BE9A8DDBB6D}"/>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538" name="直線コネクタ 537">
          <a:extLst>
            <a:ext uri="{FF2B5EF4-FFF2-40B4-BE49-F238E27FC236}">
              <a16:creationId xmlns="" xmlns:a16="http://schemas.microsoft.com/office/drawing/2014/main" id="{50777F37-ABE7-420D-99B4-7691E5A330B6}"/>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39" name="【学校施設】&#10;有形固定資産減価償却率平均値テキスト">
          <a:extLst>
            <a:ext uri="{FF2B5EF4-FFF2-40B4-BE49-F238E27FC236}">
              <a16:creationId xmlns="" xmlns:a16="http://schemas.microsoft.com/office/drawing/2014/main" id="{8114115B-C7DA-4A7F-8740-60B16C083DFA}"/>
            </a:ext>
          </a:extLst>
        </xdr:cNvPr>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0" name="フローチャート: 判断 539">
          <a:extLst>
            <a:ext uri="{FF2B5EF4-FFF2-40B4-BE49-F238E27FC236}">
              <a16:creationId xmlns="" xmlns:a16="http://schemas.microsoft.com/office/drawing/2014/main" id="{A228A631-DBC1-4E83-A2F2-51A1A861714A}"/>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541" name="フローチャート: 判断 540">
          <a:extLst>
            <a:ext uri="{FF2B5EF4-FFF2-40B4-BE49-F238E27FC236}">
              <a16:creationId xmlns="" xmlns:a16="http://schemas.microsoft.com/office/drawing/2014/main" id="{D3407097-6935-4631-B2B9-19D2CFC26D5A}"/>
            </a:ext>
          </a:extLst>
        </xdr:cNvPr>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2" name="フローチャート: 判断 541">
          <a:extLst>
            <a:ext uri="{FF2B5EF4-FFF2-40B4-BE49-F238E27FC236}">
              <a16:creationId xmlns="" xmlns:a16="http://schemas.microsoft.com/office/drawing/2014/main" id="{8FDEACAF-3558-404C-ADC2-FF7CE7FD38A7}"/>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543" name="フローチャート: 判断 542">
          <a:extLst>
            <a:ext uri="{FF2B5EF4-FFF2-40B4-BE49-F238E27FC236}">
              <a16:creationId xmlns="" xmlns:a16="http://schemas.microsoft.com/office/drawing/2014/main" id="{263F21B3-EE92-4DFB-9939-C36629E28B61}"/>
            </a:ext>
          </a:extLst>
        </xdr:cNvPr>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544" name="フローチャート: 判断 543">
          <a:extLst>
            <a:ext uri="{FF2B5EF4-FFF2-40B4-BE49-F238E27FC236}">
              <a16:creationId xmlns="" xmlns:a16="http://schemas.microsoft.com/office/drawing/2014/main" id="{535CD7CF-53B6-42E1-8005-7317421507AA}"/>
            </a:ext>
          </a:extLst>
        </xdr:cNvPr>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 xmlns:a16="http://schemas.microsoft.com/office/drawing/2014/main" id="{9DC5E4CA-F0AF-40EB-9C3D-22CB8B003EB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 xmlns:a16="http://schemas.microsoft.com/office/drawing/2014/main" id="{26E12470-D08C-4D31-B366-50DC572869C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 xmlns:a16="http://schemas.microsoft.com/office/drawing/2014/main" id="{E140945B-5400-4C06-99A2-1B2C85058FA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 xmlns:a16="http://schemas.microsoft.com/office/drawing/2014/main" id="{7C726225-B889-40BD-8CD8-7E36FE975FD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 xmlns:a16="http://schemas.microsoft.com/office/drawing/2014/main" id="{5D396B88-DEED-48C2-851A-ED24EBB4C56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82550</xdr:rowOff>
    </xdr:from>
    <xdr:to>
      <xdr:col>85</xdr:col>
      <xdr:colOff>177800</xdr:colOff>
      <xdr:row>61</xdr:row>
      <xdr:rowOff>12700</xdr:rowOff>
    </xdr:to>
    <xdr:sp macro="" textlink="">
      <xdr:nvSpPr>
        <xdr:cNvPr id="550" name="楕円 549">
          <a:extLst>
            <a:ext uri="{FF2B5EF4-FFF2-40B4-BE49-F238E27FC236}">
              <a16:creationId xmlns="" xmlns:a16="http://schemas.microsoft.com/office/drawing/2014/main" id="{041D1515-46F8-4700-9027-B7975BDA418D}"/>
            </a:ext>
          </a:extLst>
        </xdr:cNvPr>
        <xdr:cNvSpPr/>
      </xdr:nvSpPr>
      <xdr:spPr>
        <a:xfrm>
          <a:off x="162687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60977</xdr:rowOff>
    </xdr:from>
    <xdr:ext cx="405111" cy="259045"/>
    <xdr:sp macro="" textlink="">
      <xdr:nvSpPr>
        <xdr:cNvPr id="551" name="【学校施設】&#10;有形固定資産減価償却率該当値テキスト">
          <a:extLst>
            <a:ext uri="{FF2B5EF4-FFF2-40B4-BE49-F238E27FC236}">
              <a16:creationId xmlns="" xmlns:a16="http://schemas.microsoft.com/office/drawing/2014/main" id="{60101903-46CD-4E6A-9DC8-24E3ABD8929D}"/>
            </a:ext>
          </a:extLst>
        </xdr:cNvPr>
        <xdr:cNvSpPr txBox="1"/>
      </xdr:nvSpPr>
      <xdr:spPr>
        <a:xfrm>
          <a:off x="16357600"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36830</xdr:rowOff>
    </xdr:from>
    <xdr:to>
      <xdr:col>81</xdr:col>
      <xdr:colOff>101600</xdr:colOff>
      <xdr:row>60</xdr:row>
      <xdr:rowOff>138430</xdr:rowOff>
    </xdr:to>
    <xdr:sp macro="" textlink="">
      <xdr:nvSpPr>
        <xdr:cNvPr id="552" name="楕円 551">
          <a:extLst>
            <a:ext uri="{FF2B5EF4-FFF2-40B4-BE49-F238E27FC236}">
              <a16:creationId xmlns="" xmlns:a16="http://schemas.microsoft.com/office/drawing/2014/main" id="{CDF7199A-A07F-44FA-A754-FC4C43C4D8D0}"/>
            </a:ext>
          </a:extLst>
        </xdr:cNvPr>
        <xdr:cNvSpPr/>
      </xdr:nvSpPr>
      <xdr:spPr>
        <a:xfrm>
          <a:off x="15430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87630</xdr:rowOff>
    </xdr:from>
    <xdr:to>
      <xdr:col>85</xdr:col>
      <xdr:colOff>127000</xdr:colOff>
      <xdr:row>60</xdr:row>
      <xdr:rowOff>133350</xdr:rowOff>
    </xdr:to>
    <xdr:cxnSp macro="">
      <xdr:nvCxnSpPr>
        <xdr:cNvPr id="553" name="直線コネクタ 552">
          <a:extLst>
            <a:ext uri="{FF2B5EF4-FFF2-40B4-BE49-F238E27FC236}">
              <a16:creationId xmlns="" xmlns:a16="http://schemas.microsoft.com/office/drawing/2014/main" id="{B1761196-FEF3-4E93-BD64-7F54B3DDA38D}"/>
            </a:ext>
          </a:extLst>
        </xdr:cNvPr>
        <xdr:cNvCxnSpPr/>
      </xdr:nvCxnSpPr>
      <xdr:spPr>
        <a:xfrm>
          <a:off x="15481300" y="103746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4445</xdr:rowOff>
    </xdr:from>
    <xdr:to>
      <xdr:col>76</xdr:col>
      <xdr:colOff>165100</xdr:colOff>
      <xdr:row>60</xdr:row>
      <xdr:rowOff>106045</xdr:rowOff>
    </xdr:to>
    <xdr:sp macro="" textlink="">
      <xdr:nvSpPr>
        <xdr:cNvPr id="554" name="楕円 553">
          <a:extLst>
            <a:ext uri="{FF2B5EF4-FFF2-40B4-BE49-F238E27FC236}">
              <a16:creationId xmlns="" xmlns:a16="http://schemas.microsoft.com/office/drawing/2014/main" id="{229C8F69-16FB-4D0A-BD7C-6C510638C323}"/>
            </a:ext>
          </a:extLst>
        </xdr:cNvPr>
        <xdr:cNvSpPr/>
      </xdr:nvSpPr>
      <xdr:spPr>
        <a:xfrm>
          <a:off x="14541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55245</xdr:rowOff>
    </xdr:from>
    <xdr:to>
      <xdr:col>81</xdr:col>
      <xdr:colOff>50800</xdr:colOff>
      <xdr:row>60</xdr:row>
      <xdr:rowOff>87630</xdr:rowOff>
    </xdr:to>
    <xdr:cxnSp macro="">
      <xdr:nvCxnSpPr>
        <xdr:cNvPr id="555" name="直線コネクタ 554">
          <a:extLst>
            <a:ext uri="{FF2B5EF4-FFF2-40B4-BE49-F238E27FC236}">
              <a16:creationId xmlns="" xmlns:a16="http://schemas.microsoft.com/office/drawing/2014/main" id="{F19E70EC-D341-4A16-BFF8-E4C7739A78AF}"/>
            </a:ext>
          </a:extLst>
        </xdr:cNvPr>
        <xdr:cNvCxnSpPr/>
      </xdr:nvCxnSpPr>
      <xdr:spPr>
        <a:xfrm>
          <a:off x="14592300" y="103422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56" name="楕円 555">
          <a:extLst>
            <a:ext uri="{FF2B5EF4-FFF2-40B4-BE49-F238E27FC236}">
              <a16:creationId xmlns="" xmlns:a16="http://schemas.microsoft.com/office/drawing/2014/main" id="{4030D499-745D-4B42-AF9A-30F8C283D3A4}"/>
            </a:ext>
          </a:extLst>
        </xdr:cNvPr>
        <xdr:cNvSpPr/>
      </xdr:nvSpPr>
      <xdr:spPr>
        <a:xfrm>
          <a:off x="13652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41910</xdr:rowOff>
    </xdr:from>
    <xdr:to>
      <xdr:col>76</xdr:col>
      <xdr:colOff>114300</xdr:colOff>
      <xdr:row>60</xdr:row>
      <xdr:rowOff>55245</xdr:rowOff>
    </xdr:to>
    <xdr:cxnSp macro="">
      <xdr:nvCxnSpPr>
        <xdr:cNvPr id="557" name="直線コネクタ 556">
          <a:extLst>
            <a:ext uri="{FF2B5EF4-FFF2-40B4-BE49-F238E27FC236}">
              <a16:creationId xmlns="" xmlns:a16="http://schemas.microsoft.com/office/drawing/2014/main" id="{54BBBF35-5E98-4A2E-BCE0-D47CEA485E30}"/>
            </a:ext>
          </a:extLst>
        </xdr:cNvPr>
        <xdr:cNvCxnSpPr/>
      </xdr:nvCxnSpPr>
      <xdr:spPr>
        <a:xfrm>
          <a:off x="13703300" y="103289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120650</xdr:rowOff>
    </xdr:from>
    <xdr:to>
      <xdr:col>67</xdr:col>
      <xdr:colOff>101600</xdr:colOff>
      <xdr:row>60</xdr:row>
      <xdr:rowOff>50800</xdr:rowOff>
    </xdr:to>
    <xdr:sp macro="" textlink="">
      <xdr:nvSpPr>
        <xdr:cNvPr id="558" name="楕円 557">
          <a:extLst>
            <a:ext uri="{FF2B5EF4-FFF2-40B4-BE49-F238E27FC236}">
              <a16:creationId xmlns="" xmlns:a16="http://schemas.microsoft.com/office/drawing/2014/main" id="{789A1456-49E5-4CF5-962E-A44BCC06E910}"/>
            </a:ext>
          </a:extLst>
        </xdr:cNvPr>
        <xdr:cNvSpPr/>
      </xdr:nvSpPr>
      <xdr:spPr>
        <a:xfrm>
          <a:off x="1276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0</xdr:rowOff>
    </xdr:from>
    <xdr:to>
      <xdr:col>71</xdr:col>
      <xdr:colOff>177800</xdr:colOff>
      <xdr:row>60</xdr:row>
      <xdr:rowOff>41910</xdr:rowOff>
    </xdr:to>
    <xdr:cxnSp macro="">
      <xdr:nvCxnSpPr>
        <xdr:cNvPr id="559" name="直線コネクタ 558">
          <a:extLst>
            <a:ext uri="{FF2B5EF4-FFF2-40B4-BE49-F238E27FC236}">
              <a16:creationId xmlns="" xmlns:a16="http://schemas.microsoft.com/office/drawing/2014/main" id="{F8D86727-3EB0-47C2-A2F1-19FB92FD0DA9}"/>
            </a:ext>
          </a:extLst>
        </xdr:cNvPr>
        <xdr:cNvCxnSpPr/>
      </xdr:nvCxnSpPr>
      <xdr:spPr>
        <a:xfrm>
          <a:off x="12814300" y="102870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103522</xdr:rowOff>
    </xdr:from>
    <xdr:ext cx="405111" cy="259045"/>
    <xdr:sp macro="" textlink="">
      <xdr:nvSpPr>
        <xdr:cNvPr id="560" name="n_1aveValue【学校施設】&#10;有形固定資産減価償却率">
          <a:extLst>
            <a:ext uri="{FF2B5EF4-FFF2-40B4-BE49-F238E27FC236}">
              <a16:creationId xmlns="" xmlns:a16="http://schemas.microsoft.com/office/drawing/2014/main" id="{6A8B70B5-9109-4978-9D6C-82663AE7D14C}"/>
            </a:ext>
          </a:extLst>
        </xdr:cNvPr>
        <xdr:cNvSpPr txBox="1"/>
      </xdr:nvSpPr>
      <xdr:spPr>
        <a:xfrm>
          <a:off x="152660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561" name="n_2aveValue【学校施設】&#10;有形固定資産減価償却率">
          <a:extLst>
            <a:ext uri="{FF2B5EF4-FFF2-40B4-BE49-F238E27FC236}">
              <a16:creationId xmlns="" xmlns:a16="http://schemas.microsoft.com/office/drawing/2014/main" id="{3D42CEE3-6B90-4C6D-BC4D-A3CD045D593C}"/>
            </a:ext>
          </a:extLst>
        </xdr:cNvPr>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102887</xdr:rowOff>
    </xdr:from>
    <xdr:ext cx="405111" cy="259045"/>
    <xdr:sp macro="" textlink="">
      <xdr:nvSpPr>
        <xdr:cNvPr id="562" name="n_3aveValue【学校施設】&#10;有形固定資産減価償却率">
          <a:extLst>
            <a:ext uri="{FF2B5EF4-FFF2-40B4-BE49-F238E27FC236}">
              <a16:creationId xmlns="" xmlns:a16="http://schemas.microsoft.com/office/drawing/2014/main" id="{672EE5E9-2859-499E-92BD-0648CE2FC93D}"/>
            </a:ext>
          </a:extLst>
        </xdr:cNvPr>
        <xdr:cNvSpPr txBox="1"/>
      </xdr:nvSpPr>
      <xdr:spPr>
        <a:xfrm>
          <a:off x="13500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76217</xdr:rowOff>
    </xdr:from>
    <xdr:ext cx="405111" cy="259045"/>
    <xdr:sp macro="" textlink="">
      <xdr:nvSpPr>
        <xdr:cNvPr id="563" name="n_4aveValue【学校施設】&#10;有形固定資産減価償却率">
          <a:extLst>
            <a:ext uri="{FF2B5EF4-FFF2-40B4-BE49-F238E27FC236}">
              <a16:creationId xmlns="" xmlns:a16="http://schemas.microsoft.com/office/drawing/2014/main" id="{E4C4A975-42F8-4516-A960-36C209F0EB26}"/>
            </a:ext>
          </a:extLst>
        </xdr:cNvPr>
        <xdr:cNvSpPr txBox="1"/>
      </xdr:nvSpPr>
      <xdr:spPr>
        <a:xfrm>
          <a:off x="12611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129557</xdr:rowOff>
    </xdr:from>
    <xdr:ext cx="405111" cy="259045"/>
    <xdr:sp macro="" textlink="">
      <xdr:nvSpPr>
        <xdr:cNvPr id="564" name="n_1mainValue【学校施設】&#10;有形固定資産減価償却率">
          <a:extLst>
            <a:ext uri="{FF2B5EF4-FFF2-40B4-BE49-F238E27FC236}">
              <a16:creationId xmlns="" xmlns:a16="http://schemas.microsoft.com/office/drawing/2014/main" id="{7394A101-75E3-44FA-B993-2E6916223A30}"/>
            </a:ext>
          </a:extLst>
        </xdr:cNvPr>
        <xdr:cNvSpPr txBox="1"/>
      </xdr:nvSpPr>
      <xdr:spPr>
        <a:xfrm>
          <a:off x="152660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122572</xdr:rowOff>
    </xdr:from>
    <xdr:ext cx="405111" cy="259045"/>
    <xdr:sp macro="" textlink="">
      <xdr:nvSpPr>
        <xdr:cNvPr id="565" name="n_2mainValue【学校施設】&#10;有形固定資産減価償却率">
          <a:extLst>
            <a:ext uri="{FF2B5EF4-FFF2-40B4-BE49-F238E27FC236}">
              <a16:creationId xmlns="" xmlns:a16="http://schemas.microsoft.com/office/drawing/2014/main" id="{1A89B6DA-8972-4DDC-9A65-4A8815A5B6CC}"/>
            </a:ext>
          </a:extLst>
        </xdr:cNvPr>
        <xdr:cNvSpPr txBox="1"/>
      </xdr:nvSpPr>
      <xdr:spPr>
        <a:xfrm>
          <a:off x="143897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566" name="n_3mainValue【学校施設】&#10;有形固定資産減価償却率">
          <a:extLst>
            <a:ext uri="{FF2B5EF4-FFF2-40B4-BE49-F238E27FC236}">
              <a16:creationId xmlns="" xmlns:a16="http://schemas.microsoft.com/office/drawing/2014/main" id="{03E232B4-F63E-4CDE-98BB-8D729CD9826A}"/>
            </a:ext>
          </a:extLst>
        </xdr:cNvPr>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567" name="n_4mainValue【学校施設】&#10;有形固定資産減価償却率">
          <a:extLst>
            <a:ext uri="{FF2B5EF4-FFF2-40B4-BE49-F238E27FC236}">
              <a16:creationId xmlns="" xmlns:a16="http://schemas.microsoft.com/office/drawing/2014/main" id="{22411909-EC0B-41A4-A102-B806D6B9EE64}"/>
            </a:ext>
          </a:extLst>
        </xdr:cNvPr>
        <xdr:cNvSpPr txBox="1"/>
      </xdr:nvSpPr>
      <xdr:spPr>
        <a:xfrm>
          <a:off x="12611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 xmlns:a16="http://schemas.microsoft.com/office/drawing/2014/main" id="{926864E3-C5C5-49EC-A47C-38CD0C8E5DF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 xmlns:a16="http://schemas.microsoft.com/office/drawing/2014/main" id="{27D2E8F0-8F11-49C1-AA71-79E140A36A2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 xmlns:a16="http://schemas.microsoft.com/office/drawing/2014/main" id="{DC477F12-21A0-45DC-9B69-1E3B4D4C028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 xmlns:a16="http://schemas.microsoft.com/office/drawing/2014/main" id="{6D52EA80-5470-4D77-8590-F779AD90824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 xmlns:a16="http://schemas.microsoft.com/office/drawing/2014/main" id="{CE556526-5CFD-4A86-A090-108F23AC98B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 xmlns:a16="http://schemas.microsoft.com/office/drawing/2014/main" id="{7427CEE3-20E6-4FF5-B606-EE58A52649C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 xmlns:a16="http://schemas.microsoft.com/office/drawing/2014/main" id="{89623554-6D33-4044-A64E-523FC66F764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 xmlns:a16="http://schemas.microsoft.com/office/drawing/2014/main" id="{8304871D-F63C-460E-B691-C9787A04EA1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 xmlns:a16="http://schemas.microsoft.com/office/drawing/2014/main" id="{8A50D076-7ACD-4A7D-82C3-E6204DEC766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 xmlns:a16="http://schemas.microsoft.com/office/drawing/2014/main" id="{3FCA6B9E-1CC1-4B9B-8D76-A49F3A9E833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 xmlns:a16="http://schemas.microsoft.com/office/drawing/2014/main" id="{80CCCC16-692E-4220-BCCE-05C4FF765CE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 xmlns:a16="http://schemas.microsoft.com/office/drawing/2014/main" id="{6AC1C434-0F8F-43AA-9BDE-D086A333CCC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 xmlns:a16="http://schemas.microsoft.com/office/drawing/2014/main" id="{36259CF6-E655-42DA-8344-D5945CCE573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 xmlns:a16="http://schemas.microsoft.com/office/drawing/2014/main" id="{8856F691-9E66-4553-A6D0-9A7FA17ACD4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 xmlns:a16="http://schemas.microsoft.com/office/drawing/2014/main" id="{8F7D7991-2713-4C6B-9D68-C2E3BF254C0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 xmlns:a16="http://schemas.microsoft.com/office/drawing/2014/main" id="{80D25BE1-0351-4BBB-8863-850AF8A3AE1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 xmlns:a16="http://schemas.microsoft.com/office/drawing/2014/main" id="{FA70B5E6-573D-4191-B421-1774583B8D3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 xmlns:a16="http://schemas.microsoft.com/office/drawing/2014/main" id="{9113D259-4C9A-406A-8CD5-17E1FCDAD04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 xmlns:a16="http://schemas.microsoft.com/office/drawing/2014/main" id="{9E60FAC3-6AC7-4CE0-BB42-F7542ABDE26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 xmlns:a16="http://schemas.microsoft.com/office/drawing/2014/main" id="{EA95386B-4FF9-40B5-B892-FA514FDE89D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 xmlns:a16="http://schemas.microsoft.com/office/drawing/2014/main" id="{1DDA32F2-ACC8-4511-A5C9-F7E5A9DF433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 xmlns:a16="http://schemas.microsoft.com/office/drawing/2014/main" id="{5E93AFD5-9959-4549-8D60-D657039F3A4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590" name="直線コネクタ 589">
          <a:extLst>
            <a:ext uri="{FF2B5EF4-FFF2-40B4-BE49-F238E27FC236}">
              <a16:creationId xmlns="" xmlns:a16="http://schemas.microsoft.com/office/drawing/2014/main" id="{3CBE651F-0141-4131-930A-86AE53BC0680}"/>
            </a:ext>
          </a:extLst>
        </xdr:cNvPr>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591" name="【学校施設】&#10;一人当たり面積最小値テキスト">
          <a:extLst>
            <a:ext uri="{FF2B5EF4-FFF2-40B4-BE49-F238E27FC236}">
              <a16:creationId xmlns="" xmlns:a16="http://schemas.microsoft.com/office/drawing/2014/main" id="{C0765739-46D0-4120-A436-E3524B8F7365}"/>
            </a:ext>
          </a:extLst>
        </xdr:cNvPr>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592" name="直線コネクタ 591">
          <a:extLst>
            <a:ext uri="{FF2B5EF4-FFF2-40B4-BE49-F238E27FC236}">
              <a16:creationId xmlns="" xmlns:a16="http://schemas.microsoft.com/office/drawing/2014/main" id="{0096C4C8-E018-422A-8EB8-6FC2D76B194C}"/>
            </a:ext>
          </a:extLst>
        </xdr:cNvPr>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93" name="【学校施設】&#10;一人当たり面積最大値テキスト">
          <a:extLst>
            <a:ext uri="{FF2B5EF4-FFF2-40B4-BE49-F238E27FC236}">
              <a16:creationId xmlns="" xmlns:a16="http://schemas.microsoft.com/office/drawing/2014/main" id="{6AE39B7B-74B5-4393-A004-D0C3671042DF}"/>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94" name="直線コネクタ 593">
          <a:extLst>
            <a:ext uri="{FF2B5EF4-FFF2-40B4-BE49-F238E27FC236}">
              <a16:creationId xmlns="" xmlns:a16="http://schemas.microsoft.com/office/drawing/2014/main" id="{A6106722-BC75-408F-A395-CE2EE4076684}"/>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595" name="【学校施設】&#10;一人当たり面積平均値テキスト">
          <a:extLst>
            <a:ext uri="{FF2B5EF4-FFF2-40B4-BE49-F238E27FC236}">
              <a16:creationId xmlns="" xmlns:a16="http://schemas.microsoft.com/office/drawing/2014/main" id="{2DE319EF-DDB0-4BAA-AD60-3B73922922E4}"/>
            </a:ext>
          </a:extLst>
        </xdr:cNvPr>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96" name="フローチャート: 判断 595">
          <a:extLst>
            <a:ext uri="{FF2B5EF4-FFF2-40B4-BE49-F238E27FC236}">
              <a16:creationId xmlns="" xmlns:a16="http://schemas.microsoft.com/office/drawing/2014/main" id="{F1B594A3-839B-47EA-969C-EB51E3E1B7AC}"/>
            </a:ext>
          </a:extLst>
        </xdr:cNvPr>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597" name="フローチャート: 判断 596">
          <a:extLst>
            <a:ext uri="{FF2B5EF4-FFF2-40B4-BE49-F238E27FC236}">
              <a16:creationId xmlns="" xmlns:a16="http://schemas.microsoft.com/office/drawing/2014/main" id="{CD8AFEB3-A872-4591-8DC2-A375FF33DE39}"/>
            </a:ext>
          </a:extLst>
        </xdr:cNvPr>
        <xdr:cNvSpPr/>
      </xdr:nvSpPr>
      <xdr:spPr>
        <a:xfrm>
          <a:off x="21272500" y="1049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31953</xdr:rowOff>
    </xdr:from>
    <xdr:to>
      <xdr:col>107</xdr:col>
      <xdr:colOff>101600</xdr:colOff>
      <xdr:row>61</xdr:row>
      <xdr:rowOff>133553</xdr:rowOff>
    </xdr:to>
    <xdr:sp macro="" textlink="">
      <xdr:nvSpPr>
        <xdr:cNvPr id="598" name="フローチャート: 判断 597">
          <a:extLst>
            <a:ext uri="{FF2B5EF4-FFF2-40B4-BE49-F238E27FC236}">
              <a16:creationId xmlns="" xmlns:a16="http://schemas.microsoft.com/office/drawing/2014/main" id="{DBBDCBE8-BCA3-46C1-BC9B-34A60B077CBD}"/>
            </a:ext>
          </a:extLst>
        </xdr:cNvPr>
        <xdr:cNvSpPr/>
      </xdr:nvSpPr>
      <xdr:spPr>
        <a:xfrm>
          <a:off x="20383500" y="104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26467</xdr:rowOff>
    </xdr:from>
    <xdr:to>
      <xdr:col>102</xdr:col>
      <xdr:colOff>165100</xdr:colOff>
      <xdr:row>61</xdr:row>
      <xdr:rowOff>128067</xdr:rowOff>
    </xdr:to>
    <xdr:sp macro="" textlink="">
      <xdr:nvSpPr>
        <xdr:cNvPr id="599" name="フローチャート: 判断 598">
          <a:extLst>
            <a:ext uri="{FF2B5EF4-FFF2-40B4-BE49-F238E27FC236}">
              <a16:creationId xmlns="" xmlns:a16="http://schemas.microsoft.com/office/drawing/2014/main" id="{DBE7B9A8-7960-4425-9C4E-2E8289368093}"/>
            </a:ext>
          </a:extLst>
        </xdr:cNvPr>
        <xdr:cNvSpPr/>
      </xdr:nvSpPr>
      <xdr:spPr>
        <a:xfrm>
          <a:off x="19494500" y="1048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27381</xdr:rowOff>
    </xdr:from>
    <xdr:to>
      <xdr:col>98</xdr:col>
      <xdr:colOff>38100</xdr:colOff>
      <xdr:row>61</xdr:row>
      <xdr:rowOff>128981</xdr:rowOff>
    </xdr:to>
    <xdr:sp macro="" textlink="">
      <xdr:nvSpPr>
        <xdr:cNvPr id="600" name="フローチャート: 判断 599">
          <a:extLst>
            <a:ext uri="{FF2B5EF4-FFF2-40B4-BE49-F238E27FC236}">
              <a16:creationId xmlns="" xmlns:a16="http://schemas.microsoft.com/office/drawing/2014/main" id="{FB4360AA-3FA5-4899-9D90-CD6EB34D358C}"/>
            </a:ext>
          </a:extLst>
        </xdr:cNvPr>
        <xdr:cNvSpPr/>
      </xdr:nvSpPr>
      <xdr:spPr>
        <a:xfrm>
          <a:off x="18605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 xmlns:a16="http://schemas.microsoft.com/office/drawing/2014/main" id="{5DC7479B-6E2C-46D9-9D04-294581648B5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 xmlns:a16="http://schemas.microsoft.com/office/drawing/2014/main" id="{1E89BA0C-62E7-479A-A06C-B3AFF969796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 xmlns:a16="http://schemas.microsoft.com/office/drawing/2014/main" id="{2F9CA1D8-6A92-4478-97B9-D4A047E6338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 xmlns:a16="http://schemas.microsoft.com/office/drawing/2014/main" id="{23E77151-C2BD-4293-B843-4D5644D6C80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 xmlns:a16="http://schemas.microsoft.com/office/drawing/2014/main" id="{CC6A1135-4FB1-439E-AE44-FCDB1C81278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105563</xdr:rowOff>
    </xdr:from>
    <xdr:to>
      <xdr:col>116</xdr:col>
      <xdr:colOff>114300</xdr:colOff>
      <xdr:row>59</xdr:row>
      <xdr:rowOff>35713</xdr:rowOff>
    </xdr:to>
    <xdr:sp macro="" textlink="">
      <xdr:nvSpPr>
        <xdr:cNvPr id="606" name="楕円 605">
          <a:extLst>
            <a:ext uri="{FF2B5EF4-FFF2-40B4-BE49-F238E27FC236}">
              <a16:creationId xmlns="" xmlns:a16="http://schemas.microsoft.com/office/drawing/2014/main" id="{F09F55CD-11D8-4381-A5EA-9E9E68822445}"/>
            </a:ext>
          </a:extLst>
        </xdr:cNvPr>
        <xdr:cNvSpPr/>
      </xdr:nvSpPr>
      <xdr:spPr>
        <a:xfrm>
          <a:off x="22110700" y="1004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128440</xdr:rowOff>
    </xdr:from>
    <xdr:ext cx="469744" cy="259045"/>
    <xdr:sp macro="" textlink="">
      <xdr:nvSpPr>
        <xdr:cNvPr id="607" name="【学校施設】&#10;一人当たり面積該当値テキスト">
          <a:extLst>
            <a:ext uri="{FF2B5EF4-FFF2-40B4-BE49-F238E27FC236}">
              <a16:creationId xmlns="" xmlns:a16="http://schemas.microsoft.com/office/drawing/2014/main" id="{21E1D3AB-21ED-40E4-A685-BDC7A183206E}"/>
            </a:ext>
          </a:extLst>
        </xdr:cNvPr>
        <xdr:cNvSpPr txBox="1"/>
      </xdr:nvSpPr>
      <xdr:spPr>
        <a:xfrm>
          <a:off x="22199600" y="990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123851</xdr:rowOff>
    </xdr:from>
    <xdr:to>
      <xdr:col>112</xdr:col>
      <xdr:colOff>38100</xdr:colOff>
      <xdr:row>59</xdr:row>
      <xdr:rowOff>54001</xdr:rowOff>
    </xdr:to>
    <xdr:sp macro="" textlink="">
      <xdr:nvSpPr>
        <xdr:cNvPr id="608" name="楕円 607">
          <a:extLst>
            <a:ext uri="{FF2B5EF4-FFF2-40B4-BE49-F238E27FC236}">
              <a16:creationId xmlns="" xmlns:a16="http://schemas.microsoft.com/office/drawing/2014/main" id="{FE9D0ECC-2026-48B7-AB9A-91EFAE57A5F0}"/>
            </a:ext>
          </a:extLst>
        </xdr:cNvPr>
        <xdr:cNvSpPr/>
      </xdr:nvSpPr>
      <xdr:spPr>
        <a:xfrm>
          <a:off x="21272500" y="1006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156363</xdr:rowOff>
    </xdr:from>
    <xdr:to>
      <xdr:col>116</xdr:col>
      <xdr:colOff>63500</xdr:colOff>
      <xdr:row>59</xdr:row>
      <xdr:rowOff>3201</xdr:rowOff>
    </xdr:to>
    <xdr:cxnSp macro="">
      <xdr:nvCxnSpPr>
        <xdr:cNvPr id="609" name="直線コネクタ 608">
          <a:extLst>
            <a:ext uri="{FF2B5EF4-FFF2-40B4-BE49-F238E27FC236}">
              <a16:creationId xmlns="" xmlns:a16="http://schemas.microsoft.com/office/drawing/2014/main" id="{53DF220E-3122-4FDB-AD12-471BDFDF0E17}"/>
            </a:ext>
          </a:extLst>
        </xdr:cNvPr>
        <xdr:cNvCxnSpPr/>
      </xdr:nvCxnSpPr>
      <xdr:spPr>
        <a:xfrm flipV="1">
          <a:off x="21323300" y="10100463"/>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148082</xdr:rowOff>
    </xdr:from>
    <xdr:to>
      <xdr:col>107</xdr:col>
      <xdr:colOff>101600</xdr:colOff>
      <xdr:row>59</xdr:row>
      <xdr:rowOff>78232</xdr:rowOff>
    </xdr:to>
    <xdr:sp macro="" textlink="">
      <xdr:nvSpPr>
        <xdr:cNvPr id="610" name="楕円 609">
          <a:extLst>
            <a:ext uri="{FF2B5EF4-FFF2-40B4-BE49-F238E27FC236}">
              <a16:creationId xmlns="" xmlns:a16="http://schemas.microsoft.com/office/drawing/2014/main" id="{6D1684A2-EF15-45E2-8626-ACA699428886}"/>
            </a:ext>
          </a:extLst>
        </xdr:cNvPr>
        <xdr:cNvSpPr/>
      </xdr:nvSpPr>
      <xdr:spPr>
        <a:xfrm>
          <a:off x="20383500" y="100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3201</xdr:rowOff>
    </xdr:from>
    <xdr:to>
      <xdr:col>111</xdr:col>
      <xdr:colOff>177800</xdr:colOff>
      <xdr:row>59</xdr:row>
      <xdr:rowOff>27432</xdr:rowOff>
    </xdr:to>
    <xdr:cxnSp macro="">
      <xdr:nvCxnSpPr>
        <xdr:cNvPr id="611" name="直線コネクタ 610">
          <a:extLst>
            <a:ext uri="{FF2B5EF4-FFF2-40B4-BE49-F238E27FC236}">
              <a16:creationId xmlns="" xmlns:a16="http://schemas.microsoft.com/office/drawing/2014/main" id="{9D32170F-2049-4042-8C7C-9D1C4484FF9E}"/>
            </a:ext>
          </a:extLst>
        </xdr:cNvPr>
        <xdr:cNvCxnSpPr/>
      </xdr:nvCxnSpPr>
      <xdr:spPr>
        <a:xfrm flipV="1">
          <a:off x="20434300" y="10118751"/>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165913</xdr:rowOff>
    </xdr:from>
    <xdr:to>
      <xdr:col>102</xdr:col>
      <xdr:colOff>165100</xdr:colOff>
      <xdr:row>59</xdr:row>
      <xdr:rowOff>96063</xdr:rowOff>
    </xdr:to>
    <xdr:sp macro="" textlink="">
      <xdr:nvSpPr>
        <xdr:cNvPr id="612" name="楕円 611">
          <a:extLst>
            <a:ext uri="{FF2B5EF4-FFF2-40B4-BE49-F238E27FC236}">
              <a16:creationId xmlns="" xmlns:a16="http://schemas.microsoft.com/office/drawing/2014/main" id="{CFC0A825-9459-4BF6-A83D-2A23BCC3139E}"/>
            </a:ext>
          </a:extLst>
        </xdr:cNvPr>
        <xdr:cNvSpPr/>
      </xdr:nvSpPr>
      <xdr:spPr>
        <a:xfrm>
          <a:off x="19494500" y="1011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27432</xdr:rowOff>
    </xdr:from>
    <xdr:to>
      <xdr:col>107</xdr:col>
      <xdr:colOff>50800</xdr:colOff>
      <xdr:row>59</xdr:row>
      <xdr:rowOff>45263</xdr:rowOff>
    </xdr:to>
    <xdr:cxnSp macro="">
      <xdr:nvCxnSpPr>
        <xdr:cNvPr id="613" name="直線コネクタ 612">
          <a:extLst>
            <a:ext uri="{FF2B5EF4-FFF2-40B4-BE49-F238E27FC236}">
              <a16:creationId xmlns="" xmlns:a16="http://schemas.microsoft.com/office/drawing/2014/main" id="{2B4EE3C8-FC06-4A5A-8FBA-839DE4752181}"/>
            </a:ext>
          </a:extLst>
        </xdr:cNvPr>
        <xdr:cNvCxnSpPr/>
      </xdr:nvCxnSpPr>
      <xdr:spPr>
        <a:xfrm flipV="1">
          <a:off x="19545300" y="10142982"/>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13208</xdr:rowOff>
    </xdr:from>
    <xdr:to>
      <xdr:col>98</xdr:col>
      <xdr:colOff>38100</xdr:colOff>
      <xdr:row>59</xdr:row>
      <xdr:rowOff>114808</xdr:rowOff>
    </xdr:to>
    <xdr:sp macro="" textlink="">
      <xdr:nvSpPr>
        <xdr:cNvPr id="614" name="楕円 613">
          <a:extLst>
            <a:ext uri="{FF2B5EF4-FFF2-40B4-BE49-F238E27FC236}">
              <a16:creationId xmlns="" xmlns:a16="http://schemas.microsoft.com/office/drawing/2014/main" id="{3D14EE3B-A7E7-4948-8231-FA456CB8281E}"/>
            </a:ext>
          </a:extLst>
        </xdr:cNvPr>
        <xdr:cNvSpPr/>
      </xdr:nvSpPr>
      <xdr:spPr>
        <a:xfrm>
          <a:off x="18605500" y="101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45263</xdr:rowOff>
    </xdr:from>
    <xdr:to>
      <xdr:col>102</xdr:col>
      <xdr:colOff>114300</xdr:colOff>
      <xdr:row>59</xdr:row>
      <xdr:rowOff>64008</xdr:rowOff>
    </xdr:to>
    <xdr:cxnSp macro="">
      <xdr:nvCxnSpPr>
        <xdr:cNvPr id="615" name="直線コネクタ 614">
          <a:extLst>
            <a:ext uri="{FF2B5EF4-FFF2-40B4-BE49-F238E27FC236}">
              <a16:creationId xmlns="" xmlns:a16="http://schemas.microsoft.com/office/drawing/2014/main" id="{ABDBEAFA-834B-41CD-9104-01D371F47F22}"/>
            </a:ext>
          </a:extLst>
        </xdr:cNvPr>
        <xdr:cNvCxnSpPr/>
      </xdr:nvCxnSpPr>
      <xdr:spPr>
        <a:xfrm flipV="1">
          <a:off x="18656300" y="10160813"/>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125595</xdr:rowOff>
    </xdr:from>
    <xdr:ext cx="469744" cy="259045"/>
    <xdr:sp macro="" textlink="">
      <xdr:nvSpPr>
        <xdr:cNvPr id="616" name="n_1aveValue【学校施設】&#10;一人当たり面積">
          <a:extLst>
            <a:ext uri="{FF2B5EF4-FFF2-40B4-BE49-F238E27FC236}">
              <a16:creationId xmlns="" xmlns:a16="http://schemas.microsoft.com/office/drawing/2014/main" id="{A47AE22E-A38B-4865-8600-010595615EEC}"/>
            </a:ext>
          </a:extLst>
        </xdr:cNvPr>
        <xdr:cNvSpPr txBox="1"/>
      </xdr:nvSpPr>
      <xdr:spPr>
        <a:xfrm>
          <a:off x="21075727" y="105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124680</xdr:rowOff>
    </xdr:from>
    <xdr:ext cx="469744" cy="259045"/>
    <xdr:sp macro="" textlink="">
      <xdr:nvSpPr>
        <xdr:cNvPr id="617" name="n_2aveValue【学校施設】&#10;一人当たり面積">
          <a:extLst>
            <a:ext uri="{FF2B5EF4-FFF2-40B4-BE49-F238E27FC236}">
              <a16:creationId xmlns="" xmlns:a16="http://schemas.microsoft.com/office/drawing/2014/main" id="{5E626AA1-6B55-4766-905C-8D0DEB2EF301}"/>
            </a:ext>
          </a:extLst>
        </xdr:cNvPr>
        <xdr:cNvSpPr txBox="1"/>
      </xdr:nvSpPr>
      <xdr:spPr>
        <a:xfrm>
          <a:off x="20199427" y="1058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119194</xdr:rowOff>
    </xdr:from>
    <xdr:ext cx="469744" cy="259045"/>
    <xdr:sp macro="" textlink="">
      <xdr:nvSpPr>
        <xdr:cNvPr id="618" name="n_3aveValue【学校施設】&#10;一人当たり面積">
          <a:extLst>
            <a:ext uri="{FF2B5EF4-FFF2-40B4-BE49-F238E27FC236}">
              <a16:creationId xmlns="" xmlns:a16="http://schemas.microsoft.com/office/drawing/2014/main" id="{565BF7F3-BF0E-4034-A781-73BD61831C2C}"/>
            </a:ext>
          </a:extLst>
        </xdr:cNvPr>
        <xdr:cNvSpPr txBox="1"/>
      </xdr:nvSpPr>
      <xdr:spPr>
        <a:xfrm>
          <a:off x="19310427" y="1057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120108</xdr:rowOff>
    </xdr:from>
    <xdr:ext cx="469744" cy="259045"/>
    <xdr:sp macro="" textlink="">
      <xdr:nvSpPr>
        <xdr:cNvPr id="619" name="n_4aveValue【学校施設】&#10;一人当たり面積">
          <a:extLst>
            <a:ext uri="{FF2B5EF4-FFF2-40B4-BE49-F238E27FC236}">
              <a16:creationId xmlns="" xmlns:a16="http://schemas.microsoft.com/office/drawing/2014/main" id="{8064377A-C3DA-4F43-8803-78045F74308B}"/>
            </a:ext>
          </a:extLst>
        </xdr:cNvPr>
        <xdr:cNvSpPr txBox="1"/>
      </xdr:nvSpPr>
      <xdr:spPr>
        <a:xfrm>
          <a:off x="18421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70528</xdr:rowOff>
    </xdr:from>
    <xdr:ext cx="469744" cy="259045"/>
    <xdr:sp macro="" textlink="">
      <xdr:nvSpPr>
        <xdr:cNvPr id="620" name="n_1mainValue【学校施設】&#10;一人当たり面積">
          <a:extLst>
            <a:ext uri="{FF2B5EF4-FFF2-40B4-BE49-F238E27FC236}">
              <a16:creationId xmlns="" xmlns:a16="http://schemas.microsoft.com/office/drawing/2014/main" id="{EED2DC64-99DC-4CBF-9CFB-460351DC4091}"/>
            </a:ext>
          </a:extLst>
        </xdr:cNvPr>
        <xdr:cNvSpPr txBox="1"/>
      </xdr:nvSpPr>
      <xdr:spPr>
        <a:xfrm>
          <a:off x="21075727" y="984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94759</xdr:rowOff>
    </xdr:from>
    <xdr:ext cx="469744" cy="259045"/>
    <xdr:sp macro="" textlink="">
      <xdr:nvSpPr>
        <xdr:cNvPr id="621" name="n_2mainValue【学校施設】&#10;一人当たり面積">
          <a:extLst>
            <a:ext uri="{FF2B5EF4-FFF2-40B4-BE49-F238E27FC236}">
              <a16:creationId xmlns="" xmlns:a16="http://schemas.microsoft.com/office/drawing/2014/main" id="{845EA3E3-E4F0-48F0-960F-59501CFB8EF9}"/>
            </a:ext>
          </a:extLst>
        </xdr:cNvPr>
        <xdr:cNvSpPr txBox="1"/>
      </xdr:nvSpPr>
      <xdr:spPr>
        <a:xfrm>
          <a:off x="20199427" y="986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112590</xdr:rowOff>
    </xdr:from>
    <xdr:ext cx="469744" cy="259045"/>
    <xdr:sp macro="" textlink="">
      <xdr:nvSpPr>
        <xdr:cNvPr id="622" name="n_3mainValue【学校施設】&#10;一人当たり面積">
          <a:extLst>
            <a:ext uri="{FF2B5EF4-FFF2-40B4-BE49-F238E27FC236}">
              <a16:creationId xmlns="" xmlns:a16="http://schemas.microsoft.com/office/drawing/2014/main" id="{ECCE702C-D963-41C0-BC54-58FF9AE5DFFE}"/>
            </a:ext>
          </a:extLst>
        </xdr:cNvPr>
        <xdr:cNvSpPr txBox="1"/>
      </xdr:nvSpPr>
      <xdr:spPr>
        <a:xfrm>
          <a:off x="19310427" y="988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131335</xdr:rowOff>
    </xdr:from>
    <xdr:ext cx="469744" cy="259045"/>
    <xdr:sp macro="" textlink="">
      <xdr:nvSpPr>
        <xdr:cNvPr id="623" name="n_4mainValue【学校施設】&#10;一人当たり面積">
          <a:extLst>
            <a:ext uri="{FF2B5EF4-FFF2-40B4-BE49-F238E27FC236}">
              <a16:creationId xmlns="" xmlns:a16="http://schemas.microsoft.com/office/drawing/2014/main" id="{B20F6EF1-B71F-428C-955A-A1D5CC103675}"/>
            </a:ext>
          </a:extLst>
        </xdr:cNvPr>
        <xdr:cNvSpPr txBox="1"/>
      </xdr:nvSpPr>
      <xdr:spPr>
        <a:xfrm>
          <a:off x="18421427" y="990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 xmlns:a16="http://schemas.microsoft.com/office/drawing/2014/main" id="{C115244A-FED3-4369-BC04-A9796587E27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 xmlns:a16="http://schemas.microsoft.com/office/drawing/2014/main" id="{0B2FE928-3833-42D2-878B-846AD48505A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 xmlns:a16="http://schemas.microsoft.com/office/drawing/2014/main" id="{3DBD8DCA-20B6-47DF-A1B0-CF8A59B92C7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 xmlns:a16="http://schemas.microsoft.com/office/drawing/2014/main" id="{09F9D29B-3B6C-47D7-AF74-37AB96649F3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 xmlns:a16="http://schemas.microsoft.com/office/drawing/2014/main" id="{B79CEE79-EC8C-4634-8475-2F568640B24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 xmlns:a16="http://schemas.microsoft.com/office/drawing/2014/main" id="{5CEA5A55-0FE3-494D-BF98-9592EC6EFBB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 xmlns:a16="http://schemas.microsoft.com/office/drawing/2014/main" id="{CB945F8E-86C7-48B3-A3EB-09BE521F1A3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 xmlns:a16="http://schemas.microsoft.com/office/drawing/2014/main" id="{BFB35D95-6019-4F91-BF93-BF7BAA44878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 xmlns:a16="http://schemas.microsoft.com/office/drawing/2014/main" id="{4A95A4A2-06ED-4D02-A619-133B2BCB77F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 xmlns:a16="http://schemas.microsoft.com/office/drawing/2014/main" id="{8250319C-9FEA-4BAB-B8A5-722F53A6B05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 xmlns:a16="http://schemas.microsoft.com/office/drawing/2014/main" id="{31216429-EF02-4A80-8F20-922EC9B9B86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 xmlns:a16="http://schemas.microsoft.com/office/drawing/2014/main" id="{7033BD4E-39F7-44B5-8279-3CA1647C4CB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 xmlns:a16="http://schemas.microsoft.com/office/drawing/2014/main" id="{006A33AD-815B-4568-BC5D-80C7D5D02D5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 xmlns:a16="http://schemas.microsoft.com/office/drawing/2014/main" id="{0D0F1BE0-631E-42AA-B50D-7160254C13C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 xmlns:a16="http://schemas.microsoft.com/office/drawing/2014/main" id="{C5138340-0E40-4489-8625-7E9DFA8E1C7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 xmlns:a16="http://schemas.microsoft.com/office/drawing/2014/main" id="{29BDE24B-C200-4FF2-8315-B17890B825E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 xmlns:a16="http://schemas.microsoft.com/office/drawing/2014/main" id="{69C41F36-52B2-492C-B5B8-1BA64DF2F47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 xmlns:a16="http://schemas.microsoft.com/office/drawing/2014/main" id="{4A2280AE-FC8C-4DAA-B84E-88DF6D968FA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 xmlns:a16="http://schemas.microsoft.com/office/drawing/2014/main" id="{FED099B8-3DCB-49A8-A32E-D97DCF19201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 xmlns:a16="http://schemas.microsoft.com/office/drawing/2014/main" id="{58B628CB-B9F7-4728-A78F-D828675AAB3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 xmlns:a16="http://schemas.microsoft.com/office/drawing/2014/main" id="{1031E34B-3FF9-4FF6-93B1-4D8C7BE78AF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 xmlns:a16="http://schemas.microsoft.com/office/drawing/2014/main" id="{536B5B86-AF0D-4784-AF1E-EBCC54F2EB6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 xmlns:a16="http://schemas.microsoft.com/office/drawing/2014/main" id="{00A391A8-4A4D-4566-A873-DD9DA9DBAB8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 xmlns:a16="http://schemas.microsoft.com/office/drawing/2014/main" id="{0867385E-AF8B-416D-B1BF-604B0779926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 xmlns:a16="http://schemas.microsoft.com/office/drawing/2014/main" id="{76C16BF1-415C-49AE-9621-C2508FBD1D4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 xmlns:a16="http://schemas.microsoft.com/office/drawing/2014/main" id="{76533B13-F9D2-4D9D-A3AF-5A3578FCE9F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 xmlns:a16="http://schemas.microsoft.com/office/drawing/2014/main" id="{52FB7BB0-2119-42D5-AFD2-6A68D420EF9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1" name="直線コネクタ 650">
          <a:extLst>
            <a:ext uri="{FF2B5EF4-FFF2-40B4-BE49-F238E27FC236}">
              <a16:creationId xmlns="" xmlns:a16="http://schemas.microsoft.com/office/drawing/2014/main" id="{FE312B98-4956-458B-AE65-EAEC22DF26CF}"/>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2" name="テキスト ボックス 651">
          <a:extLst>
            <a:ext uri="{FF2B5EF4-FFF2-40B4-BE49-F238E27FC236}">
              <a16:creationId xmlns="" xmlns:a16="http://schemas.microsoft.com/office/drawing/2014/main" id="{18841E7A-C8E0-4E76-862E-B3A590F68EDE}"/>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3" name="直線コネクタ 652">
          <a:extLst>
            <a:ext uri="{FF2B5EF4-FFF2-40B4-BE49-F238E27FC236}">
              <a16:creationId xmlns="" xmlns:a16="http://schemas.microsoft.com/office/drawing/2014/main" id="{6727AF8B-9CB2-433B-A5D2-53F072A4B85B}"/>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4" name="テキスト ボックス 653">
          <a:extLst>
            <a:ext uri="{FF2B5EF4-FFF2-40B4-BE49-F238E27FC236}">
              <a16:creationId xmlns="" xmlns:a16="http://schemas.microsoft.com/office/drawing/2014/main" id="{99F45683-5392-43F2-BD6D-73EAB5A46D22}"/>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5" name="直線コネクタ 654">
          <a:extLst>
            <a:ext uri="{FF2B5EF4-FFF2-40B4-BE49-F238E27FC236}">
              <a16:creationId xmlns="" xmlns:a16="http://schemas.microsoft.com/office/drawing/2014/main" id="{6919BC6D-885F-4355-98A2-D16CDC67CD7B}"/>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6" name="テキスト ボックス 655">
          <a:extLst>
            <a:ext uri="{FF2B5EF4-FFF2-40B4-BE49-F238E27FC236}">
              <a16:creationId xmlns="" xmlns:a16="http://schemas.microsoft.com/office/drawing/2014/main" id="{62CD8BAC-4E66-4D24-B0FC-552EFFBA7154}"/>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7" name="直線コネクタ 656">
          <a:extLst>
            <a:ext uri="{FF2B5EF4-FFF2-40B4-BE49-F238E27FC236}">
              <a16:creationId xmlns="" xmlns:a16="http://schemas.microsoft.com/office/drawing/2014/main" id="{277D2A3A-5A87-4048-AC30-8D887067A0DB}"/>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8" name="テキスト ボックス 657">
          <a:extLst>
            <a:ext uri="{FF2B5EF4-FFF2-40B4-BE49-F238E27FC236}">
              <a16:creationId xmlns="" xmlns:a16="http://schemas.microsoft.com/office/drawing/2014/main" id="{EAED620D-3A80-4839-B545-67B4D33B1D36}"/>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 xmlns:a16="http://schemas.microsoft.com/office/drawing/2014/main" id="{BDB92CB3-9042-4FCF-981A-A14C7D90726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0" name="テキスト ボックス 659">
          <a:extLst>
            <a:ext uri="{FF2B5EF4-FFF2-40B4-BE49-F238E27FC236}">
              <a16:creationId xmlns="" xmlns:a16="http://schemas.microsoft.com/office/drawing/2014/main" id="{41A51AA2-53A5-4E71-8158-ADD45C0A581C}"/>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 xmlns:a16="http://schemas.microsoft.com/office/drawing/2014/main" id="{40E4839B-D5E1-4B2E-A81E-7BE8E07A92B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662" name="直線コネクタ 661">
          <a:extLst>
            <a:ext uri="{FF2B5EF4-FFF2-40B4-BE49-F238E27FC236}">
              <a16:creationId xmlns="" xmlns:a16="http://schemas.microsoft.com/office/drawing/2014/main" id="{629AC133-BA94-4A5C-8EA1-B885ED276FBD}"/>
            </a:ext>
          </a:extLst>
        </xdr:cNvPr>
        <xdr:cNvCxnSpPr/>
      </xdr:nvCxnSpPr>
      <xdr:spPr>
        <a:xfrm flipV="1">
          <a:off x="16318864"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63" name="【公民館】&#10;有形固定資産減価償却率最小値テキスト">
          <a:extLst>
            <a:ext uri="{FF2B5EF4-FFF2-40B4-BE49-F238E27FC236}">
              <a16:creationId xmlns="" xmlns:a16="http://schemas.microsoft.com/office/drawing/2014/main" id="{4020E9C0-84E0-46A9-BF5C-E5DCF5A9198F}"/>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64" name="直線コネクタ 663">
          <a:extLst>
            <a:ext uri="{FF2B5EF4-FFF2-40B4-BE49-F238E27FC236}">
              <a16:creationId xmlns="" xmlns:a16="http://schemas.microsoft.com/office/drawing/2014/main" id="{136833C3-3A38-4B35-9A98-1D75A8638688}"/>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665" name="【公民館】&#10;有形固定資産減価償却率最大値テキスト">
          <a:extLst>
            <a:ext uri="{FF2B5EF4-FFF2-40B4-BE49-F238E27FC236}">
              <a16:creationId xmlns="" xmlns:a16="http://schemas.microsoft.com/office/drawing/2014/main" id="{AD19DBC0-C386-4B77-B0DB-5A6BF12D73C2}"/>
            </a:ext>
          </a:extLst>
        </xdr:cNvPr>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666" name="直線コネクタ 665">
          <a:extLst>
            <a:ext uri="{FF2B5EF4-FFF2-40B4-BE49-F238E27FC236}">
              <a16:creationId xmlns="" xmlns:a16="http://schemas.microsoft.com/office/drawing/2014/main" id="{B79F5382-6A5F-4906-AA23-0DF819C4AC6A}"/>
            </a:ext>
          </a:extLst>
        </xdr:cNvPr>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168419</xdr:rowOff>
    </xdr:from>
    <xdr:ext cx="405111" cy="259045"/>
    <xdr:sp macro="" textlink="">
      <xdr:nvSpPr>
        <xdr:cNvPr id="667" name="【公民館】&#10;有形固定資産減価償却率平均値テキスト">
          <a:extLst>
            <a:ext uri="{FF2B5EF4-FFF2-40B4-BE49-F238E27FC236}">
              <a16:creationId xmlns="" xmlns:a16="http://schemas.microsoft.com/office/drawing/2014/main" id="{B9B0A919-3E6E-46D8-B53B-32FDE439FAB4}"/>
            </a:ext>
          </a:extLst>
        </xdr:cNvPr>
        <xdr:cNvSpPr txBox="1"/>
      </xdr:nvSpPr>
      <xdr:spPr>
        <a:xfrm>
          <a:off x="16357600" y="17827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668" name="フローチャート: 判断 667">
          <a:extLst>
            <a:ext uri="{FF2B5EF4-FFF2-40B4-BE49-F238E27FC236}">
              <a16:creationId xmlns="" xmlns:a16="http://schemas.microsoft.com/office/drawing/2014/main" id="{F3A631B0-0A43-4272-9D6F-7F970D5B0E4B}"/>
            </a:ext>
          </a:extLst>
        </xdr:cNvPr>
        <xdr:cNvSpPr/>
      </xdr:nvSpPr>
      <xdr:spPr>
        <a:xfrm>
          <a:off x="162687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669" name="フローチャート: 判断 668">
          <a:extLst>
            <a:ext uri="{FF2B5EF4-FFF2-40B4-BE49-F238E27FC236}">
              <a16:creationId xmlns="" xmlns:a16="http://schemas.microsoft.com/office/drawing/2014/main" id="{553D3236-3237-4F35-A47D-A1E85078F58F}"/>
            </a:ext>
          </a:extLst>
        </xdr:cNvPr>
        <xdr:cNvSpPr/>
      </xdr:nvSpPr>
      <xdr:spPr>
        <a:xfrm>
          <a:off x="15430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77978</xdr:rowOff>
    </xdr:from>
    <xdr:to>
      <xdr:col>76</xdr:col>
      <xdr:colOff>165100</xdr:colOff>
      <xdr:row>105</xdr:row>
      <xdr:rowOff>8128</xdr:rowOff>
    </xdr:to>
    <xdr:sp macro="" textlink="">
      <xdr:nvSpPr>
        <xdr:cNvPr id="670" name="フローチャート: 判断 669">
          <a:extLst>
            <a:ext uri="{FF2B5EF4-FFF2-40B4-BE49-F238E27FC236}">
              <a16:creationId xmlns="" xmlns:a16="http://schemas.microsoft.com/office/drawing/2014/main" id="{A4B065A1-C1C9-4B96-B9A2-9657BB947E76}"/>
            </a:ext>
          </a:extLst>
        </xdr:cNvPr>
        <xdr:cNvSpPr/>
      </xdr:nvSpPr>
      <xdr:spPr>
        <a:xfrm>
          <a:off x="14541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41402</xdr:rowOff>
    </xdr:from>
    <xdr:to>
      <xdr:col>72</xdr:col>
      <xdr:colOff>38100</xdr:colOff>
      <xdr:row>104</xdr:row>
      <xdr:rowOff>143002</xdr:rowOff>
    </xdr:to>
    <xdr:sp macro="" textlink="">
      <xdr:nvSpPr>
        <xdr:cNvPr id="671" name="フローチャート: 判断 670">
          <a:extLst>
            <a:ext uri="{FF2B5EF4-FFF2-40B4-BE49-F238E27FC236}">
              <a16:creationId xmlns="" xmlns:a16="http://schemas.microsoft.com/office/drawing/2014/main" id="{F72E743F-32F0-4358-B649-EBD1612FE030}"/>
            </a:ext>
          </a:extLst>
        </xdr:cNvPr>
        <xdr:cNvSpPr/>
      </xdr:nvSpPr>
      <xdr:spPr>
        <a:xfrm>
          <a:off x="1365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144272</xdr:rowOff>
    </xdr:from>
    <xdr:to>
      <xdr:col>67</xdr:col>
      <xdr:colOff>101600</xdr:colOff>
      <xdr:row>104</xdr:row>
      <xdr:rowOff>74422</xdr:rowOff>
    </xdr:to>
    <xdr:sp macro="" textlink="">
      <xdr:nvSpPr>
        <xdr:cNvPr id="672" name="フローチャート: 判断 671">
          <a:extLst>
            <a:ext uri="{FF2B5EF4-FFF2-40B4-BE49-F238E27FC236}">
              <a16:creationId xmlns="" xmlns:a16="http://schemas.microsoft.com/office/drawing/2014/main" id="{A8D367DE-E024-468E-88A3-1495846F1285}"/>
            </a:ext>
          </a:extLst>
        </xdr:cNvPr>
        <xdr:cNvSpPr/>
      </xdr:nvSpPr>
      <xdr:spPr>
        <a:xfrm>
          <a:off x="12763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 xmlns:a16="http://schemas.microsoft.com/office/drawing/2014/main" id="{198C8DB0-DE73-4EF8-B1C1-F1D1330F354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 xmlns:a16="http://schemas.microsoft.com/office/drawing/2014/main" id="{25260950-E22A-4869-9484-8F3A2D44121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 xmlns:a16="http://schemas.microsoft.com/office/drawing/2014/main" id="{14A980A8-87CD-4A07-A12F-D21E8B8D058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 xmlns:a16="http://schemas.microsoft.com/office/drawing/2014/main" id="{0FECA3CD-0690-4D16-BBA7-C47F2D8559D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 xmlns:a16="http://schemas.microsoft.com/office/drawing/2014/main" id="{FBC747D3-7C1D-4C1D-82D8-DD3C60E3144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34544</xdr:rowOff>
    </xdr:from>
    <xdr:to>
      <xdr:col>85</xdr:col>
      <xdr:colOff>177800</xdr:colOff>
      <xdr:row>102</xdr:row>
      <xdr:rowOff>136144</xdr:rowOff>
    </xdr:to>
    <xdr:sp macro="" textlink="">
      <xdr:nvSpPr>
        <xdr:cNvPr id="678" name="楕円 677">
          <a:extLst>
            <a:ext uri="{FF2B5EF4-FFF2-40B4-BE49-F238E27FC236}">
              <a16:creationId xmlns="" xmlns:a16="http://schemas.microsoft.com/office/drawing/2014/main" id="{89BD24F2-0D24-4214-A867-1901EF11C043}"/>
            </a:ext>
          </a:extLst>
        </xdr:cNvPr>
        <xdr:cNvSpPr/>
      </xdr:nvSpPr>
      <xdr:spPr>
        <a:xfrm>
          <a:off x="16268700" y="1752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57421</xdr:rowOff>
    </xdr:from>
    <xdr:ext cx="405111" cy="259045"/>
    <xdr:sp macro="" textlink="">
      <xdr:nvSpPr>
        <xdr:cNvPr id="679" name="【公民館】&#10;有形固定資産減価償却率該当値テキスト">
          <a:extLst>
            <a:ext uri="{FF2B5EF4-FFF2-40B4-BE49-F238E27FC236}">
              <a16:creationId xmlns="" xmlns:a16="http://schemas.microsoft.com/office/drawing/2014/main" id="{5D3B29DE-E778-4D19-A82F-530DB06EA49F}"/>
            </a:ext>
          </a:extLst>
        </xdr:cNvPr>
        <xdr:cNvSpPr txBox="1"/>
      </xdr:nvSpPr>
      <xdr:spPr>
        <a:xfrm>
          <a:off x="16357600" y="173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153415</xdr:rowOff>
    </xdr:from>
    <xdr:to>
      <xdr:col>81</xdr:col>
      <xdr:colOff>101600</xdr:colOff>
      <xdr:row>102</xdr:row>
      <xdr:rowOff>83565</xdr:rowOff>
    </xdr:to>
    <xdr:sp macro="" textlink="">
      <xdr:nvSpPr>
        <xdr:cNvPr id="680" name="楕円 679">
          <a:extLst>
            <a:ext uri="{FF2B5EF4-FFF2-40B4-BE49-F238E27FC236}">
              <a16:creationId xmlns="" xmlns:a16="http://schemas.microsoft.com/office/drawing/2014/main" id="{CC6A58C7-832F-445B-9444-90E07F89C87B}"/>
            </a:ext>
          </a:extLst>
        </xdr:cNvPr>
        <xdr:cNvSpPr/>
      </xdr:nvSpPr>
      <xdr:spPr>
        <a:xfrm>
          <a:off x="15430500" y="1746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32765</xdr:rowOff>
    </xdr:from>
    <xdr:to>
      <xdr:col>85</xdr:col>
      <xdr:colOff>127000</xdr:colOff>
      <xdr:row>102</xdr:row>
      <xdr:rowOff>85344</xdr:rowOff>
    </xdr:to>
    <xdr:cxnSp macro="">
      <xdr:nvCxnSpPr>
        <xdr:cNvPr id="681" name="直線コネクタ 680">
          <a:extLst>
            <a:ext uri="{FF2B5EF4-FFF2-40B4-BE49-F238E27FC236}">
              <a16:creationId xmlns="" xmlns:a16="http://schemas.microsoft.com/office/drawing/2014/main" id="{B75551F4-4640-46B7-A674-1B9A25F07C72}"/>
            </a:ext>
          </a:extLst>
        </xdr:cNvPr>
        <xdr:cNvCxnSpPr/>
      </xdr:nvCxnSpPr>
      <xdr:spPr>
        <a:xfrm>
          <a:off x="15481300" y="17520665"/>
          <a:ext cx="8382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87122</xdr:rowOff>
    </xdr:from>
    <xdr:to>
      <xdr:col>76</xdr:col>
      <xdr:colOff>165100</xdr:colOff>
      <xdr:row>105</xdr:row>
      <xdr:rowOff>17272</xdr:rowOff>
    </xdr:to>
    <xdr:sp macro="" textlink="">
      <xdr:nvSpPr>
        <xdr:cNvPr id="682" name="楕円 681">
          <a:extLst>
            <a:ext uri="{FF2B5EF4-FFF2-40B4-BE49-F238E27FC236}">
              <a16:creationId xmlns="" xmlns:a16="http://schemas.microsoft.com/office/drawing/2014/main" id="{F65E251B-FEB6-46EF-83B9-0D60A28C44D8}"/>
            </a:ext>
          </a:extLst>
        </xdr:cNvPr>
        <xdr:cNvSpPr/>
      </xdr:nvSpPr>
      <xdr:spPr>
        <a:xfrm>
          <a:off x="14541500" y="1791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32765</xdr:rowOff>
    </xdr:from>
    <xdr:to>
      <xdr:col>81</xdr:col>
      <xdr:colOff>50800</xdr:colOff>
      <xdr:row>104</xdr:row>
      <xdr:rowOff>137922</xdr:rowOff>
    </xdr:to>
    <xdr:cxnSp macro="">
      <xdr:nvCxnSpPr>
        <xdr:cNvPr id="683" name="直線コネクタ 682">
          <a:extLst>
            <a:ext uri="{FF2B5EF4-FFF2-40B4-BE49-F238E27FC236}">
              <a16:creationId xmlns="" xmlns:a16="http://schemas.microsoft.com/office/drawing/2014/main" id="{2BE28DC0-9017-49E3-8BE8-AE1506FFCEC2}"/>
            </a:ext>
          </a:extLst>
        </xdr:cNvPr>
        <xdr:cNvCxnSpPr/>
      </xdr:nvCxnSpPr>
      <xdr:spPr>
        <a:xfrm flipV="1">
          <a:off x="14592300" y="17520665"/>
          <a:ext cx="889000" cy="44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684" name="楕円 683">
          <a:extLst>
            <a:ext uri="{FF2B5EF4-FFF2-40B4-BE49-F238E27FC236}">
              <a16:creationId xmlns="" xmlns:a16="http://schemas.microsoft.com/office/drawing/2014/main" id="{F5130715-EA47-4828-9900-FC256ED0A188}"/>
            </a:ext>
          </a:extLst>
        </xdr:cNvPr>
        <xdr:cNvSpPr/>
      </xdr:nvSpPr>
      <xdr:spPr>
        <a:xfrm>
          <a:off x="13652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87630</xdr:rowOff>
    </xdr:from>
    <xdr:to>
      <xdr:col>76</xdr:col>
      <xdr:colOff>114300</xdr:colOff>
      <xdr:row>104</xdr:row>
      <xdr:rowOff>137922</xdr:rowOff>
    </xdr:to>
    <xdr:cxnSp macro="">
      <xdr:nvCxnSpPr>
        <xdr:cNvPr id="685" name="直線コネクタ 684">
          <a:extLst>
            <a:ext uri="{FF2B5EF4-FFF2-40B4-BE49-F238E27FC236}">
              <a16:creationId xmlns="" xmlns:a16="http://schemas.microsoft.com/office/drawing/2014/main" id="{CBEFCF9D-280C-4904-820F-79850E1590BD}"/>
            </a:ext>
          </a:extLst>
        </xdr:cNvPr>
        <xdr:cNvCxnSpPr/>
      </xdr:nvCxnSpPr>
      <xdr:spPr>
        <a:xfrm>
          <a:off x="13703300" y="1791843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13970</xdr:rowOff>
    </xdr:from>
    <xdr:to>
      <xdr:col>67</xdr:col>
      <xdr:colOff>101600</xdr:colOff>
      <xdr:row>104</xdr:row>
      <xdr:rowOff>115570</xdr:rowOff>
    </xdr:to>
    <xdr:sp macro="" textlink="">
      <xdr:nvSpPr>
        <xdr:cNvPr id="686" name="楕円 685">
          <a:extLst>
            <a:ext uri="{FF2B5EF4-FFF2-40B4-BE49-F238E27FC236}">
              <a16:creationId xmlns="" xmlns:a16="http://schemas.microsoft.com/office/drawing/2014/main" id="{C17BFE9D-1674-4CF7-8CAC-2C8E18D8A1BF}"/>
            </a:ext>
          </a:extLst>
        </xdr:cNvPr>
        <xdr:cNvSpPr/>
      </xdr:nvSpPr>
      <xdr:spPr>
        <a:xfrm>
          <a:off x="12763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64770</xdr:rowOff>
    </xdr:from>
    <xdr:to>
      <xdr:col>71</xdr:col>
      <xdr:colOff>177800</xdr:colOff>
      <xdr:row>104</xdr:row>
      <xdr:rowOff>87630</xdr:rowOff>
    </xdr:to>
    <xdr:cxnSp macro="">
      <xdr:nvCxnSpPr>
        <xdr:cNvPr id="687" name="直線コネクタ 686">
          <a:extLst>
            <a:ext uri="{FF2B5EF4-FFF2-40B4-BE49-F238E27FC236}">
              <a16:creationId xmlns="" xmlns:a16="http://schemas.microsoft.com/office/drawing/2014/main" id="{08C207A2-4148-4A97-93F9-8CA30E781FE6}"/>
            </a:ext>
          </a:extLst>
        </xdr:cNvPr>
        <xdr:cNvCxnSpPr/>
      </xdr:nvCxnSpPr>
      <xdr:spPr>
        <a:xfrm>
          <a:off x="12814300" y="178955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122699</xdr:rowOff>
    </xdr:from>
    <xdr:ext cx="405111" cy="259045"/>
    <xdr:sp macro="" textlink="">
      <xdr:nvSpPr>
        <xdr:cNvPr id="688" name="n_1aveValue【公民館】&#10;有形固定資産減価償却率">
          <a:extLst>
            <a:ext uri="{FF2B5EF4-FFF2-40B4-BE49-F238E27FC236}">
              <a16:creationId xmlns="" xmlns:a16="http://schemas.microsoft.com/office/drawing/2014/main" id="{30C0C9F2-5DE7-462E-B79D-7F4FC3450160}"/>
            </a:ext>
          </a:extLst>
        </xdr:cNvPr>
        <xdr:cNvSpPr txBox="1"/>
      </xdr:nvSpPr>
      <xdr:spPr>
        <a:xfrm>
          <a:off x="15266044" y="1795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24655</xdr:rowOff>
    </xdr:from>
    <xdr:ext cx="405111" cy="259045"/>
    <xdr:sp macro="" textlink="">
      <xdr:nvSpPr>
        <xdr:cNvPr id="689" name="n_2aveValue【公民館】&#10;有形固定資産減価償却率">
          <a:extLst>
            <a:ext uri="{FF2B5EF4-FFF2-40B4-BE49-F238E27FC236}">
              <a16:creationId xmlns="" xmlns:a16="http://schemas.microsoft.com/office/drawing/2014/main" id="{BC663295-D111-4B1B-892A-3E7FBDB13B7E}"/>
            </a:ext>
          </a:extLst>
        </xdr:cNvPr>
        <xdr:cNvSpPr txBox="1"/>
      </xdr:nvSpPr>
      <xdr:spPr>
        <a:xfrm>
          <a:off x="143897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134129</xdr:rowOff>
    </xdr:from>
    <xdr:ext cx="405111" cy="259045"/>
    <xdr:sp macro="" textlink="">
      <xdr:nvSpPr>
        <xdr:cNvPr id="690" name="n_3aveValue【公民館】&#10;有形固定資産減価償却率">
          <a:extLst>
            <a:ext uri="{FF2B5EF4-FFF2-40B4-BE49-F238E27FC236}">
              <a16:creationId xmlns="" xmlns:a16="http://schemas.microsoft.com/office/drawing/2014/main" id="{D1DE5834-1529-46D1-A9D7-75382E47B07E}"/>
            </a:ext>
          </a:extLst>
        </xdr:cNvPr>
        <xdr:cNvSpPr txBox="1"/>
      </xdr:nvSpPr>
      <xdr:spPr>
        <a:xfrm>
          <a:off x="13500744" y="1796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90949</xdr:rowOff>
    </xdr:from>
    <xdr:ext cx="405111" cy="259045"/>
    <xdr:sp macro="" textlink="">
      <xdr:nvSpPr>
        <xdr:cNvPr id="691" name="n_4aveValue【公民館】&#10;有形固定資産減価償却率">
          <a:extLst>
            <a:ext uri="{FF2B5EF4-FFF2-40B4-BE49-F238E27FC236}">
              <a16:creationId xmlns="" xmlns:a16="http://schemas.microsoft.com/office/drawing/2014/main" id="{42B39945-59EC-4CB4-B717-8E22862D97BB}"/>
            </a:ext>
          </a:extLst>
        </xdr:cNvPr>
        <xdr:cNvSpPr txBox="1"/>
      </xdr:nvSpPr>
      <xdr:spPr>
        <a:xfrm>
          <a:off x="126117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100092</xdr:rowOff>
    </xdr:from>
    <xdr:ext cx="405111" cy="259045"/>
    <xdr:sp macro="" textlink="">
      <xdr:nvSpPr>
        <xdr:cNvPr id="692" name="n_1mainValue【公民館】&#10;有形固定資産減価償却率">
          <a:extLst>
            <a:ext uri="{FF2B5EF4-FFF2-40B4-BE49-F238E27FC236}">
              <a16:creationId xmlns="" xmlns:a16="http://schemas.microsoft.com/office/drawing/2014/main" id="{DE79B8FC-8A18-4803-92AE-99A8BD60D26B}"/>
            </a:ext>
          </a:extLst>
        </xdr:cNvPr>
        <xdr:cNvSpPr txBox="1"/>
      </xdr:nvSpPr>
      <xdr:spPr>
        <a:xfrm>
          <a:off x="15266044" y="1724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8399</xdr:rowOff>
    </xdr:from>
    <xdr:ext cx="405111" cy="259045"/>
    <xdr:sp macro="" textlink="">
      <xdr:nvSpPr>
        <xdr:cNvPr id="693" name="n_2mainValue【公民館】&#10;有形固定資産減価償却率">
          <a:extLst>
            <a:ext uri="{FF2B5EF4-FFF2-40B4-BE49-F238E27FC236}">
              <a16:creationId xmlns="" xmlns:a16="http://schemas.microsoft.com/office/drawing/2014/main" id="{5BA56BFC-8F82-4998-9013-1037A9A32E2B}"/>
            </a:ext>
          </a:extLst>
        </xdr:cNvPr>
        <xdr:cNvSpPr txBox="1"/>
      </xdr:nvSpPr>
      <xdr:spPr>
        <a:xfrm>
          <a:off x="14389744" y="1801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694" name="n_3mainValue【公民館】&#10;有形固定資産減価償却率">
          <a:extLst>
            <a:ext uri="{FF2B5EF4-FFF2-40B4-BE49-F238E27FC236}">
              <a16:creationId xmlns="" xmlns:a16="http://schemas.microsoft.com/office/drawing/2014/main" id="{1DD37C1F-39A8-48B1-960E-6F03969025CB}"/>
            </a:ext>
          </a:extLst>
        </xdr:cNvPr>
        <xdr:cNvSpPr txBox="1"/>
      </xdr:nvSpPr>
      <xdr:spPr>
        <a:xfrm>
          <a:off x="13500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106697</xdr:rowOff>
    </xdr:from>
    <xdr:ext cx="405111" cy="259045"/>
    <xdr:sp macro="" textlink="">
      <xdr:nvSpPr>
        <xdr:cNvPr id="695" name="n_4mainValue【公民館】&#10;有形固定資産減価償却率">
          <a:extLst>
            <a:ext uri="{FF2B5EF4-FFF2-40B4-BE49-F238E27FC236}">
              <a16:creationId xmlns="" xmlns:a16="http://schemas.microsoft.com/office/drawing/2014/main" id="{3A4075DE-A80F-4DA2-B72C-5A2CC16425AF}"/>
            </a:ext>
          </a:extLst>
        </xdr:cNvPr>
        <xdr:cNvSpPr txBox="1"/>
      </xdr:nvSpPr>
      <xdr:spPr>
        <a:xfrm>
          <a:off x="12611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 xmlns:a16="http://schemas.microsoft.com/office/drawing/2014/main" id="{D3B86B8B-CCB2-427E-9893-0F50B485977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 xmlns:a16="http://schemas.microsoft.com/office/drawing/2014/main" id="{5B00FBFA-6F82-438C-BD95-A03FE78901A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 xmlns:a16="http://schemas.microsoft.com/office/drawing/2014/main" id="{155E3AB9-FB9E-496E-BEF6-08FC201D411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 xmlns:a16="http://schemas.microsoft.com/office/drawing/2014/main" id="{978401B6-CED6-4353-9A35-4C8F370FA37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 xmlns:a16="http://schemas.microsoft.com/office/drawing/2014/main" id="{D0DAF6D5-F3EE-44CC-8654-5590006FA21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 xmlns:a16="http://schemas.microsoft.com/office/drawing/2014/main" id="{4F891B68-B4DF-4173-B3A6-A6EF8AE581A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 xmlns:a16="http://schemas.microsoft.com/office/drawing/2014/main" id="{79A75007-242E-4348-A577-7113A50EBE4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 xmlns:a16="http://schemas.microsoft.com/office/drawing/2014/main" id="{8AA17022-B9F6-4C8C-B89C-EB137F082CC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 xmlns:a16="http://schemas.microsoft.com/office/drawing/2014/main" id="{D090D02E-F49C-4B50-9B52-CCFED171D46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 xmlns:a16="http://schemas.microsoft.com/office/drawing/2014/main" id="{828313B6-3897-40C7-AB48-4EE4CCCFA3A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a:extLst>
            <a:ext uri="{FF2B5EF4-FFF2-40B4-BE49-F238E27FC236}">
              <a16:creationId xmlns="" xmlns:a16="http://schemas.microsoft.com/office/drawing/2014/main" id="{25CF88D4-87F9-461E-A8DD-349A51C579A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a:extLst>
            <a:ext uri="{FF2B5EF4-FFF2-40B4-BE49-F238E27FC236}">
              <a16:creationId xmlns="" xmlns:a16="http://schemas.microsoft.com/office/drawing/2014/main" id="{AD0576B2-8AA3-40F4-AB2B-50EB5953C37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a:extLst>
            <a:ext uri="{FF2B5EF4-FFF2-40B4-BE49-F238E27FC236}">
              <a16:creationId xmlns="" xmlns:a16="http://schemas.microsoft.com/office/drawing/2014/main" id="{0B628F5A-C189-472C-A9CD-12159513C5D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a:extLst>
            <a:ext uri="{FF2B5EF4-FFF2-40B4-BE49-F238E27FC236}">
              <a16:creationId xmlns="" xmlns:a16="http://schemas.microsoft.com/office/drawing/2014/main" id="{AD0E17B0-5892-4908-8634-0AEC55396F6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a:extLst>
            <a:ext uri="{FF2B5EF4-FFF2-40B4-BE49-F238E27FC236}">
              <a16:creationId xmlns="" xmlns:a16="http://schemas.microsoft.com/office/drawing/2014/main" id="{F29C496A-3762-4514-A2BD-701F4FC7419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a:extLst>
            <a:ext uri="{FF2B5EF4-FFF2-40B4-BE49-F238E27FC236}">
              <a16:creationId xmlns="" xmlns:a16="http://schemas.microsoft.com/office/drawing/2014/main" id="{94EFDAE4-FADB-46A5-BDE0-CDEAC8B660B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a:extLst>
            <a:ext uri="{FF2B5EF4-FFF2-40B4-BE49-F238E27FC236}">
              <a16:creationId xmlns="" xmlns:a16="http://schemas.microsoft.com/office/drawing/2014/main" id="{24B5666A-C211-49E6-8FD3-4B0A5241AF6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a:extLst>
            <a:ext uri="{FF2B5EF4-FFF2-40B4-BE49-F238E27FC236}">
              <a16:creationId xmlns="" xmlns:a16="http://schemas.microsoft.com/office/drawing/2014/main" id="{C2A3B5A2-B196-4503-B04D-868CA4BDB06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a:extLst>
            <a:ext uri="{FF2B5EF4-FFF2-40B4-BE49-F238E27FC236}">
              <a16:creationId xmlns="" xmlns:a16="http://schemas.microsoft.com/office/drawing/2014/main" id="{27236AE2-AC5C-4EB8-95BA-94C6EAF9485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a:extLst>
            <a:ext uri="{FF2B5EF4-FFF2-40B4-BE49-F238E27FC236}">
              <a16:creationId xmlns="" xmlns:a16="http://schemas.microsoft.com/office/drawing/2014/main" id="{8D73BE2A-13FF-4E3D-BACA-3B34C983639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a:extLst>
            <a:ext uri="{FF2B5EF4-FFF2-40B4-BE49-F238E27FC236}">
              <a16:creationId xmlns="" xmlns:a16="http://schemas.microsoft.com/office/drawing/2014/main" id="{D4443DA9-1DC8-4725-8C52-672F82EE2D9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a:extLst>
            <a:ext uri="{FF2B5EF4-FFF2-40B4-BE49-F238E27FC236}">
              <a16:creationId xmlns="" xmlns:a16="http://schemas.microsoft.com/office/drawing/2014/main" id="{E88E20AD-D2D0-4F5B-ADDF-743C4C18501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 xmlns:a16="http://schemas.microsoft.com/office/drawing/2014/main" id="{B30A8B34-83B3-4C2A-8EFF-AB65E00265D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 xmlns:a16="http://schemas.microsoft.com/office/drawing/2014/main" id="{3D71E613-22E5-4BEF-8164-2D880C43829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 xmlns:a16="http://schemas.microsoft.com/office/drawing/2014/main" id="{C7FE7F7A-CA20-4590-96F5-3BF3146CF8B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21" name="直線コネクタ 720">
          <a:extLst>
            <a:ext uri="{FF2B5EF4-FFF2-40B4-BE49-F238E27FC236}">
              <a16:creationId xmlns="" xmlns:a16="http://schemas.microsoft.com/office/drawing/2014/main" id="{E283D22D-C84E-4A2B-9446-DD334C9CC522}"/>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22" name="【公民館】&#10;一人当たり面積最小値テキスト">
          <a:extLst>
            <a:ext uri="{FF2B5EF4-FFF2-40B4-BE49-F238E27FC236}">
              <a16:creationId xmlns="" xmlns:a16="http://schemas.microsoft.com/office/drawing/2014/main" id="{71DF80A3-E01C-4368-AAC4-BFCD15606527}"/>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23" name="直線コネクタ 722">
          <a:extLst>
            <a:ext uri="{FF2B5EF4-FFF2-40B4-BE49-F238E27FC236}">
              <a16:creationId xmlns="" xmlns:a16="http://schemas.microsoft.com/office/drawing/2014/main" id="{EF3013DA-0FD0-4690-A5E1-5C51F698DED8}"/>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24" name="【公民館】&#10;一人当たり面積最大値テキスト">
          <a:extLst>
            <a:ext uri="{FF2B5EF4-FFF2-40B4-BE49-F238E27FC236}">
              <a16:creationId xmlns="" xmlns:a16="http://schemas.microsoft.com/office/drawing/2014/main" id="{99306A50-9FF0-473B-BDB4-A17DD90E0B4D}"/>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25" name="直線コネクタ 724">
          <a:extLst>
            <a:ext uri="{FF2B5EF4-FFF2-40B4-BE49-F238E27FC236}">
              <a16:creationId xmlns="" xmlns:a16="http://schemas.microsoft.com/office/drawing/2014/main" id="{2024C949-7650-470A-A58E-46CDEB2507F7}"/>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15620</xdr:rowOff>
    </xdr:from>
    <xdr:ext cx="469744" cy="259045"/>
    <xdr:sp macro="" textlink="">
      <xdr:nvSpPr>
        <xdr:cNvPr id="726" name="【公民館】&#10;一人当たり面積平均値テキスト">
          <a:extLst>
            <a:ext uri="{FF2B5EF4-FFF2-40B4-BE49-F238E27FC236}">
              <a16:creationId xmlns="" xmlns:a16="http://schemas.microsoft.com/office/drawing/2014/main" id="{D9F498C3-4311-4823-B808-65613B058E2D}"/>
            </a:ext>
          </a:extLst>
        </xdr:cNvPr>
        <xdr:cNvSpPr txBox="1"/>
      </xdr:nvSpPr>
      <xdr:spPr>
        <a:xfrm>
          <a:off x="22199600" y="18189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727" name="フローチャート: 判断 726">
          <a:extLst>
            <a:ext uri="{FF2B5EF4-FFF2-40B4-BE49-F238E27FC236}">
              <a16:creationId xmlns="" xmlns:a16="http://schemas.microsoft.com/office/drawing/2014/main" id="{ED561D10-39CE-4A71-BF0B-5CA4DDBCCE22}"/>
            </a:ext>
          </a:extLst>
        </xdr:cNvPr>
        <xdr:cNvSpPr/>
      </xdr:nvSpPr>
      <xdr:spPr>
        <a:xfrm>
          <a:off x="221107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28" name="フローチャート: 判断 727">
          <a:extLst>
            <a:ext uri="{FF2B5EF4-FFF2-40B4-BE49-F238E27FC236}">
              <a16:creationId xmlns="" xmlns:a16="http://schemas.microsoft.com/office/drawing/2014/main" id="{A556E701-B199-481F-9F5C-524790967DD6}"/>
            </a:ext>
          </a:extLst>
        </xdr:cNvPr>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29" name="フローチャート: 判断 728">
          <a:extLst>
            <a:ext uri="{FF2B5EF4-FFF2-40B4-BE49-F238E27FC236}">
              <a16:creationId xmlns="" xmlns:a16="http://schemas.microsoft.com/office/drawing/2014/main" id="{58A0B85E-FFA2-4C2A-BAE8-7D2F488B9385}"/>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730" name="フローチャート: 判断 729">
          <a:extLst>
            <a:ext uri="{FF2B5EF4-FFF2-40B4-BE49-F238E27FC236}">
              <a16:creationId xmlns="" xmlns:a16="http://schemas.microsoft.com/office/drawing/2014/main" id="{21DB9977-E431-4739-8546-628DE128BB6E}"/>
            </a:ext>
          </a:extLst>
        </xdr:cNvPr>
        <xdr:cNvSpPr/>
      </xdr:nvSpPr>
      <xdr:spPr>
        <a:xfrm>
          <a:off x="19494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160927</xdr:rowOff>
    </xdr:from>
    <xdr:to>
      <xdr:col>98</xdr:col>
      <xdr:colOff>38100</xdr:colOff>
      <xdr:row>107</xdr:row>
      <xdr:rowOff>91077</xdr:rowOff>
    </xdr:to>
    <xdr:sp macro="" textlink="">
      <xdr:nvSpPr>
        <xdr:cNvPr id="731" name="フローチャート: 判断 730">
          <a:extLst>
            <a:ext uri="{FF2B5EF4-FFF2-40B4-BE49-F238E27FC236}">
              <a16:creationId xmlns="" xmlns:a16="http://schemas.microsoft.com/office/drawing/2014/main" id="{92D6E746-33E4-46B3-BFFC-8A4C6457C993}"/>
            </a:ext>
          </a:extLst>
        </xdr:cNvPr>
        <xdr:cNvSpPr/>
      </xdr:nvSpPr>
      <xdr:spPr>
        <a:xfrm>
          <a:off x="18605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 xmlns:a16="http://schemas.microsoft.com/office/drawing/2014/main" id="{0901C5BC-128A-4C2C-B24F-86886F1838B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 xmlns:a16="http://schemas.microsoft.com/office/drawing/2014/main" id="{B199933A-27E0-45DE-B160-46DC8B0F65E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 xmlns:a16="http://schemas.microsoft.com/office/drawing/2014/main" id="{6146EDE9-FB2B-40F6-86A1-7F3EB715ABF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 xmlns:a16="http://schemas.microsoft.com/office/drawing/2014/main" id="{D259D60F-0CDA-4044-97D7-BDA802E2151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 xmlns:a16="http://schemas.microsoft.com/office/drawing/2014/main" id="{2BCAF117-755F-44E2-8CD2-B6DE2F2005A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737" name="楕円 736">
          <a:extLst>
            <a:ext uri="{FF2B5EF4-FFF2-40B4-BE49-F238E27FC236}">
              <a16:creationId xmlns="" xmlns:a16="http://schemas.microsoft.com/office/drawing/2014/main" id="{39826FB7-53DB-44EA-8EE5-51C09EDE8E1B}"/>
            </a:ext>
          </a:extLst>
        </xdr:cNvPr>
        <xdr:cNvSpPr/>
      </xdr:nvSpPr>
      <xdr:spPr>
        <a:xfrm>
          <a:off x="221107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21789</xdr:rowOff>
    </xdr:from>
    <xdr:ext cx="469744" cy="259045"/>
    <xdr:sp macro="" textlink="">
      <xdr:nvSpPr>
        <xdr:cNvPr id="738" name="【公民館】&#10;一人当たり面積該当値テキスト">
          <a:extLst>
            <a:ext uri="{FF2B5EF4-FFF2-40B4-BE49-F238E27FC236}">
              <a16:creationId xmlns="" xmlns:a16="http://schemas.microsoft.com/office/drawing/2014/main" id="{83C744ED-3A89-463B-B915-6254DFD0B610}"/>
            </a:ext>
          </a:extLst>
        </xdr:cNvPr>
        <xdr:cNvSpPr txBox="1"/>
      </xdr:nvSpPr>
      <xdr:spPr>
        <a:xfrm>
          <a:off x="22199600"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48261</xdr:rowOff>
    </xdr:from>
    <xdr:to>
      <xdr:col>112</xdr:col>
      <xdr:colOff>38100</xdr:colOff>
      <xdr:row>107</xdr:row>
      <xdr:rowOff>149861</xdr:rowOff>
    </xdr:to>
    <xdr:sp macro="" textlink="">
      <xdr:nvSpPr>
        <xdr:cNvPr id="739" name="楕円 738">
          <a:extLst>
            <a:ext uri="{FF2B5EF4-FFF2-40B4-BE49-F238E27FC236}">
              <a16:creationId xmlns="" xmlns:a16="http://schemas.microsoft.com/office/drawing/2014/main" id="{1E359E13-6507-4D93-B2E7-A6B2CB12E64F}"/>
            </a:ext>
          </a:extLst>
        </xdr:cNvPr>
        <xdr:cNvSpPr/>
      </xdr:nvSpPr>
      <xdr:spPr>
        <a:xfrm>
          <a:off x="21272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94162</xdr:rowOff>
    </xdr:from>
    <xdr:to>
      <xdr:col>116</xdr:col>
      <xdr:colOff>63500</xdr:colOff>
      <xdr:row>107</xdr:row>
      <xdr:rowOff>99061</xdr:rowOff>
    </xdr:to>
    <xdr:cxnSp macro="">
      <xdr:nvCxnSpPr>
        <xdr:cNvPr id="740" name="直線コネクタ 739">
          <a:extLst>
            <a:ext uri="{FF2B5EF4-FFF2-40B4-BE49-F238E27FC236}">
              <a16:creationId xmlns="" xmlns:a16="http://schemas.microsoft.com/office/drawing/2014/main" id="{380E3856-2CDE-41BC-8C16-3D530A44F90E}"/>
            </a:ext>
          </a:extLst>
        </xdr:cNvPr>
        <xdr:cNvCxnSpPr/>
      </xdr:nvCxnSpPr>
      <xdr:spPr>
        <a:xfrm flipV="1">
          <a:off x="21323300" y="18439312"/>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53158</xdr:rowOff>
    </xdr:from>
    <xdr:to>
      <xdr:col>107</xdr:col>
      <xdr:colOff>101600</xdr:colOff>
      <xdr:row>107</xdr:row>
      <xdr:rowOff>154758</xdr:rowOff>
    </xdr:to>
    <xdr:sp macro="" textlink="">
      <xdr:nvSpPr>
        <xdr:cNvPr id="741" name="楕円 740">
          <a:extLst>
            <a:ext uri="{FF2B5EF4-FFF2-40B4-BE49-F238E27FC236}">
              <a16:creationId xmlns="" xmlns:a16="http://schemas.microsoft.com/office/drawing/2014/main" id="{71F4ACDB-21E7-47ED-AC05-C6ACA508188B}"/>
            </a:ext>
          </a:extLst>
        </xdr:cNvPr>
        <xdr:cNvSpPr/>
      </xdr:nvSpPr>
      <xdr:spPr>
        <a:xfrm>
          <a:off x="20383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99061</xdr:rowOff>
    </xdr:from>
    <xdr:to>
      <xdr:col>111</xdr:col>
      <xdr:colOff>177800</xdr:colOff>
      <xdr:row>107</xdr:row>
      <xdr:rowOff>103958</xdr:rowOff>
    </xdr:to>
    <xdr:cxnSp macro="">
      <xdr:nvCxnSpPr>
        <xdr:cNvPr id="742" name="直線コネクタ 741">
          <a:extLst>
            <a:ext uri="{FF2B5EF4-FFF2-40B4-BE49-F238E27FC236}">
              <a16:creationId xmlns="" xmlns:a16="http://schemas.microsoft.com/office/drawing/2014/main" id="{A1AE53B8-8FF6-4C95-A3BE-82ADB4AC68D7}"/>
            </a:ext>
          </a:extLst>
        </xdr:cNvPr>
        <xdr:cNvCxnSpPr/>
      </xdr:nvCxnSpPr>
      <xdr:spPr>
        <a:xfrm flipV="1">
          <a:off x="20434300" y="18444211"/>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56424</xdr:rowOff>
    </xdr:from>
    <xdr:to>
      <xdr:col>102</xdr:col>
      <xdr:colOff>165100</xdr:colOff>
      <xdr:row>107</xdr:row>
      <xdr:rowOff>158024</xdr:rowOff>
    </xdr:to>
    <xdr:sp macro="" textlink="">
      <xdr:nvSpPr>
        <xdr:cNvPr id="743" name="楕円 742">
          <a:extLst>
            <a:ext uri="{FF2B5EF4-FFF2-40B4-BE49-F238E27FC236}">
              <a16:creationId xmlns="" xmlns:a16="http://schemas.microsoft.com/office/drawing/2014/main" id="{DB8FEFDC-C244-48A0-9D37-9CAE1CA6AB35}"/>
            </a:ext>
          </a:extLst>
        </xdr:cNvPr>
        <xdr:cNvSpPr/>
      </xdr:nvSpPr>
      <xdr:spPr>
        <a:xfrm>
          <a:off x="19494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103958</xdr:rowOff>
    </xdr:from>
    <xdr:to>
      <xdr:col>107</xdr:col>
      <xdr:colOff>50800</xdr:colOff>
      <xdr:row>107</xdr:row>
      <xdr:rowOff>107224</xdr:rowOff>
    </xdr:to>
    <xdr:cxnSp macro="">
      <xdr:nvCxnSpPr>
        <xdr:cNvPr id="744" name="直線コネクタ 743">
          <a:extLst>
            <a:ext uri="{FF2B5EF4-FFF2-40B4-BE49-F238E27FC236}">
              <a16:creationId xmlns="" xmlns:a16="http://schemas.microsoft.com/office/drawing/2014/main" id="{6C51C5AF-11E6-4F83-B8D1-91CBDDBE831E}"/>
            </a:ext>
          </a:extLst>
        </xdr:cNvPr>
        <xdr:cNvCxnSpPr/>
      </xdr:nvCxnSpPr>
      <xdr:spPr>
        <a:xfrm flipV="1">
          <a:off x="19545300" y="184491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61323</xdr:rowOff>
    </xdr:from>
    <xdr:to>
      <xdr:col>98</xdr:col>
      <xdr:colOff>38100</xdr:colOff>
      <xdr:row>107</xdr:row>
      <xdr:rowOff>162923</xdr:rowOff>
    </xdr:to>
    <xdr:sp macro="" textlink="">
      <xdr:nvSpPr>
        <xdr:cNvPr id="745" name="楕円 744">
          <a:extLst>
            <a:ext uri="{FF2B5EF4-FFF2-40B4-BE49-F238E27FC236}">
              <a16:creationId xmlns="" xmlns:a16="http://schemas.microsoft.com/office/drawing/2014/main" id="{F73B5E4C-0757-45C8-ABF0-0D65E89088C0}"/>
            </a:ext>
          </a:extLst>
        </xdr:cNvPr>
        <xdr:cNvSpPr/>
      </xdr:nvSpPr>
      <xdr:spPr>
        <a:xfrm>
          <a:off x="186055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107224</xdr:rowOff>
    </xdr:from>
    <xdr:to>
      <xdr:col>102</xdr:col>
      <xdr:colOff>114300</xdr:colOff>
      <xdr:row>107</xdr:row>
      <xdr:rowOff>112123</xdr:rowOff>
    </xdr:to>
    <xdr:cxnSp macro="">
      <xdr:nvCxnSpPr>
        <xdr:cNvPr id="746" name="直線コネクタ 745">
          <a:extLst>
            <a:ext uri="{FF2B5EF4-FFF2-40B4-BE49-F238E27FC236}">
              <a16:creationId xmlns="" xmlns:a16="http://schemas.microsoft.com/office/drawing/2014/main" id="{CA8EACBC-3DB9-4321-8A56-D4D18648B5AD}"/>
            </a:ext>
          </a:extLst>
        </xdr:cNvPr>
        <xdr:cNvCxnSpPr/>
      </xdr:nvCxnSpPr>
      <xdr:spPr>
        <a:xfrm flipV="1">
          <a:off x="18656300" y="1845237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747" name="n_1aveValue【公民館】&#10;一人当たり面積">
          <a:extLst>
            <a:ext uri="{FF2B5EF4-FFF2-40B4-BE49-F238E27FC236}">
              <a16:creationId xmlns="" xmlns:a16="http://schemas.microsoft.com/office/drawing/2014/main" id="{3BD82827-98F7-45F7-A6BC-CEF76B8516DD}"/>
            </a:ext>
          </a:extLst>
        </xdr:cNvPr>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48" name="n_2aveValue【公民館】&#10;一人当たり面積">
          <a:extLst>
            <a:ext uri="{FF2B5EF4-FFF2-40B4-BE49-F238E27FC236}">
              <a16:creationId xmlns="" xmlns:a16="http://schemas.microsoft.com/office/drawing/2014/main" id="{69E0DB41-7A5C-4406-9129-625898D62582}"/>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104339</xdr:rowOff>
    </xdr:from>
    <xdr:ext cx="469744" cy="259045"/>
    <xdr:sp macro="" textlink="">
      <xdr:nvSpPr>
        <xdr:cNvPr id="749" name="n_3aveValue【公民館】&#10;一人当たり面積">
          <a:extLst>
            <a:ext uri="{FF2B5EF4-FFF2-40B4-BE49-F238E27FC236}">
              <a16:creationId xmlns="" xmlns:a16="http://schemas.microsoft.com/office/drawing/2014/main" id="{B790F20E-0E61-447C-9011-E6F2D11EA7E1}"/>
            </a:ext>
          </a:extLst>
        </xdr:cNvPr>
        <xdr:cNvSpPr txBox="1"/>
      </xdr:nvSpPr>
      <xdr:spPr>
        <a:xfrm>
          <a:off x="19310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107604</xdr:rowOff>
    </xdr:from>
    <xdr:ext cx="469744" cy="259045"/>
    <xdr:sp macro="" textlink="">
      <xdr:nvSpPr>
        <xdr:cNvPr id="750" name="n_4aveValue【公民館】&#10;一人当たり面積">
          <a:extLst>
            <a:ext uri="{FF2B5EF4-FFF2-40B4-BE49-F238E27FC236}">
              <a16:creationId xmlns="" xmlns:a16="http://schemas.microsoft.com/office/drawing/2014/main" id="{900A59EC-9AC6-484C-BCB2-E836108B4A09}"/>
            </a:ext>
          </a:extLst>
        </xdr:cNvPr>
        <xdr:cNvSpPr txBox="1"/>
      </xdr:nvSpPr>
      <xdr:spPr>
        <a:xfrm>
          <a:off x="18421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140988</xdr:rowOff>
    </xdr:from>
    <xdr:ext cx="469744" cy="259045"/>
    <xdr:sp macro="" textlink="">
      <xdr:nvSpPr>
        <xdr:cNvPr id="751" name="n_1mainValue【公民館】&#10;一人当たり面積">
          <a:extLst>
            <a:ext uri="{FF2B5EF4-FFF2-40B4-BE49-F238E27FC236}">
              <a16:creationId xmlns="" xmlns:a16="http://schemas.microsoft.com/office/drawing/2014/main" id="{A6C9924E-6810-4347-B8D4-5F3D6488205C}"/>
            </a:ext>
          </a:extLst>
        </xdr:cNvPr>
        <xdr:cNvSpPr txBox="1"/>
      </xdr:nvSpPr>
      <xdr:spPr>
        <a:xfrm>
          <a:off x="210757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145885</xdr:rowOff>
    </xdr:from>
    <xdr:ext cx="469744" cy="259045"/>
    <xdr:sp macro="" textlink="">
      <xdr:nvSpPr>
        <xdr:cNvPr id="752" name="n_2mainValue【公民館】&#10;一人当たり面積">
          <a:extLst>
            <a:ext uri="{FF2B5EF4-FFF2-40B4-BE49-F238E27FC236}">
              <a16:creationId xmlns="" xmlns:a16="http://schemas.microsoft.com/office/drawing/2014/main" id="{A403E88D-E4F5-4142-A0C7-00D72F9878F7}"/>
            </a:ext>
          </a:extLst>
        </xdr:cNvPr>
        <xdr:cNvSpPr txBox="1"/>
      </xdr:nvSpPr>
      <xdr:spPr>
        <a:xfrm>
          <a:off x="20199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149151</xdr:rowOff>
    </xdr:from>
    <xdr:ext cx="469744" cy="259045"/>
    <xdr:sp macro="" textlink="">
      <xdr:nvSpPr>
        <xdr:cNvPr id="753" name="n_3mainValue【公民館】&#10;一人当たり面積">
          <a:extLst>
            <a:ext uri="{FF2B5EF4-FFF2-40B4-BE49-F238E27FC236}">
              <a16:creationId xmlns="" xmlns:a16="http://schemas.microsoft.com/office/drawing/2014/main" id="{6F64D824-55F8-425E-A008-E51E85752410}"/>
            </a:ext>
          </a:extLst>
        </xdr:cNvPr>
        <xdr:cNvSpPr txBox="1"/>
      </xdr:nvSpPr>
      <xdr:spPr>
        <a:xfrm>
          <a:off x="193104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154050</xdr:rowOff>
    </xdr:from>
    <xdr:ext cx="469744" cy="259045"/>
    <xdr:sp macro="" textlink="">
      <xdr:nvSpPr>
        <xdr:cNvPr id="754" name="n_4mainValue【公民館】&#10;一人当たり面積">
          <a:extLst>
            <a:ext uri="{FF2B5EF4-FFF2-40B4-BE49-F238E27FC236}">
              <a16:creationId xmlns="" xmlns:a16="http://schemas.microsoft.com/office/drawing/2014/main" id="{3C66D82A-60A6-410F-A3AF-4D552A159638}"/>
            </a:ext>
          </a:extLst>
        </xdr:cNvPr>
        <xdr:cNvSpPr txBox="1"/>
      </xdr:nvSpPr>
      <xdr:spPr>
        <a:xfrm>
          <a:off x="18421427" y="1849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 xmlns:a16="http://schemas.microsoft.com/office/drawing/2014/main" id="{D68BCAA5-128D-4A4B-A54C-823FE62923C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 xmlns:a16="http://schemas.microsoft.com/office/drawing/2014/main" id="{BD32F301-E31C-4113-A466-17FC98C2776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 xmlns:a16="http://schemas.microsoft.com/office/drawing/2014/main" id="{F472FF25-C433-4FC7-B1B1-D1ACF44FCC6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公民館、認定こども園・幼稚園・保育所の２施設を除き、</a:t>
          </a:r>
          <a:r>
            <a:rPr kumimoji="1" lang="ja-JP" altLang="ja-JP" sz="1100">
              <a:solidFill>
                <a:schemeClr val="dk1"/>
              </a:solidFill>
              <a:effectLst/>
              <a:latin typeface="+mn-lt"/>
              <a:ea typeface="+mn-ea"/>
              <a:cs typeface="+mn-cs"/>
            </a:rPr>
            <a:t>類似団体平均よりも高く推移して</a:t>
          </a:r>
          <a:r>
            <a:rPr kumimoji="1" lang="ja-JP" altLang="en-US" sz="1100">
              <a:solidFill>
                <a:schemeClr val="dk1"/>
              </a:solidFill>
              <a:effectLst/>
              <a:latin typeface="+mn-lt"/>
              <a:ea typeface="+mn-ea"/>
              <a:cs typeface="+mn-cs"/>
            </a:rPr>
            <a:t>いる。</a:t>
          </a:r>
          <a:endParaRPr lang="ja-JP" altLang="ja-JP" sz="1400">
            <a:effectLst/>
          </a:endParaRPr>
        </a:p>
        <a:p>
          <a:r>
            <a:rPr kumimoji="1" lang="ja-JP" altLang="ja-JP" sz="1100">
              <a:solidFill>
                <a:schemeClr val="dk1"/>
              </a:solidFill>
              <a:effectLst/>
              <a:latin typeface="+mn-lt"/>
              <a:ea typeface="+mn-ea"/>
              <a:cs typeface="+mn-cs"/>
            </a:rPr>
            <a:t>学校施設については、２校あった中学校を平成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年度に統合して別地に新設したことで中学校の数値は</a:t>
          </a:r>
          <a:r>
            <a:rPr kumimoji="1" lang="en-US" altLang="ja-JP" sz="1100">
              <a:solidFill>
                <a:schemeClr val="dk1"/>
              </a:solidFill>
              <a:effectLst/>
              <a:latin typeface="+mn-lt"/>
              <a:ea typeface="+mn-ea"/>
              <a:cs typeface="+mn-cs"/>
            </a:rPr>
            <a:t>20.6</a:t>
          </a:r>
          <a:r>
            <a:rPr kumimoji="1" lang="ja-JP" altLang="ja-JP" sz="1100">
              <a:solidFill>
                <a:schemeClr val="dk1"/>
              </a:solidFill>
              <a:effectLst/>
              <a:latin typeface="+mn-lt"/>
              <a:ea typeface="+mn-ea"/>
              <a:cs typeface="+mn-cs"/>
            </a:rPr>
            <a:t>％と極端に低いものの、小学校と高等学校は</a:t>
          </a:r>
          <a:r>
            <a:rPr kumimoji="1" lang="en-US" altLang="ja-JP" sz="1100">
              <a:solidFill>
                <a:schemeClr val="dk1"/>
              </a:solidFill>
              <a:effectLst/>
              <a:latin typeface="+mn-lt"/>
              <a:ea typeface="+mn-ea"/>
              <a:cs typeface="+mn-cs"/>
            </a:rPr>
            <a:t>86.4</a:t>
          </a:r>
          <a:r>
            <a:rPr kumimoji="1" lang="ja-JP" altLang="ja-JP" sz="1100">
              <a:solidFill>
                <a:schemeClr val="dk1"/>
              </a:solidFill>
              <a:effectLst/>
              <a:latin typeface="+mn-lt"/>
              <a:ea typeface="+mn-ea"/>
              <a:cs typeface="+mn-cs"/>
            </a:rPr>
            <a:t>％と高水準となっており、施設によって大きな差が生じている。また学校施設全体の一人当たりの面積は類似団体の中でも相当に広く、全国平均や福岡県平均の２倍近くの高水準である</a:t>
          </a:r>
          <a:r>
            <a:rPr kumimoji="1" lang="ja-JP" altLang="en-US" sz="1100">
              <a:solidFill>
                <a:schemeClr val="dk1"/>
              </a:solidFill>
              <a:effectLst/>
              <a:latin typeface="+mn-lt"/>
              <a:ea typeface="+mn-ea"/>
              <a:cs typeface="+mn-cs"/>
            </a:rPr>
            <a:t>が、小学校６校の統合・再編の取組を進めているため長期的には類似団体平均を下回ると見通しである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道路や橋りょう・トンネル、公営住宅については、有形固定資産減価償却率が高水準ではあるものの、損傷が大きいものを中心に適切に修繕を実施しており、今後も適切な維持管理を進めていくことと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5AD22C00-DCEF-46C8-8BCF-D54749D60DF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105494EC-1B81-42C3-900D-78D64CF976D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CD013F74-D27E-4470-80C7-1784DE80767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337DDBED-B09C-4CD3-B41C-6DE3E46CC39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301EFC9F-5937-4E27-ABB8-AFD089836F6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41184CE0-E254-4BE2-964D-908C2102878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78CC78C2-47D6-4D85-A469-178548A61A3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BF3A8A67-5C63-4C84-989D-EABCCC9883D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C0E91401-C6FD-4141-8DB6-F8035205543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DD1A5D27-7DF3-4473-B6D5-F8BD952E913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15,346
15,136
35.60
14,126,449
13,523,949
575,495
5,108,807
14,154,721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BEB148A-8EF2-4800-A83A-B978692B77D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1CE2607D-5A15-407F-94E7-B5EC2E490DB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E549E488-F2E0-4780-BE4B-81A82DCE4F1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2B555895-073C-4D9C-BB57-8B0D60E7425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36F4BF08-D663-4970-A9C0-6AFEA5AECD0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E5D20DE8-E4FB-441C-A5A5-2AC442C54FA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6F75AAFC-0033-494B-A77F-E8833B08575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C0DC7FEA-8A39-4AD3-8679-71A8ADD1CF3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F1847768-0A77-467F-A0BB-79401829960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B3F02446-F7D4-45F3-B388-F282516F964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FBBA25B1-A019-4E36-AF43-4BD8F28FD01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76CA1917-268E-4F5E-9B59-70C8F17B85B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35431FE1-6481-4C99-AC50-B0163243443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1CA14804-563D-47FA-8AA6-AE9C9C71F4F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E7676279-CF8E-439F-936D-800CB5CF006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FA540E90-2FC7-46D5-93FF-60F0F0AD30D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EC4EFCF0-D144-42BE-99AB-08E3C9BA70A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A0E4A0BF-BF78-46BF-B174-B761B9CD816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736DDFB3-C7BE-4788-BE7B-2D9CBC19CE6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A976F01C-3B5D-4EBB-9971-933BADFF98D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7FB50195-2911-4633-B8E7-65A914F39E9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62233484-9BE2-4B58-BA2C-C3294C2DEE0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C5BF9E33-FE4D-47F9-8007-9E8A073A32C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BAE5EFEA-A6FA-4781-8C0E-B65A2153E59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B3357257-B25B-45C8-A054-A3505CED82C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969CC8BF-245C-4E1F-80E4-1687162B7C2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9408ED4E-5F8B-40E9-88C6-6C9865FFCA7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104D764E-4713-4E13-B65D-E5C3DF3692B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0AC829CC-B5EB-44A8-8E83-EE90894808A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 xmlns:a16="http://schemas.microsoft.com/office/drawing/2014/main" id="{922A2A00-9A8C-421A-A2C2-F8D37370481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 xmlns:a16="http://schemas.microsoft.com/office/drawing/2014/main" id="{3985751D-9B66-498D-9C39-72E434115D2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 xmlns:a16="http://schemas.microsoft.com/office/drawing/2014/main" id="{B535A5F0-AAA0-48CD-B43C-5C2129337BD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 xmlns:a16="http://schemas.microsoft.com/office/drawing/2014/main" id="{8B59F531-8531-47AE-8D17-8F0F125E088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 xmlns:a16="http://schemas.microsoft.com/office/drawing/2014/main" id="{882F5708-35B2-4039-92E0-C34AB19DAB0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 xmlns:a16="http://schemas.microsoft.com/office/drawing/2014/main" id="{0F57A51C-1A69-400B-99EC-186526989E5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 xmlns:a16="http://schemas.microsoft.com/office/drawing/2014/main" id="{44DDED35-F1B1-4A60-9139-6F4CAD14787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 xmlns:a16="http://schemas.microsoft.com/office/drawing/2014/main" id="{A8457EBD-239C-429F-ADFB-E1E33827768C}"/>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 xmlns:a16="http://schemas.microsoft.com/office/drawing/2014/main" id="{8A1E1D40-B3CA-463A-AC04-157061961C0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 xmlns:a16="http://schemas.microsoft.com/office/drawing/2014/main" id="{54D0BD48-CB32-49FE-BAEE-3870539B1F8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 xmlns:a16="http://schemas.microsoft.com/office/drawing/2014/main" id="{4EF6BF2B-7377-42F9-A8CE-E9E230EA92F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 xmlns:a16="http://schemas.microsoft.com/office/drawing/2014/main" id="{1A84EC3D-0660-48D2-98B8-7FA3F0D535E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 xmlns:a16="http://schemas.microsoft.com/office/drawing/2014/main" id="{08FE35C9-271F-448E-9AB6-9FA70AF133D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 xmlns:a16="http://schemas.microsoft.com/office/drawing/2014/main" id="{02F18B68-E731-412E-B077-DAD42D251D0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 xmlns:a16="http://schemas.microsoft.com/office/drawing/2014/main" id="{D61A287D-D9DB-47AF-B14D-3F9B54B1AE7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 xmlns:a16="http://schemas.microsoft.com/office/drawing/2014/main" id="{2C4C150E-F8CC-4EDB-B946-5C6D7D820D5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 xmlns:a16="http://schemas.microsoft.com/office/drawing/2014/main" id="{DC362AD7-6856-4692-942F-476E8E891D8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 xmlns:a16="http://schemas.microsoft.com/office/drawing/2014/main" id="{C806222F-91C0-4A27-860E-875091B98B8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 xmlns:a16="http://schemas.microsoft.com/office/drawing/2014/main" id="{9E1672A8-B154-4E01-8D17-D94CDB5FD3E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 xmlns:a16="http://schemas.microsoft.com/office/drawing/2014/main" id="{9C0393AC-B2BD-4111-958C-B7F96183502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 xmlns:a16="http://schemas.microsoft.com/office/drawing/2014/main" id="{0B86153E-FFB9-4BA5-99BB-BCCEC29958BB}"/>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 xmlns:a16="http://schemas.microsoft.com/office/drawing/2014/main" id="{E030DD82-CA83-4D4F-847F-967C65AC773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 xmlns:a16="http://schemas.microsoft.com/office/drawing/2014/main" id="{14242DD0-19B6-4ED9-B1C2-A19C1E189E4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 xmlns:a16="http://schemas.microsoft.com/office/drawing/2014/main" id="{9B92BA63-A6DE-40E5-813E-C99716F4459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 xmlns:a16="http://schemas.microsoft.com/office/drawing/2014/main" id="{342F7866-2B8B-4C26-90F4-85C4CC8DD44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 xmlns:a16="http://schemas.microsoft.com/office/drawing/2014/main" id="{18A3E6E8-6F98-4166-BAA3-BBA185F4789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 xmlns:a16="http://schemas.microsoft.com/office/drawing/2014/main" id="{47647101-095A-4F7E-95CB-AC35557BFD7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 xmlns:a16="http://schemas.microsoft.com/office/drawing/2014/main" id="{A107CF30-1509-4964-9A01-78CDC5C1499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 xmlns:a16="http://schemas.microsoft.com/office/drawing/2014/main" id="{EF02B724-997B-45F4-90D4-0EC73F3A68B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 xmlns:a16="http://schemas.microsoft.com/office/drawing/2014/main" id="{2A4918F6-FA66-4611-AC71-756AAEAF2CB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 xmlns:a16="http://schemas.microsoft.com/office/drawing/2014/main" id="{EE7F3E07-CFE6-425F-9A67-19C51D7FFD3B}"/>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 xmlns:a16="http://schemas.microsoft.com/office/drawing/2014/main" id="{E2BC3C6E-25F8-463F-91BC-B01653B51EC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73" name="直線コネクタ 72">
          <a:extLst>
            <a:ext uri="{FF2B5EF4-FFF2-40B4-BE49-F238E27FC236}">
              <a16:creationId xmlns="" xmlns:a16="http://schemas.microsoft.com/office/drawing/2014/main" id="{B98AFE0A-9D85-49A1-BB36-1B9773768946}"/>
            </a:ext>
          </a:extLst>
        </xdr:cNvPr>
        <xdr:cNvCxnSpPr/>
      </xdr:nvCxnSpPr>
      <xdr:spPr>
        <a:xfrm flipV="1">
          <a:off x="46348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 xmlns:a16="http://schemas.microsoft.com/office/drawing/2014/main" id="{1CF6105E-75BE-4C78-AB0F-204AB5DFEF4F}"/>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 xmlns:a16="http://schemas.microsoft.com/office/drawing/2014/main" id="{2E1A4CEB-5A71-4A5C-9B43-54B1A95AE822}"/>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76" name="【体育館・プール】&#10;有形固定資産減価償却率最大値テキスト">
          <a:extLst>
            <a:ext uri="{FF2B5EF4-FFF2-40B4-BE49-F238E27FC236}">
              <a16:creationId xmlns="" xmlns:a16="http://schemas.microsoft.com/office/drawing/2014/main" id="{FFE023CA-A138-46D0-ABF7-200E2BBA93D3}"/>
            </a:ext>
          </a:extLst>
        </xdr:cNvPr>
        <xdr:cNvSpPr txBox="1"/>
      </xdr:nvSpPr>
      <xdr:spPr>
        <a:xfrm>
          <a:off x="46736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77" name="直線コネクタ 76">
          <a:extLst>
            <a:ext uri="{FF2B5EF4-FFF2-40B4-BE49-F238E27FC236}">
              <a16:creationId xmlns="" xmlns:a16="http://schemas.microsoft.com/office/drawing/2014/main" id="{81FD0F92-CAFE-403E-8340-E0BA64E8DE79}"/>
            </a:ext>
          </a:extLst>
        </xdr:cNvPr>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78" name="【体育館・プール】&#10;有形固定資産減価償却率平均値テキスト">
          <a:extLst>
            <a:ext uri="{FF2B5EF4-FFF2-40B4-BE49-F238E27FC236}">
              <a16:creationId xmlns="" xmlns:a16="http://schemas.microsoft.com/office/drawing/2014/main" id="{5165B756-BB82-4A68-AAFB-3E700181A1DF}"/>
            </a:ext>
          </a:extLst>
        </xdr:cNvPr>
        <xdr:cNvSpPr txBox="1"/>
      </xdr:nvSpPr>
      <xdr:spPr>
        <a:xfrm>
          <a:off x="4673600" y="1017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79" name="フローチャート: 判断 78">
          <a:extLst>
            <a:ext uri="{FF2B5EF4-FFF2-40B4-BE49-F238E27FC236}">
              <a16:creationId xmlns="" xmlns:a16="http://schemas.microsoft.com/office/drawing/2014/main" id="{E6DF0574-B565-41CF-8035-669757D114E3}"/>
            </a:ext>
          </a:extLst>
        </xdr:cNvPr>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80" name="フローチャート: 判断 79">
          <a:extLst>
            <a:ext uri="{FF2B5EF4-FFF2-40B4-BE49-F238E27FC236}">
              <a16:creationId xmlns="" xmlns:a16="http://schemas.microsoft.com/office/drawing/2014/main" id="{FBDFB9E2-9F1B-4447-9A3D-BF54B98DB78B}"/>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xdr:rowOff>
    </xdr:from>
    <xdr:to>
      <xdr:col>15</xdr:col>
      <xdr:colOff>101600</xdr:colOff>
      <xdr:row>60</xdr:row>
      <xdr:rowOff>113665</xdr:rowOff>
    </xdr:to>
    <xdr:sp macro="" textlink="">
      <xdr:nvSpPr>
        <xdr:cNvPr id="81" name="フローチャート: 判断 80">
          <a:extLst>
            <a:ext uri="{FF2B5EF4-FFF2-40B4-BE49-F238E27FC236}">
              <a16:creationId xmlns="" xmlns:a16="http://schemas.microsoft.com/office/drawing/2014/main" id="{D48DBF06-9ED3-4390-84EB-3782F907BDB7}"/>
            </a:ext>
          </a:extLst>
        </xdr:cNvPr>
        <xdr:cNvSpPr/>
      </xdr:nvSpPr>
      <xdr:spPr>
        <a:xfrm>
          <a:off x="2857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44450</xdr:rowOff>
    </xdr:from>
    <xdr:to>
      <xdr:col>10</xdr:col>
      <xdr:colOff>165100</xdr:colOff>
      <xdr:row>60</xdr:row>
      <xdr:rowOff>146050</xdr:rowOff>
    </xdr:to>
    <xdr:sp macro="" textlink="">
      <xdr:nvSpPr>
        <xdr:cNvPr id="82" name="フローチャート: 判断 81">
          <a:extLst>
            <a:ext uri="{FF2B5EF4-FFF2-40B4-BE49-F238E27FC236}">
              <a16:creationId xmlns="" xmlns:a16="http://schemas.microsoft.com/office/drawing/2014/main" id="{7446351B-B2A3-4450-91B7-F1D9A756C981}"/>
            </a:ext>
          </a:extLst>
        </xdr:cNvPr>
        <xdr:cNvSpPr/>
      </xdr:nvSpPr>
      <xdr:spPr>
        <a:xfrm>
          <a:off x="1968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83" name="フローチャート: 判断 82">
          <a:extLst>
            <a:ext uri="{FF2B5EF4-FFF2-40B4-BE49-F238E27FC236}">
              <a16:creationId xmlns="" xmlns:a16="http://schemas.microsoft.com/office/drawing/2014/main" id="{99C69A85-7705-4424-AA98-75C9FE8DD310}"/>
            </a:ext>
          </a:extLst>
        </xdr:cNvPr>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 xmlns:a16="http://schemas.microsoft.com/office/drawing/2014/main" id="{84BA5D59-3811-48EC-9A43-13F3EBD1FD6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 xmlns:a16="http://schemas.microsoft.com/office/drawing/2014/main" id="{60ABD5E2-B0B0-426C-ADCA-081181AFA8E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 xmlns:a16="http://schemas.microsoft.com/office/drawing/2014/main" id="{1AE5A295-E44E-4437-B051-246E9D2115C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 xmlns:a16="http://schemas.microsoft.com/office/drawing/2014/main" id="{977B6AEC-E56F-4A99-BECA-F66C584F82F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 xmlns:a16="http://schemas.microsoft.com/office/drawing/2014/main" id="{F59A65A5-0772-498F-BAAF-A1FFDA8099A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99695</xdr:rowOff>
    </xdr:from>
    <xdr:to>
      <xdr:col>24</xdr:col>
      <xdr:colOff>114300</xdr:colOff>
      <xdr:row>61</xdr:row>
      <xdr:rowOff>29845</xdr:rowOff>
    </xdr:to>
    <xdr:sp macro="" textlink="">
      <xdr:nvSpPr>
        <xdr:cNvPr id="89" name="楕円 88">
          <a:extLst>
            <a:ext uri="{FF2B5EF4-FFF2-40B4-BE49-F238E27FC236}">
              <a16:creationId xmlns="" xmlns:a16="http://schemas.microsoft.com/office/drawing/2014/main" id="{FFD307A9-DA17-4CD2-98B3-BE5A925A8DC0}"/>
            </a:ext>
          </a:extLst>
        </xdr:cNvPr>
        <xdr:cNvSpPr/>
      </xdr:nvSpPr>
      <xdr:spPr>
        <a:xfrm>
          <a:off x="45847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78122</xdr:rowOff>
    </xdr:from>
    <xdr:ext cx="405111" cy="259045"/>
    <xdr:sp macro="" textlink="">
      <xdr:nvSpPr>
        <xdr:cNvPr id="90" name="【体育館・プール】&#10;有形固定資産減価償却率該当値テキスト">
          <a:extLst>
            <a:ext uri="{FF2B5EF4-FFF2-40B4-BE49-F238E27FC236}">
              <a16:creationId xmlns="" xmlns:a16="http://schemas.microsoft.com/office/drawing/2014/main" id="{92512002-B627-4AE3-ABDE-F047D6890F4F}"/>
            </a:ext>
          </a:extLst>
        </xdr:cNvPr>
        <xdr:cNvSpPr txBox="1"/>
      </xdr:nvSpPr>
      <xdr:spPr>
        <a:xfrm>
          <a:off x="4673600"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143510</xdr:rowOff>
    </xdr:from>
    <xdr:to>
      <xdr:col>20</xdr:col>
      <xdr:colOff>38100</xdr:colOff>
      <xdr:row>62</xdr:row>
      <xdr:rowOff>73660</xdr:rowOff>
    </xdr:to>
    <xdr:sp macro="" textlink="">
      <xdr:nvSpPr>
        <xdr:cNvPr id="91" name="楕円 90">
          <a:extLst>
            <a:ext uri="{FF2B5EF4-FFF2-40B4-BE49-F238E27FC236}">
              <a16:creationId xmlns="" xmlns:a16="http://schemas.microsoft.com/office/drawing/2014/main" id="{60869BC4-2DA7-4802-BEA0-2342196F40A6}"/>
            </a:ext>
          </a:extLst>
        </xdr:cNvPr>
        <xdr:cNvSpPr/>
      </xdr:nvSpPr>
      <xdr:spPr>
        <a:xfrm>
          <a:off x="3746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150495</xdr:rowOff>
    </xdr:from>
    <xdr:to>
      <xdr:col>24</xdr:col>
      <xdr:colOff>63500</xdr:colOff>
      <xdr:row>62</xdr:row>
      <xdr:rowOff>22860</xdr:rowOff>
    </xdr:to>
    <xdr:cxnSp macro="">
      <xdr:nvCxnSpPr>
        <xdr:cNvPr id="92" name="直線コネクタ 91">
          <a:extLst>
            <a:ext uri="{FF2B5EF4-FFF2-40B4-BE49-F238E27FC236}">
              <a16:creationId xmlns="" xmlns:a16="http://schemas.microsoft.com/office/drawing/2014/main" id="{1C950B46-2896-48B2-ABCE-5CB811599056}"/>
            </a:ext>
          </a:extLst>
        </xdr:cNvPr>
        <xdr:cNvCxnSpPr/>
      </xdr:nvCxnSpPr>
      <xdr:spPr>
        <a:xfrm flipV="1">
          <a:off x="3797300" y="10437495"/>
          <a:ext cx="8382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111125</xdr:rowOff>
    </xdr:from>
    <xdr:to>
      <xdr:col>15</xdr:col>
      <xdr:colOff>101600</xdr:colOff>
      <xdr:row>62</xdr:row>
      <xdr:rowOff>41275</xdr:rowOff>
    </xdr:to>
    <xdr:sp macro="" textlink="">
      <xdr:nvSpPr>
        <xdr:cNvPr id="93" name="楕円 92">
          <a:extLst>
            <a:ext uri="{FF2B5EF4-FFF2-40B4-BE49-F238E27FC236}">
              <a16:creationId xmlns="" xmlns:a16="http://schemas.microsoft.com/office/drawing/2014/main" id="{B16783D8-A74B-4993-9540-1C526F492B0B}"/>
            </a:ext>
          </a:extLst>
        </xdr:cNvPr>
        <xdr:cNvSpPr/>
      </xdr:nvSpPr>
      <xdr:spPr>
        <a:xfrm>
          <a:off x="2857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161925</xdr:rowOff>
    </xdr:from>
    <xdr:to>
      <xdr:col>19</xdr:col>
      <xdr:colOff>177800</xdr:colOff>
      <xdr:row>62</xdr:row>
      <xdr:rowOff>22860</xdr:rowOff>
    </xdr:to>
    <xdr:cxnSp macro="">
      <xdr:nvCxnSpPr>
        <xdr:cNvPr id="94" name="直線コネクタ 93">
          <a:extLst>
            <a:ext uri="{FF2B5EF4-FFF2-40B4-BE49-F238E27FC236}">
              <a16:creationId xmlns="" xmlns:a16="http://schemas.microsoft.com/office/drawing/2014/main" id="{75589B36-A265-413B-BDAE-A5E7B095BECF}"/>
            </a:ext>
          </a:extLst>
        </xdr:cNvPr>
        <xdr:cNvCxnSpPr/>
      </xdr:nvCxnSpPr>
      <xdr:spPr>
        <a:xfrm>
          <a:off x="2908300" y="106203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78740</xdr:rowOff>
    </xdr:from>
    <xdr:to>
      <xdr:col>10</xdr:col>
      <xdr:colOff>165100</xdr:colOff>
      <xdr:row>62</xdr:row>
      <xdr:rowOff>8890</xdr:rowOff>
    </xdr:to>
    <xdr:sp macro="" textlink="">
      <xdr:nvSpPr>
        <xdr:cNvPr id="95" name="楕円 94">
          <a:extLst>
            <a:ext uri="{FF2B5EF4-FFF2-40B4-BE49-F238E27FC236}">
              <a16:creationId xmlns="" xmlns:a16="http://schemas.microsoft.com/office/drawing/2014/main" id="{DA46A4C9-6A58-428F-BC6B-89474664FC8D}"/>
            </a:ext>
          </a:extLst>
        </xdr:cNvPr>
        <xdr:cNvSpPr/>
      </xdr:nvSpPr>
      <xdr:spPr>
        <a:xfrm>
          <a:off x="1968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129540</xdr:rowOff>
    </xdr:from>
    <xdr:to>
      <xdr:col>15</xdr:col>
      <xdr:colOff>50800</xdr:colOff>
      <xdr:row>61</xdr:row>
      <xdr:rowOff>161925</xdr:rowOff>
    </xdr:to>
    <xdr:cxnSp macro="">
      <xdr:nvCxnSpPr>
        <xdr:cNvPr id="96" name="直線コネクタ 95">
          <a:extLst>
            <a:ext uri="{FF2B5EF4-FFF2-40B4-BE49-F238E27FC236}">
              <a16:creationId xmlns="" xmlns:a16="http://schemas.microsoft.com/office/drawing/2014/main" id="{1E84D7AF-F1C4-4F82-9288-70168A87A315}"/>
            </a:ext>
          </a:extLst>
        </xdr:cNvPr>
        <xdr:cNvCxnSpPr/>
      </xdr:nvCxnSpPr>
      <xdr:spPr>
        <a:xfrm>
          <a:off x="2019300" y="105879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57785</xdr:rowOff>
    </xdr:from>
    <xdr:to>
      <xdr:col>6</xdr:col>
      <xdr:colOff>38100</xdr:colOff>
      <xdr:row>61</xdr:row>
      <xdr:rowOff>159385</xdr:rowOff>
    </xdr:to>
    <xdr:sp macro="" textlink="">
      <xdr:nvSpPr>
        <xdr:cNvPr id="97" name="楕円 96">
          <a:extLst>
            <a:ext uri="{FF2B5EF4-FFF2-40B4-BE49-F238E27FC236}">
              <a16:creationId xmlns="" xmlns:a16="http://schemas.microsoft.com/office/drawing/2014/main" id="{0BB0E3C3-C253-4200-B788-05BE9B5C2D99}"/>
            </a:ext>
          </a:extLst>
        </xdr:cNvPr>
        <xdr:cNvSpPr/>
      </xdr:nvSpPr>
      <xdr:spPr>
        <a:xfrm>
          <a:off x="1079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108585</xdr:rowOff>
    </xdr:from>
    <xdr:to>
      <xdr:col>10</xdr:col>
      <xdr:colOff>114300</xdr:colOff>
      <xdr:row>61</xdr:row>
      <xdr:rowOff>129540</xdr:rowOff>
    </xdr:to>
    <xdr:cxnSp macro="">
      <xdr:nvCxnSpPr>
        <xdr:cNvPr id="98" name="直線コネクタ 97">
          <a:extLst>
            <a:ext uri="{FF2B5EF4-FFF2-40B4-BE49-F238E27FC236}">
              <a16:creationId xmlns="" xmlns:a16="http://schemas.microsoft.com/office/drawing/2014/main" id="{22F8D644-73C9-446C-8AC8-7F91B5F18AD5}"/>
            </a:ext>
          </a:extLst>
        </xdr:cNvPr>
        <xdr:cNvCxnSpPr/>
      </xdr:nvCxnSpPr>
      <xdr:spPr>
        <a:xfrm>
          <a:off x="1130300" y="105670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99" name="n_1aveValue【体育館・プール】&#10;有形固定資産減価償却率">
          <a:extLst>
            <a:ext uri="{FF2B5EF4-FFF2-40B4-BE49-F238E27FC236}">
              <a16:creationId xmlns="" xmlns:a16="http://schemas.microsoft.com/office/drawing/2014/main" id="{0FAAB592-B9EA-4C3B-A987-64124BC6D5E2}"/>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130192</xdr:rowOff>
    </xdr:from>
    <xdr:ext cx="405111" cy="259045"/>
    <xdr:sp macro="" textlink="">
      <xdr:nvSpPr>
        <xdr:cNvPr id="100" name="n_2aveValue【体育館・プール】&#10;有形固定資産減価償却率">
          <a:extLst>
            <a:ext uri="{FF2B5EF4-FFF2-40B4-BE49-F238E27FC236}">
              <a16:creationId xmlns="" xmlns:a16="http://schemas.microsoft.com/office/drawing/2014/main" id="{647E2AE2-E381-4C9A-BD12-912C6C7CD7DB}"/>
            </a:ext>
          </a:extLst>
        </xdr:cNvPr>
        <xdr:cNvSpPr txBox="1"/>
      </xdr:nvSpPr>
      <xdr:spPr>
        <a:xfrm>
          <a:off x="2705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162577</xdr:rowOff>
    </xdr:from>
    <xdr:ext cx="405111" cy="259045"/>
    <xdr:sp macro="" textlink="">
      <xdr:nvSpPr>
        <xdr:cNvPr id="101" name="n_3aveValue【体育館・プール】&#10;有形固定資産減価償却率">
          <a:extLst>
            <a:ext uri="{FF2B5EF4-FFF2-40B4-BE49-F238E27FC236}">
              <a16:creationId xmlns="" xmlns:a16="http://schemas.microsoft.com/office/drawing/2014/main" id="{61FF87A9-A1C0-425C-9553-567CBB12D112}"/>
            </a:ext>
          </a:extLst>
        </xdr:cNvPr>
        <xdr:cNvSpPr txBox="1"/>
      </xdr:nvSpPr>
      <xdr:spPr>
        <a:xfrm>
          <a:off x="1816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128287</xdr:rowOff>
    </xdr:from>
    <xdr:ext cx="405111" cy="259045"/>
    <xdr:sp macro="" textlink="">
      <xdr:nvSpPr>
        <xdr:cNvPr id="102" name="n_4aveValue【体育館・プール】&#10;有形固定資産減価償却率">
          <a:extLst>
            <a:ext uri="{FF2B5EF4-FFF2-40B4-BE49-F238E27FC236}">
              <a16:creationId xmlns="" xmlns:a16="http://schemas.microsoft.com/office/drawing/2014/main" id="{4A8C916A-D10E-448F-A81E-9325B0EAB2AB}"/>
            </a:ext>
          </a:extLst>
        </xdr:cNvPr>
        <xdr:cNvSpPr txBox="1"/>
      </xdr:nvSpPr>
      <xdr:spPr>
        <a:xfrm>
          <a:off x="927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64787</xdr:rowOff>
    </xdr:from>
    <xdr:ext cx="405111" cy="259045"/>
    <xdr:sp macro="" textlink="">
      <xdr:nvSpPr>
        <xdr:cNvPr id="103" name="n_1mainValue【体育館・プール】&#10;有形固定資産減価償却率">
          <a:extLst>
            <a:ext uri="{FF2B5EF4-FFF2-40B4-BE49-F238E27FC236}">
              <a16:creationId xmlns="" xmlns:a16="http://schemas.microsoft.com/office/drawing/2014/main" id="{E03DD652-762B-4A6A-9A7B-BF96C722D12F}"/>
            </a:ext>
          </a:extLst>
        </xdr:cNvPr>
        <xdr:cNvSpPr txBox="1"/>
      </xdr:nvSpPr>
      <xdr:spPr>
        <a:xfrm>
          <a:off x="3582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32402</xdr:rowOff>
    </xdr:from>
    <xdr:ext cx="405111" cy="259045"/>
    <xdr:sp macro="" textlink="">
      <xdr:nvSpPr>
        <xdr:cNvPr id="104" name="n_2mainValue【体育館・プール】&#10;有形固定資産減価償却率">
          <a:extLst>
            <a:ext uri="{FF2B5EF4-FFF2-40B4-BE49-F238E27FC236}">
              <a16:creationId xmlns="" xmlns:a16="http://schemas.microsoft.com/office/drawing/2014/main" id="{6FDEDEE0-1700-4E89-9344-C58A509BDC67}"/>
            </a:ext>
          </a:extLst>
        </xdr:cNvPr>
        <xdr:cNvSpPr txBox="1"/>
      </xdr:nvSpPr>
      <xdr:spPr>
        <a:xfrm>
          <a:off x="27057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17</xdr:rowOff>
    </xdr:from>
    <xdr:ext cx="405111" cy="259045"/>
    <xdr:sp macro="" textlink="">
      <xdr:nvSpPr>
        <xdr:cNvPr id="105" name="n_3mainValue【体育館・プール】&#10;有形固定資産減価償却率">
          <a:extLst>
            <a:ext uri="{FF2B5EF4-FFF2-40B4-BE49-F238E27FC236}">
              <a16:creationId xmlns="" xmlns:a16="http://schemas.microsoft.com/office/drawing/2014/main" id="{F2BE096C-166B-4C48-8D6A-E94FFEEAC0A4}"/>
            </a:ext>
          </a:extLst>
        </xdr:cNvPr>
        <xdr:cNvSpPr txBox="1"/>
      </xdr:nvSpPr>
      <xdr:spPr>
        <a:xfrm>
          <a:off x="1816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150512</xdr:rowOff>
    </xdr:from>
    <xdr:ext cx="405111" cy="259045"/>
    <xdr:sp macro="" textlink="">
      <xdr:nvSpPr>
        <xdr:cNvPr id="106" name="n_4mainValue【体育館・プール】&#10;有形固定資産減価償却率">
          <a:extLst>
            <a:ext uri="{FF2B5EF4-FFF2-40B4-BE49-F238E27FC236}">
              <a16:creationId xmlns="" xmlns:a16="http://schemas.microsoft.com/office/drawing/2014/main" id="{CEF4D82A-7378-41BE-83DC-3AA0E568E1B4}"/>
            </a:ext>
          </a:extLst>
        </xdr:cNvPr>
        <xdr:cNvSpPr txBox="1"/>
      </xdr:nvSpPr>
      <xdr:spPr>
        <a:xfrm>
          <a:off x="927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 xmlns:a16="http://schemas.microsoft.com/office/drawing/2014/main" id="{36AF9015-9BAC-4BEA-8673-331AAED6128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 xmlns:a16="http://schemas.microsoft.com/office/drawing/2014/main" id="{D2187A99-180A-4510-A5CB-AE4D2CE677D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 xmlns:a16="http://schemas.microsoft.com/office/drawing/2014/main" id="{BDD1BDB2-B4EA-4314-8600-74251EFAD9B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 xmlns:a16="http://schemas.microsoft.com/office/drawing/2014/main" id="{DC663108-10FD-48EA-A33B-9D746DE659E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 xmlns:a16="http://schemas.microsoft.com/office/drawing/2014/main" id="{A49B9ED2-9554-43DD-A10C-E8F5462F001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 xmlns:a16="http://schemas.microsoft.com/office/drawing/2014/main" id="{D2340324-86AF-4A1E-AFBC-1A571B430DB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 xmlns:a16="http://schemas.microsoft.com/office/drawing/2014/main" id="{5902250E-D8DA-4312-A3FE-99D93FD31EA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 xmlns:a16="http://schemas.microsoft.com/office/drawing/2014/main" id="{D89B0435-248C-4DB5-B1C3-7E64591DDF1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 xmlns:a16="http://schemas.microsoft.com/office/drawing/2014/main" id="{9DD73E3C-BA8E-4AC6-89EE-9BDEAD9291E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 xmlns:a16="http://schemas.microsoft.com/office/drawing/2014/main" id="{A8D50563-EDA1-4D77-9661-E61D022B046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 xmlns:a16="http://schemas.microsoft.com/office/drawing/2014/main" id="{2968C2CA-F3AF-4D7C-81F3-74E55F9B181A}"/>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 xmlns:a16="http://schemas.microsoft.com/office/drawing/2014/main" id="{69557B6D-F8FA-4CB6-85E0-E51CD769769B}"/>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 xmlns:a16="http://schemas.microsoft.com/office/drawing/2014/main" id="{C765E6EE-73C9-41EA-9BC4-2CF9A0F6452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 xmlns:a16="http://schemas.microsoft.com/office/drawing/2014/main" id="{B7686DAA-59CA-4356-9A4B-280C848F7911}"/>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 xmlns:a16="http://schemas.microsoft.com/office/drawing/2014/main" id="{12F83DF1-1B91-45D4-B5FE-9DD37066AF9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 xmlns:a16="http://schemas.microsoft.com/office/drawing/2014/main" id="{7DBB1BB0-2AA6-4AA9-A931-AD57BE8FDF62}"/>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 xmlns:a16="http://schemas.microsoft.com/office/drawing/2014/main" id="{B8156DD0-0EBC-402B-AC72-EFD45C69572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 xmlns:a16="http://schemas.microsoft.com/office/drawing/2014/main" id="{E8FE67A1-E092-4453-A46F-C9DAE67FE27E}"/>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 xmlns:a16="http://schemas.microsoft.com/office/drawing/2014/main" id="{3FA4FE7C-E8A9-4B8B-A311-57448E006AA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 xmlns:a16="http://schemas.microsoft.com/office/drawing/2014/main" id="{203E7485-6259-4BB6-9EA2-922B48657246}"/>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 xmlns:a16="http://schemas.microsoft.com/office/drawing/2014/main" id="{A5E1CEF5-50FF-4A4F-A1D2-EC45BACB834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 xmlns:a16="http://schemas.microsoft.com/office/drawing/2014/main" id="{69C040A0-6A3D-47CE-AB0B-B397B4447F49}"/>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 xmlns:a16="http://schemas.microsoft.com/office/drawing/2014/main" id="{82752B52-8E4D-492B-A70E-61F3A6504D0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 xmlns:a16="http://schemas.microsoft.com/office/drawing/2014/main" id="{19A8F9CB-328F-4E25-8C49-953C3FEB3D7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 xmlns:a16="http://schemas.microsoft.com/office/drawing/2014/main" id="{511B2912-EE75-4B05-B25B-0F992910775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132" name="直線コネクタ 131">
          <a:extLst>
            <a:ext uri="{FF2B5EF4-FFF2-40B4-BE49-F238E27FC236}">
              <a16:creationId xmlns="" xmlns:a16="http://schemas.microsoft.com/office/drawing/2014/main" id="{E52C8694-078D-4BE0-A438-9FA060F3B938}"/>
            </a:ext>
          </a:extLst>
        </xdr:cNvPr>
        <xdr:cNvCxnSpPr/>
      </xdr:nvCxnSpPr>
      <xdr:spPr>
        <a:xfrm flipV="1">
          <a:off x="10476865"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33" name="【体育館・プール】&#10;一人当たり面積最小値テキスト">
          <a:extLst>
            <a:ext uri="{FF2B5EF4-FFF2-40B4-BE49-F238E27FC236}">
              <a16:creationId xmlns="" xmlns:a16="http://schemas.microsoft.com/office/drawing/2014/main" id="{29BC6A23-D62D-44EB-92C1-8D49DA8C6F57}"/>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34" name="直線コネクタ 133">
          <a:extLst>
            <a:ext uri="{FF2B5EF4-FFF2-40B4-BE49-F238E27FC236}">
              <a16:creationId xmlns="" xmlns:a16="http://schemas.microsoft.com/office/drawing/2014/main" id="{C3F26A52-89C1-46BC-9AA5-09291E05FB1D}"/>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135" name="【体育館・プール】&#10;一人当たり面積最大値テキスト">
          <a:extLst>
            <a:ext uri="{FF2B5EF4-FFF2-40B4-BE49-F238E27FC236}">
              <a16:creationId xmlns="" xmlns:a16="http://schemas.microsoft.com/office/drawing/2014/main" id="{E5D57FD5-5943-4CE4-8883-B4AEA9D822CC}"/>
            </a:ext>
          </a:extLst>
        </xdr:cNvPr>
        <xdr:cNvSpPr txBox="1"/>
      </xdr:nvSpPr>
      <xdr:spPr>
        <a:xfrm>
          <a:off x="10515600"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136" name="直線コネクタ 135">
          <a:extLst>
            <a:ext uri="{FF2B5EF4-FFF2-40B4-BE49-F238E27FC236}">
              <a16:creationId xmlns="" xmlns:a16="http://schemas.microsoft.com/office/drawing/2014/main" id="{D67A2032-A7A9-4EC5-B5D6-80684D53C2CB}"/>
            </a:ext>
          </a:extLst>
        </xdr:cNvPr>
        <xdr:cNvCxnSpPr/>
      </xdr:nvCxnSpPr>
      <xdr:spPr>
        <a:xfrm>
          <a:off x="10388600" y="955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30860</xdr:rowOff>
    </xdr:from>
    <xdr:ext cx="469744" cy="259045"/>
    <xdr:sp macro="" textlink="">
      <xdr:nvSpPr>
        <xdr:cNvPr id="137" name="【体育館・プール】&#10;一人当たり面積平均値テキスト">
          <a:extLst>
            <a:ext uri="{FF2B5EF4-FFF2-40B4-BE49-F238E27FC236}">
              <a16:creationId xmlns="" xmlns:a16="http://schemas.microsoft.com/office/drawing/2014/main" id="{58F80ED0-14AE-4309-9CDD-0A00E7EF539C}"/>
            </a:ext>
          </a:extLst>
        </xdr:cNvPr>
        <xdr:cNvSpPr txBox="1"/>
      </xdr:nvSpPr>
      <xdr:spPr>
        <a:xfrm>
          <a:off x="10515600" y="1048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138" name="フローチャート: 判断 137">
          <a:extLst>
            <a:ext uri="{FF2B5EF4-FFF2-40B4-BE49-F238E27FC236}">
              <a16:creationId xmlns="" xmlns:a16="http://schemas.microsoft.com/office/drawing/2014/main" id="{117A600C-BF9C-4E56-9721-03AC9BCD2B47}"/>
            </a:ext>
          </a:extLst>
        </xdr:cNvPr>
        <xdr:cNvSpPr/>
      </xdr:nvSpPr>
      <xdr:spPr>
        <a:xfrm>
          <a:off x="10426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139" name="フローチャート: 判断 138">
          <a:extLst>
            <a:ext uri="{FF2B5EF4-FFF2-40B4-BE49-F238E27FC236}">
              <a16:creationId xmlns="" xmlns:a16="http://schemas.microsoft.com/office/drawing/2014/main" id="{AC3CFB78-4D1C-4015-B018-C001262262F0}"/>
            </a:ext>
          </a:extLst>
        </xdr:cNvPr>
        <xdr:cNvSpPr/>
      </xdr:nvSpPr>
      <xdr:spPr>
        <a:xfrm>
          <a:off x="9588500" y="10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xdr:rowOff>
    </xdr:from>
    <xdr:to>
      <xdr:col>46</xdr:col>
      <xdr:colOff>38100</xdr:colOff>
      <xdr:row>62</xdr:row>
      <xdr:rowOff>104140</xdr:rowOff>
    </xdr:to>
    <xdr:sp macro="" textlink="">
      <xdr:nvSpPr>
        <xdr:cNvPr id="140" name="フローチャート: 判断 139">
          <a:extLst>
            <a:ext uri="{FF2B5EF4-FFF2-40B4-BE49-F238E27FC236}">
              <a16:creationId xmlns="" xmlns:a16="http://schemas.microsoft.com/office/drawing/2014/main" id="{095232D7-177A-429F-949F-D9D3F95AE010}"/>
            </a:ext>
          </a:extLst>
        </xdr:cNvPr>
        <xdr:cNvSpPr/>
      </xdr:nvSpPr>
      <xdr:spPr>
        <a:xfrm>
          <a:off x="869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25400</xdr:rowOff>
    </xdr:from>
    <xdr:to>
      <xdr:col>41</xdr:col>
      <xdr:colOff>101600</xdr:colOff>
      <xdr:row>62</xdr:row>
      <xdr:rowOff>127000</xdr:rowOff>
    </xdr:to>
    <xdr:sp macro="" textlink="">
      <xdr:nvSpPr>
        <xdr:cNvPr id="141" name="フローチャート: 判断 140">
          <a:extLst>
            <a:ext uri="{FF2B5EF4-FFF2-40B4-BE49-F238E27FC236}">
              <a16:creationId xmlns="" xmlns:a16="http://schemas.microsoft.com/office/drawing/2014/main" id="{E3F35E8D-97A4-401E-AE51-2103A11FBBF9}"/>
            </a:ext>
          </a:extLst>
        </xdr:cNvPr>
        <xdr:cNvSpPr/>
      </xdr:nvSpPr>
      <xdr:spPr>
        <a:xfrm>
          <a:off x="7810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164193</xdr:rowOff>
    </xdr:from>
    <xdr:to>
      <xdr:col>36</xdr:col>
      <xdr:colOff>165100</xdr:colOff>
      <xdr:row>62</xdr:row>
      <xdr:rowOff>94343</xdr:rowOff>
    </xdr:to>
    <xdr:sp macro="" textlink="">
      <xdr:nvSpPr>
        <xdr:cNvPr id="142" name="フローチャート: 判断 141">
          <a:extLst>
            <a:ext uri="{FF2B5EF4-FFF2-40B4-BE49-F238E27FC236}">
              <a16:creationId xmlns="" xmlns:a16="http://schemas.microsoft.com/office/drawing/2014/main" id="{4F351F4D-F151-4756-A355-3DAC5B6414D5}"/>
            </a:ext>
          </a:extLst>
        </xdr:cNvPr>
        <xdr:cNvSpPr/>
      </xdr:nvSpPr>
      <xdr:spPr>
        <a:xfrm>
          <a:off x="6921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 xmlns:a16="http://schemas.microsoft.com/office/drawing/2014/main" id="{602DD6D5-8600-4C96-B83C-4C420001BDD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 xmlns:a16="http://schemas.microsoft.com/office/drawing/2014/main" id="{FC9AAEAD-9369-460D-B2B0-859302CAD0B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 xmlns:a16="http://schemas.microsoft.com/office/drawing/2014/main" id="{861E6F36-ABA2-46F5-A999-A880FB9A2FB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 xmlns:a16="http://schemas.microsoft.com/office/drawing/2014/main" id="{8EABD924-7E28-4344-9D7A-2625A2961CF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 xmlns:a16="http://schemas.microsoft.com/office/drawing/2014/main" id="{521CA043-8608-46FA-9224-63054F45977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3084</xdr:rowOff>
    </xdr:from>
    <xdr:to>
      <xdr:col>55</xdr:col>
      <xdr:colOff>50800</xdr:colOff>
      <xdr:row>63</xdr:row>
      <xdr:rowOff>104684</xdr:rowOff>
    </xdr:to>
    <xdr:sp macro="" textlink="">
      <xdr:nvSpPr>
        <xdr:cNvPr id="148" name="楕円 147">
          <a:extLst>
            <a:ext uri="{FF2B5EF4-FFF2-40B4-BE49-F238E27FC236}">
              <a16:creationId xmlns="" xmlns:a16="http://schemas.microsoft.com/office/drawing/2014/main" id="{BF8FFBA0-41F9-4E9A-864D-33DCE2C34F8F}"/>
            </a:ext>
          </a:extLst>
        </xdr:cNvPr>
        <xdr:cNvSpPr/>
      </xdr:nvSpPr>
      <xdr:spPr>
        <a:xfrm>
          <a:off x="104267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152961</xdr:rowOff>
    </xdr:from>
    <xdr:ext cx="469744" cy="259045"/>
    <xdr:sp macro="" textlink="">
      <xdr:nvSpPr>
        <xdr:cNvPr id="149" name="【体育館・プール】&#10;一人当たり面積該当値テキスト">
          <a:extLst>
            <a:ext uri="{FF2B5EF4-FFF2-40B4-BE49-F238E27FC236}">
              <a16:creationId xmlns="" xmlns:a16="http://schemas.microsoft.com/office/drawing/2014/main" id="{DAFE3732-C696-4A4C-8AFB-115A5233117D}"/>
            </a:ext>
          </a:extLst>
        </xdr:cNvPr>
        <xdr:cNvSpPr txBox="1"/>
      </xdr:nvSpPr>
      <xdr:spPr>
        <a:xfrm>
          <a:off x="10515600" y="1078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118473</xdr:rowOff>
    </xdr:from>
    <xdr:to>
      <xdr:col>50</xdr:col>
      <xdr:colOff>165100</xdr:colOff>
      <xdr:row>62</xdr:row>
      <xdr:rowOff>48623</xdr:rowOff>
    </xdr:to>
    <xdr:sp macro="" textlink="">
      <xdr:nvSpPr>
        <xdr:cNvPr id="150" name="楕円 149">
          <a:extLst>
            <a:ext uri="{FF2B5EF4-FFF2-40B4-BE49-F238E27FC236}">
              <a16:creationId xmlns="" xmlns:a16="http://schemas.microsoft.com/office/drawing/2014/main" id="{5277CCF5-2EA4-4F7C-8BC9-792C2F3A8CEA}"/>
            </a:ext>
          </a:extLst>
        </xdr:cNvPr>
        <xdr:cNvSpPr/>
      </xdr:nvSpPr>
      <xdr:spPr>
        <a:xfrm>
          <a:off x="9588500" y="105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169273</xdr:rowOff>
    </xdr:from>
    <xdr:to>
      <xdr:col>55</xdr:col>
      <xdr:colOff>0</xdr:colOff>
      <xdr:row>63</xdr:row>
      <xdr:rowOff>53884</xdr:rowOff>
    </xdr:to>
    <xdr:cxnSp macro="">
      <xdr:nvCxnSpPr>
        <xdr:cNvPr id="151" name="直線コネクタ 150">
          <a:extLst>
            <a:ext uri="{FF2B5EF4-FFF2-40B4-BE49-F238E27FC236}">
              <a16:creationId xmlns="" xmlns:a16="http://schemas.microsoft.com/office/drawing/2014/main" id="{B8510236-A768-4C33-A48A-52DD6DCF1CAB}"/>
            </a:ext>
          </a:extLst>
        </xdr:cNvPr>
        <xdr:cNvCxnSpPr/>
      </xdr:nvCxnSpPr>
      <xdr:spPr>
        <a:xfrm>
          <a:off x="9639300" y="10627723"/>
          <a:ext cx="838200" cy="2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127181</xdr:rowOff>
    </xdr:from>
    <xdr:to>
      <xdr:col>46</xdr:col>
      <xdr:colOff>38100</xdr:colOff>
      <xdr:row>62</xdr:row>
      <xdr:rowOff>57331</xdr:rowOff>
    </xdr:to>
    <xdr:sp macro="" textlink="">
      <xdr:nvSpPr>
        <xdr:cNvPr id="152" name="楕円 151">
          <a:extLst>
            <a:ext uri="{FF2B5EF4-FFF2-40B4-BE49-F238E27FC236}">
              <a16:creationId xmlns="" xmlns:a16="http://schemas.microsoft.com/office/drawing/2014/main" id="{7DC2132D-C63D-4B7E-A89F-F88725D1D031}"/>
            </a:ext>
          </a:extLst>
        </xdr:cNvPr>
        <xdr:cNvSpPr/>
      </xdr:nvSpPr>
      <xdr:spPr>
        <a:xfrm>
          <a:off x="8699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169273</xdr:rowOff>
    </xdr:from>
    <xdr:to>
      <xdr:col>50</xdr:col>
      <xdr:colOff>114300</xdr:colOff>
      <xdr:row>62</xdr:row>
      <xdr:rowOff>6531</xdr:rowOff>
    </xdr:to>
    <xdr:cxnSp macro="">
      <xdr:nvCxnSpPr>
        <xdr:cNvPr id="153" name="直線コネクタ 152">
          <a:extLst>
            <a:ext uri="{FF2B5EF4-FFF2-40B4-BE49-F238E27FC236}">
              <a16:creationId xmlns="" xmlns:a16="http://schemas.microsoft.com/office/drawing/2014/main" id="{1A2833D4-8B2B-4EA0-9AF7-DC56F4A3579C}"/>
            </a:ext>
          </a:extLst>
        </xdr:cNvPr>
        <xdr:cNvCxnSpPr/>
      </xdr:nvCxnSpPr>
      <xdr:spPr>
        <a:xfrm flipV="1">
          <a:off x="8750300" y="10627723"/>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133713</xdr:rowOff>
    </xdr:from>
    <xdr:to>
      <xdr:col>41</xdr:col>
      <xdr:colOff>101600</xdr:colOff>
      <xdr:row>62</xdr:row>
      <xdr:rowOff>63863</xdr:rowOff>
    </xdr:to>
    <xdr:sp macro="" textlink="">
      <xdr:nvSpPr>
        <xdr:cNvPr id="154" name="楕円 153">
          <a:extLst>
            <a:ext uri="{FF2B5EF4-FFF2-40B4-BE49-F238E27FC236}">
              <a16:creationId xmlns="" xmlns:a16="http://schemas.microsoft.com/office/drawing/2014/main" id="{44B5CD09-6228-41D3-84FF-F48F6BB189D7}"/>
            </a:ext>
          </a:extLst>
        </xdr:cNvPr>
        <xdr:cNvSpPr/>
      </xdr:nvSpPr>
      <xdr:spPr>
        <a:xfrm>
          <a:off x="7810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6531</xdr:rowOff>
    </xdr:from>
    <xdr:to>
      <xdr:col>45</xdr:col>
      <xdr:colOff>177800</xdr:colOff>
      <xdr:row>62</xdr:row>
      <xdr:rowOff>13063</xdr:rowOff>
    </xdr:to>
    <xdr:cxnSp macro="">
      <xdr:nvCxnSpPr>
        <xdr:cNvPr id="155" name="直線コネクタ 154">
          <a:extLst>
            <a:ext uri="{FF2B5EF4-FFF2-40B4-BE49-F238E27FC236}">
              <a16:creationId xmlns="" xmlns:a16="http://schemas.microsoft.com/office/drawing/2014/main" id="{7BCBAEAC-5598-4587-9B64-2A85984DC2D4}"/>
            </a:ext>
          </a:extLst>
        </xdr:cNvPr>
        <xdr:cNvCxnSpPr/>
      </xdr:nvCxnSpPr>
      <xdr:spPr>
        <a:xfrm flipV="1">
          <a:off x="7861300" y="106364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140244</xdr:rowOff>
    </xdr:from>
    <xdr:to>
      <xdr:col>36</xdr:col>
      <xdr:colOff>165100</xdr:colOff>
      <xdr:row>62</xdr:row>
      <xdr:rowOff>70394</xdr:rowOff>
    </xdr:to>
    <xdr:sp macro="" textlink="">
      <xdr:nvSpPr>
        <xdr:cNvPr id="156" name="楕円 155">
          <a:extLst>
            <a:ext uri="{FF2B5EF4-FFF2-40B4-BE49-F238E27FC236}">
              <a16:creationId xmlns="" xmlns:a16="http://schemas.microsoft.com/office/drawing/2014/main" id="{FBE42CA6-10FE-490F-8669-F77F42658926}"/>
            </a:ext>
          </a:extLst>
        </xdr:cNvPr>
        <xdr:cNvSpPr/>
      </xdr:nvSpPr>
      <xdr:spPr>
        <a:xfrm>
          <a:off x="6921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13063</xdr:rowOff>
    </xdr:from>
    <xdr:to>
      <xdr:col>41</xdr:col>
      <xdr:colOff>50800</xdr:colOff>
      <xdr:row>62</xdr:row>
      <xdr:rowOff>19594</xdr:rowOff>
    </xdr:to>
    <xdr:cxnSp macro="">
      <xdr:nvCxnSpPr>
        <xdr:cNvPr id="157" name="直線コネクタ 156">
          <a:extLst>
            <a:ext uri="{FF2B5EF4-FFF2-40B4-BE49-F238E27FC236}">
              <a16:creationId xmlns="" xmlns:a16="http://schemas.microsoft.com/office/drawing/2014/main" id="{1D165828-8229-4581-AF03-D0F774F7856D}"/>
            </a:ext>
          </a:extLst>
        </xdr:cNvPr>
        <xdr:cNvCxnSpPr/>
      </xdr:nvCxnSpPr>
      <xdr:spPr>
        <a:xfrm flipV="1">
          <a:off x="6972300" y="106429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82204</xdr:rowOff>
    </xdr:from>
    <xdr:ext cx="469744" cy="259045"/>
    <xdr:sp macro="" textlink="">
      <xdr:nvSpPr>
        <xdr:cNvPr id="158" name="n_1aveValue【体育館・プール】&#10;一人当たり面積">
          <a:extLst>
            <a:ext uri="{FF2B5EF4-FFF2-40B4-BE49-F238E27FC236}">
              <a16:creationId xmlns="" xmlns:a16="http://schemas.microsoft.com/office/drawing/2014/main" id="{950CD3DF-3F70-41BB-BD13-6D278D1ADAC6}"/>
            </a:ext>
          </a:extLst>
        </xdr:cNvPr>
        <xdr:cNvSpPr txBox="1"/>
      </xdr:nvSpPr>
      <xdr:spPr>
        <a:xfrm>
          <a:off x="9391727" y="1071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95267</xdr:rowOff>
    </xdr:from>
    <xdr:ext cx="469744" cy="259045"/>
    <xdr:sp macro="" textlink="">
      <xdr:nvSpPr>
        <xdr:cNvPr id="159" name="n_2aveValue【体育館・プール】&#10;一人当たり面積">
          <a:extLst>
            <a:ext uri="{FF2B5EF4-FFF2-40B4-BE49-F238E27FC236}">
              <a16:creationId xmlns="" xmlns:a16="http://schemas.microsoft.com/office/drawing/2014/main" id="{3DE37FB1-8EE6-4573-9F37-D407F9539DB7}"/>
            </a:ext>
          </a:extLst>
        </xdr:cNvPr>
        <xdr:cNvSpPr txBox="1"/>
      </xdr:nvSpPr>
      <xdr:spPr>
        <a:xfrm>
          <a:off x="8515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118127</xdr:rowOff>
    </xdr:from>
    <xdr:ext cx="469744" cy="259045"/>
    <xdr:sp macro="" textlink="">
      <xdr:nvSpPr>
        <xdr:cNvPr id="160" name="n_3aveValue【体育館・プール】&#10;一人当たり面積">
          <a:extLst>
            <a:ext uri="{FF2B5EF4-FFF2-40B4-BE49-F238E27FC236}">
              <a16:creationId xmlns="" xmlns:a16="http://schemas.microsoft.com/office/drawing/2014/main" id="{F77A50D6-B405-4B8F-944A-6E324E667584}"/>
            </a:ext>
          </a:extLst>
        </xdr:cNvPr>
        <xdr:cNvSpPr txBox="1"/>
      </xdr:nvSpPr>
      <xdr:spPr>
        <a:xfrm>
          <a:off x="7626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85470</xdr:rowOff>
    </xdr:from>
    <xdr:ext cx="469744" cy="259045"/>
    <xdr:sp macro="" textlink="">
      <xdr:nvSpPr>
        <xdr:cNvPr id="161" name="n_4aveValue【体育館・プール】&#10;一人当たり面積">
          <a:extLst>
            <a:ext uri="{FF2B5EF4-FFF2-40B4-BE49-F238E27FC236}">
              <a16:creationId xmlns="" xmlns:a16="http://schemas.microsoft.com/office/drawing/2014/main" id="{F22016ED-66BC-476D-9B3B-9D79BD795EB3}"/>
            </a:ext>
          </a:extLst>
        </xdr:cNvPr>
        <xdr:cNvSpPr txBox="1"/>
      </xdr:nvSpPr>
      <xdr:spPr>
        <a:xfrm>
          <a:off x="67374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65150</xdr:rowOff>
    </xdr:from>
    <xdr:ext cx="469744" cy="259045"/>
    <xdr:sp macro="" textlink="">
      <xdr:nvSpPr>
        <xdr:cNvPr id="162" name="n_1mainValue【体育館・プール】&#10;一人当たり面積">
          <a:extLst>
            <a:ext uri="{FF2B5EF4-FFF2-40B4-BE49-F238E27FC236}">
              <a16:creationId xmlns="" xmlns:a16="http://schemas.microsoft.com/office/drawing/2014/main" id="{1611ABD3-CC60-48B2-A5DE-B234D1A3F7D5}"/>
            </a:ext>
          </a:extLst>
        </xdr:cNvPr>
        <xdr:cNvSpPr txBox="1"/>
      </xdr:nvSpPr>
      <xdr:spPr>
        <a:xfrm>
          <a:off x="9391727" y="1035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73858</xdr:rowOff>
    </xdr:from>
    <xdr:ext cx="469744" cy="259045"/>
    <xdr:sp macro="" textlink="">
      <xdr:nvSpPr>
        <xdr:cNvPr id="163" name="n_2mainValue【体育館・プール】&#10;一人当たり面積">
          <a:extLst>
            <a:ext uri="{FF2B5EF4-FFF2-40B4-BE49-F238E27FC236}">
              <a16:creationId xmlns="" xmlns:a16="http://schemas.microsoft.com/office/drawing/2014/main" id="{B3019570-3BDF-4C29-99E2-6377430C582E}"/>
            </a:ext>
          </a:extLst>
        </xdr:cNvPr>
        <xdr:cNvSpPr txBox="1"/>
      </xdr:nvSpPr>
      <xdr:spPr>
        <a:xfrm>
          <a:off x="8515427" y="1036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80390</xdr:rowOff>
    </xdr:from>
    <xdr:ext cx="469744" cy="259045"/>
    <xdr:sp macro="" textlink="">
      <xdr:nvSpPr>
        <xdr:cNvPr id="164" name="n_3mainValue【体育館・プール】&#10;一人当たり面積">
          <a:extLst>
            <a:ext uri="{FF2B5EF4-FFF2-40B4-BE49-F238E27FC236}">
              <a16:creationId xmlns="" xmlns:a16="http://schemas.microsoft.com/office/drawing/2014/main" id="{B9897B71-8FE1-43B4-8F56-E8461D0394B2}"/>
            </a:ext>
          </a:extLst>
        </xdr:cNvPr>
        <xdr:cNvSpPr txBox="1"/>
      </xdr:nvSpPr>
      <xdr:spPr>
        <a:xfrm>
          <a:off x="7626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86921</xdr:rowOff>
    </xdr:from>
    <xdr:ext cx="469744" cy="259045"/>
    <xdr:sp macro="" textlink="">
      <xdr:nvSpPr>
        <xdr:cNvPr id="165" name="n_4mainValue【体育館・プール】&#10;一人当たり面積">
          <a:extLst>
            <a:ext uri="{FF2B5EF4-FFF2-40B4-BE49-F238E27FC236}">
              <a16:creationId xmlns="" xmlns:a16="http://schemas.microsoft.com/office/drawing/2014/main" id="{03C2C1EF-C9B1-4BF1-B3E6-A844EE93A17D}"/>
            </a:ext>
          </a:extLst>
        </xdr:cNvPr>
        <xdr:cNvSpPr txBox="1"/>
      </xdr:nvSpPr>
      <xdr:spPr>
        <a:xfrm>
          <a:off x="67374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 xmlns:a16="http://schemas.microsoft.com/office/drawing/2014/main" id="{0CB4B42E-12C3-4C88-9A30-CA6EFC62BF0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 xmlns:a16="http://schemas.microsoft.com/office/drawing/2014/main" id="{C4B0A238-0DDC-4BA7-8B09-1B29CC15201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 xmlns:a16="http://schemas.microsoft.com/office/drawing/2014/main" id="{B6578818-7667-45AF-A615-44D9497D2E0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 xmlns:a16="http://schemas.microsoft.com/office/drawing/2014/main" id="{A5F968C4-34A6-4A82-9E94-8C642B6DA66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 xmlns:a16="http://schemas.microsoft.com/office/drawing/2014/main" id="{C195307A-CDE1-436A-BAB6-C1AB2A34814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 xmlns:a16="http://schemas.microsoft.com/office/drawing/2014/main" id="{F37D25C2-2CDA-4D60-A633-5AAA3641A8D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 xmlns:a16="http://schemas.microsoft.com/office/drawing/2014/main" id="{234A0810-3B42-4CCF-9489-1C6653E6822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 xmlns:a16="http://schemas.microsoft.com/office/drawing/2014/main" id="{0C072568-9F82-40E7-84F4-B47D03AB0D3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 xmlns:a16="http://schemas.microsoft.com/office/drawing/2014/main" id="{BA863493-F3CB-4D26-8FF5-75087B271EA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 xmlns:a16="http://schemas.microsoft.com/office/drawing/2014/main" id="{89E2A964-62FD-4FB2-900A-0ECD457D605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 xmlns:a16="http://schemas.microsoft.com/office/drawing/2014/main" id="{8DEEC837-8C25-4729-A5BB-59996F4C406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7" name="直線コネクタ 176">
          <a:extLst>
            <a:ext uri="{FF2B5EF4-FFF2-40B4-BE49-F238E27FC236}">
              <a16:creationId xmlns="" xmlns:a16="http://schemas.microsoft.com/office/drawing/2014/main" id="{4057875D-4DBE-439A-8629-E0AD96800D9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8" name="テキスト ボックス 177">
          <a:extLst>
            <a:ext uri="{FF2B5EF4-FFF2-40B4-BE49-F238E27FC236}">
              <a16:creationId xmlns="" xmlns:a16="http://schemas.microsoft.com/office/drawing/2014/main" id="{2A4167FD-2119-4954-812F-587B44464AF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9" name="直線コネクタ 178">
          <a:extLst>
            <a:ext uri="{FF2B5EF4-FFF2-40B4-BE49-F238E27FC236}">
              <a16:creationId xmlns="" xmlns:a16="http://schemas.microsoft.com/office/drawing/2014/main" id="{AC5C88E3-1F89-4464-B21F-2ECBC818DDE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0" name="テキスト ボックス 179">
          <a:extLst>
            <a:ext uri="{FF2B5EF4-FFF2-40B4-BE49-F238E27FC236}">
              <a16:creationId xmlns="" xmlns:a16="http://schemas.microsoft.com/office/drawing/2014/main" id="{C84D0AEA-03F1-4418-9236-E860806D002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1" name="直線コネクタ 180">
          <a:extLst>
            <a:ext uri="{FF2B5EF4-FFF2-40B4-BE49-F238E27FC236}">
              <a16:creationId xmlns="" xmlns:a16="http://schemas.microsoft.com/office/drawing/2014/main" id="{74CED010-D9AC-403F-853B-3504B39FBDE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2" name="テキスト ボックス 181">
          <a:extLst>
            <a:ext uri="{FF2B5EF4-FFF2-40B4-BE49-F238E27FC236}">
              <a16:creationId xmlns="" xmlns:a16="http://schemas.microsoft.com/office/drawing/2014/main" id="{738740DA-1729-4A75-BF7F-355E26C2981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3" name="直線コネクタ 182">
          <a:extLst>
            <a:ext uri="{FF2B5EF4-FFF2-40B4-BE49-F238E27FC236}">
              <a16:creationId xmlns="" xmlns:a16="http://schemas.microsoft.com/office/drawing/2014/main" id="{D91640EE-C207-481E-A438-02C9EF87F5A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4" name="テキスト ボックス 183">
          <a:extLst>
            <a:ext uri="{FF2B5EF4-FFF2-40B4-BE49-F238E27FC236}">
              <a16:creationId xmlns="" xmlns:a16="http://schemas.microsoft.com/office/drawing/2014/main" id="{1E7E4342-5D42-49EE-BE82-ACC2D7A1962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5" name="直線コネクタ 184">
          <a:extLst>
            <a:ext uri="{FF2B5EF4-FFF2-40B4-BE49-F238E27FC236}">
              <a16:creationId xmlns="" xmlns:a16="http://schemas.microsoft.com/office/drawing/2014/main" id="{BC0B48CE-D104-488D-9B5A-90788963BCE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6" name="テキスト ボックス 185">
          <a:extLst>
            <a:ext uri="{FF2B5EF4-FFF2-40B4-BE49-F238E27FC236}">
              <a16:creationId xmlns="" xmlns:a16="http://schemas.microsoft.com/office/drawing/2014/main" id="{62F8D22F-4A8B-4DD1-81BE-D8873D53F14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 xmlns:a16="http://schemas.microsoft.com/office/drawing/2014/main" id="{BAC2E34B-2002-495D-9E75-3F22F2D3F01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8" name="テキスト ボックス 187">
          <a:extLst>
            <a:ext uri="{FF2B5EF4-FFF2-40B4-BE49-F238E27FC236}">
              <a16:creationId xmlns="" xmlns:a16="http://schemas.microsoft.com/office/drawing/2014/main" id="{9F24F55C-576D-446F-ADFF-C4FEBFBD938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 xmlns:a16="http://schemas.microsoft.com/office/drawing/2014/main" id="{5380AA05-0803-445F-BDAA-8A9C7656802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xdr:rowOff>
    </xdr:from>
    <xdr:to>
      <xdr:col>24</xdr:col>
      <xdr:colOff>62865</xdr:colOff>
      <xdr:row>86</xdr:row>
      <xdr:rowOff>114300</xdr:rowOff>
    </xdr:to>
    <xdr:cxnSp macro="">
      <xdr:nvCxnSpPr>
        <xdr:cNvPr id="190" name="直線コネクタ 189">
          <a:extLst>
            <a:ext uri="{FF2B5EF4-FFF2-40B4-BE49-F238E27FC236}">
              <a16:creationId xmlns="" xmlns:a16="http://schemas.microsoft.com/office/drawing/2014/main" id="{9E304A94-D0DD-47E8-B420-24E76D76363F}"/>
            </a:ext>
          </a:extLst>
        </xdr:cNvPr>
        <xdr:cNvCxnSpPr/>
      </xdr:nvCxnSpPr>
      <xdr:spPr>
        <a:xfrm flipV="1">
          <a:off x="4634865"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1" name="【福祉施設】&#10;有形固定資産減価償却率最小値テキスト">
          <a:extLst>
            <a:ext uri="{FF2B5EF4-FFF2-40B4-BE49-F238E27FC236}">
              <a16:creationId xmlns="" xmlns:a16="http://schemas.microsoft.com/office/drawing/2014/main" id="{B1FB06AE-EDF3-4134-997A-EE4E9AAD624D}"/>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2" name="直線コネクタ 191">
          <a:extLst>
            <a:ext uri="{FF2B5EF4-FFF2-40B4-BE49-F238E27FC236}">
              <a16:creationId xmlns="" xmlns:a16="http://schemas.microsoft.com/office/drawing/2014/main" id="{70819F0B-DBD6-4013-B575-DE7957005116}"/>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127652</xdr:rowOff>
    </xdr:from>
    <xdr:ext cx="405111" cy="259045"/>
    <xdr:sp macro="" textlink="">
      <xdr:nvSpPr>
        <xdr:cNvPr id="193" name="【福祉施設】&#10;有形固定資産減価償却率最大値テキスト">
          <a:extLst>
            <a:ext uri="{FF2B5EF4-FFF2-40B4-BE49-F238E27FC236}">
              <a16:creationId xmlns="" xmlns:a16="http://schemas.microsoft.com/office/drawing/2014/main" id="{C003EE30-837C-4E22-897C-22FECD999EAD}"/>
            </a:ext>
          </a:extLst>
        </xdr:cNvPr>
        <xdr:cNvSpPr txBox="1"/>
      </xdr:nvSpPr>
      <xdr:spPr>
        <a:xfrm>
          <a:off x="4673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194" name="直線コネクタ 193">
          <a:extLst>
            <a:ext uri="{FF2B5EF4-FFF2-40B4-BE49-F238E27FC236}">
              <a16:creationId xmlns="" xmlns:a16="http://schemas.microsoft.com/office/drawing/2014/main" id="{4F4D6A84-A983-479F-8551-E41CBC9A09F7}"/>
            </a:ext>
          </a:extLst>
        </xdr:cNvPr>
        <xdr:cNvCxnSpPr/>
      </xdr:nvCxnSpPr>
      <xdr:spPr>
        <a:xfrm>
          <a:off x="4546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164482</xdr:rowOff>
    </xdr:from>
    <xdr:ext cx="405111" cy="259045"/>
    <xdr:sp macro="" textlink="">
      <xdr:nvSpPr>
        <xdr:cNvPr id="195" name="【福祉施設】&#10;有形固定資産減価償却率平均値テキスト">
          <a:extLst>
            <a:ext uri="{FF2B5EF4-FFF2-40B4-BE49-F238E27FC236}">
              <a16:creationId xmlns="" xmlns:a16="http://schemas.microsoft.com/office/drawing/2014/main" id="{9B608996-0B6E-4286-AB24-15C5CC613426}"/>
            </a:ext>
          </a:extLst>
        </xdr:cNvPr>
        <xdr:cNvSpPr txBox="1"/>
      </xdr:nvSpPr>
      <xdr:spPr>
        <a:xfrm>
          <a:off x="4673600" y="1388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196" name="フローチャート: 判断 195">
          <a:extLst>
            <a:ext uri="{FF2B5EF4-FFF2-40B4-BE49-F238E27FC236}">
              <a16:creationId xmlns="" xmlns:a16="http://schemas.microsoft.com/office/drawing/2014/main" id="{BADAA4B6-66F6-4C96-9D8B-3872ABE01CFB}"/>
            </a:ext>
          </a:extLst>
        </xdr:cNvPr>
        <xdr:cNvSpPr/>
      </xdr:nvSpPr>
      <xdr:spPr>
        <a:xfrm>
          <a:off x="45847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65405</xdr:rowOff>
    </xdr:from>
    <xdr:to>
      <xdr:col>20</xdr:col>
      <xdr:colOff>38100</xdr:colOff>
      <xdr:row>81</xdr:row>
      <xdr:rowOff>167005</xdr:rowOff>
    </xdr:to>
    <xdr:sp macro="" textlink="">
      <xdr:nvSpPr>
        <xdr:cNvPr id="197" name="フローチャート: 判断 196">
          <a:extLst>
            <a:ext uri="{FF2B5EF4-FFF2-40B4-BE49-F238E27FC236}">
              <a16:creationId xmlns="" xmlns:a16="http://schemas.microsoft.com/office/drawing/2014/main" id="{7577343D-CC1E-4FE4-8A09-5761CDBAD521}"/>
            </a:ext>
          </a:extLst>
        </xdr:cNvPr>
        <xdr:cNvSpPr/>
      </xdr:nvSpPr>
      <xdr:spPr>
        <a:xfrm>
          <a:off x="37465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198" name="フローチャート: 判断 197">
          <a:extLst>
            <a:ext uri="{FF2B5EF4-FFF2-40B4-BE49-F238E27FC236}">
              <a16:creationId xmlns="" xmlns:a16="http://schemas.microsoft.com/office/drawing/2014/main" id="{8F38C96C-76A0-4BB5-B5D3-7667D86AC7F5}"/>
            </a:ext>
          </a:extLst>
        </xdr:cNvPr>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199" name="フローチャート: 判断 198">
          <a:extLst>
            <a:ext uri="{FF2B5EF4-FFF2-40B4-BE49-F238E27FC236}">
              <a16:creationId xmlns="" xmlns:a16="http://schemas.microsoft.com/office/drawing/2014/main" id="{9EE3F077-8536-4358-AEF2-70F216EEF56D}"/>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27305</xdr:rowOff>
    </xdr:from>
    <xdr:to>
      <xdr:col>6</xdr:col>
      <xdr:colOff>38100</xdr:colOff>
      <xdr:row>81</xdr:row>
      <xdr:rowOff>128905</xdr:rowOff>
    </xdr:to>
    <xdr:sp macro="" textlink="">
      <xdr:nvSpPr>
        <xdr:cNvPr id="200" name="フローチャート: 判断 199">
          <a:extLst>
            <a:ext uri="{FF2B5EF4-FFF2-40B4-BE49-F238E27FC236}">
              <a16:creationId xmlns="" xmlns:a16="http://schemas.microsoft.com/office/drawing/2014/main" id="{BB19D3CC-32E7-4C92-BC7A-9F72E2FFC7AB}"/>
            </a:ext>
          </a:extLst>
        </xdr:cNvPr>
        <xdr:cNvSpPr/>
      </xdr:nvSpPr>
      <xdr:spPr>
        <a:xfrm>
          <a:off x="1079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 xmlns:a16="http://schemas.microsoft.com/office/drawing/2014/main" id="{04C32FA9-C649-4361-A3F0-DE011A2AE3C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 xmlns:a16="http://schemas.microsoft.com/office/drawing/2014/main" id="{59AE3A3B-D139-4F09-9B59-45B1AC39228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 xmlns:a16="http://schemas.microsoft.com/office/drawing/2014/main" id="{FC178DAC-7C92-43AA-AE9F-72F5124703E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 xmlns:a16="http://schemas.microsoft.com/office/drawing/2014/main" id="{954DD3BF-8DBD-45FF-8A23-2695A23FE68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 xmlns:a16="http://schemas.microsoft.com/office/drawing/2014/main" id="{CC573642-9826-421E-A60C-A4288A04E27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59689</xdr:rowOff>
    </xdr:from>
    <xdr:to>
      <xdr:col>24</xdr:col>
      <xdr:colOff>114300</xdr:colOff>
      <xdr:row>85</xdr:row>
      <xdr:rowOff>161289</xdr:rowOff>
    </xdr:to>
    <xdr:sp macro="" textlink="">
      <xdr:nvSpPr>
        <xdr:cNvPr id="206" name="楕円 205">
          <a:extLst>
            <a:ext uri="{FF2B5EF4-FFF2-40B4-BE49-F238E27FC236}">
              <a16:creationId xmlns="" xmlns:a16="http://schemas.microsoft.com/office/drawing/2014/main" id="{963A68C9-87AF-43BF-8FEB-B6C30A4A7E41}"/>
            </a:ext>
          </a:extLst>
        </xdr:cNvPr>
        <xdr:cNvSpPr/>
      </xdr:nvSpPr>
      <xdr:spPr>
        <a:xfrm>
          <a:off x="45847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38116</xdr:rowOff>
    </xdr:from>
    <xdr:ext cx="405111" cy="259045"/>
    <xdr:sp macro="" textlink="">
      <xdr:nvSpPr>
        <xdr:cNvPr id="207" name="【福祉施設】&#10;有形固定資産減価償却率該当値テキスト">
          <a:extLst>
            <a:ext uri="{FF2B5EF4-FFF2-40B4-BE49-F238E27FC236}">
              <a16:creationId xmlns="" xmlns:a16="http://schemas.microsoft.com/office/drawing/2014/main" id="{1718D2FD-655F-48E2-AAC3-675065DF0BE7}"/>
            </a:ext>
          </a:extLst>
        </xdr:cNvPr>
        <xdr:cNvSpPr txBox="1"/>
      </xdr:nvSpPr>
      <xdr:spPr>
        <a:xfrm>
          <a:off x="4673600"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8255</xdr:rowOff>
    </xdr:from>
    <xdr:to>
      <xdr:col>20</xdr:col>
      <xdr:colOff>38100</xdr:colOff>
      <xdr:row>85</xdr:row>
      <xdr:rowOff>109855</xdr:rowOff>
    </xdr:to>
    <xdr:sp macro="" textlink="">
      <xdr:nvSpPr>
        <xdr:cNvPr id="208" name="楕円 207">
          <a:extLst>
            <a:ext uri="{FF2B5EF4-FFF2-40B4-BE49-F238E27FC236}">
              <a16:creationId xmlns="" xmlns:a16="http://schemas.microsoft.com/office/drawing/2014/main" id="{5F5740C8-7E18-4D85-B029-8AFDB3263F6D}"/>
            </a:ext>
          </a:extLst>
        </xdr:cNvPr>
        <xdr:cNvSpPr/>
      </xdr:nvSpPr>
      <xdr:spPr>
        <a:xfrm>
          <a:off x="3746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59055</xdr:rowOff>
    </xdr:from>
    <xdr:to>
      <xdr:col>24</xdr:col>
      <xdr:colOff>63500</xdr:colOff>
      <xdr:row>85</xdr:row>
      <xdr:rowOff>110489</xdr:rowOff>
    </xdr:to>
    <xdr:cxnSp macro="">
      <xdr:nvCxnSpPr>
        <xdr:cNvPr id="209" name="直線コネクタ 208">
          <a:extLst>
            <a:ext uri="{FF2B5EF4-FFF2-40B4-BE49-F238E27FC236}">
              <a16:creationId xmlns="" xmlns:a16="http://schemas.microsoft.com/office/drawing/2014/main" id="{C334DF7D-CF05-4357-9462-B5683E0D4703}"/>
            </a:ext>
          </a:extLst>
        </xdr:cNvPr>
        <xdr:cNvCxnSpPr/>
      </xdr:nvCxnSpPr>
      <xdr:spPr>
        <a:xfrm>
          <a:off x="3797300" y="14632305"/>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120650</xdr:rowOff>
    </xdr:from>
    <xdr:to>
      <xdr:col>15</xdr:col>
      <xdr:colOff>101600</xdr:colOff>
      <xdr:row>86</xdr:row>
      <xdr:rowOff>50800</xdr:rowOff>
    </xdr:to>
    <xdr:sp macro="" textlink="">
      <xdr:nvSpPr>
        <xdr:cNvPr id="210" name="楕円 209">
          <a:extLst>
            <a:ext uri="{FF2B5EF4-FFF2-40B4-BE49-F238E27FC236}">
              <a16:creationId xmlns="" xmlns:a16="http://schemas.microsoft.com/office/drawing/2014/main" id="{8C54EFB7-0F1C-4E68-BDB9-FA2F90FEB9E7}"/>
            </a:ext>
          </a:extLst>
        </xdr:cNvPr>
        <xdr:cNvSpPr/>
      </xdr:nvSpPr>
      <xdr:spPr>
        <a:xfrm>
          <a:off x="2857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59055</xdr:rowOff>
    </xdr:from>
    <xdr:to>
      <xdr:col>19</xdr:col>
      <xdr:colOff>177800</xdr:colOff>
      <xdr:row>86</xdr:row>
      <xdr:rowOff>0</xdr:rowOff>
    </xdr:to>
    <xdr:cxnSp macro="">
      <xdr:nvCxnSpPr>
        <xdr:cNvPr id="211" name="直線コネクタ 210">
          <a:extLst>
            <a:ext uri="{FF2B5EF4-FFF2-40B4-BE49-F238E27FC236}">
              <a16:creationId xmlns="" xmlns:a16="http://schemas.microsoft.com/office/drawing/2014/main" id="{591F33B3-DA64-41B1-91B0-A686BB91B9AF}"/>
            </a:ext>
          </a:extLst>
        </xdr:cNvPr>
        <xdr:cNvCxnSpPr/>
      </xdr:nvCxnSpPr>
      <xdr:spPr>
        <a:xfrm flipV="1">
          <a:off x="2908300" y="14632305"/>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82550</xdr:rowOff>
    </xdr:from>
    <xdr:to>
      <xdr:col>10</xdr:col>
      <xdr:colOff>165100</xdr:colOff>
      <xdr:row>86</xdr:row>
      <xdr:rowOff>12700</xdr:rowOff>
    </xdr:to>
    <xdr:sp macro="" textlink="">
      <xdr:nvSpPr>
        <xdr:cNvPr id="212" name="楕円 211">
          <a:extLst>
            <a:ext uri="{FF2B5EF4-FFF2-40B4-BE49-F238E27FC236}">
              <a16:creationId xmlns="" xmlns:a16="http://schemas.microsoft.com/office/drawing/2014/main" id="{098373F3-3A4A-4D70-84CB-425EAD5635DB}"/>
            </a:ext>
          </a:extLst>
        </xdr:cNvPr>
        <xdr:cNvSpPr/>
      </xdr:nvSpPr>
      <xdr:spPr>
        <a:xfrm>
          <a:off x="1968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133350</xdr:rowOff>
    </xdr:from>
    <xdr:to>
      <xdr:col>15</xdr:col>
      <xdr:colOff>50800</xdr:colOff>
      <xdr:row>86</xdr:row>
      <xdr:rowOff>0</xdr:rowOff>
    </xdr:to>
    <xdr:cxnSp macro="">
      <xdr:nvCxnSpPr>
        <xdr:cNvPr id="213" name="直線コネクタ 212">
          <a:extLst>
            <a:ext uri="{FF2B5EF4-FFF2-40B4-BE49-F238E27FC236}">
              <a16:creationId xmlns="" xmlns:a16="http://schemas.microsoft.com/office/drawing/2014/main" id="{802FF289-8531-40E2-A882-8C385FFE2779}"/>
            </a:ext>
          </a:extLst>
        </xdr:cNvPr>
        <xdr:cNvCxnSpPr/>
      </xdr:nvCxnSpPr>
      <xdr:spPr>
        <a:xfrm>
          <a:off x="2019300" y="1470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44450</xdr:rowOff>
    </xdr:from>
    <xdr:to>
      <xdr:col>6</xdr:col>
      <xdr:colOff>38100</xdr:colOff>
      <xdr:row>85</xdr:row>
      <xdr:rowOff>146050</xdr:rowOff>
    </xdr:to>
    <xdr:sp macro="" textlink="">
      <xdr:nvSpPr>
        <xdr:cNvPr id="214" name="楕円 213">
          <a:extLst>
            <a:ext uri="{FF2B5EF4-FFF2-40B4-BE49-F238E27FC236}">
              <a16:creationId xmlns="" xmlns:a16="http://schemas.microsoft.com/office/drawing/2014/main" id="{E717F8C8-4D67-4B93-B405-31120E449D87}"/>
            </a:ext>
          </a:extLst>
        </xdr:cNvPr>
        <xdr:cNvSpPr/>
      </xdr:nvSpPr>
      <xdr:spPr>
        <a:xfrm>
          <a:off x="1079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95250</xdr:rowOff>
    </xdr:from>
    <xdr:to>
      <xdr:col>10</xdr:col>
      <xdr:colOff>114300</xdr:colOff>
      <xdr:row>85</xdr:row>
      <xdr:rowOff>133350</xdr:rowOff>
    </xdr:to>
    <xdr:cxnSp macro="">
      <xdr:nvCxnSpPr>
        <xdr:cNvPr id="215" name="直線コネクタ 214">
          <a:extLst>
            <a:ext uri="{FF2B5EF4-FFF2-40B4-BE49-F238E27FC236}">
              <a16:creationId xmlns="" xmlns:a16="http://schemas.microsoft.com/office/drawing/2014/main" id="{4E379226-6B43-4A9E-9FEA-F00701B2C6CC}"/>
            </a:ext>
          </a:extLst>
        </xdr:cNvPr>
        <xdr:cNvCxnSpPr/>
      </xdr:nvCxnSpPr>
      <xdr:spPr>
        <a:xfrm>
          <a:off x="1130300" y="1466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12082</xdr:rowOff>
    </xdr:from>
    <xdr:ext cx="405111" cy="259045"/>
    <xdr:sp macro="" textlink="">
      <xdr:nvSpPr>
        <xdr:cNvPr id="216" name="n_1aveValue【福祉施設】&#10;有形固定資産減価償却率">
          <a:extLst>
            <a:ext uri="{FF2B5EF4-FFF2-40B4-BE49-F238E27FC236}">
              <a16:creationId xmlns="" xmlns:a16="http://schemas.microsoft.com/office/drawing/2014/main" id="{3D1484DD-0B05-44D1-B456-0691F3FCF627}"/>
            </a:ext>
          </a:extLst>
        </xdr:cNvPr>
        <xdr:cNvSpPr txBox="1"/>
      </xdr:nvSpPr>
      <xdr:spPr>
        <a:xfrm>
          <a:off x="35820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17" name="n_2aveValue【福祉施設】&#10;有形固定資産減価償却率">
          <a:extLst>
            <a:ext uri="{FF2B5EF4-FFF2-40B4-BE49-F238E27FC236}">
              <a16:creationId xmlns="" xmlns:a16="http://schemas.microsoft.com/office/drawing/2014/main" id="{AC4343AE-8F6E-4897-B015-1140AA329196}"/>
            </a:ext>
          </a:extLst>
        </xdr:cNvPr>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18" name="n_3aveValue【福祉施設】&#10;有形固定資産減価償却率">
          <a:extLst>
            <a:ext uri="{FF2B5EF4-FFF2-40B4-BE49-F238E27FC236}">
              <a16:creationId xmlns="" xmlns:a16="http://schemas.microsoft.com/office/drawing/2014/main" id="{E77BF82F-9213-4135-AB2A-102E3884907A}"/>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145432</xdr:rowOff>
    </xdr:from>
    <xdr:ext cx="405111" cy="259045"/>
    <xdr:sp macro="" textlink="">
      <xdr:nvSpPr>
        <xdr:cNvPr id="219" name="n_4aveValue【福祉施設】&#10;有形固定資産減価償却率">
          <a:extLst>
            <a:ext uri="{FF2B5EF4-FFF2-40B4-BE49-F238E27FC236}">
              <a16:creationId xmlns="" xmlns:a16="http://schemas.microsoft.com/office/drawing/2014/main" id="{7B453EC1-507A-442F-A90A-A3D723516ECF}"/>
            </a:ext>
          </a:extLst>
        </xdr:cNvPr>
        <xdr:cNvSpPr txBox="1"/>
      </xdr:nvSpPr>
      <xdr:spPr>
        <a:xfrm>
          <a:off x="927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100982</xdr:rowOff>
    </xdr:from>
    <xdr:ext cx="405111" cy="259045"/>
    <xdr:sp macro="" textlink="">
      <xdr:nvSpPr>
        <xdr:cNvPr id="220" name="n_1mainValue【福祉施設】&#10;有形固定資産減価償却率">
          <a:extLst>
            <a:ext uri="{FF2B5EF4-FFF2-40B4-BE49-F238E27FC236}">
              <a16:creationId xmlns="" xmlns:a16="http://schemas.microsoft.com/office/drawing/2014/main" id="{71A8A19B-209B-4313-BD35-9EB63E34588B}"/>
            </a:ext>
          </a:extLst>
        </xdr:cNvPr>
        <xdr:cNvSpPr txBox="1"/>
      </xdr:nvSpPr>
      <xdr:spPr>
        <a:xfrm>
          <a:off x="3582044" y="1467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41927</xdr:rowOff>
    </xdr:from>
    <xdr:ext cx="405111" cy="259045"/>
    <xdr:sp macro="" textlink="">
      <xdr:nvSpPr>
        <xdr:cNvPr id="221" name="n_2mainValue【福祉施設】&#10;有形固定資産減価償却率">
          <a:extLst>
            <a:ext uri="{FF2B5EF4-FFF2-40B4-BE49-F238E27FC236}">
              <a16:creationId xmlns="" xmlns:a16="http://schemas.microsoft.com/office/drawing/2014/main" id="{EF488BB4-5320-4642-A6E4-E2433B3B3B7A}"/>
            </a:ext>
          </a:extLst>
        </xdr:cNvPr>
        <xdr:cNvSpPr txBox="1"/>
      </xdr:nvSpPr>
      <xdr:spPr>
        <a:xfrm>
          <a:off x="2705744"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3827</xdr:rowOff>
    </xdr:from>
    <xdr:ext cx="405111" cy="259045"/>
    <xdr:sp macro="" textlink="">
      <xdr:nvSpPr>
        <xdr:cNvPr id="222" name="n_3mainValue【福祉施設】&#10;有形固定資産減価償却率">
          <a:extLst>
            <a:ext uri="{FF2B5EF4-FFF2-40B4-BE49-F238E27FC236}">
              <a16:creationId xmlns="" xmlns:a16="http://schemas.microsoft.com/office/drawing/2014/main" id="{6334CF2E-7CF6-4511-BDD0-9609918A5C14}"/>
            </a:ext>
          </a:extLst>
        </xdr:cNvPr>
        <xdr:cNvSpPr txBox="1"/>
      </xdr:nvSpPr>
      <xdr:spPr>
        <a:xfrm>
          <a:off x="1816744"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223" name="n_4mainValue【福祉施設】&#10;有形固定資産減価償却率">
          <a:extLst>
            <a:ext uri="{FF2B5EF4-FFF2-40B4-BE49-F238E27FC236}">
              <a16:creationId xmlns="" xmlns:a16="http://schemas.microsoft.com/office/drawing/2014/main" id="{1039A48D-FFDC-4089-97B8-CA716091407F}"/>
            </a:ext>
          </a:extLst>
        </xdr:cNvPr>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 xmlns:a16="http://schemas.microsoft.com/office/drawing/2014/main" id="{AE7DC240-38C8-4EC1-9902-506E7D007D4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 xmlns:a16="http://schemas.microsoft.com/office/drawing/2014/main" id="{89DF5112-65F3-45E4-A432-2AA99B71E50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 xmlns:a16="http://schemas.microsoft.com/office/drawing/2014/main" id="{41713D33-8E0E-4DEE-A7DD-2EEA8075B74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 xmlns:a16="http://schemas.microsoft.com/office/drawing/2014/main" id="{62914B68-E045-4C93-B910-BCC34EB2C34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 xmlns:a16="http://schemas.microsoft.com/office/drawing/2014/main" id="{A9215985-8CBE-4E40-B983-3FCA1914FD5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 xmlns:a16="http://schemas.microsoft.com/office/drawing/2014/main" id="{A3F2F891-2AA0-4C85-891E-FD3FEC00C7C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 xmlns:a16="http://schemas.microsoft.com/office/drawing/2014/main" id="{D7026D11-94DE-460F-A258-F6FD9495169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 xmlns:a16="http://schemas.microsoft.com/office/drawing/2014/main" id="{A94A5747-9AF2-49F1-9033-EB31B1C03D7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 xmlns:a16="http://schemas.microsoft.com/office/drawing/2014/main" id="{D65C48AC-9AA4-4332-B57E-DC54CDE4E0A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 xmlns:a16="http://schemas.microsoft.com/office/drawing/2014/main" id="{68407A83-9D40-4AF9-9199-6AAF31AB957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 xmlns:a16="http://schemas.microsoft.com/office/drawing/2014/main" id="{32486B80-58F4-4124-A217-F8C082A64BEA}"/>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 xmlns:a16="http://schemas.microsoft.com/office/drawing/2014/main" id="{F6DE4C48-5F5C-425E-AD13-BB6E148E04D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 xmlns:a16="http://schemas.microsoft.com/office/drawing/2014/main" id="{2E18DCBE-D64E-405B-9832-056F6B69B3F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 xmlns:a16="http://schemas.microsoft.com/office/drawing/2014/main" id="{4D395D7A-38DA-46F8-B94F-CCF37966FB77}"/>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 xmlns:a16="http://schemas.microsoft.com/office/drawing/2014/main" id="{A0B947BB-2811-40C7-A182-217E34139EC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 xmlns:a16="http://schemas.microsoft.com/office/drawing/2014/main" id="{714BA69B-089F-4A13-8235-69671253FE8F}"/>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 xmlns:a16="http://schemas.microsoft.com/office/drawing/2014/main" id="{28818D21-1A05-4E22-9934-67113D32528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 xmlns:a16="http://schemas.microsoft.com/office/drawing/2014/main" id="{EAB1CE06-E5DE-443F-A159-42DFFCA8DBEE}"/>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 xmlns:a16="http://schemas.microsoft.com/office/drawing/2014/main" id="{54946E72-67BA-491C-9D90-C4E27599EAE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 xmlns:a16="http://schemas.microsoft.com/office/drawing/2014/main" id="{325789C8-2E1E-4ED1-9D61-9522DDFDDCB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 xmlns:a16="http://schemas.microsoft.com/office/drawing/2014/main" id="{2E3B1E7B-0E5E-4D3F-A909-99A4A94F513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15239</xdr:rowOff>
    </xdr:from>
    <xdr:to>
      <xdr:col>54</xdr:col>
      <xdr:colOff>189865</xdr:colOff>
      <xdr:row>86</xdr:row>
      <xdr:rowOff>1524</xdr:rowOff>
    </xdr:to>
    <xdr:cxnSp macro="">
      <xdr:nvCxnSpPr>
        <xdr:cNvPr id="245" name="直線コネクタ 244">
          <a:extLst>
            <a:ext uri="{FF2B5EF4-FFF2-40B4-BE49-F238E27FC236}">
              <a16:creationId xmlns="" xmlns:a16="http://schemas.microsoft.com/office/drawing/2014/main" id="{9623DDC4-C0B1-4B8F-85C7-E9307E3E6430}"/>
            </a:ext>
          </a:extLst>
        </xdr:cNvPr>
        <xdr:cNvCxnSpPr/>
      </xdr:nvCxnSpPr>
      <xdr:spPr>
        <a:xfrm flipV="1">
          <a:off x="10476865" y="13559789"/>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5351</xdr:rowOff>
    </xdr:from>
    <xdr:ext cx="469744" cy="259045"/>
    <xdr:sp macro="" textlink="">
      <xdr:nvSpPr>
        <xdr:cNvPr id="246" name="【福祉施設】&#10;一人当たり面積最小値テキスト">
          <a:extLst>
            <a:ext uri="{FF2B5EF4-FFF2-40B4-BE49-F238E27FC236}">
              <a16:creationId xmlns="" xmlns:a16="http://schemas.microsoft.com/office/drawing/2014/main" id="{BE960C73-17A8-4ED2-8804-8D4E9968C030}"/>
            </a:ext>
          </a:extLst>
        </xdr:cNvPr>
        <xdr:cNvSpPr txBox="1"/>
      </xdr:nvSpPr>
      <xdr:spPr>
        <a:xfrm>
          <a:off x="10515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xdr:rowOff>
    </xdr:from>
    <xdr:to>
      <xdr:col>55</xdr:col>
      <xdr:colOff>88900</xdr:colOff>
      <xdr:row>86</xdr:row>
      <xdr:rowOff>1524</xdr:rowOff>
    </xdr:to>
    <xdr:cxnSp macro="">
      <xdr:nvCxnSpPr>
        <xdr:cNvPr id="247" name="直線コネクタ 246">
          <a:extLst>
            <a:ext uri="{FF2B5EF4-FFF2-40B4-BE49-F238E27FC236}">
              <a16:creationId xmlns="" xmlns:a16="http://schemas.microsoft.com/office/drawing/2014/main" id="{5659064D-CD12-46A2-830B-1A20AF561803}"/>
            </a:ext>
          </a:extLst>
        </xdr:cNvPr>
        <xdr:cNvCxnSpPr/>
      </xdr:nvCxnSpPr>
      <xdr:spPr>
        <a:xfrm>
          <a:off x="10388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133366</xdr:rowOff>
    </xdr:from>
    <xdr:ext cx="469744" cy="259045"/>
    <xdr:sp macro="" textlink="">
      <xdr:nvSpPr>
        <xdr:cNvPr id="248" name="【福祉施設】&#10;一人当たり面積最大値テキスト">
          <a:extLst>
            <a:ext uri="{FF2B5EF4-FFF2-40B4-BE49-F238E27FC236}">
              <a16:creationId xmlns="" xmlns:a16="http://schemas.microsoft.com/office/drawing/2014/main" id="{049ED4C3-238B-4AB0-A4DB-FC43BB81754C}"/>
            </a:ext>
          </a:extLst>
        </xdr:cNvPr>
        <xdr:cNvSpPr txBox="1"/>
      </xdr:nvSpPr>
      <xdr:spPr>
        <a:xfrm>
          <a:off x="10515600" y="13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15239</xdr:rowOff>
    </xdr:from>
    <xdr:to>
      <xdr:col>55</xdr:col>
      <xdr:colOff>88900</xdr:colOff>
      <xdr:row>79</xdr:row>
      <xdr:rowOff>15239</xdr:rowOff>
    </xdr:to>
    <xdr:cxnSp macro="">
      <xdr:nvCxnSpPr>
        <xdr:cNvPr id="249" name="直線コネクタ 248">
          <a:extLst>
            <a:ext uri="{FF2B5EF4-FFF2-40B4-BE49-F238E27FC236}">
              <a16:creationId xmlns="" xmlns:a16="http://schemas.microsoft.com/office/drawing/2014/main" id="{2621C8DA-DD71-428E-8EED-3FB0F65D2133}"/>
            </a:ext>
          </a:extLst>
        </xdr:cNvPr>
        <xdr:cNvCxnSpPr/>
      </xdr:nvCxnSpPr>
      <xdr:spPr>
        <a:xfrm>
          <a:off x="10388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90188</xdr:rowOff>
    </xdr:from>
    <xdr:ext cx="469744" cy="259045"/>
    <xdr:sp macro="" textlink="">
      <xdr:nvSpPr>
        <xdr:cNvPr id="250" name="【福祉施設】&#10;一人当たり面積平均値テキスト">
          <a:extLst>
            <a:ext uri="{FF2B5EF4-FFF2-40B4-BE49-F238E27FC236}">
              <a16:creationId xmlns="" xmlns:a16="http://schemas.microsoft.com/office/drawing/2014/main" id="{6827EDA1-90E2-4241-ACC1-9CFC3197E6D5}"/>
            </a:ext>
          </a:extLst>
        </xdr:cNvPr>
        <xdr:cNvSpPr txBox="1"/>
      </xdr:nvSpPr>
      <xdr:spPr>
        <a:xfrm>
          <a:off x="10515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251" name="フローチャート: 判断 250">
          <a:extLst>
            <a:ext uri="{FF2B5EF4-FFF2-40B4-BE49-F238E27FC236}">
              <a16:creationId xmlns="" xmlns:a16="http://schemas.microsoft.com/office/drawing/2014/main" id="{2369A095-EF00-4928-BE9B-4BD59DA8AA86}"/>
            </a:ext>
          </a:extLst>
        </xdr:cNvPr>
        <xdr:cNvSpPr/>
      </xdr:nvSpPr>
      <xdr:spPr>
        <a:xfrm>
          <a:off x="10426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94742</xdr:rowOff>
    </xdr:from>
    <xdr:to>
      <xdr:col>50</xdr:col>
      <xdr:colOff>165100</xdr:colOff>
      <xdr:row>84</xdr:row>
      <xdr:rowOff>24892</xdr:rowOff>
    </xdr:to>
    <xdr:sp macro="" textlink="">
      <xdr:nvSpPr>
        <xdr:cNvPr id="252" name="フローチャート: 判断 251">
          <a:extLst>
            <a:ext uri="{FF2B5EF4-FFF2-40B4-BE49-F238E27FC236}">
              <a16:creationId xmlns="" xmlns:a16="http://schemas.microsoft.com/office/drawing/2014/main" id="{14918B6A-5C44-41F4-B2FD-268E2BE903C0}"/>
            </a:ext>
          </a:extLst>
        </xdr:cNvPr>
        <xdr:cNvSpPr/>
      </xdr:nvSpPr>
      <xdr:spPr>
        <a:xfrm>
          <a:off x="9588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117602</xdr:rowOff>
    </xdr:from>
    <xdr:to>
      <xdr:col>46</xdr:col>
      <xdr:colOff>38100</xdr:colOff>
      <xdr:row>84</xdr:row>
      <xdr:rowOff>47752</xdr:rowOff>
    </xdr:to>
    <xdr:sp macro="" textlink="">
      <xdr:nvSpPr>
        <xdr:cNvPr id="253" name="フローチャート: 判断 252">
          <a:extLst>
            <a:ext uri="{FF2B5EF4-FFF2-40B4-BE49-F238E27FC236}">
              <a16:creationId xmlns="" xmlns:a16="http://schemas.microsoft.com/office/drawing/2014/main" id="{0C72FD7E-47D5-4853-A275-82C2B5D798D8}"/>
            </a:ext>
          </a:extLst>
        </xdr:cNvPr>
        <xdr:cNvSpPr/>
      </xdr:nvSpPr>
      <xdr:spPr>
        <a:xfrm>
          <a:off x="8699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142748</xdr:rowOff>
    </xdr:from>
    <xdr:to>
      <xdr:col>41</xdr:col>
      <xdr:colOff>101600</xdr:colOff>
      <xdr:row>84</xdr:row>
      <xdr:rowOff>72898</xdr:rowOff>
    </xdr:to>
    <xdr:sp macro="" textlink="">
      <xdr:nvSpPr>
        <xdr:cNvPr id="254" name="フローチャート: 判断 253">
          <a:extLst>
            <a:ext uri="{FF2B5EF4-FFF2-40B4-BE49-F238E27FC236}">
              <a16:creationId xmlns="" xmlns:a16="http://schemas.microsoft.com/office/drawing/2014/main" id="{396ED82B-E8B1-4809-AAF8-1A01A7082D43}"/>
            </a:ext>
          </a:extLst>
        </xdr:cNvPr>
        <xdr:cNvSpPr/>
      </xdr:nvSpPr>
      <xdr:spPr>
        <a:xfrm>
          <a:off x="7810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255" name="フローチャート: 判断 254">
          <a:extLst>
            <a:ext uri="{FF2B5EF4-FFF2-40B4-BE49-F238E27FC236}">
              <a16:creationId xmlns="" xmlns:a16="http://schemas.microsoft.com/office/drawing/2014/main" id="{B7EE3E0F-A4FE-49E4-869C-E933DE75CBAF}"/>
            </a:ext>
          </a:extLst>
        </xdr:cNvPr>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 xmlns:a16="http://schemas.microsoft.com/office/drawing/2014/main" id="{C832214F-D8A0-4D8D-86F3-F96CB688886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 xmlns:a16="http://schemas.microsoft.com/office/drawing/2014/main" id="{C42DE9D3-B7E5-4A29-A1FE-2FBD1621228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 xmlns:a16="http://schemas.microsoft.com/office/drawing/2014/main" id="{F31DAC3A-786B-47FB-B5C4-FA388B34750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 xmlns:a16="http://schemas.microsoft.com/office/drawing/2014/main" id="{B3F526B4-310C-49DC-B8CC-69DAD07AF35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 xmlns:a16="http://schemas.microsoft.com/office/drawing/2014/main" id="{56E52EC9-30BB-4DF5-85B9-C9B44273B76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122174</xdr:rowOff>
    </xdr:from>
    <xdr:to>
      <xdr:col>55</xdr:col>
      <xdr:colOff>50800</xdr:colOff>
      <xdr:row>86</xdr:row>
      <xdr:rowOff>52324</xdr:rowOff>
    </xdr:to>
    <xdr:sp macro="" textlink="">
      <xdr:nvSpPr>
        <xdr:cNvPr id="261" name="楕円 260">
          <a:extLst>
            <a:ext uri="{FF2B5EF4-FFF2-40B4-BE49-F238E27FC236}">
              <a16:creationId xmlns="" xmlns:a16="http://schemas.microsoft.com/office/drawing/2014/main" id="{FAE24B34-CBF8-4594-9374-4E9E604CBB30}"/>
            </a:ext>
          </a:extLst>
        </xdr:cNvPr>
        <xdr:cNvSpPr/>
      </xdr:nvSpPr>
      <xdr:spPr>
        <a:xfrm>
          <a:off x="104267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37101</xdr:rowOff>
    </xdr:from>
    <xdr:ext cx="469744" cy="259045"/>
    <xdr:sp macro="" textlink="">
      <xdr:nvSpPr>
        <xdr:cNvPr id="262" name="【福祉施設】&#10;一人当たり面積該当値テキスト">
          <a:extLst>
            <a:ext uri="{FF2B5EF4-FFF2-40B4-BE49-F238E27FC236}">
              <a16:creationId xmlns="" xmlns:a16="http://schemas.microsoft.com/office/drawing/2014/main" id="{9C849B24-BBC5-4902-ABC5-C7A891C0CBB7}"/>
            </a:ext>
          </a:extLst>
        </xdr:cNvPr>
        <xdr:cNvSpPr txBox="1"/>
      </xdr:nvSpPr>
      <xdr:spPr>
        <a:xfrm>
          <a:off x="10515600" y="1461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124461</xdr:rowOff>
    </xdr:from>
    <xdr:to>
      <xdr:col>50</xdr:col>
      <xdr:colOff>165100</xdr:colOff>
      <xdr:row>86</xdr:row>
      <xdr:rowOff>54611</xdr:rowOff>
    </xdr:to>
    <xdr:sp macro="" textlink="">
      <xdr:nvSpPr>
        <xdr:cNvPr id="263" name="楕円 262">
          <a:extLst>
            <a:ext uri="{FF2B5EF4-FFF2-40B4-BE49-F238E27FC236}">
              <a16:creationId xmlns="" xmlns:a16="http://schemas.microsoft.com/office/drawing/2014/main" id="{683BAF75-1980-4545-B7C1-A7CC03984A20}"/>
            </a:ext>
          </a:extLst>
        </xdr:cNvPr>
        <xdr:cNvSpPr/>
      </xdr:nvSpPr>
      <xdr:spPr>
        <a:xfrm>
          <a:off x="9588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1524</xdr:rowOff>
    </xdr:from>
    <xdr:to>
      <xdr:col>55</xdr:col>
      <xdr:colOff>0</xdr:colOff>
      <xdr:row>86</xdr:row>
      <xdr:rowOff>3811</xdr:rowOff>
    </xdr:to>
    <xdr:cxnSp macro="">
      <xdr:nvCxnSpPr>
        <xdr:cNvPr id="264" name="直線コネクタ 263">
          <a:extLst>
            <a:ext uri="{FF2B5EF4-FFF2-40B4-BE49-F238E27FC236}">
              <a16:creationId xmlns="" xmlns:a16="http://schemas.microsoft.com/office/drawing/2014/main" id="{AA2467F7-470D-41DF-84D8-853A11BA12BD}"/>
            </a:ext>
          </a:extLst>
        </xdr:cNvPr>
        <xdr:cNvCxnSpPr/>
      </xdr:nvCxnSpPr>
      <xdr:spPr>
        <a:xfrm flipV="1">
          <a:off x="9639300" y="1474622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124461</xdr:rowOff>
    </xdr:from>
    <xdr:to>
      <xdr:col>46</xdr:col>
      <xdr:colOff>38100</xdr:colOff>
      <xdr:row>86</xdr:row>
      <xdr:rowOff>54611</xdr:rowOff>
    </xdr:to>
    <xdr:sp macro="" textlink="">
      <xdr:nvSpPr>
        <xdr:cNvPr id="265" name="楕円 264">
          <a:extLst>
            <a:ext uri="{FF2B5EF4-FFF2-40B4-BE49-F238E27FC236}">
              <a16:creationId xmlns="" xmlns:a16="http://schemas.microsoft.com/office/drawing/2014/main" id="{2C085D97-1625-4CAE-A27C-0FFDDCD75329}"/>
            </a:ext>
          </a:extLst>
        </xdr:cNvPr>
        <xdr:cNvSpPr/>
      </xdr:nvSpPr>
      <xdr:spPr>
        <a:xfrm>
          <a:off x="8699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3811</xdr:rowOff>
    </xdr:from>
    <xdr:to>
      <xdr:col>50</xdr:col>
      <xdr:colOff>114300</xdr:colOff>
      <xdr:row>86</xdr:row>
      <xdr:rowOff>3811</xdr:rowOff>
    </xdr:to>
    <xdr:cxnSp macro="">
      <xdr:nvCxnSpPr>
        <xdr:cNvPr id="266" name="直線コネクタ 265">
          <a:extLst>
            <a:ext uri="{FF2B5EF4-FFF2-40B4-BE49-F238E27FC236}">
              <a16:creationId xmlns="" xmlns:a16="http://schemas.microsoft.com/office/drawing/2014/main" id="{59ECB6A5-7A65-47CD-9264-F66DF802CB8C}"/>
            </a:ext>
          </a:extLst>
        </xdr:cNvPr>
        <xdr:cNvCxnSpPr/>
      </xdr:nvCxnSpPr>
      <xdr:spPr>
        <a:xfrm>
          <a:off x="8750300" y="14748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124461</xdr:rowOff>
    </xdr:from>
    <xdr:to>
      <xdr:col>41</xdr:col>
      <xdr:colOff>101600</xdr:colOff>
      <xdr:row>86</xdr:row>
      <xdr:rowOff>54611</xdr:rowOff>
    </xdr:to>
    <xdr:sp macro="" textlink="">
      <xdr:nvSpPr>
        <xdr:cNvPr id="267" name="楕円 266">
          <a:extLst>
            <a:ext uri="{FF2B5EF4-FFF2-40B4-BE49-F238E27FC236}">
              <a16:creationId xmlns="" xmlns:a16="http://schemas.microsoft.com/office/drawing/2014/main" id="{A964702A-243D-433D-83E7-B0140678178A}"/>
            </a:ext>
          </a:extLst>
        </xdr:cNvPr>
        <xdr:cNvSpPr/>
      </xdr:nvSpPr>
      <xdr:spPr>
        <a:xfrm>
          <a:off x="7810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3811</xdr:rowOff>
    </xdr:from>
    <xdr:to>
      <xdr:col>45</xdr:col>
      <xdr:colOff>177800</xdr:colOff>
      <xdr:row>86</xdr:row>
      <xdr:rowOff>3811</xdr:rowOff>
    </xdr:to>
    <xdr:cxnSp macro="">
      <xdr:nvCxnSpPr>
        <xdr:cNvPr id="268" name="直線コネクタ 267">
          <a:extLst>
            <a:ext uri="{FF2B5EF4-FFF2-40B4-BE49-F238E27FC236}">
              <a16:creationId xmlns="" xmlns:a16="http://schemas.microsoft.com/office/drawing/2014/main" id="{BD85F833-736F-429A-A679-C52FFB482FE1}"/>
            </a:ext>
          </a:extLst>
        </xdr:cNvPr>
        <xdr:cNvCxnSpPr/>
      </xdr:nvCxnSpPr>
      <xdr:spPr>
        <a:xfrm>
          <a:off x="7861300" y="14748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124461</xdr:rowOff>
    </xdr:from>
    <xdr:to>
      <xdr:col>36</xdr:col>
      <xdr:colOff>165100</xdr:colOff>
      <xdr:row>86</xdr:row>
      <xdr:rowOff>54611</xdr:rowOff>
    </xdr:to>
    <xdr:sp macro="" textlink="">
      <xdr:nvSpPr>
        <xdr:cNvPr id="269" name="楕円 268">
          <a:extLst>
            <a:ext uri="{FF2B5EF4-FFF2-40B4-BE49-F238E27FC236}">
              <a16:creationId xmlns="" xmlns:a16="http://schemas.microsoft.com/office/drawing/2014/main" id="{0A70E88B-DF4C-4BC8-B80B-A0576989E932}"/>
            </a:ext>
          </a:extLst>
        </xdr:cNvPr>
        <xdr:cNvSpPr/>
      </xdr:nvSpPr>
      <xdr:spPr>
        <a:xfrm>
          <a:off x="6921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3811</xdr:rowOff>
    </xdr:from>
    <xdr:to>
      <xdr:col>41</xdr:col>
      <xdr:colOff>50800</xdr:colOff>
      <xdr:row>86</xdr:row>
      <xdr:rowOff>3811</xdr:rowOff>
    </xdr:to>
    <xdr:cxnSp macro="">
      <xdr:nvCxnSpPr>
        <xdr:cNvPr id="270" name="直線コネクタ 269">
          <a:extLst>
            <a:ext uri="{FF2B5EF4-FFF2-40B4-BE49-F238E27FC236}">
              <a16:creationId xmlns="" xmlns:a16="http://schemas.microsoft.com/office/drawing/2014/main" id="{641690B2-53BF-4030-ABAD-27FF487A9DAE}"/>
            </a:ext>
          </a:extLst>
        </xdr:cNvPr>
        <xdr:cNvCxnSpPr/>
      </xdr:nvCxnSpPr>
      <xdr:spPr>
        <a:xfrm>
          <a:off x="6972300" y="14748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41419</xdr:rowOff>
    </xdr:from>
    <xdr:ext cx="469744" cy="259045"/>
    <xdr:sp macro="" textlink="">
      <xdr:nvSpPr>
        <xdr:cNvPr id="271" name="n_1aveValue【福祉施設】&#10;一人当たり面積">
          <a:extLst>
            <a:ext uri="{FF2B5EF4-FFF2-40B4-BE49-F238E27FC236}">
              <a16:creationId xmlns="" xmlns:a16="http://schemas.microsoft.com/office/drawing/2014/main" id="{D7D2F911-F886-40FF-9B2E-45860E3656DE}"/>
            </a:ext>
          </a:extLst>
        </xdr:cNvPr>
        <xdr:cNvSpPr txBox="1"/>
      </xdr:nvSpPr>
      <xdr:spPr>
        <a:xfrm>
          <a:off x="9391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64279</xdr:rowOff>
    </xdr:from>
    <xdr:ext cx="469744" cy="259045"/>
    <xdr:sp macro="" textlink="">
      <xdr:nvSpPr>
        <xdr:cNvPr id="272" name="n_2aveValue【福祉施設】&#10;一人当たり面積">
          <a:extLst>
            <a:ext uri="{FF2B5EF4-FFF2-40B4-BE49-F238E27FC236}">
              <a16:creationId xmlns="" xmlns:a16="http://schemas.microsoft.com/office/drawing/2014/main" id="{7D574646-4628-4565-A562-B3EF22767C99}"/>
            </a:ext>
          </a:extLst>
        </xdr:cNvPr>
        <xdr:cNvSpPr txBox="1"/>
      </xdr:nvSpPr>
      <xdr:spPr>
        <a:xfrm>
          <a:off x="8515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89425</xdr:rowOff>
    </xdr:from>
    <xdr:ext cx="469744" cy="259045"/>
    <xdr:sp macro="" textlink="">
      <xdr:nvSpPr>
        <xdr:cNvPr id="273" name="n_3aveValue【福祉施設】&#10;一人当たり面積">
          <a:extLst>
            <a:ext uri="{FF2B5EF4-FFF2-40B4-BE49-F238E27FC236}">
              <a16:creationId xmlns="" xmlns:a16="http://schemas.microsoft.com/office/drawing/2014/main" id="{F5B9AFED-D2C4-470D-9818-921C87BBE7D3}"/>
            </a:ext>
          </a:extLst>
        </xdr:cNvPr>
        <xdr:cNvSpPr txBox="1"/>
      </xdr:nvSpPr>
      <xdr:spPr>
        <a:xfrm>
          <a:off x="76264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274" name="n_4aveValue【福祉施設】&#10;一人当たり面積">
          <a:extLst>
            <a:ext uri="{FF2B5EF4-FFF2-40B4-BE49-F238E27FC236}">
              <a16:creationId xmlns="" xmlns:a16="http://schemas.microsoft.com/office/drawing/2014/main" id="{8AAD55B5-B699-4CA1-AC3D-5AD7FDF66171}"/>
            </a:ext>
          </a:extLst>
        </xdr:cNvPr>
        <xdr:cNvSpPr txBox="1"/>
      </xdr:nvSpPr>
      <xdr:spPr>
        <a:xfrm>
          <a:off x="6737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45738</xdr:rowOff>
    </xdr:from>
    <xdr:ext cx="469744" cy="259045"/>
    <xdr:sp macro="" textlink="">
      <xdr:nvSpPr>
        <xdr:cNvPr id="275" name="n_1mainValue【福祉施設】&#10;一人当たり面積">
          <a:extLst>
            <a:ext uri="{FF2B5EF4-FFF2-40B4-BE49-F238E27FC236}">
              <a16:creationId xmlns="" xmlns:a16="http://schemas.microsoft.com/office/drawing/2014/main" id="{4B7C5D88-39C3-463C-8EEF-1E08CEABF60D}"/>
            </a:ext>
          </a:extLst>
        </xdr:cNvPr>
        <xdr:cNvSpPr txBox="1"/>
      </xdr:nvSpPr>
      <xdr:spPr>
        <a:xfrm>
          <a:off x="9391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45738</xdr:rowOff>
    </xdr:from>
    <xdr:ext cx="469744" cy="259045"/>
    <xdr:sp macro="" textlink="">
      <xdr:nvSpPr>
        <xdr:cNvPr id="276" name="n_2mainValue【福祉施設】&#10;一人当たり面積">
          <a:extLst>
            <a:ext uri="{FF2B5EF4-FFF2-40B4-BE49-F238E27FC236}">
              <a16:creationId xmlns="" xmlns:a16="http://schemas.microsoft.com/office/drawing/2014/main" id="{24C7BDEF-61A5-4A06-A9E5-A1BD70362E17}"/>
            </a:ext>
          </a:extLst>
        </xdr:cNvPr>
        <xdr:cNvSpPr txBox="1"/>
      </xdr:nvSpPr>
      <xdr:spPr>
        <a:xfrm>
          <a:off x="8515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45738</xdr:rowOff>
    </xdr:from>
    <xdr:ext cx="469744" cy="259045"/>
    <xdr:sp macro="" textlink="">
      <xdr:nvSpPr>
        <xdr:cNvPr id="277" name="n_3mainValue【福祉施設】&#10;一人当たり面積">
          <a:extLst>
            <a:ext uri="{FF2B5EF4-FFF2-40B4-BE49-F238E27FC236}">
              <a16:creationId xmlns="" xmlns:a16="http://schemas.microsoft.com/office/drawing/2014/main" id="{96194BCF-3335-4D72-8916-A9DB370C0486}"/>
            </a:ext>
          </a:extLst>
        </xdr:cNvPr>
        <xdr:cNvSpPr txBox="1"/>
      </xdr:nvSpPr>
      <xdr:spPr>
        <a:xfrm>
          <a:off x="7626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45738</xdr:rowOff>
    </xdr:from>
    <xdr:ext cx="469744" cy="259045"/>
    <xdr:sp macro="" textlink="">
      <xdr:nvSpPr>
        <xdr:cNvPr id="278" name="n_4mainValue【福祉施設】&#10;一人当たり面積">
          <a:extLst>
            <a:ext uri="{FF2B5EF4-FFF2-40B4-BE49-F238E27FC236}">
              <a16:creationId xmlns="" xmlns:a16="http://schemas.microsoft.com/office/drawing/2014/main" id="{C1D47740-DF89-4BC0-98A4-74E2891769D0}"/>
            </a:ext>
          </a:extLst>
        </xdr:cNvPr>
        <xdr:cNvSpPr txBox="1"/>
      </xdr:nvSpPr>
      <xdr:spPr>
        <a:xfrm>
          <a:off x="6737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 xmlns:a16="http://schemas.microsoft.com/office/drawing/2014/main" id="{657F60A2-04A6-4A7B-80BC-1F35C5388B7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 xmlns:a16="http://schemas.microsoft.com/office/drawing/2014/main" id="{4A17FB30-7EB2-496A-B1F0-38DD632E218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 xmlns:a16="http://schemas.microsoft.com/office/drawing/2014/main" id="{E4935E8E-329E-4E60-A4B5-373C060337E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 xmlns:a16="http://schemas.microsoft.com/office/drawing/2014/main" id="{6285EDFE-BDF3-44D6-9A6E-E964D165FB1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 xmlns:a16="http://schemas.microsoft.com/office/drawing/2014/main" id="{FE6B05F5-EF9F-491A-97D9-4ECF08B8A98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 xmlns:a16="http://schemas.microsoft.com/office/drawing/2014/main" id="{B8C974F7-5001-4F23-84CD-DA0B1C91820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 xmlns:a16="http://schemas.microsoft.com/office/drawing/2014/main" id="{1DB2F91E-2EC5-48A1-B60A-86D0A442123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 xmlns:a16="http://schemas.microsoft.com/office/drawing/2014/main" id="{DD123332-2CAE-4B89-9261-FAC9854C65E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 xmlns:a16="http://schemas.microsoft.com/office/drawing/2014/main" id="{1A75D233-7961-4F36-8620-A38D4C4B13C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 xmlns:a16="http://schemas.microsoft.com/office/drawing/2014/main" id="{E91CD31F-94A3-4D0C-9F0B-4E18A68EC98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 xmlns:a16="http://schemas.microsoft.com/office/drawing/2014/main" id="{68F698BF-F7B7-4C74-83D3-AEA1CBB0365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 xmlns:a16="http://schemas.microsoft.com/office/drawing/2014/main" id="{4EDB005C-9FCD-46C1-973C-67A6E547377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 xmlns:a16="http://schemas.microsoft.com/office/drawing/2014/main" id="{D182658F-CE26-4452-9460-E14519DCAB2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 xmlns:a16="http://schemas.microsoft.com/office/drawing/2014/main" id="{0FCB81F6-7101-4C05-A367-B256D30AC5E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 xmlns:a16="http://schemas.microsoft.com/office/drawing/2014/main" id="{8AA3EE4D-63B7-4491-824D-FB99DA7BFB9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 xmlns:a16="http://schemas.microsoft.com/office/drawing/2014/main" id="{039ACF5A-85D7-43A7-BA8E-E7468B22FAC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 xmlns:a16="http://schemas.microsoft.com/office/drawing/2014/main" id="{439C7AE5-1E9E-4EF1-B7CA-67042938F93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 xmlns:a16="http://schemas.microsoft.com/office/drawing/2014/main" id="{D58EE1BD-42F4-447D-9AB4-5058F166658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 xmlns:a16="http://schemas.microsoft.com/office/drawing/2014/main" id="{925DBB86-CC86-4E66-8455-070EC52B147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 xmlns:a16="http://schemas.microsoft.com/office/drawing/2014/main" id="{AE520299-205B-4210-8705-EA707F4D2CE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 xmlns:a16="http://schemas.microsoft.com/office/drawing/2014/main" id="{4F75C2AE-CDD5-42F6-B2FA-76DAB143585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 xmlns:a16="http://schemas.microsoft.com/office/drawing/2014/main" id="{53D4361A-082C-4961-A366-27BECFB6E9A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 xmlns:a16="http://schemas.microsoft.com/office/drawing/2014/main" id="{08A407C4-6031-4E97-9BD9-A951530AD3B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 xmlns:a16="http://schemas.microsoft.com/office/drawing/2014/main" id="{91232348-25FA-41A3-9CF4-DFEFDA1D78D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 xmlns:a16="http://schemas.microsoft.com/office/drawing/2014/main" id="{F20D2A38-35D3-48BB-B24E-867890110A4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 xmlns:a16="http://schemas.microsoft.com/office/drawing/2014/main" id="{3F6D76B1-1BD0-481E-AAE0-FBCA43C48F2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 xmlns:a16="http://schemas.microsoft.com/office/drawing/2014/main" id="{44D995D0-2DEC-4C4B-A7B1-9FDD8EFDED7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a:extLst>
            <a:ext uri="{FF2B5EF4-FFF2-40B4-BE49-F238E27FC236}">
              <a16:creationId xmlns="" xmlns:a16="http://schemas.microsoft.com/office/drawing/2014/main" id="{E934557C-EAAF-4CF6-B3CC-CE886331F1C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7" name="テキスト ボックス 306">
          <a:extLst>
            <a:ext uri="{FF2B5EF4-FFF2-40B4-BE49-F238E27FC236}">
              <a16:creationId xmlns="" xmlns:a16="http://schemas.microsoft.com/office/drawing/2014/main" id="{BEC6321B-C3F9-4AC8-AA0E-4092A056503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a:extLst>
            <a:ext uri="{FF2B5EF4-FFF2-40B4-BE49-F238E27FC236}">
              <a16:creationId xmlns="" xmlns:a16="http://schemas.microsoft.com/office/drawing/2014/main" id="{96EA7BEC-D3EF-4C47-B70D-CC7EBAEA4EE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a:extLst>
            <a:ext uri="{FF2B5EF4-FFF2-40B4-BE49-F238E27FC236}">
              <a16:creationId xmlns="" xmlns:a16="http://schemas.microsoft.com/office/drawing/2014/main" id="{C20EBAC2-6637-4524-8F73-CE38CD8DE73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a:extLst>
            <a:ext uri="{FF2B5EF4-FFF2-40B4-BE49-F238E27FC236}">
              <a16:creationId xmlns="" xmlns:a16="http://schemas.microsoft.com/office/drawing/2014/main" id="{800A2CA5-E56D-45E2-BD6D-A001F829024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a:extLst>
            <a:ext uri="{FF2B5EF4-FFF2-40B4-BE49-F238E27FC236}">
              <a16:creationId xmlns="" xmlns:a16="http://schemas.microsoft.com/office/drawing/2014/main" id="{ADE56CCE-9240-4FEB-B673-68F2D4449D1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a:extLst>
            <a:ext uri="{FF2B5EF4-FFF2-40B4-BE49-F238E27FC236}">
              <a16:creationId xmlns="" xmlns:a16="http://schemas.microsoft.com/office/drawing/2014/main" id="{6406120E-6FA7-4398-B7FF-EC4C70CE87E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a:extLst>
            <a:ext uri="{FF2B5EF4-FFF2-40B4-BE49-F238E27FC236}">
              <a16:creationId xmlns="" xmlns:a16="http://schemas.microsoft.com/office/drawing/2014/main" id="{17EC7EDA-2FE1-429B-906A-FEC446B5579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a:extLst>
            <a:ext uri="{FF2B5EF4-FFF2-40B4-BE49-F238E27FC236}">
              <a16:creationId xmlns="" xmlns:a16="http://schemas.microsoft.com/office/drawing/2014/main" id="{0C3ABE96-F606-4E00-BE5F-B537502B158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a:extLst>
            <a:ext uri="{FF2B5EF4-FFF2-40B4-BE49-F238E27FC236}">
              <a16:creationId xmlns="" xmlns:a16="http://schemas.microsoft.com/office/drawing/2014/main" id="{EFF85BEE-BB83-45F2-8E5B-13F1CD84E8E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a:extLst>
            <a:ext uri="{FF2B5EF4-FFF2-40B4-BE49-F238E27FC236}">
              <a16:creationId xmlns="" xmlns:a16="http://schemas.microsoft.com/office/drawing/2014/main" id="{F4A7860D-5D8C-41D9-A8B9-D2B913DBF3E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7" name="テキスト ボックス 316">
          <a:extLst>
            <a:ext uri="{FF2B5EF4-FFF2-40B4-BE49-F238E27FC236}">
              <a16:creationId xmlns="" xmlns:a16="http://schemas.microsoft.com/office/drawing/2014/main" id="{2E3B1C4F-B975-41E5-88EC-CD56F5669E0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 xmlns:a16="http://schemas.microsoft.com/office/drawing/2014/main" id="{5B927DA4-BA54-4482-82E5-53AAC296CDC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a:extLst>
            <a:ext uri="{FF2B5EF4-FFF2-40B4-BE49-F238E27FC236}">
              <a16:creationId xmlns="" xmlns:a16="http://schemas.microsoft.com/office/drawing/2014/main" id="{756C17E2-5416-4038-9CD5-4E4CEB8768C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167640</xdr:rowOff>
    </xdr:to>
    <xdr:cxnSp macro="">
      <xdr:nvCxnSpPr>
        <xdr:cNvPr id="320" name="直線コネクタ 319">
          <a:extLst>
            <a:ext uri="{FF2B5EF4-FFF2-40B4-BE49-F238E27FC236}">
              <a16:creationId xmlns="" xmlns:a16="http://schemas.microsoft.com/office/drawing/2014/main" id="{74ACA39C-70A6-4D98-8880-0B6B6098DECD}"/>
            </a:ext>
          </a:extLst>
        </xdr:cNvPr>
        <xdr:cNvCxnSpPr/>
      </xdr:nvCxnSpPr>
      <xdr:spPr>
        <a:xfrm flipV="1">
          <a:off x="16318864" y="582059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321" name="【一般廃棄物処理施設】&#10;有形固定資産減価償却率最小値テキスト">
          <a:extLst>
            <a:ext uri="{FF2B5EF4-FFF2-40B4-BE49-F238E27FC236}">
              <a16:creationId xmlns="" xmlns:a16="http://schemas.microsoft.com/office/drawing/2014/main" id="{23FF4FF1-01E0-46E9-AA9B-B6D9614BAD95}"/>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322" name="直線コネクタ 321">
          <a:extLst>
            <a:ext uri="{FF2B5EF4-FFF2-40B4-BE49-F238E27FC236}">
              <a16:creationId xmlns="" xmlns:a16="http://schemas.microsoft.com/office/drawing/2014/main" id="{9834E83A-48F1-4BCC-94A0-2A15E7F3BB58}"/>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340478" cy="259045"/>
    <xdr:sp macro="" textlink="">
      <xdr:nvSpPr>
        <xdr:cNvPr id="323" name="【一般廃棄物処理施設】&#10;有形固定資産減価償却率最大値テキスト">
          <a:extLst>
            <a:ext uri="{FF2B5EF4-FFF2-40B4-BE49-F238E27FC236}">
              <a16:creationId xmlns="" xmlns:a16="http://schemas.microsoft.com/office/drawing/2014/main" id="{00C78D88-81CA-4D22-8EBB-5B2EB3957B5A}"/>
            </a:ext>
          </a:extLst>
        </xdr:cNvPr>
        <xdr:cNvSpPr txBox="1"/>
      </xdr:nvSpPr>
      <xdr:spPr>
        <a:xfrm>
          <a:off x="16357600" y="55958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324" name="直線コネクタ 323">
          <a:extLst>
            <a:ext uri="{FF2B5EF4-FFF2-40B4-BE49-F238E27FC236}">
              <a16:creationId xmlns="" xmlns:a16="http://schemas.microsoft.com/office/drawing/2014/main" id="{ABC08981-5F74-43C0-86BC-5DB8DC61995C}"/>
            </a:ext>
          </a:extLst>
        </xdr:cNvPr>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159311</xdr:rowOff>
    </xdr:from>
    <xdr:ext cx="405111" cy="259045"/>
    <xdr:sp macro="" textlink="">
      <xdr:nvSpPr>
        <xdr:cNvPr id="325" name="【一般廃棄物処理施設】&#10;有形固定資産減価償却率平均値テキスト">
          <a:extLst>
            <a:ext uri="{FF2B5EF4-FFF2-40B4-BE49-F238E27FC236}">
              <a16:creationId xmlns="" xmlns:a16="http://schemas.microsoft.com/office/drawing/2014/main" id="{BF3F6573-5CE0-4D75-A663-4A47C64B108C}"/>
            </a:ext>
          </a:extLst>
        </xdr:cNvPr>
        <xdr:cNvSpPr txBox="1"/>
      </xdr:nvSpPr>
      <xdr:spPr>
        <a:xfrm>
          <a:off x="16357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326" name="フローチャート: 判断 325">
          <a:extLst>
            <a:ext uri="{FF2B5EF4-FFF2-40B4-BE49-F238E27FC236}">
              <a16:creationId xmlns="" xmlns:a16="http://schemas.microsoft.com/office/drawing/2014/main" id="{F2B8A898-A87F-4DD8-92F3-C71E3B9EB1CE}"/>
            </a:ext>
          </a:extLst>
        </xdr:cNvPr>
        <xdr:cNvSpPr/>
      </xdr:nvSpPr>
      <xdr:spPr>
        <a:xfrm>
          <a:off x="16268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327" name="フローチャート: 判断 326">
          <a:extLst>
            <a:ext uri="{FF2B5EF4-FFF2-40B4-BE49-F238E27FC236}">
              <a16:creationId xmlns="" xmlns:a16="http://schemas.microsoft.com/office/drawing/2014/main" id="{8197B46A-4DC0-44E4-BB05-B1630106591B}"/>
            </a:ext>
          </a:extLst>
        </xdr:cNvPr>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170724</xdr:rowOff>
    </xdr:from>
    <xdr:to>
      <xdr:col>76</xdr:col>
      <xdr:colOff>165100</xdr:colOff>
      <xdr:row>39</xdr:row>
      <xdr:rowOff>100874</xdr:rowOff>
    </xdr:to>
    <xdr:sp macro="" textlink="">
      <xdr:nvSpPr>
        <xdr:cNvPr id="328" name="フローチャート: 判断 327">
          <a:extLst>
            <a:ext uri="{FF2B5EF4-FFF2-40B4-BE49-F238E27FC236}">
              <a16:creationId xmlns="" xmlns:a16="http://schemas.microsoft.com/office/drawing/2014/main" id="{3C5563AE-F87E-4EA6-9623-5446D969EA1B}"/>
            </a:ext>
          </a:extLst>
        </xdr:cNvPr>
        <xdr:cNvSpPr/>
      </xdr:nvSpPr>
      <xdr:spPr>
        <a:xfrm>
          <a:off x="14541500" y="668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121738</xdr:rowOff>
    </xdr:from>
    <xdr:to>
      <xdr:col>72</xdr:col>
      <xdr:colOff>38100</xdr:colOff>
      <xdr:row>39</xdr:row>
      <xdr:rowOff>51888</xdr:rowOff>
    </xdr:to>
    <xdr:sp macro="" textlink="">
      <xdr:nvSpPr>
        <xdr:cNvPr id="329" name="フローチャート: 判断 328">
          <a:extLst>
            <a:ext uri="{FF2B5EF4-FFF2-40B4-BE49-F238E27FC236}">
              <a16:creationId xmlns="" xmlns:a16="http://schemas.microsoft.com/office/drawing/2014/main" id="{5670FBEB-5F8F-40DF-A16C-962B93E50C30}"/>
            </a:ext>
          </a:extLst>
        </xdr:cNvPr>
        <xdr:cNvSpPr/>
      </xdr:nvSpPr>
      <xdr:spPr>
        <a:xfrm>
          <a:off x="136525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330" name="フローチャート: 判断 329">
          <a:extLst>
            <a:ext uri="{FF2B5EF4-FFF2-40B4-BE49-F238E27FC236}">
              <a16:creationId xmlns="" xmlns:a16="http://schemas.microsoft.com/office/drawing/2014/main" id="{3799077D-F8DD-4435-B2CE-6092325B82D0}"/>
            </a:ext>
          </a:extLst>
        </xdr:cNvPr>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 xmlns:a16="http://schemas.microsoft.com/office/drawing/2014/main" id="{8FE22426-913C-43AF-B552-AAD6A3E2C36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 xmlns:a16="http://schemas.microsoft.com/office/drawing/2014/main" id="{8A313839-3D69-4DBB-9C42-CEEA01AD211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 xmlns:a16="http://schemas.microsoft.com/office/drawing/2014/main" id="{DB8EB126-686C-473B-AC6F-4C873B012F6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 xmlns:a16="http://schemas.microsoft.com/office/drawing/2014/main" id="{DA3AB77B-0CF0-4AD8-83F9-27400A36FC6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 xmlns:a16="http://schemas.microsoft.com/office/drawing/2014/main" id="{A3C7D4C4-2482-4216-821E-CD5549EA62C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31931</xdr:rowOff>
    </xdr:from>
    <xdr:to>
      <xdr:col>85</xdr:col>
      <xdr:colOff>177800</xdr:colOff>
      <xdr:row>40</xdr:row>
      <xdr:rowOff>133531</xdr:rowOff>
    </xdr:to>
    <xdr:sp macro="" textlink="">
      <xdr:nvSpPr>
        <xdr:cNvPr id="336" name="楕円 335">
          <a:extLst>
            <a:ext uri="{FF2B5EF4-FFF2-40B4-BE49-F238E27FC236}">
              <a16:creationId xmlns="" xmlns:a16="http://schemas.microsoft.com/office/drawing/2014/main" id="{02104219-B1B7-4E2E-B62B-DD56EB17AEA7}"/>
            </a:ext>
          </a:extLst>
        </xdr:cNvPr>
        <xdr:cNvSpPr/>
      </xdr:nvSpPr>
      <xdr:spPr>
        <a:xfrm>
          <a:off x="162687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10358</xdr:rowOff>
    </xdr:from>
    <xdr:ext cx="405111" cy="259045"/>
    <xdr:sp macro="" textlink="">
      <xdr:nvSpPr>
        <xdr:cNvPr id="337" name="【一般廃棄物処理施設】&#10;有形固定資産減価償却率該当値テキスト">
          <a:extLst>
            <a:ext uri="{FF2B5EF4-FFF2-40B4-BE49-F238E27FC236}">
              <a16:creationId xmlns="" xmlns:a16="http://schemas.microsoft.com/office/drawing/2014/main" id="{DC755ED2-086A-43B9-BC23-3E4FFD44A85A}"/>
            </a:ext>
          </a:extLst>
        </xdr:cNvPr>
        <xdr:cNvSpPr txBox="1"/>
      </xdr:nvSpPr>
      <xdr:spPr>
        <a:xfrm>
          <a:off x="16357600"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169091</xdr:rowOff>
    </xdr:from>
    <xdr:to>
      <xdr:col>81</xdr:col>
      <xdr:colOff>101600</xdr:colOff>
      <xdr:row>40</xdr:row>
      <xdr:rowOff>99241</xdr:rowOff>
    </xdr:to>
    <xdr:sp macro="" textlink="">
      <xdr:nvSpPr>
        <xdr:cNvPr id="338" name="楕円 337">
          <a:extLst>
            <a:ext uri="{FF2B5EF4-FFF2-40B4-BE49-F238E27FC236}">
              <a16:creationId xmlns="" xmlns:a16="http://schemas.microsoft.com/office/drawing/2014/main" id="{B066F1CF-804C-417A-86B2-20C27E144042}"/>
            </a:ext>
          </a:extLst>
        </xdr:cNvPr>
        <xdr:cNvSpPr/>
      </xdr:nvSpPr>
      <xdr:spPr>
        <a:xfrm>
          <a:off x="15430500" y="68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48441</xdr:rowOff>
    </xdr:from>
    <xdr:to>
      <xdr:col>85</xdr:col>
      <xdr:colOff>127000</xdr:colOff>
      <xdr:row>40</xdr:row>
      <xdr:rowOff>82731</xdr:rowOff>
    </xdr:to>
    <xdr:cxnSp macro="">
      <xdr:nvCxnSpPr>
        <xdr:cNvPr id="339" name="直線コネクタ 338">
          <a:extLst>
            <a:ext uri="{FF2B5EF4-FFF2-40B4-BE49-F238E27FC236}">
              <a16:creationId xmlns="" xmlns:a16="http://schemas.microsoft.com/office/drawing/2014/main" id="{5809DF6D-C6FD-4FDB-8397-484F0708B352}"/>
            </a:ext>
          </a:extLst>
        </xdr:cNvPr>
        <xdr:cNvCxnSpPr/>
      </xdr:nvCxnSpPr>
      <xdr:spPr>
        <a:xfrm>
          <a:off x="15481300" y="690644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136434</xdr:rowOff>
    </xdr:from>
    <xdr:to>
      <xdr:col>76</xdr:col>
      <xdr:colOff>165100</xdr:colOff>
      <xdr:row>40</xdr:row>
      <xdr:rowOff>66584</xdr:rowOff>
    </xdr:to>
    <xdr:sp macro="" textlink="">
      <xdr:nvSpPr>
        <xdr:cNvPr id="340" name="楕円 339">
          <a:extLst>
            <a:ext uri="{FF2B5EF4-FFF2-40B4-BE49-F238E27FC236}">
              <a16:creationId xmlns="" xmlns:a16="http://schemas.microsoft.com/office/drawing/2014/main" id="{9F447AEC-DBD1-4719-8F9D-E9B18C23382B}"/>
            </a:ext>
          </a:extLst>
        </xdr:cNvPr>
        <xdr:cNvSpPr/>
      </xdr:nvSpPr>
      <xdr:spPr>
        <a:xfrm>
          <a:off x="14541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15784</xdr:rowOff>
    </xdr:from>
    <xdr:to>
      <xdr:col>81</xdr:col>
      <xdr:colOff>50800</xdr:colOff>
      <xdr:row>40</xdr:row>
      <xdr:rowOff>48441</xdr:rowOff>
    </xdr:to>
    <xdr:cxnSp macro="">
      <xdr:nvCxnSpPr>
        <xdr:cNvPr id="341" name="直線コネクタ 340">
          <a:extLst>
            <a:ext uri="{FF2B5EF4-FFF2-40B4-BE49-F238E27FC236}">
              <a16:creationId xmlns="" xmlns:a16="http://schemas.microsoft.com/office/drawing/2014/main" id="{F023C069-CAF3-4347-8A95-052CBD954B0C}"/>
            </a:ext>
          </a:extLst>
        </xdr:cNvPr>
        <xdr:cNvCxnSpPr/>
      </xdr:nvCxnSpPr>
      <xdr:spPr>
        <a:xfrm>
          <a:off x="14592300" y="687378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105410</xdr:rowOff>
    </xdr:from>
    <xdr:to>
      <xdr:col>72</xdr:col>
      <xdr:colOff>38100</xdr:colOff>
      <xdr:row>40</xdr:row>
      <xdr:rowOff>35560</xdr:rowOff>
    </xdr:to>
    <xdr:sp macro="" textlink="">
      <xdr:nvSpPr>
        <xdr:cNvPr id="342" name="楕円 341">
          <a:extLst>
            <a:ext uri="{FF2B5EF4-FFF2-40B4-BE49-F238E27FC236}">
              <a16:creationId xmlns="" xmlns:a16="http://schemas.microsoft.com/office/drawing/2014/main" id="{F8A5F84B-A811-4AA0-A62A-6ACCA35E6671}"/>
            </a:ext>
          </a:extLst>
        </xdr:cNvPr>
        <xdr:cNvSpPr/>
      </xdr:nvSpPr>
      <xdr:spPr>
        <a:xfrm>
          <a:off x="1365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156210</xdr:rowOff>
    </xdr:from>
    <xdr:to>
      <xdr:col>76</xdr:col>
      <xdr:colOff>114300</xdr:colOff>
      <xdr:row>40</xdr:row>
      <xdr:rowOff>15784</xdr:rowOff>
    </xdr:to>
    <xdr:cxnSp macro="">
      <xdr:nvCxnSpPr>
        <xdr:cNvPr id="343" name="直線コネクタ 342">
          <a:extLst>
            <a:ext uri="{FF2B5EF4-FFF2-40B4-BE49-F238E27FC236}">
              <a16:creationId xmlns="" xmlns:a16="http://schemas.microsoft.com/office/drawing/2014/main" id="{4A8317F7-19AE-4A7B-9478-2C712BAE14AF}"/>
            </a:ext>
          </a:extLst>
        </xdr:cNvPr>
        <xdr:cNvCxnSpPr/>
      </xdr:nvCxnSpPr>
      <xdr:spPr>
        <a:xfrm>
          <a:off x="13703300" y="684276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74385</xdr:rowOff>
    </xdr:from>
    <xdr:to>
      <xdr:col>67</xdr:col>
      <xdr:colOff>101600</xdr:colOff>
      <xdr:row>40</xdr:row>
      <xdr:rowOff>4535</xdr:rowOff>
    </xdr:to>
    <xdr:sp macro="" textlink="">
      <xdr:nvSpPr>
        <xdr:cNvPr id="344" name="楕円 343">
          <a:extLst>
            <a:ext uri="{FF2B5EF4-FFF2-40B4-BE49-F238E27FC236}">
              <a16:creationId xmlns="" xmlns:a16="http://schemas.microsoft.com/office/drawing/2014/main" id="{405E23B2-DD8C-4C54-9467-AEFF4BF2FB9A}"/>
            </a:ext>
          </a:extLst>
        </xdr:cNvPr>
        <xdr:cNvSpPr/>
      </xdr:nvSpPr>
      <xdr:spPr>
        <a:xfrm>
          <a:off x="12763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125185</xdr:rowOff>
    </xdr:from>
    <xdr:to>
      <xdr:col>71</xdr:col>
      <xdr:colOff>177800</xdr:colOff>
      <xdr:row>39</xdr:row>
      <xdr:rowOff>156210</xdr:rowOff>
    </xdr:to>
    <xdr:cxnSp macro="">
      <xdr:nvCxnSpPr>
        <xdr:cNvPr id="345" name="直線コネクタ 344">
          <a:extLst>
            <a:ext uri="{FF2B5EF4-FFF2-40B4-BE49-F238E27FC236}">
              <a16:creationId xmlns="" xmlns:a16="http://schemas.microsoft.com/office/drawing/2014/main" id="{7CC533AC-4664-4381-B559-31308F0AB23C}"/>
            </a:ext>
          </a:extLst>
        </xdr:cNvPr>
        <xdr:cNvCxnSpPr/>
      </xdr:nvCxnSpPr>
      <xdr:spPr>
        <a:xfrm>
          <a:off x="12814300" y="681173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74947</xdr:rowOff>
    </xdr:from>
    <xdr:ext cx="405111" cy="259045"/>
    <xdr:sp macro="" textlink="">
      <xdr:nvSpPr>
        <xdr:cNvPr id="346" name="n_1aveValue【一般廃棄物処理施設】&#10;有形固定資産減価償却率">
          <a:extLst>
            <a:ext uri="{FF2B5EF4-FFF2-40B4-BE49-F238E27FC236}">
              <a16:creationId xmlns="" xmlns:a16="http://schemas.microsoft.com/office/drawing/2014/main" id="{20A3E393-DA7B-4B25-8259-B90EDE87A3BC}"/>
            </a:ext>
          </a:extLst>
        </xdr:cNvPr>
        <xdr:cNvSpPr txBox="1"/>
      </xdr:nvSpPr>
      <xdr:spPr>
        <a:xfrm>
          <a:off x="152660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117401</xdr:rowOff>
    </xdr:from>
    <xdr:ext cx="405111" cy="259045"/>
    <xdr:sp macro="" textlink="">
      <xdr:nvSpPr>
        <xdr:cNvPr id="347" name="n_2aveValue【一般廃棄物処理施設】&#10;有形固定資産減価償却率">
          <a:extLst>
            <a:ext uri="{FF2B5EF4-FFF2-40B4-BE49-F238E27FC236}">
              <a16:creationId xmlns="" xmlns:a16="http://schemas.microsoft.com/office/drawing/2014/main" id="{2DC3FD88-0162-475D-870F-15F36F568F0B}"/>
            </a:ext>
          </a:extLst>
        </xdr:cNvPr>
        <xdr:cNvSpPr txBox="1"/>
      </xdr:nvSpPr>
      <xdr:spPr>
        <a:xfrm>
          <a:off x="14389744" y="646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68416</xdr:rowOff>
    </xdr:from>
    <xdr:ext cx="405111" cy="259045"/>
    <xdr:sp macro="" textlink="">
      <xdr:nvSpPr>
        <xdr:cNvPr id="348" name="n_3aveValue【一般廃棄物処理施設】&#10;有形固定資産減価償却率">
          <a:extLst>
            <a:ext uri="{FF2B5EF4-FFF2-40B4-BE49-F238E27FC236}">
              <a16:creationId xmlns="" xmlns:a16="http://schemas.microsoft.com/office/drawing/2014/main" id="{0A3DF42F-FDD4-48E9-A733-2AB56ED6B2D1}"/>
            </a:ext>
          </a:extLst>
        </xdr:cNvPr>
        <xdr:cNvSpPr txBox="1"/>
      </xdr:nvSpPr>
      <xdr:spPr>
        <a:xfrm>
          <a:off x="13500744" y="641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150058</xdr:rowOff>
    </xdr:from>
    <xdr:ext cx="405111" cy="259045"/>
    <xdr:sp macro="" textlink="">
      <xdr:nvSpPr>
        <xdr:cNvPr id="349" name="n_4aveValue【一般廃棄物処理施設】&#10;有形固定資産減価償却率">
          <a:extLst>
            <a:ext uri="{FF2B5EF4-FFF2-40B4-BE49-F238E27FC236}">
              <a16:creationId xmlns="" xmlns:a16="http://schemas.microsoft.com/office/drawing/2014/main" id="{D6C05473-E78D-4F4E-9A6B-CB58A1B0942B}"/>
            </a:ext>
          </a:extLst>
        </xdr:cNvPr>
        <xdr:cNvSpPr txBox="1"/>
      </xdr:nvSpPr>
      <xdr:spPr>
        <a:xfrm>
          <a:off x="12611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90368</xdr:rowOff>
    </xdr:from>
    <xdr:ext cx="405111" cy="259045"/>
    <xdr:sp macro="" textlink="">
      <xdr:nvSpPr>
        <xdr:cNvPr id="350" name="n_1mainValue【一般廃棄物処理施設】&#10;有形固定資産減価償却率">
          <a:extLst>
            <a:ext uri="{FF2B5EF4-FFF2-40B4-BE49-F238E27FC236}">
              <a16:creationId xmlns="" xmlns:a16="http://schemas.microsoft.com/office/drawing/2014/main" id="{168B513E-64D1-4B9A-8E9F-8C0F55FA3322}"/>
            </a:ext>
          </a:extLst>
        </xdr:cNvPr>
        <xdr:cNvSpPr txBox="1"/>
      </xdr:nvSpPr>
      <xdr:spPr>
        <a:xfrm>
          <a:off x="15266044" y="694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57711</xdr:rowOff>
    </xdr:from>
    <xdr:ext cx="405111" cy="259045"/>
    <xdr:sp macro="" textlink="">
      <xdr:nvSpPr>
        <xdr:cNvPr id="351" name="n_2mainValue【一般廃棄物処理施設】&#10;有形固定資産減価償却率">
          <a:extLst>
            <a:ext uri="{FF2B5EF4-FFF2-40B4-BE49-F238E27FC236}">
              <a16:creationId xmlns="" xmlns:a16="http://schemas.microsoft.com/office/drawing/2014/main" id="{F876A03B-A685-4253-A92D-579A22F7716D}"/>
            </a:ext>
          </a:extLst>
        </xdr:cNvPr>
        <xdr:cNvSpPr txBox="1"/>
      </xdr:nvSpPr>
      <xdr:spPr>
        <a:xfrm>
          <a:off x="143897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26687</xdr:rowOff>
    </xdr:from>
    <xdr:ext cx="405111" cy="259045"/>
    <xdr:sp macro="" textlink="">
      <xdr:nvSpPr>
        <xdr:cNvPr id="352" name="n_3mainValue【一般廃棄物処理施設】&#10;有形固定資産減価償却率">
          <a:extLst>
            <a:ext uri="{FF2B5EF4-FFF2-40B4-BE49-F238E27FC236}">
              <a16:creationId xmlns="" xmlns:a16="http://schemas.microsoft.com/office/drawing/2014/main" id="{521A9E9B-2549-4ECA-939F-0741C051E975}"/>
            </a:ext>
          </a:extLst>
        </xdr:cNvPr>
        <xdr:cNvSpPr txBox="1"/>
      </xdr:nvSpPr>
      <xdr:spPr>
        <a:xfrm>
          <a:off x="13500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167112</xdr:rowOff>
    </xdr:from>
    <xdr:ext cx="405111" cy="259045"/>
    <xdr:sp macro="" textlink="">
      <xdr:nvSpPr>
        <xdr:cNvPr id="353" name="n_4mainValue【一般廃棄物処理施設】&#10;有形固定資産減価償却率">
          <a:extLst>
            <a:ext uri="{FF2B5EF4-FFF2-40B4-BE49-F238E27FC236}">
              <a16:creationId xmlns="" xmlns:a16="http://schemas.microsoft.com/office/drawing/2014/main" id="{3CCDB21E-70E3-4A1A-B7FF-ACD7514F2E7B}"/>
            </a:ext>
          </a:extLst>
        </xdr:cNvPr>
        <xdr:cNvSpPr txBox="1"/>
      </xdr:nvSpPr>
      <xdr:spPr>
        <a:xfrm>
          <a:off x="12611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 xmlns:a16="http://schemas.microsoft.com/office/drawing/2014/main" id="{BD132F95-E855-4879-BDD6-ADF59947865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 xmlns:a16="http://schemas.microsoft.com/office/drawing/2014/main" id="{7685886C-43CC-44C3-B761-BEF28006687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 xmlns:a16="http://schemas.microsoft.com/office/drawing/2014/main" id="{6C13101B-FBEE-4B0A-8595-A692FF10318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 xmlns:a16="http://schemas.microsoft.com/office/drawing/2014/main" id="{9E8A31F4-E5EB-451F-8CD4-37AD475E0F5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 xmlns:a16="http://schemas.microsoft.com/office/drawing/2014/main" id="{92C776C6-EA3F-49E3-B37A-DCC0165EE8F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 xmlns:a16="http://schemas.microsoft.com/office/drawing/2014/main" id="{6C8395A5-CEAA-4479-8CD4-DF6E6AF5CEB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 xmlns:a16="http://schemas.microsoft.com/office/drawing/2014/main" id="{67436F93-75AE-4798-BAC3-77F9079EFBB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 xmlns:a16="http://schemas.microsoft.com/office/drawing/2014/main" id="{72BF1931-9429-445B-A152-9B2F3A00161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 xmlns:a16="http://schemas.microsoft.com/office/drawing/2014/main" id="{3F5E060C-C702-416E-B3B2-A6C3EE46205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 xmlns:a16="http://schemas.microsoft.com/office/drawing/2014/main" id="{66AC099E-A162-4B03-8902-22D9118F41F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4" name="直線コネクタ 363">
          <a:extLst>
            <a:ext uri="{FF2B5EF4-FFF2-40B4-BE49-F238E27FC236}">
              <a16:creationId xmlns="" xmlns:a16="http://schemas.microsoft.com/office/drawing/2014/main" id="{7CBF6412-5809-4D80-96E0-CCC90AB6A86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5" name="テキスト ボックス 364">
          <a:extLst>
            <a:ext uri="{FF2B5EF4-FFF2-40B4-BE49-F238E27FC236}">
              <a16:creationId xmlns="" xmlns:a16="http://schemas.microsoft.com/office/drawing/2014/main" id="{2CC88C5E-90B6-4E20-8435-C36F57775437}"/>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6" name="直線コネクタ 365">
          <a:extLst>
            <a:ext uri="{FF2B5EF4-FFF2-40B4-BE49-F238E27FC236}">
              <a16:creationId xmlns="" xmlns:a16="http://schemas.microsoft.com/office/drawing/2014/main" id="{83E3C15B-B46B-4FE2-BCB2-A8294E62EE0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7" name="テキスト ボックス 366">
          <a:extLst>
            <a:ext uri="{FF2B5EF4-FFF2-40B4-BE49-F238E27FC236}">
              <a16:creationId xmlns="" xmlns:a16="http://schemas.microsoft.com/office/drawing/2014/main" id="{C8865208-9259-4FE6-9517-1DE803356751}"/>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8" name="直線コネクタ 367">
          <a:extLst>
            <a:ext uri="{FF2B5EF4-FFF2-40B4-BE49-F238E27FC236}">
              <a16:creationId xmlns="" xmlns:a16="http://schemas.microsoft.com/office/drawing/2014/main" id="{1A22516D-A237-4DB0-BC6F-62C7EBC9F39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9" name="テキスト ボックス 368">
          <a:extLst>
            <a:ext uri="{FF2B5EF4-FFF2-40B4-BE49-F238E27FC236}">
              <a16:creationId xmlns="" xmlns:a16="http://schemas.microsoft.com/office/drawing/2014/main" id="{F1919007-8F92-4C09-B485-220628EDAF33}"/>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0" name="直線コネクタ 369">
          <a:extLst>
            <a:ext uri="{FF2B5EF4-FFF2-40B4-BE49-F238E27FC236}">
              <a16:creationId xmlns="" xmlns:a16="http://schemas.microsoft.com/office/drawing/2014/main" id="{51C7CC19-6531-4CA1-A3CA-65F53113866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1" name="テキスト ボックス 370">
          <a:extLst>
            <a:ext uri="{FF2B5EF4-FFF2-40B4-BE49-F238E27FC236}">
              <a16:creationId xmlns="" xmlns:a16="http://schemas.microsoft.com/office/drawing/2014/main" id="{F1F975AA-4D38-48BD-A54E-2EBCEC5265F9}"/>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2" name="直線コネクタ 371">
          <a:extLst>
            <a:ext uri="{FF2B5EF4-FFF2-40B4-BE49-F238E27FC236}">
              <a16:creationId xmlns="" xmlns:a16="http://schemas.microsoft.com/office/drawing/2014/main" id="{945BD384-6456-4AE6-BF52-45714B4AAD5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73" name="テキスト ボックス 372">
          <a:extLst>
            <a:ext uri="{FF2B5EF4-FFF2-40B4-BE49-F238E27FC236}">
              <a16:creationId xmlns="" xmlns:a16="http://schemas.microsoft.com/office/drawing/2014/main" id="{641006E1-838E-4766-A0F6-F7AC29D6810C}"/>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4" name="直線コネクタ 373">
          <a:extLst>
            <a:ext uri="{FF2B5EF4-FFF2-40B4-BE49-F238E27FC236}">
              <a16:creationId xmlns="" xmlns:a16="http://schemas.microsoft.com/office/drawing/2014/main" id="{0A296CD9-5D56-4AE5-BD4B-BC174E6D3384}"/>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75" name="テキスト ボックス 374">
          <a:extLst>
            <a:ext uri="{FF2B5EF4-FFF2-40B4-BE49-F238E27FC236}">
              <a16:creationId xmlns="" xmlns:a16="http://schemas.microsoft.com/office/drawing/2014/main" id="{BE31478B-AA1C-4221-BA0C-8CD8AF36840B}"/>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a:extLst>
            <a:ext uri="{FF2B5EF4-FFF2-40B4-BE49-F238E27FC236}">
              <a16:creationId xmlns="" xmlns:a16="http://schemas.microsoft.com/office/drawing/2014/main" id="{B1FCB8A0-1809-4A9D-9C1F-2A46D432465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7" name="テキスト ボックス 376">
          <a:extLst>
            <a:ext uri="{FF2B5EF4-FFF2-40B4-BE49-F238E27FC236}">
              <a16:creationId xmlns="" xmlns:a16="http://schemas.microsoft.com/office/drawing/2014/main" id="{54C9DB7A-87A0-4986-9390-D671D17AA51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一般廃棄物処理施設】&#10;一人当たり有形固定資産（償却資産）額グラフ枠">
          <a:extLst>
            <a:ext uri="{FF2B5EF4-FFF2-40B4-BE49-F238E27FC236}">
              <a16:creationId xmlns="" xmlns:a16="http://schemas.microsoft.com/office/drawing/2014/main" id="{600DC87B-D10C-4D56-9ECE-FDFF9C28F76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2956</xdr:rowOff>
    </xdr:from>
    <xdr:to>
      <xdr:col>116</xdr:col>
      <xdr:colOff>62864</xdr:colOff>
      <xdr:row>42</xdr:row>
      <xdr:rowOff>84083</xdr:rowOff>
    </xdr:to>
    <xdr:cxnSp macro="">
      <xdr:nvCxnSpPr>
        <xdr:cNvPr id="379" name="直線コネクタ 378">
          <a:extLst>
            <a:ext uri="{FF2B5EF4-FFF2-40B4-BE49-F238E27FC236}">
              <a16:creationId xmlns="" xmlns:a16="http://schemas.microsoft.com/office/drawing/2014/main" id="{C261E386-9A45-4FD3-843C-EA5539D3E7A6}"/>
            </a:ext>
          </a:extLst>
        </xdr:cNvPr>
        <xdr:cNvCxnSpPr/>
      </xdr:nvCxnSpPr>
      <xdr:spPr>
        <a:xfrm flipV="1">
          <a:off x="22160864" y="5832256"/>
          <a:ext cx="0" cy="1452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87910</xdr:rowOff>
    </xdr:from>
    <xdr:ext cx="469744" cy="259045"/>
    <xdr:sp macro="" textlink="">
      <xdr:nvSpPr>
        <xdr:cNvPr id="380" name="【一般廃棄物処理施設】&#10;一人当たり有形固定資産（償却資産）額最小値テキスト">
          <a:extLst>
            <a:ext uri="{FF2B5EF4-FFF2-40B4-BE49-F238E27FC236}">
              <a16:creationId xmlns="" xmlns:a16="http://schemas.microsoft.com/office/drawing/2014/main" id="{4E93CBDA-2386-4BB8-AD8B-CEF0C95D06BE}"/>
            </a:ext>
          </a:extLst>
        </xdr:cNvPr>
        <xdr:cNvSpPr txBox="1"/>
      </xdr:nvSpPr>
      <xdr:spPr>
        <a:xfrm>
          <a:off x="22199600" y="72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84083</xdr:rowOff>
    </xdr:from>
    <xdr:to>
      <xdr:col>116</xdr:col>
      <xdr:colOff>152400</xdr:colOff>
      <xdr:row>42</xdr:row>
      <xdr:rowOff>84083</xdr:rowOff>
    </xdr:to>
    <xdr:cxnSp macro="">
      <xdr:nvCxnSpPr>
        <xdr:cNvPr id="381" name="直線コネクタ 380">
          <a:extLst>
            <a:ext uri="{FF2B5EF4-FFF2-40B4-BE49-F238E27FC236}">
              <a16:creationId xmlns="" xmlns:a16="http://schemas.microsoft.com/office/drawing/2014/main" id="{FF445019-73B9-4617-997F-038EC59FFE32}"/>
            </a:ext>
          </a:extLst>
        </xdr:cNvPr>
        <xdr:cNvCxnSpPr/>
      </xdr:nvCxnSpPr>
      <xdr:spPr>
        <a:xfrm>
          <a:off x="22072600" y="728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121083</xdr:rowOff>
    </xdr:from>
    <xdr:ext cx="599010" cy="259045"/>
    <xdr:sp macro="" textlink="">
      <xdr:nvSpPr>
        <xdr:cNvPr id="382" name="【一般廃棄物処理施設】&#10;一人当たり有形固定資産（償却資産）額最大値テキスト">
          <a:extLst>
            <a:ext uri="{FF2B5EF4-FFF2-40B4-BE49-F238E27FC236}">
              <a16:creationId xmlns="" xmlns:a16="http://schemas.microsoft.com/office/drawing/2014/main" id="{F194AA9D-7BC0-4863-8F9D-1FCDCF69EDDE}"/>
            </a:ext>
          </a:extLst>
        </xdr:cNvPr>
        <xdr:cNvSpPr txBox="1"/>
      </xdr:nvSpPr>
      <xdr:spPr>
        <a:xfrm>
          <a:off x="22199600" y="56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2956</xdr:rowOff>
    </xdr:from>
    <xdr:to>
      <xdr:col>116</xdr:col>
      <xdr:colOff>152400</xdr:colOff>
      <xdr:row>34</xdr:row>
      <xdr:rowOff>2956</xdr:rowOff>
    </xdr:to>
    <xdr:cxnSp macro="">
      <xdr:nvCxnSpPr>
        <xdr:cNvPr id="383" name="直線コネクタ 382">
          <a:extLst>
            <a:ext uri="{FF2B5EF4-FFF2-40B4-BE49-F238E27FC236}">
              <a16:creationId xmlns="" xmlns:a16="http://schemas.microsoft.com/office/drawing/2014/main" id="{8A62947B-FC3D-4E03-9F34-D2312900FE9C}"/>
            </a:ext>
          </a:extLst>
        </xdr:cNvPr>
        <xdr:cNvCxnSpPr/>
      </xdr:nvCxnSpPr>
      <xdr:spPr>
        <a:xfrm>
          <a:off x="22072600" y="583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146976</xdr:rowOff>
    </xdr:from>
    <xdr:ext cx="599010" cy="259045"/>
    <xdr:sp macro="" textlink="">
      <xdr:nvSpPr>
        <xdr:cNvPr id="384" name="【一般廃棄物処理施設】&#10;一人当たり有形固定資産（償却資産）額平均値テキスト">
          <a:extLst>
            <a:ext uri="{FF2B5EF4-FFF2-40B4-BE49-F238E27FC236}">
              <a16:creationId xmlns="" xmlns:a16="http://schemas.microsoft.com/office/drawing/2014/main" id="{F07BA094-E70F-4C34-A758-5D2864243B1E}"/>
            </a:ext>
          </a:extLst>
        </xdr:cNvPr>
        <xdr:cNvSpPr txBox="1"/>
      </xdr:nvSpPr>
      <xdr:spPr>
        <a:xfrm>
          <a:off x="22199600" y="6833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168549</xdr:rowOff>
    </xdr:from>
    <xdr:to>
      <xdr:col>116</xdr:col>
      <xdr:colOff>114300</xdr:colOff>
      <xdr:row>40</xdr:row>
      <xdr:rowOff>98699</xdr:rowOff>
    </xdr:to>
    <xdr:sp macro="" textlink="">
      <xdr:nvSpPr>
        <xdr:cNvPr id="385" name="フローチャート: 判断 384">
          <a:extLst>
            <a:ext uri="{FF2B5EF4-FFF2-40B4-BE49-F238E27FC236}">
              <a16:creationId xmlns="" xmlns:a16="http://schemas.microsoft.com/office/drawing/2014/main" id="{DAACDD52-29C0-44BC-8496-231203EDC884}"/>
            </a:ext>
          </a:extLst>
        </xdr:cNvPr>
        <xdr:cNvSpPr/>
      </xdr:nvSpPr>
      <xdr:spPr>
        <a:xfrm>
          <a:off x="22110700" y="685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146669</xdr:rowOff>
    </xdr:from>
    <xdr:to>
      <xdr:col>112</xdr:col>
      <xdr:colOff>38100</xdr:colOff>
      <xdr:row>40</xdr:row>
      <xdr:rowOff>76819</xdr:rowOff>
    </xdr:to>
    <xdr:sp macro="" textlink="">
      <xdr:nvSpPr>
        <xdr:cNvPr id="386" name="フローチャート: 判断 385">
          <a:extLst>
            <a:ext uri="{FF2B5EF4-FFF2-40B4-BE49-F238E27FC236}">
              <a16:creationId xmlns="" xmlns:a16="http://schemas.microsoft.com/office/drawing/2014/main" id="{899CABF7-5388-438D-9479-C8F39A79ADE9}"/>
            </a:ext>
          </a:extLst>
        </xdr:cNvPr>
        <xdr:cNvSpPr/>
      </xdr:nvSpPr>
      <xdr:spPr>
        <a:xfrm>
          <a:off x="21272500" y="68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3914</xdr:rowOff>
    </xdr:from>
    <xdr:to>
      <xdr:col>107</xdr:col>
      <xdr:colOff>101600</xdr:colOff>
      <xdr:row>40</xdr:row>
      <xdr:rowOff>105514</xdr:rowOff>
    </xdr:to>
    <xdr:sp macro="" textlink="">
      <xdr:nvSpPr>
        <xdr:cNvPr id="387" name="フローチャート: 判断 386">
          <a:extLst>
            <a:ext uri="{FF2B5EF4-FFF2-40B4-BE49-F238E27FC236}">
              <a16:creationId xmlns="" xmlns:a16="http://schemas.microsoft.com/office/drawing/2014/main" id="{24C85D4A-43C2-4B91-B4BA-CF7548C3DCD3}"/>
            </a:ext>
          </a:extLst>
        </xdr:cNvPr>
        <xdr:cNvSpPr/>
      </xdr:nvSpPr>
      <xdr:spPr>
        <a:xfrm>
          <a:off x="20383500" y="6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10306</xdr:rowOff>
    </xdr:from>
    <xdr:to>
      <xdr:col>102</xdr:col>
      <xdr:colOff>165100</xdr:colOff>
      <xdr:row>40</xdr:row>
      <xdr:rowOff>111906</xdr:rowOff>
    </xdr:to>
    <xdr:sp macro="" textlink="">
      <xdr:nvSpPr>
        <xdr:cNvPr id="388" name="フローチャート: 判断 387">
          <a:extLst>
            <a:ext uri="{FF2B5EF4-FFF2-40B4-BE49-F238E27FC236}">
              <a16:creationId xmlns="" xmlns:a16="http://schemas.microsoft.com/office/drawing/2014/main" id="{B131E206-C070-4D5F-9B3D-1E63260BFB82}"/>
            </a:ext>
          </a:extLst>
        </xdr:cNvPr>
        <xdr:cNvSpPr/>
      </xdr:nvSpPr>
      <xdr:spPr>
        <a:xfrm>
          <a:off x="19494500" y="68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142365</xdr:rowOff>
    </xdr:from>
    <xdr:to>
      <xdr:col>98</xdr:col>
      <xdr:colOff>38100</xdr:colOff>
      <xdr:row>40</xdr:row>
      <xdr:rowOff>72515</xdr:rowOff>
    </xdr:to>
    <xdr:sp macro="" textlink="">
      <xdr:nvSpPr>
        <xdr:cNvPr id="389" name="フローチャート: 判断 388">
          <a:extLst>
            <a:ext uri="{FF2B5EF4-FFF2-40B4-BE49-F238E27FC236}">
              <a16:creationId xmlns="" xmlns:a16="http://schemas.microsoft.com/office/drawing/2014/main" id="{2E3DCDE1-DCA4-42F9-8550-3AC7D04AC858}"/>
            </a:ext>
          </a:extLst>
        </xdr:cNvPr>
        <xdr:cNvSpPr/>
      </xdr:nvSpPr>
      <xdr:spPr>
        <a:xfrm>
          <a:off x="18605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a:extLst>
            <a:ext uri="{FF2B5EF4-FFF2-40B4-BE49-F238E27FC236}">
              <a16:creationId xmlns="" xmlns:a16="http://schemas.microsoft.com/office/drawing/2014/main" id="{AE6A2C30-DDBE-4D59-A316-C88659B280E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a:extLst>
            <a:ext uri="{FF2B5EF4-FFF2-40B4-BE49-F238E27FC236}">
              <a16:creationId xmlns="" xmlns:a16="http://schemas.microsoft.com/office/drawing/2014/main" id="{323572E0-2E3B-4872-AFFD-8E5B6755CFD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a:extLst>
            <a:ext uri="{FF2B5EF4-FFF2-40B4-BE49-F238E27FC236}">
              <a16:creationId xmlns="" xmlns:a16="http://schemas.microsoft.com/office/drawing/2014/main" id="{3493BDF6-08AC-4B11-8192-21B888C2553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a:extLst>
            <a:ext uri="{FF2B5EF4-FFF2-40B4-BE49-F238E27FC236}">
              <a16:creationId xmlns="" xmlns:a16="http://schemas.microsoft.com/office/drawing/2014/main" id="{C767A827-FDAA-4E40-A91B-3102CF0312F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a:extLst>
            <a:ext uri="{FF2B5EF4-FFF2-40B4-BE49-F238E27FC236}">
              <a16:creationId xmlns="" xmlns:a16="http://schemas.microsoft.com/office/drawing/2014/main" id="{BB8B65F2-54C2-40FD-97C6-93A05A786AE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120919</xdr:rowOff>
    </xdr:from>
    <xdr:to>
      <xdr:col>116</xdr:col>
      <xdr:colOff>114300</xdr:colOff>
      <xdr:row>40</xdr:row>
      <xdr:rowOff>51069</xdr:rowOff>
    </xdr:to>
    <xdr:sp macro="" textlink="">
      <xdr:nvSpPr>
        <xdr:cNvPr id="395" name="楕円 394">
          <a:extLst>
            <a:ext uri="{FF2B5EF4-FFF2-40B4-BE49-F238E27FC236}">
              <a16:creationId xmlns="" xmlns:a16="http://schemas.microsoft.com/office/drawing/2014/main" id="{8205E7C8-8804-4D83-819E-231CC1C807D7}"/>
            </a:ext>
          </a:extLst>
        </xdr:cNvPr>
        <xdr:cNvSpPr/>
      </xdr:nvSpPr>
      <xdr:spPr>
        <a:xfrm>
          <a:off x="22110700" y="680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143796</xdr:rowOff>
    </xdr:from>
    <xdr:ext cx="599010" cy="259045"/>
    <xdr:sp macro="" textlink="">
      <xdr:nvSpPr>
        <xdr:cNvPr id="396" name="【一般廃棄物処理施設】&#10;一人当たり有形固定資産（償却資産）額該当値テキスト">
          <a:extLst>
            <a:ext uri="{FF2B5EF4-FFF2-40B4-BE49-F238E27FC236}">
              <a16:creationId xmlns="" xmlns:a16="http://schemas.microsoft.com/office/drawing/2014/main" id="{0EBDDE29-1FDF-4CC1-A96E-9CB06CB063A6}"/>
            </a:ext>
          </a:extLst>
        </xdr:cNvPr>
        <xdr:cNvSpPr txBox="1"/>
      </xdr:nvSpPr>
      <xdr:spPr>
        <a:xfrm>
          <a:off x="22199600" y="665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132127</xdr:rowOff>
    </xdr:from>
    <xdr:to>
      <xdr:col>112</xdr:col>
      <xdr:colOff>38100</xdr:colOff>
      <xdr:row>40</xdr:row>
      <xdr:rowOff>62277</xdr:rowOff>
    </xdr:to>
    <xdr:sp macro="" textlink="">
      <xdr:nvSpPr>
        <xdr:cNvPr id="397" name="楕円 396">
          <a:extLst>
            <a:ext uri="{FF2B5EF4-FFF2-40B4-BE49-F238E27FC236}">
              <a16:creationId xmlns="" xmlns:a16="http://schemas.microsoft.com/office/drawing/2014/main" id="{30EB38C5-453C-49C6-82C8-B8E6417EE8E6}"/>
            </a:ext>
          </a:extLst>
        </xdr:cNvPr>
        <xdr:cNvSpPr/>
      </xdr:nvSpPr>
      <xdr:spPr>
        <a:xfrm>
          <a:off x="21272500" y="681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269</xdr:rowOff>
    </xdr:from>
    <xdr:to>
      <xdr:col>116</xdr:col>
      <xdr:colOff>63500</xdr:colOff>
      <xdr:row>40</xdr:row>
      <xdr:rowOff>11477</xdr:rowOff>
    </xdr:to>
    <xdr:cxnSp macro="">
      <xdr:nvCxnSpPr>
        <xdr:cNvPr id="398" name="直線コネクタ 397">
          <a:extLst>
            <a:ext uri="{FF2B5EF4-FFF2-40B4-BE49-F238E27FC236}">
              <a16:creationId xmlns="" xmlns:a16="http://schemas.microsoft.com/office/drawing/2014/main" id="{B4ADFE00-A9E0-4E33-81E6-D74EE8C75975}"/>
            </a:ext>
          </a:extLst>
        </xdr:cNvPr>
        <xdr:cNvCxnSpPr/>
      </xdr:nvCxnSpPr>
      <xdr:spPr>
        <a:xfrm flipV="1">
          <a:off x="21323300" y="6858269"/>
          <a:ext cx="838200" cy="1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142058</xdr:rowOff>
    </xdr:from>
    <xdr:to>
      <xdr:col>107</xdr:col>
      <xdr:colOff>101600</xdr:colOff>
      <xdr:row>40</xdr:row>
      <xdr:rowOff>72208</xdr:rowOff>
    </xdr:to>
    <xdr:sp macro="" textlink="">
      <xdr:nvSpPr>
        <xdr:cNvPr id="399" name="楕円 398">
          <a:extLst>
            <a:ext uri="{FF2B5EF4-FFF2-40B4-BE49-F238E27FC236}">
              <a16:creationId xmlns="" xmlns:a16="http://schemas.microsoft.com/office/drawing/2014/main" id="{EC5435FC-1D82-4EB5-8AD1-FFFC89E3A927}"/>
            </a:ext>
          </a:extLst>
        </xdr:cNvPr>
        <xdr:cNvSpPr/>
      </xdr:nvSpPr>
      <xdr:spPr>
        <a:xfrm>
          <a:off x="20383500" y="682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11477</xdr:rowOff>
    </xdr:from>
    <xdr:to>
      <xdr:col>111</xdr:col>
      <xdr:colOff>177800</xdr:colOff>
      <xdr:row>40</xdr:row>
      <xdr:rowOff>21408</xdr:rowOff>
    </xdr:to>
    <xdr:cxnSp macro="">
      <xdr:nvCxnSpPr>
        <xdr:cNvPr id="400" name="直線コネクタ 399">
          <a:extLst>
            <a:ext uri="{FF2B5EF4-FFF2-40B4-BE49-F238E27FC236}">
              <a16:creationId xmlns="" xmlns:a16="http://schemas.microsoft.com/office/drawing/2014/main" id="{49E6D3DC-129B-4B73-91F6-2837AE31EC83}"/>
            </a:ext>
          </a:extLst>
        </xdr:cNvPr>
        <xdr:cNvCxnSpPr/>
      </xdr:nvCxnSpPr>
      <xdr:spPr>
        <a:xfrm flipV="1">
          <a:off x="20434300" y="6869477"/>
          <a:ext cx="889000" cy="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152805</xdr:rowOff>
    </xdr:from>
    <xdr:to>
      <xdr:col>102</xdr:col>
      <xdr:colOff>165100</xdr:colOff>
      <xdr:row>40</xdr:row>
      <xdr:rowOff>82955</xdr:rowOff>
    </xdr:to>
    <xdr:sp macro="" textlink="">
      <xdr:nvSpPr>
        <xdr:cNvPr id="401" name="楕円 400">
          <a:extLst>
            <a:ext uri="{FF2B5EF4-FFF2-40B4-BE49-F238E27FC236}">
              <a16:creationId xmlns="" xmlns:a16="http://schemas.microsoft.com/office/drawing/2014/main" id="{8914F2CC-80FD-4370-920A-3E55BE6BB5CA}"/>
            </a:ext>
          </a:extLst>
        </xdr:cNvPr>
        <xdr:cNvSpPr/>
      </xdr:nvSpPr>
      <xdr:spPr>
        <a:xfrm>
          <a:off x="19494500" y="683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21408</xdr:rowOff>
    </xdr:from>
    <xdr:to>
      <xdr:col>107</xdr:col>
      <xdr:colOff>50800</xdr:colOff>
      <xdr:row>40</xdr:row>
      <xdr:rowOff>32155</xdr:rowOff>
    </xdr:to>
    <xdr:cxnSp macro="">
      <xdr:nvCxnSpPr>
        <xdr:cNvPr id="402" name="直線コネクタ 401">
          <a:extLst>
            <a:ext uri="{FF2B5EF4-FFF2-40B4-BE49-F238E27FC236}">
              <a16:creationId xmlns="" xmlns:a16="http://schemas.microsoft.com/office/drawing/2014/main" id="{2005DCD2-2EE9-4E8A-9750-3F8449E8ADC4}"/>
            </a:ext>
          </a:extLst>
        </xdr:cNvPr>
        <xdr:cNvCxnSpPr/>
      </xdr:nvCxnSpPr>
      <xdr:spPr>
        <a:xfrm flipV="1">
          <a:off x="19545300" y="6879408"/>
          <a:ext cx="889000" cy="1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168308</xdr:rowOff>
    </xdr:from>
    <xdr:to>
      <xdr:col>98</xdr:col>
      <xdr:colOff>38100</xdr:colOff>
      <xdr:row>40</xdr:row>
      <xdr:rowOff>98458</xdr:rowOff>
    </xdr:to>
    <xdr:sp macro="" textlink="">
      <xdr:nvSpPr>
        <xdr:cNvPr id="403" name="楕円 402">
          <a:extLst>
            <a:ext uri="{FF2B5EF4-FFF2-40B4-BE49-F238E27FC236}">
              <a16:creationId xmlns="" xmlns:a16="http://schemas.microsoft.com/office/drawing/2014/main" id="{5824A894-D2BA-4763-8D97-589A557F1E1A}"/>
            </a:ext>
          </a:extLst>
        </xdr:cNvPr>
        <xdr:cNvSpPr/>
      </xdr:nvSpPr>
      <xdr:spPr>
        <a:xfrm>
          <a:off x="18605500" y="685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32155</xdr:rowOff>
    </xdr:from>
    <xdr:to>
      <xdr:col>102</xdr:col>
      <xdr:colOff>114300</xdr:colOff>
      <xdr:row>40</xdr:row>
      <xdr:rowOff>47658</xdr:rowOff>
    </xdr:to>
    <xdr:cxnSp macro="">
      <xdr:nvCxnSpPr>
        <xdr:cNvPr id="404" name="直線コネクタ 403">
          <a:extLst>
            <a:ext uri="{FF2B5EF4-FFF2-40B4-BE49-F238E27FC236}">
              <a16:creationId xmlns="" xmlns:a16="http://schemas.microsoft.com/office/drawing/2014/main" id="{1ED58F2E-5609-4319-BDA1-000AFE8F239B}"/>
            </a:ext>
          </a:extLst>
        </xdr:cNvPr>
        <xdr:cNvCxnSpPr/>
      </xdr:nvCxnSpPr>
      <xdr:spPr>
        <a:xfrm flipV="1">
          <a:off x="18656300" y="6890155"/>
          <a:ext cx="889000" cy="1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67946</xdr:rowOff>
    </xdr:from>
    <xdr:ext cx="599010" cy="259045"/>
    <xdr:sp macro="" textlink="">
      <xdr:nvSpPr>
        <xdr:cNvPr id="405" name="n_1aveValue【一般廃棄物処理施設】&#10;一人当たり有形固定資産（償却資産）額">
          <a:extLst>
            <a:ext uri="{FF2B5EF4-FFF2-40B4-BE49-F238E27FC236}">
              <a16:creationId xmlns="" xmlns:a16="http://schemas.microsoft.com/office/drawing/2014/main" id="{46891C17-E73B-4614-A184-1764542B6A3E}"/>
            </a:ext>
          </a:extLst>
        </xdr:cNvPr>
        <xdr:cNvSpPr txBox="1"/>
      </xdr:nvSpPr>
      <xdr:spPr>
        <a:xfrm>
          <a:off x="21011095" y="6925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96641</xdr:rowOff>
    </xdr:from>
    <xdr:ext cx="599010" cy="259045"/>
    <xdr:sp macro="" textlink="">
      <xdr:nvSpPr>
        <xdr:cNvPr id="406" name="n_2aveValue【一般廃棄物処理施設】&#10;一人当たり有形固定資産（償却資産）額">
          <a:extLst>
            <a:ext uri="{FF2B5EF4-FFF2-40B4-BE49-F238E27FC236}">
              <a16:creationId xmlns="" xmlns:a16="http://schemas.microsoft.com/office/drawing/2014/main" id="{3ECE84A8-CF02-4D8B-BD00-77C22A5627E8}"/>
            </a:ext>
          </a:extLst>
        </xdr:cNvPr>
        <xdr:cNvSpPr txBox="1"/>
      </xdr:nvSpPr>
      <xdr:spPr>
        <a:xfrm>
          <a:off x="20134795" y="695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103033</xdr:rowOff>
    </xdr:from>
    <xdr:ext cx="599010" cy="259045"/>
    <xdr:sp macro="" textlink="">
      <xdr:nvSpPr>
        <xdr:cNvPr id="407" name="n_3aveValue【一般廃棄物処理施設】&#10;一人当たり有形固定資産（償却資産）額">
          <a:extLst>
            <a:ext uri="{FF2B5EF4-FFF2-40B4-BE49-F238E27FC236}">
              <a16:creationId xmlns="" xmlns:a16="http://schemas.microsoft.com/office/drawing/2014/main" id="{11E4CC3B-530F-49EB-8D91-83977E3BBA69}"/>
            </a:ext>
          </a:extLst>
        </xdr:cNvPr>
        <xdr:cNvSpPr txBox="1"/>
      </xdr:nvSpPr>
      <xdr:spPr>
        <a:xfrm>
          <a:off x="19245795" y="696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89042</xdr:rowOff>
    </xdr:from>
    <xdr:ext cx="599010" cy="259045"/>
    <xdr:sp macro="" textlink="">
      <xdr:nvSpPr>
        <xdr:cNvPr id="408" name="n_4aveValue【一般廃棄物処理施設】&#10;一人当たり有形固定資産（償却資産）額">
          <a:extLst>
            <a:ext uri="{FF2B5EF4-FFF2-40B4-BE49-F238E27FC236}">
              <a16:creationId xmlns="" xmlns:a16="http://schemas.microsoft.com/office/drawing/2014/main" id="{107A7E34-EA86-4403-8829-0F82BEE076E3}"/>
            </a:ext>
          </a:extLst>
        </xdr:cNvPr>
        <xdr:cNvSpPr txBox="1"/>
      </xdr:nvSpPr>
      <xdr:spPr>
        <a:xfrm>
          <a:off x="18356795" y="660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78804</xdr:rowOff>
    </xdr:from>
    <xdr:ext cx="599010" cy="259045"/>
    <xdr:sp macro="" textlink="">
      <xdr:nvSpPr>
        <xdr:cNvPr id="409" name="n_1mainValue【一般廃棄物処理施設】&#10;一人当たり有形固定資産（償却資産）額">
          <a:extLst>
            <a:ext uri="{FF2B5EF4-FFF2-40B4-BE49-F238E27FC236}">
              <a16:creationId xmlns="" xmlns:a16="http://schemas.microsoft.com/office/drawing/2014/main" id="{E3597D9D-3BF2-400B-9D51-9F9465F549B5}"/>
            </a:ext>
          </a:extLst>
        </xdr:cNvPr>
        <xdr:cNvSpPr txBox="1"/>
      </xdr:nvSpPr>
      <xdr:spPr>
        <a:xfrm>
          <a:off x="21011095" y="659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88735</xdr:rowOff>
    </xdr:from>
    <xdr:ext cx="599010" cy="259045"/>
    <xdr:sp macro="" textlink="">
      <xdr:nvSpPr>
        <xdr:cNvPr id="410" name="n_2mainValue【一般廃棄物処理施設】&#10;一人当たり有形固定資産（償却資産）額">
          <a:extLst>
            <a:ext uri="{FF2B5EF4-FFF2-40B4-BE49-F238E27FC236}">
              <a16:creationId xmlns="" xmlns:a16="http://schemas.microsoft.com/office/drawing/2014/main" id="{E42FF458-46C2-41FA-91DF-24AD2B8061E1}"/>
            </a:ext>
          </a:extLst>
        </xdr:cNvPr>
        <xdr:cNvSpPr txBox="1"/>
      </xdr:nvSpPr>
      <xdr:spPr>
        <a:xfrm>
          <a:off x="20134795" y="660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99482</xdr:rowOff>
    </xdr:from>
    <xdr:ext cx="599010" cy="259045"/>
    <xdr:sp macro="" textlink="">
      <xdr:nvSpPr>
        <xdr:cNvPr id="411" name="n_3mainValue【一般廃棄物処理施設】&#10;一人当たり有形固定資産（償却資産）額">
          <a:extLst>
            <a:ext uri="{FF2B5EF4-FFF2-40B4-BE49-F238E27FC236}">
              <a16:creationId xmlns="" xmlns:a16="http://schemas.microsoft.com/office/drawing/2014/main" id="{5248E59E-D94A-46BA-8856-915764575BF4}"/>
            </a:ext>
          </a:extLst>
        </xdr:cNvPr>
        <xdr:cNvSpPr txBox="1"/>
      </xdr:nvSpPr>
      <xdr:spPr>
        <a:xfrm>
          <a:off x="19245795" y="661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89585</xdr:rowOff>
    </xdr:from>
    <xdr:ext cx="599010" cy="259045"/>
    <xdr:sp macro="" textlink="">
      <xdr:nvSpPr>
        <xdr:cNvPr id="412" name="n_4mainValue【一般廃棄物処理施設】&#10;一人当たり有形固定資産（償却資産）額">
          <a:extLst>
            <a:ext uri="{FF2B5EF4-FFF2-40B4-BE49-F238E27FC236}">
              <a16:creationId xmlns="" xmlns:a16="http://schemas.microsoft.com/office/drawing/2014/main" id="{E10826B1-0C70-46BA-8D78-7D7CF52A0CAD}"/>
            </a:ext>
          </a:extLst>
        </xdr:cNvPr>
        <xdr:cNvSpPr txBox="1"/>
      </xdr:nvSpPr>
      <xdr:spPr>
        <a:xfrm>
          <a:off x="18356795" y="694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a:extLst>
            <a:ext uri="{FF2B5EF4-FFF2-40B4-BE49-F238E27FC236}">
              <a16:creationId xmlns="" xmlns:a16="http://schemas.microsoft.com/office/drawing/2014/main" id="{A45152DC-3B62-40A4-9CC9-0DC703FCFEE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a:extLst>
            <a:ext uri="{FF2B5EF4-FFF2-40B4-BE49-F238E27FC236}">
              <a16:creationId xmlns="" xmlns:a16="http://schemas.microsoft.com/office/drawing/2014/main" id="{34B2122A-452F-4089-8C8A-2A9E1564CF9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a:extLst>
            <a:ext uri="{FF2B5EF4-FFF2-40B4-BE49-F238E27FC236}">
              <a16:creationId xmlns="" xmlns:a16="http://schemas.microsoft.com/office/drawing/2014/main" id="{EEFFD1A0-0D6C-401A-8F88-E4D23343CC2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a:extLst>
            <a:ext uri="{FF2B5EF4-FFF2-40B4-BE49-F238E27FC236}">
              <a16:creationId xmlns="" xmlns:a16="http://schemas.microsoft.com/office/drawing/2014/main" id="{F09294B3-DFC4-4249-A672-E473227C477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a:extLst>
            <a:ext uri="{FF2B5EF4-FFF2-40B4-BE49-F238E27FC236}">
              <a16:creationId xmlns="" xmlns:a16="http://schemas.microsoft.com/office/drawing/2014/main" id="{0E1BC128-EB1A-4029-A3AD-F73F1AF2CF5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a:extLst>
            <a:ext uri="{FF2B5EF4-FFF2-40B4-BE49-F238E27FC236}">
              <a16:creationId xmlns="" xmlns:a16="http://schemas.microsoft.com/office/drawing/2014/main" id="{125DBCE2-ACC4-45DD-B4F9-8759650A60B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a:extLst>
            <a:ext uri="{FF2B5EF4-FFF2-40B4-BE49-F238E27FC236}">
              <a16:creationId xmlns="" xmlns:a16="http://schemas.microsoft.com/office/drawing/2014/main" id="{4134D393-7BDE-4A9A-A6C1-17D6EBCFFE2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a:extLst>
            <a:ext uri="{FF2B5EF4-FFF2-40B4-BE49-F238E27FC236}">
              <a16:creationId xmlns="" xmlns:a16="http://schemas.microsoft.com/office/drawing/2014/main" id="{0B26E3B5-F82E-4549-A6E7-C7E6C62FBBB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a:extLst>
            <a:ext uri="{FF2B5EF4-FFF2-40B4-BE49-F238E27FC236}">
              <a16:creationId xmlns="" xmlns:a16="http://schemas.microsoft.com/office/drawing/2014/main" id="{1B1A65FC-285C-48E9-BF8B-33F7B39BB51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a:extLst>
            <a:ext uri="{FF2B5EF4-FFF2-40B4-BE49-F238E27FC236}">
              <a16:creationId xmlns="" xmlns:a16="http://schemas.microsoft.com/office/drawing/2014/main" id="{CECF2593-740B-48BE-9F97-13EAC6AAF58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a:extLst>
            <a:ext uri="{FF2B5EF4-FFF2-40B4-BE49-F238E27FC236}">
              <a16:creationId xmlns="" xmlns:a16="http://schemas.microsoft.com/office/drawing/2014/main" id="{C65958BE-95F6-46E9-96CF-34FF15224D9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4" name="直線コネクタ 423">
          <a:extLst>
            <a:ext uri="{FF2B5EF4-FFF2-40B4-BE49-F238E27FC236}">
              <a16:creationId xmlns="" xmlns:a16="http://schemas.microsoft.com/office/drawing/2014/main" id="{2FCAA7EA-A3BF-4D4B-807B-BE6CB291221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5" name="テキスト ボックス 424">
          <a:extLst>
            <a:ext uri="{FF2B5EF4-FFF2-40B4-BE49-F238E27FC236}">
              <a16:creationId xmlns="" xmlns:a16="http://schemas.microsoft.com/office/drawing/2014/main" id="{710598D6-EA93-40F5-A4D3-479DEC34511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6" name="直線コネクタ 425">
          <a:extLst>
            <a:ext uri="{FF2B5EF4-FFF2-40B4-BE49-F238E27FC236}">
              <a16:creationId xmlns="" xmlns:a16="http://schemas.microsoft.com/office/drawing/2014/main" id="{E3D7D21E-4C9B-483B-920B-AB0BFBF31E8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7" name="テキスト ボックス 426">
          <a:extLst>
            <a:ext uri="{FF2B5EF4-FFF2-40B4-BE49-F238E27FC236}">
              <a16:creationId xmlns="" xmlns:a16="http://schemas.microsoft.com/office/drawing/2014/main" id="{A9BDE304-BF47-46E6-A1DA-7DC0BD6B0CE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8" name="直線コネクタ 427">
          <a:extLst>
            <a:ext uri="{FF2B5EF4-FFF2-40B4-BE49-F238E27FC236}">
              <a16:creationId xmlns="" xmlns:a16="http://schemas.microsoft.com/office/drawing/2014/main" id="{AF5D2739-641A-4FFC-B005-C2B2ACD5AE8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9" name="テキスト ボックス 428">
          <a:extLst>
            <a:ext uri="{FF2B5EF4-FFF2-40B4-BE49-F238E27FC236}">
              <a16:creationId xmlns="" xmlns:a16="http://schemas.microsoft.com/office/drawing/2014/main" id="{74503661-8CE6-4DF8-8DE7-975D9052CAC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0" name="直線コネクタ 429">
          <a:extLst>
            <a:ext uri="{FF2B5EF4-FFF2-40B4-BE49-F238E27FC236}">
              <a16:creationId xmlns="" xmlns:a16="http://schemas.microsoft.com/office/drawing/2014/main" id="{4AE3B585-B568-41DA-BB3E-E875C53E8DC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1" name="テキスト ボックス 430">
          <a:extLst>
            <a:ext uri="{FF2B5EF4-FFF2-40B4-BE49-F238E27FC236}">
              <a16:creationId xmlns="" xmlns:a16="http://schemas.microsoft.com/office/drawing/2014/main" id="{2D631245-2DD3-4382-A4FD-A92A2013C87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2" name="直線コネクタ 431">
          <a:extLst>
            <a:ext uri="{FF2B5EF4-FFF2-40B4-BE49-F238E27FC236}">
              <a16:creationId xmlns="" xmlns:a16="http://schemas.microsoft.com/office/drawing/2014/main" id="{7E51D6A8-5122-4C0C-BF63-D0C4444A8DA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3" name="テキスト ボックス 432">
          <a:extLst>
            <a:ext uri="{FF2B5EF4-FFF2-40B4-BE49-F238E27FC236}">
              <a16:creationId xmlns="" xmlns:a16="http://schemas.microsoft.com/office/drawing/2014/main" id="{EDD79471-3015-4F03-A8B1-9E83FD2B674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 xmlns:a16="http://schemas.microsoft.com/office/drawing/2014/main" id="{42E8656E-14F5-4D06-8C1B-BD3FAA20B8E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5" name="テキスト ボックス 434">
          <a:extLst>
            <a:ext uri="{FF2B5EF4-FFF2-40B4-BE49-F238E27FC236}">
              <a16:creationId xmlns="" xmlns:a16="http://schemas.microsoft.com/office/drawing/2014/main" id="{E7E0E30B-EBC4-4C9E-B9DA-5B987EB459C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保健センター・保健所】&#10;有形固定資産減価償却率グラフ枠">
          <a:extLst>
            <a:ext uri="{FF2B5EF4-FFF2-40B4-BE49-F238E27FC236}">
              <a16:creationId xmlns="" xmlns:a16="http://schemas.microsoft.com/office/drawing/2014/main" id="{6A392022-AD5F-4AF9-9E54-404673243CF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97155</xdr:rowOff>
    </xdr:from>
    <xdr:to>
      <xdr:col>85</xdr:col>
      <xdr:colOff>126364</xdr:colOff>
      <xdr:row>64</xdr:row>
      <xdr:rowOff>0</xdr:rowOff>
    </xdr:to>
    <xdr:cxnSp macro="">
      <xdr:nvCxnSpPr>
        <xdr:cNvPr id="437" name="直線コネクタ 436">
          <a:extLst>
            <a:ext uri="{FF2B5EF4-FFF2-40B4-BE49-F238E27FC236}">
              <a16:creationId xmlns="" xmlns:a16="http://schemas.microsoft.com/office/drawing/2014/main" id="{090B30FF-31F1-4784-86A6-8C31BC50019D}"/>
            </a:ext>
          </a:extLst>
        </xdr:cNvPr>
        <xdr:cNvCxnSpPr/>
      </xdr:nvCxnSpPr>
      <xdr:spPr>
        <a:xfrm flipV="1">
          <a:off x="16318864" y="969835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438" name="【保健センター・保健所】&#10;有形固定資産減価償却率最小値テキスト">
          <a:extLst>
            <a:ext uri="{FF2B5EF4-FFF2-40B4-BE49-F238E27FC236}">
              <a16:creationId xmlns="" xmlns:a16="http://schemas.microsoft.com/office/drawing/2014/main" id="{ACAB462A-532C-4EDD-B50C-FC6F21E5B5E0}"/>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39" name="直線コネクタ 438">
          <a:extLst>
            <a:ext uri="{FF2B5EF4-FFF2-40B4-BE49-F238E27FC236}">
              <a16:creationId xmlns="" xmlns:a16="http://schemas.microsoft.com/office/drawing/2014/main" id="{DF02CEC5-7699-455B-AAAF-86A8BEC83885}"/>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43832</xdr:rowOff>
    </xdr:from>
    <xdr:ext cx="405111" cy="259045"/>
    <xdr:sp macro="" textlink="">
      <xdr:nvSpPr>
        <xdr:cNvPr id="440" name="【保健センター・保健所】&#10;有形固定資産減価償却率最大値テキスト">
          <a:extLst>
            <a:ext uri="{FF2B5EF4-FFF2-40B4-BE49-F238E27FC236}">
              <a16:creationId xmlns="" xmlns:a16="http://schemas.microsoft.com/office/drawing/2014/main" id="{9CE1959F-A26E-448E-B57D-94963817D67D}"/>
            </a:ext>
          </a:extLst>
        </xdr:cNvPr>
        <xdr:cNvSpPr txBox="1"/>
      </xdr:nvSpPr>
      <xdr:spPr>
        <a:xfrm>
          <a:off x="16357600" y="947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97155</xdr:rowOff>
    </xdr:from>
    <xdr:to>
      <xdr:col>86</xdr:col>
      <xdr:colOff>25400</xdr:colOff>
      <xdr:row>56</xdr:row>
      <xdr:rowOff>97155</xdr:rowOff>
    </xdr:to>
    <xdr:cxnSp macro="">
      <xdr:nvCxnSpPr>
        <xdr:cNvPr id="441" name="直線コネクタ 440">
          <a:extLst>
            <a:ext uri="{FF2B5EF4-FFF2-40B4-BE49-F238E27FC236}">
              <a16:creationId xmlns="" xmlns:a16="http://schemas.microsoft.com/office/drawing/2014/main" id="{2A38C4D3-FA64-4028-9FAF-8749177FEACF}"/>
            </a:ext>
          </a:extLst>
        </xdr:cNvPr>
        <xdr:cNvCxnSpPr/>
      </xdr:nvCxnSpPr>
      <xdr:spPr>
        <a:xfrm>
          <a:off x="16230600" y="969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153052</xdr:rowOff>
    </xdr:from>
    <xdr:ext cx="405111" cy="259045"/>
    <xdr:sp macro="" textlink="">
      <xdr:nvSpPr>
        <xdr:cNvPr id="442" name="【保健センター・保健所】&#10;有形固定資産減価償却率平均値テキスト">
          <a:extLst>
            <a:ext uri="{FF2B5EF4-FFF2-40B4-BE49-F238E27FC236}">
              <a16:creationId xmlns="" xmlns:a16="http://schemas.microsoft.com/office/drawing/2014/main" id="{8B0CF06A-967F-417A-BAD0-B1C67B69E36A}"/>
            </a:ext>
          </a:extLst>
        </xdr:cNvPr>
        <xdr:cNvSpPr txBox="1"/>
      </xdr:nvSpPr>
      <xdr:spPr>
        <a:xfrm>
          <a:off x="16357600" y="9925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130175</xdr:rowOff>
    </xdr:from>
    <xdr:to>
      <xdr:col>85</xdr:col>
      <xdr:colOff>177800</xdr:colOff>
      <xdr:row>59</xdr:row>
      <xdr:rowOff>60325</xdr:rowOff>
    </xdr:to>
    <xdr:sp macro="" textlink="">
      <xdr:nvSpPr>
        <xdr:cNvPr id="443" name="フローチャート: 判断 442">
          <a:extLst>
            <a:ext uri="{FF2B5EF4-FFF2-40B4-BE49-F238E27FC236}">
              <a16:creationId xmlns="" xmlns:a16="http://schemas.microsoft.com/office/drawing/2014/main" id="{D63585F2-18FB-41F6-BD2A-AB1D230F8EC2}"/>
            </a:ext>
          </a:extLst>
        </xdr:cNvPr>
        <xdr:cNvSpPr/>
      </xdr:nvSpPr>
      <xdr:spPr>
        <a:xfrm>
          <a:off x="16268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92075</xdr:rowOff>
    </xdr:from>
    <xdr:to>
      <xdr:col>81</xdr:col>
      <xdr:colOff>101600</xdr:colOff>
      <xdr:row>59</xdr:row>
      <xdr:rowOff>22225</xdr:rowOff>
    </xdr:to>
    <xdr:sp macro="" textlink="">
      <xdr:nvSpPr>
        <xdr:cNvPr id="444" name="フローチャート: 判断 443">
          <a:extLst>
            <a:ext uri="{FF2B5EF4-FFF2-40B4-BE49-F238E27FC236}">
              <a16:creationId xmlns="" xmlns:a16="http://schemas.microsoft.com/office/drawing/2014/main" id="{1133B4AB-0E0D-44E1-96CB-BE7E987D31C2}"/>
            </a:ext>
          </a:extLst>
        </xdr:cNvPr>
        <xdr:cNvSpPr/>
      </xdr:nvSpPr>
      <xdr:spPr>
        <a:xfrm>
          <a:off x="15430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445" name="フローチャート: 判断 444">
          <a:extLst>
            <a:ext uri="{FF2B5EF4-FFF2-40B4-BE49-F238E27FC236}">
              <a16:creationId xmlns="" xmlns:a16="http://schemas.microsoft.com/office/drawing/2014/main" id="{96279308-F427-4B45-9F19-76F8B9A74D5D}"/>
            </a:ext>
          </a:extLst>
        </xdr:cNvPr>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446" name="フローチャート: 判断 445">
          <a:extLst>
            <a:ext uri="{FF2B5EF4-FFF2-40B4-BE49-F238E27FC236}">
              <a16:creationId xmlns="" xmlns:a16="http://schemas.microsoft.com/office/drawing/2014/main" id="{44B0952B-0C84-44D2-A57B-7453FCF0C785}"/>
            </a:ext>
          </a:extLst>
        </xdr:cNvPr>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447" name="フローチャート: 判断 446">
          <a:extLst>
            <a:ext uri="{FF2B5EF4-FFF2-40B4-BE49-F238E27FC236}">
              <a16:creationId xmlns="" xmlns:a16="http://schemas.microsoft.com/office/drawing/2014/main" id="{8DAC085F-6863-4704-8FA9-52482F4E2499}"/>
            </a:ext>
          </a:extLst>
        </xdr:cNvPr>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 xmlns:a16="http://schemas.microsoft.com/office/drawing/2014/main" id="{075385E1-A6A9-4762-8376-B80C3F821C8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 xmlns:a16="http://schemas.microsoft.com/office/drawing/2014/main" id="{F9F2698F-20DE-4733-8759-2493CA8AAB8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 xmlns:a16="http://schemas.microsoft.com/office/drawing/2014/main" id="{94070201-36DC-4CC9-808C-59A31AD5A40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 xmlns:a16="http://schemas.microsoft.com/office/drawing/2014/main" id="{E697F06C-4114-4F41-8886-25E62269B22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 xmlns:a16="http://schemas.microsoft.com/office/drawing/2014/main" id="{3A30895D-0B18-4877-A0F6-49BAD265802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109220</xdr:rowOff>
    </xdr:from>
    <xdr:to>
      <xdr:col>85</xdr:col>
      <xdr:colOff>177800</xdr:colOff>
      <xdr:row>60</xdr:row>
      <xdr:rowOff>39370</xdr:rowOff>
    </xdr:to>
    <xdr:sp macro="" textlink="">
      <xdr:nvSpPr>
        <xdr:cNvPr id="453" name="楕円 452">
          <a:extLst>
            <a:ext uri="{FF2B5EF4-FFF2-40B4-BE49-F238E27FC236}">
              <a16:creationId xmlns="" xmlns:a16="http://schemas.microsoft.com/office/drawing/2014/main" id="{6402B39F-4236-42DA-85F3-34DC589E2829}"/>
            </a:ext>
          </a:extLst>
        </xdr:cNvPr>
        <xdr:cNvSpPr/>
      </xdr:nvSpPr>
      <xdr:spPr>
        <a:xfrm>
          <a:off x="16268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87647</xdr:rowOff>
    </xdr:from>
    <xdr:ext cx="405111" cy="259045"/>
    <xdr:sp macro="" textlink="">
      <xdr:nvSpPr>
        <xdr:cNvPr id="454" name="【保健センター・保健所】&#10;有形固定資産減価償却率該当値テキスト">
          <a:extLst>
            <a:ext uri="{FF2B5EF4-FFF2-40B4-BE49-F238E27FC236}">
              <a16:creationId xmlns="" xmlns:a16="http://schemas.microsoft.com/office/drawing/2014/main" id="{452ED11F-AFE2-4A36-8F78-1E25901B00AE}"/>
            </a:ext>
          </a:extLst>
        </xdr:cNvPr>
        <xdr:cNvSpPr txBox="1"/>
      </xdr:nvSpPr>
      <xdr:spPr>
        <a:xfrm>
          <a:off x="16357600"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57785</xdr:rowOff>
    </xdr:from>
    <xdr:to>
      <xdr:col>81</xdr:col>
      <xdr:colOff>101600</xdr:colOff>
      <xdr:row>59</xdr:row>
      <xdr:rowOff>159385</xdr:rowOff>
    </xdr:to>
    <xdr:sp macro="" textlink="">
      <xdr:nvSpPr>
        <xdr:cNvPr id="455" name="楕円 454">
          <a:extLst>
            <a:ext uri="{FF2B5EF4-FFF2-40B4-BE49-F238E27FC236}">
              <a16:creationId xmlns="" xmlns:a16="http://schemas.microsoft.com/office/drawing/2014/main" id="{7E4F7275-9EE8-47A3-AC27-219425B5B4BF}"/>
            </a:ext>
          </a:extLst>
        </xdr:cNvPr>
        <xdr:cNvSpPr/>
      </xdr:nvSpPr>
      <xdr:spPr>
        <a:xfrm>
          <a:off x="15430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108585</xdr:rowOff>
    </xdr:from>
    <xdr:to>
      <xdr:col>85</xdr:col>
      <xdr:colOff>127000</xdr:colOff>
      <xdr:row>59</xdr:row>
      <xdr:rowOff>160020</xdr:rowOff>
    </xdr:to>
    <xdr:cxnSp macro="">
      <xdr:nvCxnSpPr>
        <xdr:cNvPr id="456" name="直線コネクタ 455">
          <a:extLst>
            <a:ext uri="{FF2B5EF4-FFF2-40B4-BE49-F238E27FC236}">
              <a16:creationId xmlns="" xmlns:a16="http://schemas.microsoft.com/office/drawing/2014/main" id="{B7C392F7-A0FF-4895-A38B-6510D67A8386}"/>
            </a:ext>
          </a:extLst>
        </xdr:cNvPr>
        <xdr:cNvCxnSpPr/>
      </xdr:nvCxnSpPr>
      <xdr:spPr>
        <a:xfrm>
          <a:off x="15481300" y="1022413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xdr:rowOff>
    </xdr:from>
    <xdr:to>
      <xdr:col>76</xdr:col>
      <xdr:colOff>165100</xdr:colOff>
      <xdr:row>59</xdr:row>
      <xdr:rowOff>107950</xdr:rowOff>
    </xdr:to>
    <xdr:sp macro="" textlink="">
      <xdr:nvSpPr>
        <xdr:cNvPr id="457" name="楕円 456">
          <a:extLst>
            <a:ext uri="{FF2B5EF4-FFF2-40B4-BE49-F238E27FC236}">
              <a16:creationId xmlns="" xmlns:a16="http://schemas.microsoft.com/office/drawing/2014/main" id="{85580FE0-4B79-41ED-85BA-F163C58A1A17}"/>
            </a:ext>
          </a:extLst>
        </xdr:cNvPr>
        <xdr:cNvSpPr/>
      </xdr:nvSpPr>
      <xdr:spPr>
        <a:xfrm>
          <a:off x="1454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57150</xdr:rowOff>
    </xdr:from>
    <xdr:to>
      <xdr:col>81</xdr:col>
      <xdr:colOff>50800</xdr:colOff>
      <xdr:row>59</xdr:row>
      <xdr:rowOff>108585</xdr:rowOff>
    </xdr:to>
    <xdr:cxnSp macro="">
      <xdr:nvCxnSpPr>
        <xdr:cNvPr id="458" name="直線コネクタ 457">
          <a:extLst>
            <a:ext uri="{FF2B5EF4-FFF2-40B4-BE49-F238E27FC236}">
              <a16:creationId xmlns="" xmlns:a16="http://schemas.microsoft.com/office/drawing/2014/main" id="{22A31D5F-0168-4BC7-A1F0-CA5633904125}"/>
            </a:ext>
          </a:extLst>
        </xdr:cNvPr>
        <xdr:cNvCxnSpPr/>
      </xdr:nvCxnSpPr>
      <xdr:spPr>
        <a:xfrm>
          <a:off x="14592300" y="101727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126365</xdr:rowOff>
    </xdr:from>
    <xdr:to>
      <xdr:col>72</xdr:col>
      <xdr:colOff>38100</xdr:colOff>
      <xdr:row>59</xdr:row>
      <xdr:rowOff>56515</xdr:rowOff>
    </xdr:to>
    <xdr:sp macro="" textlink="">
      <xdr:nvSpPr>
        <xdr:cNvPr id="459" name="楕円 458">
          <a:extLst>
            <a:ext uri="{FF2B5EF4-FFF2-40B4-BE49-F238E27FC236}">
              <a16:creationId xmlns="" xmlns:a16="http://schemas.microsoft.com/office/drawing/2014/main" id="{B2D72D10-762D-48E9-A6D6-8C29E2B1ED67}"/>
            </a:ext>
          </a:extLst>
        </xdr:cNvPr>
        <xdr:cNvSpPr/>
      </xdr:nvSpPr>
      <xdr:spPr>
        <a:xfrm>
          <a:off x="13652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5715</xdr:rowOff>
    </xdr:from>
    <xdr:to>
      <xdr:col>76</xdr:col>
      <xdr:colOff>114300</xdr:colOff>
      <xdr:row>59</xdr:row>
      <xdr:rowOff>57150</xdr:rowOff>
    </xdr:to>
    <xdr:cxnSp macro="">
      <xdr:nvCxnSpPr>
        <xdr:cNvPr id="460" name="直線コネクタ 459">
          <a:extLst>
            <a:ext uri="{FF2B5EF4-FFF2-40B4-BE49-F238E27FC236}">
              <a16:creationId xmlns="" xmlns:a16="http://schemas.microsoft.com/office/drawing/2014/main" id="{71B0AB4A-F4C0-4239-B61D-8A0BE2F8F834}"/>
            </a:ext>
          </a:extLst>
        </xdr:cNvPr>
        <xdr:cNvCxnSpPr/>
      </xdr:nvCxnSpPr>
      <xdr:spPr>
        <a:xfrm>
          <a:off x="13703300" y="101212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74930</xdr:rowOff>
    </xdr:from>
    <xdr:to>
      <xdr:col>67</xdr:col>
      <xdr:colOff>101600</xdr:colOff>
      <xdr:row>59</xdr:row>
      <xdr:rowOff>5080</xdr:rowOff>
    </xdr:to>
    <xdr:sp macro="" textlink="">
      <xdr:nvSpPr>
        <xdr:cNvPr id="461" name="楕円 460">
          <a:extLst>
            <a:ext uri="{FF2B5EF4-FFF2-40B4-BE49-F238E27FC236}">
              <a16:creationId xmlns="" xmlns:a16="http://schemas.microsoft.com/office/drawing/2014/main" id="{48D8D3DB-21BA-42D5-9CFC-EFBA7AB69760}"/>
            </a:ext>
          </a:extLst>
        </xdr:cNvPr>
        <xdr:cNvSpPr/>
      </xdr:nvSpPr>
      <xdr:spPr>
        <a:xfrm>
          <a:off x="12763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125730</xdr:rowOff>
    </xdr:from>
    <xdr:to>
      <xdr:col>71</xdr:col>
      <xdr:colOff>177800</xdr:colOff>
      <xdr:row>59</xdr:row>
      <xdr:rowOff>5715</xdr:rowOff>
    </xdr:to>
    <xdr:cxnSp macro="">
      <xdr:nvCxnSpPr>
        <xdr:cNvPr id="462" name="直線コネクタ 461">
          <a:extLst>
            <a:ext uri="{FF2B5EF4-FFF2-40B4-BE49-F238E27FC236}">
              <a16:creationId xmlns="" xmlns:a16="http://schemas.microsoft.com/office/drawing/2014/main" id="{14C728CB-A435-4E1F-8FF7-19C5EF6697C6}"/>
            </a:ext>
          </a:extLst>
        </xdr:cNvPr>
        <xdr:cNvCxnSpPr/>
      </xdr:nvCxnSpPr>
      <xdr:spPr>
        <a:xfrm>
          <a:off x="12814300" y="100698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38752</xdr:rowOff>
    </xdr:from>
    <xdr:ext cx="405111" cy="259045"/>
    <xdr:sp macro="" textlink="">
      <xdr:nvSpPr>
        <xdr:cNvPr id="463" name="n_1aveValue【保健センター・保健所】&#10;有形固定資産減価償却率">
          <a:extLst>
            <a:ext uri="{FF2B5EF4-FFF2-40B4-BE49-F238E27FC236}">
              <a16:creationId xmlns="" xmlns:a16="http://schemas.microsoft.com/office/drawing/2014/main" id="{5398CF75-A59C-4F7A-ADC0-A5A589D8C6B6}"/>
            </a:ext>
          </a:extLst>
        </xdr:cNvPr>
        <xdr:cNvSpPr txBox="1"/>
      </xdr:nvSpPr>
      <xdr:spPr>
        <a:xfrm>
          <a:off x="152660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92092</xdr:rowOff>
    </xdr:from>
    <xdr:ext cx="405111" cy="259045"/>
    <xdr:sp macro="" textlink="">
      <xdr:nvSpPr>
        <xdr:cNvPr id="464" name="n_2aveValue【保健センター・保健所】&#10;有形固定資産減価償却率">
          <a:extLst>
            <a:ext uri="{FF2B5EF4-FFF2-40B4-BE49-F238E27FC236}">
              <a16:creationId xmlns="" xmlns:a16="http://schemas.microsoft.com/office/drawing/2014/main" id="{12B46052-35AB-4A89-BE6E-05E92A8EF932}"/>
            </a:ext>
          </a:extLst>
        </xdr:cNvPr>
        <xdr:cNvSpPr txBox="1"/>
      </xdr:nvSpPr>
      <xdr:spPr>
        <a:xfrm>
          <a:off x="14389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465" name="n_3aveValue【保健センター・保健所】&#10;有形固定資産減価償却率">
          <a:extLst>
            <a:ext uri="{FF2B5EF4-FFF2-40B4-BE49-F238E27FC236}">
              <a16:creationId xmlns="" xmlns:a16="http://schemas.microsoft.com/office/drawing/2014/main" id="{2E73964F-D302-4C20-BC0C-F835BCDE3C3D}"/>
            </a:ext>
          </a:extLst>
        </xdr:cNvPr>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57167</xdr:rowOff>
    </xdr:from>
    <xdr:ext cx="405111" cy="259045"/>
    <xdr:sp macro="" textlink="">
      <xdr:nvSpPr>
        <xdr:cNvPr id="466" name="n_4aveValue【保健センター・保健所】&#10;有形固定資産減価償却率">
          <a:extLst>
            <a:ext uri="{FF2B5EF4-FFF2-40B4-BE49-F238E27FC236}">
              <a16:creationId xmlns="" xmlns:a16="http://schemas.microsoft.com/office/drawing/2014/main" id="{A00CAE33-9FC1-4E78-AA68-FC7E7DA3D4BA}"/>
            </a:ext>
          </a:extLst>
        </xdr:cNvPr>
        <xdr:cNvSpPr txBox="1"/>
      </xdr:nvSpPr>
      <xdr:spPr>
        <a:xfrm>
          <a:off x="12611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150512</xdr:rowOff>
    </xdr:from>
    <xdr:ext cx="405111" cy="259045"/>
    <xdr:sp macro="" textlink="">
      <xdr:nvSpPr>
        <xdr:cNvPr id="467" name="n_1mainValue【保健センター・保健所】&#10;有形固定資産減価償却率">
          <a:extLst>
            <a:ext uri="{FF2B5EF4-FFF2-40B4-BE49-F238E27FC236}">
              <a16:creationId xmlns="" xmlns:a16="http://schemas.microsoft.com/office/drawing/2014/main" id="{57F7B2A1-ED89-4A6D-8CEF-DB7438761007}"/>
            </a:ext>
          </a:extLst>
        </xdr:cNvPr>
        <xdr:cNvSpPr txBox="1"/>
      </xdr:nvSpPr>
      <xdr:spPr>
        <a:xfrm>
          <a:off x="152660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99077</xdr:rowOff>
    </xdr:from>
    <xdr:ext cx="405111" cy="259045"/>
    <xdr:sp macro="" textlink="">
      <xdr:nvSpPr>
        <xdr:cNvPr id="468" name="n_2mainValue【保健センター・保健所】&#10;有形固定資産減価償却率">
          <a:extLst>
            <a:ext uri="{FF2B5EF4-FFF2-40B4-BE49-F238E27FC236}">
              <a16:creationId xmlns="" xmlns:a16="http://schemas.microsoft.com/office/drawing/2014/main" id="{00A6F255-101E-4C34-9BED-4A31EDDEC307}"/>
            </a:ext>
          </a:extLst>
        </xdr:cNvPr>
        <xdr:cNvSpPr txBox="1"/>
      </xdr:nvSpPr>
      <xdr:spPr>
        <a:xfrm>
          <a:off x="14389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47642</xdr:rowOff>
    </xdr:from>
    <xdr:ext cx="405111" cy="259045"/>
    <xdr:sp macro="" textlink="">
      <xdr:nvSpPr>
        <xdr:cNvPr id="469" name="n_3mainValue【保健センター・保健所】&#10;有形固定資産減価償却率">
          <a:extLst>
            <a:ext uri="{FF2B5EF4-FFF2-40B4-BE49-F238E27FC236}">
              <a16:creationId xmlns="" xmlns:a16="http://schemas.microsoft.com/office/drawing/2014/main" id="{5014130B-2DA3-48EB-9849-814221952686}"/>
            </a:ext>
          </a:extLst>
        </xdr:cNvPr>
        <xdr:cNvSpPr txBox="1"/>
      </xdr:nvSpPr>
      <xdr:spPr>
        <a:xfrm>
          <a:off x="135007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21607</xdr:rowOff>
    </xdr:from>
    <xdr:ext cx="405111" cy="259045"/>
    <xdr:sp macro="" textlink="">
      <xdr:nvSpPr>
        <xdr:cNvPr id="470" name="n_4mainValue【保健センター・保健所】&#10;有形固定資産減価償却率">
          <a:extLst>
            <a:ext uri="{FF2B5EF4-FFF2-40B4-BE49-F238E27FC236}">
              <a16:creationId xmlns="" xmlns:a16="http://schemas.microsoft.com/office/drawing/2014/main" id="{0B8FB31D-060A-4B23-AAAB-4700BE340F2C}"/>
            </a:ext>
          </a:extLst>
        </xdr:cNvPr>
        <xdr:cNvSpPr txBox="1"/>
      </xdr:nvSpPr>
      <xdr:spPr>
        <a:xfrm>
          <a:off x="12611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 xmlns:a16="http://schemas.microsoft.com/office/drawing/2014/main" id="{839E07D7-4A28-4C53-8F4E-0F19B81052B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 xmlns:a16="http://schemas.microsoft.com/office/drawing/2014/main" id="{3EA43A31-38A1-4CE4-9521-F47F2447BFD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 xmlns:a16="http://schemas.microsoft.com/office/drawing/2014/main" id="{757040DA-E3A7-4F8C-B5A3-730E2398833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 xmlns:a16="http://schemas.microsoft.com/office/drawing/2014/main" id="{1D69D764-7DCF-47BD-982E-CB4CE7E4231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 xmlns:a16="http://schemas.microsoft.com/office/drawing/2014/main" id="{EF253142-B7B2-40F5-BBC4-4337F49AF8D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 xmlns:a16="http://schemas.microsoft.com/office/drawing/2014/main" id="{ECA148DA-4CFD-4396-80E9-520372EB4EB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 xmlns:a16="http://schemas.microsoft.com/office/drawing/2014/main" id="{6AA181D8-1040-4164-8DB0-BE83D76229E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 xmlns:a16="http://schemas.microsoft.com/office/drawing/2014/main" id="{616DB80B-3A3B-4062-B3A9-B80D0CE50F8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 xmlns:a16="http://schemas.microsoft.com/office/drawing/2014/main" id="{0ABBA0EB-58EC-4753-B6D4-8FDA2ACBF77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 xmlns:a16="http://schemas.microsoft.com/office/drawing/2014/main" id="{4F96CE03-0827-4DD6-B205-2871AF38E3F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a:extLst>
            <a:ext uri="{FF2B5EF4-FFF2-40B4-BE49-F238E27FC236}">
              <a16:creationId xmlns="" xmlns:a16="http://schemas.microsoft.com/office/drawing/2014/main" id="{A00952C8-844A-439B-9BAF-BF2642FDA9E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a:extLst>
            <a:ext uri="{FF2B5EF4-FFF2-40B4-BE49-F238E27FC236}">
              <a16:creationId xmlns="" xmlns:a16="http://schemas.microsoft.com/office/drawing/2014/main" id="{1D81F591-4870-4DAA-ADA5-21364C8C5A3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a:extLst>
            <a:ext uri="{FF2B5EF4-FFF2-40B4-BE49-F238E27FC236}">
              <a16:creationId xmlns="" xmlns:a16="http://schemas.microsoft.com/office/drawing/2014/main" id="{3872FAB8-8F83-44ED-B18E-AFF7D1690D6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a:extLst>
            <a:ext uri="{FF2B5EF4-FFF2-40B4-BE49-F238E27FC236}">
              <a16:creationId xmlns="" xmlns:a16="http://schemas.microsoft.com/office/drawing/2014/main" id="{7A25FC6B-3B22-4162-89B2-7DC7A6C4AAA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a:extLst>
            <a:ext uri="{FF2B5EF4-FFF2-40B4-BE49-F238E27FC236}">
              <a16:creationId xmlns="" xmlns:a16="http://schemas.microsoft.com/office/drawing/2014/main" id="{800F1B48-AD53-41DD-9F6D-E92C75C50C6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6" name="テキスト ボックス 485">
          <a:extLst>
            <a:ext uri="{FF2B5EF4-FFF2-40B4-BE49-F238E27FC236}">
              <a16:creationId xmlns="" xmlns:a16="http://schemas.microsoft.com/office/drawing/2014/main" id="{3F6ED128-C96C-41B2-9011-AA603976B60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a:extLst>
            <a:ext uri="{FF2B5EF4-FFF2-40B4-BE49-F238E27FC236}">
              <a16:creationId xmlns="" xmlns:a16="http://schemas.microsoft.com/office/drawing/2014/main" id="{42AED5A9-B7C9-42BB-A77B-E3665416663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8" name="テキスト ボックス 487">
          <a:extLst>
            <a:ext uri="{FF2B5EF4-FFF2-40B4-BE49-F238E27FC236}">
              <a16:creationId xmlns="" xmlns:a16="http://schemas.microsoft.com/office/drawing/2014/main" id="{183367B6-CA00-41B9-A31D-006FC47D19A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a:extLst>
            <a:ext uri="{FF2B5EF4-FFF2-40B4-BE49-F238E27FC236}">
              <a16:creationId xmlns="" xmlns:a16="http://schemas.microsoft.com/office/drawing/2014/main" id="{CB6515D5-FB58-4444-81DE-13A8536FC2E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0" name="テキスト ボックス 489">
          <a:extLst>
            <a:ext uri="{FF2B5EF4-FFF2-40B4-BE49-F238E27FC236}">
              <a16:creationId xmlns="" xmlns:a16="http://schemas.microsoft.com/office/drawing/2014/main" id="{F5AAD0AA-1FB8-46A9-A921-34B84F4C166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 xmlns:a16="http://schemas.microsoft.com/office/drawing/2014/main" id="{CFAD42B7-77FF-4D5C-AEB6-D3A68EA04A9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 xmlns:a16="http://schemas.microsoft.com/office/drawing/2014/main" id="{55478BE8-D7EC-4372-B629-024D4A97183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保健センター・保健所】&#10;一人当たり面積グラフ枠">
          <a:extLst>
            <a:ext uri="{FF2B5EF4-FFF2-40B4-BE49-F238E27FC236}">
              <a16:creationId xmlns="" xmlns:a16="http://schemas.microsoft.com/office/drawing/2014/main" id="{3B7EDA4F-8C94-4044-9795-BF8D80D3281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3810</xdr:rowOff>
    </xdr:from>
    <xdr:to>
      <xdr:col>116</xdr:col>
      <xdr:colOff>62864</xdr:colOff>
      <xdr:row>63</xdr:row>
      <xdr:rowOff>133350</xdr:rowOff>
    </xdr:to>
    <xdr:cxnSp macro="">
      <xdr:nvCxnSpPr>
        <xdr:cNvPr id="494" name="直線コネクタ 493">
          <a:extLst>
            <a:ext uri="{FF2B5EF4-FFF2-40B4-BE49-F238E27FC236}">
              <a16:creationId xmlns="" xmlns:a16="http://schemas.microsoft.com/office/drawing/2014/main" id="{FC8313E9-9ED8-4DE8-BDAC-334D67F8E67F}"/>
            </a:ext>
          </a:extLst>
        </xdr:cNvPr>
        <xdr:cNvCxnSpPr/>
      </xdr:nvCxnSpPr>
      <xdr:spPr>
        <a:xfrm flipV="1">
          <a:off x="22160864" y="97764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495" name="【保健センター・保健所】&#10;一人当たり面積最小値テキスト">
          <a:extLst>
            <a:ext uri="{FF2B5EF4-FFF2-40B4-BE49-F238E27FC236}">
              <a16:creationId xmlns="" xmlns:a16="http://schemas.microsoft.com/office/drawing/2014/main" id="{937E009B-FD54-4AE6-91B4-3188E9B1A497}"/>
            </a:ext>
          </a:extLst>
        </xdr:cNvPr>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496" name="直線コネクタ 495">
          <a:extLst>
            <a:ext uri="{FF2B5EF4-FFF2-40B4-BE49-F238E27FC236}">
              <a16:creationId xmlns="" xmlns:a16="http://schemas.microsoft.com/office/drawing/2014/main" id="{8F01D15F-AF41-48CE-8C13-3E912482260D}"/>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121937</xdr:rowOff>
    </xdr:from>
    <xdr:ext cx="469744" cy="259045"/>
    <xdr:sp macro="" textlink="">
      <xdr:nvSpPr>
        <xdr:cNvPr id="497" name="【保健センター・保健所】&#10;一人当たり面積最大値テキスト">
          <a:extLst>
            <a:ext uri="{FF2B5EF4-FFF2-40B4-BE49-F238E27FC236}">
              <a16:creationId xmlns="" xmlns:a16="http://schemas.microsoft.com/office/drawing/2014/main" id="{750B1A7A-188C-4383-AF34-0401C9DA512F}"/>
            </a:ext>
          </a:extLst>
        </xdr:cNvPr>
        <xdr:cNvSpPr txBox="1"/>
      </xdr:nvSpPr>
      <xdr:spPr>
        <a:xfrm>
          <a:off x="221996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3810</xdr:rowOff>
    </xdr:from>
    <xdr:to>
      <xdr:col>116</xdr:col>
      <xdr:colOff>152400</xdr:colOff>
      <xdr:row>57</xdr:row>
      <xdr:rowOff>3810</xdr:rowOff>
    </xdr:to>
    <xdr:cxnSp macro="">
      <xdr:nvCxnSpPr>
        <xdr:cNvPr id="498" name="直線コネクタ 497">
          <a:extLst>
            <a:ext uri="{FF2B5EF4-FFF2-40B4-BE49-F238E27FC236}">
              <a16:creationId xmlns="" xmlns:a16="http://schemas.microsoft.com/office/drawing/2014/main" id="{9E1C9571-C18C-4E7C-949D-41DD740AF99B}"/>
            </a:ext>
          </a:extLst>
        </xdr:cNvPr>
        <xdr:cNvCxnSpPr/>
      </xdr:nvCxnSpPr>
      <xdr:spPr>
        <a:xfrm>
          <a:off x="22072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44467</xdr:rowOff>
    </xdr:from>
    <xdr:ext cx="469744" cy="259045"/>
    <xdr:sp macro="" textlink="">
      <xdr:nvSpPr>
        <xdr:cNvPr id="499" name="【保健センター・保健所】&#10;一人当たり面積平均値テキスト">
          <a:extLst>
            <a:ext uri="{FF2B5EF4-FFF2-40B4-BE49-F238E27FC236}">
              <a16:creationId xmlns="" xmlns:a16="http://schemas.microsoft.com/office/drawing/2014/main" id="{65963A04-91AA-4D8B-A38C-04AD1399FF09}"/>
            </a:ext>
          </a:extLst>
        </xdr:cNvPr>
        <xdr:cNvSpPr txBox="1"/>
      </xdr:nvSpPr>
      <xdr:spPr>
        <a:xfrm>
          <a:off x="22199600" y="1050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500" name="フローチャート: 判断 499">
          <a:extLst>
            <a:ext uri="{FF2B5EF4-FFF2-40B4-BE49-F238E27FC236}">
              <a16:creationId xmlns="" xmlns:a16="http://schemas.microsoft.com/office/drawing/2014/main" id="{144762A0-DEF6-42A6-937F-038894534860}"/>
            </a:ext>
          </a:extLst>
        </xdr:cNvPr>
        <xdr:cNvSpPr/>
      </xdr:nvSpPr>
      <xdr:spPr>
        <a:xfrm>
          <a:off x="221107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170180</xdr:rowOff>
    </xdr:from>
    <xdr:to>
      <xdr:col>112</xdr:col>
      <xdr:colOff>38100</xdr:colOff>
      <xdr:row>62</xdr:row>
      <xdr:rowOff>100330</xdr:rowOff>
    </xdr:to>
    <xdr:sp macro="" textlink="">
      <xdr:nvSpPr>
        <xdr:cNvPr id="501" name="フローチャート: 判断 500">
          <a:extLst>
            <a:ext uri="{FF2B5EF4-FFF2-40B4-BE49-F238E27FC236}">
              <a16:creationId xmlns="" xmlns:a16="http://schemas.microsoft.com/office/drawing/2014/main" id="{893B162C-CE0F-41C6-BCCA-4389A89DBF61}"/>
            </a:ext>
          </a:extLst>
        </xdr:cNvPr>
        <xdr:cNvSpPr/>
      </xdr:nvSpPr>
      <xdr:spPr>
        <a:xfrm>
          <a:off x="21272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502" name="フローチャート: 判断 501">
          <a:extLst>
            <a:ext uri="{FF2B5EF4-FFF2-40B4-BE49-F238E27FC236}">
              <a16:creationId xmlns="" xmlns:a16="http://schemas.microsoft.com/office/drawing/2014/main" id="{83CB047A-FDEA-4DEE-B7A0-623D0A0E2D79}"/>
            </a:ext>
          </a:extLst>
        </xdr:cNvPr>
        <xdr:cNvSpPr/>
      </xdr:nvSpPr>
      <xdr:spPr>
        <a:xfrm>
          <a:off x="20383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503" name="フローチャート: 判断 502">
          <a:extLst>
            <a:ext uri="{FF2B5EF4-FFF2-40B4-BE49-F238E27FC236}">
              <a16:creationId xmlns="" xmlns:a16="http://schemas.microsoft.com/office/drawing/2014/main" id="{6983D9BF-D486-433F-9A22-D9567F1DB234}"/>
            </a:ext>
          </a:extLst>
        </xdr:cNvPr>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86360</xdr:rowOff>
    </xdr:from>
    <xdr:to>
      <xdr:col>98</xdr:col>
      <xdr:colOff>38100</xdr:colOff>
      <xdr:row>63</xdr:row>
      <xdr:rowOff>16510</xdr:rowOff>
    </xdr:to>
    <xdr:sp macro="" textlink="">
      <xdr:nvSpPr>
        <xdr:cNvPr id="504" name="フローチャート: 判断 503">
          <a:extLst>
            <a:ext uri="{FF2B5EF4-FFF2-40B4-BE49-F238E27FC236}">
              <a16:creationId xmlns="" xmlns:a16="http://schemas.microsoft.com/office/drawing/2014/main" id="{AC53608A-EE57-44DA-8120-D9AF863F77D3}"/>
            </a:ext>
          </a:extLst>
        </xdr:cNvPr>
        <xdr:cNvSpPr/>
      </xdr:nvSpPr>
      <xdr:spPr>
        <a:xfrm>
          <a:off x="18605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 xmlns:a16="http://schemas.microsoft.com/office/drawing/2014/main" id="{CCCE738C-9746-4BEE-B414-7C85631D8E3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 xmlns:a16="http://schemas.microsoft.com/office/drawing/2014/main" id="{F23C5F59-9CF6-4F5D-8550-F1AC50947EC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 xmlns:a16="http://schemas.microsoft.com/office/drawing/2014/main" id="{1F53BD7A-0014-4BCF-9879-F797C6D4665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 xmlns:a16="http://schemas.microsoft.com/office/drawing/2014/main" id="{7BEEED7A-0479-4225-ACCF-BEDC0D0F4AB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 xmlns:a16="http://schemas.microsoft.com/office/drawing/2014/main" id="{85BB12EB-BEF5-477D-94EB-AED7B043F3C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510" name="楕円 509">
          <a:extLst>
            <a:ext uri="{FF2B5EF4-FFF2-40B4-BE49-F238E27FC236}">
              <a16:creationId xmlns="" xmlns:a16="http://schemas.microsoft.com/office/drawing/2014/main" id="{22ED127E-3B9C-4AA8-A72E-1C3D23D7F7CD}"/>
            </a:ext>
          </a:extLst>
        </xdr:cNvPr>
        <xdr:cNvSpPr/>
      </xdr:nvSpPr>
      <xdr:spPr>
        <a:xfrm>
          <a:off x="221107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34307</xdr:rowOff>
    </xdr:from>
    <xdr:ext cx="469744" cy="259045"/>
    <xdr:sp macro="" textlink="">
      <xdr:nvSpPr>
        <xdr:cNvPr id="511" name="【保健センター・保健所】&#10;一人当たり面積該当値テキスト">
          <a:extLst>
            <a:ext uri="{FF2B5EF4-FFF2-40B4-BE49-F238E27FC236}">
              <a16:creationId xmlns="" xmlns:a16="http://schemas.microsoft.com/office/drawing/2014/main" id="{CE40E076-2BC0-461B-A0A9-74302ED0113B}"/>
            </a:ext>
          </a:extLst>
        </xdr:cNvPr>
        <xdr:cNvSpPr txBox="1"/>
      </xdr:nvSpPr>
      <xdr:spPr>
        <a:xfrm>
          <a:off x="22199600"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512" name="楕円 511">
          <a:extLst>
            <a:ext uri="{FF2B5EF4-FFF2-40B4-BE49-F238E27FC236}">
              <a16:creationId xmlns="" xmlns:a16="http://schemas.microsoft.com/office/drawing/2014/main" id="{AB17CD92-1195-4353-9375-DA8FD900FAA8}"/>
            </a:ext>
          </a:extLst>
        </xdr:cNvPr>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106680</xdr:rowOff>
    </xdr:from>
    <xdr:to>
      <xdr:col>116</xdr:col>
      <xdr:colOff>63500</xdr:colOff>
      <xdr:row>62</xdr:row>
      <xdr:rowOff>114300</xdr:rowOff>
    </xdr:to>
    <xdr:cxnSp macro="">
      <xdr:nvCxnSpPr>
        <xdr:cNvPr id="513" name="直線コネクタ 512">
          <a:extLst>
            <a:ext uri="{FF2B5EF4-FFF2-40B4-BE49-F238E27FC236}">
              <a16:creationId xmlns="" xmlns:a16="http://schemas.microsoft.com/office/drawing/2014/main" id="{63FEFF35-4979-484F-BF4D-516E47272ABB}"/>
            </a:ext>
          </a:extLst>
        </xdr:cNvPr>
        <xdr:cNvCxnSpPr/>
      </xdr:nvCxnSpPr>
      <xdr:spPr>
        <a:xfrm flipV="1">
          <a:off x="21323300" y="10736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67310</xdr:rowOff>
    </xdr:from>
    <xdr:to>
      <xdr:col>107</xdr:col>
      <xdr:colOff>101600</xdr:colOff>
      <xdr:row>62</xdr:row>
      <xdr:rowOff>168910</xdr:rowOff>
    </xdr:to>
    <xdr:sp macro="" textlink="">
      <xdr:nvSpPr>
        <xdr:cNvPr id="514" name="楕円 513">
          <a:extLst>
            <a:ext uri="{FF2B5EF4-FFF2-40B4-BE49-F238E27FC236}">
              <a16:creationId xmlns="" xmlns:a16="http://schemas.microsoft.com/office/drawing/2014/main" id="{7488E1EA-75BB-403C-8EDF-AC03EBFD85EA}"/>
            </a:ext>
          </a:extLst>
        </xdr:cNvPr>
        <xdr:cNvSpPr/>
      </xdr:nvSpPr>
      <xdr:spPr>
        <a:xfrm>
          <a:off x="20383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118110</xdr:rowOff>
    </xdr:to>
    <xdr:cxnSp macro="">
      <xdr:nvCxnSpPr>
        <xdr:cNvPr id="515" name="直線コネクタ 514">
          <a:extLst>
            <a:ext uri="{FF2B5EF4-FFF2-40B4-BE49-F238E27FC236}">
              <a16:creationId xmlns="" xmlns:a16="http://schemas.microsoft.com/office/drawing/2014/main" id="{238CFC7B-52AF-4157-8CF3-82653F4FC04C}"/>
            </a:ext>
          </a:extLst>
        </xdr:cNvPr>
        <xdr:cNvCxnSpPr/>
      </xdr:nvCxnSpPr>
      <xdr:spPr>
        <a:xfrm flipV="1">
          <a:off x="20434300" y="107442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71120</xdr:rowOff>
    </xdr:from>
    <xdr:to>
      <xdr:col>102</xdr:col>
      <xdr:colOff>165100</xdr:colOff>
      <xdr:row>63</xdr:row>
      <xdr:rowOff>1270</xdr:rowOff>
    </xdr:to>
    <xdr:sp macro="" textlink="">
      <xdr:nvSpPr>
        <xdr:cNvPr id="516" name="楕円 515">
          <a:extLst>
            <a:ext uri="{FF2B5EF4-FFF2-40B4-BE49-F238E27FC236}">
              <a16:creationId xmlns="" xmlns:a16="http://schemas.microsoft.com/office/drawing/2014/main" id="{FC6A526C-5CAB-4554-82BA-657149BB2F4C}"/>
            </a:ext>
          </a:extLst>
        </xdr:cNvPr>
        <xdr:cNvSpPr/>
      </xdr:nvSpPr>
      <xdr:spPr>
        <a:xfrm>
          <a:off x="19494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118110</xdr:rowOff>
    </xdr:from>
    <xdr:to>
      <xdr:col>107</xdr:col>
      <xdr:colOff>50800</xdr:colOff>
      <xdr:row>62</xdr:row>
      <xdr:rowOff>121920</xdr:rowOff>
    </xdr:to>
    <xdr:cxnSp macro="">
      <xdr:nvCxnSpPr>
        <xdr:cNvPr id="517" name="直線コネクタ 516">
          <a:extLst>
            <a:ext uri="{FF2B5EF4-FFF2-40B4-BE49-F238E27FC236}">
              <a16:creationId xmlns="" xmlns:a16="http://schemas.microsoft.com/office/drawing/2014/main" id="{91FF6AE0-9CA5-4A80-8C03-DFE2C3473B47}"/>
            </a:ext>
          </a:extLst>
        </xdr:cNvPr>
        <xdr:cNvCxnSpPr/>
      </xdr:nvCxnSpPr>
      <xdr:spPr>
        <a:xfrm flipV="1">
          <a:off x="19545300" y="107480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74930</xdr:rowOff>
    </xdr:from>
    <xdr:to>
      <xdr:col>98</xdr:col>
      <xdr:colOff>38100</xdr:colOff>
      <xdr:row>63</xdr:row>
      <xdr:rowOff>5080</xdr:rowOff>
    </xdr:to>
    <xdr:sp macro="" textlink="">
      <xdr:nvSpPr>
        <xdr:cNvPr id="518" name="楕円 517">
          <a:extLst>
            <a:ext uri="{FF2B5EF4-FFF2-40B4-BE49-F238E27FC236}">
              <a16:creationId xmlns="" xmlns:a16="http://schemas.microsoft.com/office/drawing/2014/main" id="{1053937F-F993-4AC0-999A-D266233F0DD4}"/>
            </a:ext>
          </a:extLst>
        </xdr:cNvPr>
        <xdr:cNvSpPr/>
      </xdr:nvSpPr>
      <xdr:spPr>
        <a:xfrm>
          <a:off x="18605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121920</xdr:rowOff>
    </xdr:from>
    <xdr:to>
      <xdr:col>102</xdr:col>
      <xdr:colOff>114300</xdr:colOff>
      <xdr:row>62</xdr:row>
      <xdr:rowOff>125730</xdr:rowOff>
    </xdr:to>
    <xdr:cxnSp macro="">
      <xdr:nvCxnSpPr>
        <xdr:cNvPr id="519" name="直線コネクタ 518">
          <a:extLst>
            <a:ext uri="{FF2B5EF4-FFF2-40B4-BE49-F238E27FC236}">
              <a16:creationId xmlns="" xmlns:a16="http://schemas.microsoft.com/office/drawing/2014/main" id="{726F6692-174F-401A-BE17-922A654F4131}"/>
            </a:ext>
          </a:extLst>
        </xdr:cNvPr>
        <xdr:cNvCxnSpPr/>
      </xdr:nvCxnSpPr>
      <xdr:spPr>
        <a:xfrm flipV="1">
          <a:off x="18656300" y="10751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116857</xdr:rowOff>
    </xdr:from>
    <xdr:ext cx="469744" cy="259045"/>
    <xdr:sp macro="" textlink="">
      <xdr:nvSpPr>
        <xdr:cNvPr id="520" name="n_1aveValue【保健センター・保健所】&#10;一人当たり面積">
          <a:extLst>
            <a:ext uri="{FF2B5EF4-FFF2-40B4-BE49-F238E27FC236}">
              <a16:creationId xmlns="" xmlns:a16="http://schemas.microsoft.com/office/drawing/2014/main" id="{567ADB95-A0C9-440C-ACCD-3A36D9ECAF69}"/>
            </a:ext>
          </a:extLst>
        </xdr:cNvPr>
        <xdr:cNvSpPr txBox="1"/>
      </xdr:nvSpPr>
      <xdr:spPr>
        <a:xfrm>
          <a:off x="21075727"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158767</xdr:rowOff>
    </xdr:from>
    <xdr:ext cx="469744" cy="259045"/>
    <xdr:sp macro="" textlink="">
      <xdr:nvSpPr>
        <xdr:cNvPr id="521" name="n_2aveValue【保健センター・保健所】&#10;一人当たり面積">
          <a:extLst>
            <a:ext uri="{FF2B5EF4-FFF2-40B4-BE49-F238E27FC236}">
              <a16:creationId xmlns="" xmlns:a16="http://schemas.microsoft.com/office/drawing/2014/main" id="{0A823AE6-78B8-44DF-AE4E-DA95A777B44A}"/>
            </a:ext>
          </a:extLst>
        </xdr:cNvPr>
        <xdr:cNvSpPr txBox="1"/>
      </xdr:nvSpPr>
      <xdr:spPr>
        <a:xfrm>
          <a:off x="20199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6367</xdr:rowOff>
    </xdr:from>
    <xdr:ext cx="469744" cy="259045"/>
    <xdr:sp macro="" textlink="">
      <xdr:nvSpPr>
        <xdr:cNvPr id="522" name="n_3aveValue【保健センター・保健所】&#10;一人当たり面積">
          <a:extLst>
            <a:ext uri="{FF2B5EF4-FFF2-40B4-BE49-F238E27FC236}">
              <a16:creationId xmlns="" xmlns:a16="http://schemas.microsoft.com/office/drawing/2014/main" id="{06C66595-FD81-4A2F-B73A-F2E3F9D82D4A}"/>
            </a:ext>
          </a:extLst>
        </xdr:cNvPr>
        <xdr:cNvSpPr txBox="1"/>
      </xdr:nvSpPr>
      <xdr:spPr>
        <a:xfrm>
          <a:off x="19310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7637</xdr:rowOff>
    </xdr:from>
    <xdr:ext cx="469744" cy="259045"/>
    <xdr:sp macro="" textlink="">
      <xdr:nvSpPr>
        <xdr:cNvPr id="523" name="n_4aveValue【保健センター・保健所】&#10;一人当たり面積">
          <a:extLst>
            <a:ext uri="{FF2B5EF4-FFF2-40B4-BE49-F238E27FC236}">
              <a16:creationId xmlns="" xmlns:a16="http://schemas.microsoft.com/office/drawing/2014/main" id="{8D15D2F9-01D8-4E91-A295-5F1248E939EC}"/>
            </a:ext>
          </a:extLst>
        </xdr:cNvPr>
        <xdr:cNvSpPr txBox="1"/>
      </xdr:nvSpPr>
      <xdr:spPr>
        <a:xfrm>
          <a:off x="18421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524" name="n_1mainValue【保健センター・保健所】&#10;一人当たり面積">
          <a:extLst>
            <a:ext uri="{FF2B5EF4-FFF2-40B4-BE49-F238E27FC236}">
              <a16:creationId xmlns="" xmlns:a16="http://schemas.microsoft.com/office/drawing/2014/main" id="{897AA072-3F1E-4D1A-9E50-1C8E6045A8C6}"/>
            </a:ext>
          </a:extLst>
        </xdr:cNvPr>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160037</xdr:rowOff>
    </xdr:from>
    <xdr:ext cx="469744" cy="259045"/>
    <xdr:sp macro="" textlink="">
      <xdr:nvSpPr>
        <xdr:cNvPr id="525" name="n_2mainValue【保健センター・保健所】&#10;一人当たり面積">
          <a:extLst>
            <a:ext uri="{FF2B5EF4-FFF2-40B4-BE49-F238E27FC236}">
              <a16:creationId xmlns="" xmlns:a16="http://schemas.microsoft.com/office/drawing/2014/main" id="{6848CC13-3D7E-4DA4-825A-36B2E68BDC60}"/>
            </a:ext>
          </a:extLst>
        </xdr:cNvPr>
        <xdr:cNvSpPr txBox="1"/>
      </xdr:nvSpPr>
      <xdr:spPr>
        <a:xfrm>
          <a:off x="201994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163847</xdr:rowOff>
    </xdr:from>
    <xdr:ext cx="469744" cy="259045"/>
    <xdr:sp macro="" textlink="">
      <xdr:nvSpPr>
        <xdr:cNvPr id="526" name="n_3mainValue【保健センター・保健所】&#10;一人当たり面積">
          <a:extLst>
            <a:ext uri="{FF2B5EF4-FFF2-40B4-BE49-F238E27FC236}">
              <a16:creationId xmlns="" xmlns:a16="http://schemas.microsoft.com/office/drawing/2014/main" id="{DFB90A09-FBB2-425C-9445-C81AA828477B}"/>
            </a:ext>
          </a:extLst>
        </xdr:cNvPr>
        <xdr:cNvSpPr txBox="1"/>
      </xdr:nvSpPr>
      <xdr:spPr>
        <a:xfrm>
          <a:off x="19310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21607</xdr:rowOff>
    </xdr:from>
    <xdr:ext cx="469744" cy="259045"/>
    <xdr:sp macro="" textlink="">
      <xdr:nvSpPr>
        <xdr:cNvPr id="527" name="n_4mainValue【保健センター・保健所】&#10;一人当たり面積">
          <a:extLst>
            <a:ext uri="{FF2B5EF4-FFF2-40B4-BE49-F238E27FC236}">
              <a16:creationId xmlns="" xmlns:a16="http://schemas.microsoft.com/office/drawing/2014/main" id="{60EB0F8D-F0E3-4263-8705-8312DF63BE8A}"/>
            </a:ext>
          </a:extLst>
        </xdr:cNvPr>
        <xdr:cNvSpPr txBox="1"/>
      </xdr:nvSpPr>
      <xdr:spPr>
        <a:xfrm>
          <a:off x="184214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 xmlns:a16="http://schemas.microsoft.com/office/drawing/2014/main" id="{116042DF-6574-40EC-BBCB-2DE0EB69016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 xmlns:a16="http://schemas.microsoft.com/office/drawing/2014/main" id="{C28F2A39-910E-4FDF-B79B-16165A4D056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 xmlns:a16="http://schemas.microsoft.com/office/drawing/2014/main" id="{C9B07FD0-B95E-4124-8605-94ECB3A953B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 xmlns:a16="http://schemas.microsoft.com/office/drawing/2014/main" id="{2E73A3DA-287B-45C1-986A-681552A6C75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 xmlns:a16="http://schemas.microsoft.com/office/drawing/2014/main" id="{9BF57753-D684-46E1-A8F1-40F5CD05089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 xmlns:a16="http://schemas.microsoft.com/office/drawing/2014/main" id="{B9B5F972-08BE-438A-BAAD-EE8C6801D10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 xmlns:a16="http://schemas.microsoft.com/office/drawing/2014/main" id="{26BF5CEA-9A63-4DEC-85E5-26C56F3031B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 xmlns:a16="http://schemas.microsoft.com/office/drawing/2014/main" id="{46E2BCF0-575D-4FF9-992D-8708C68417E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 xmlns:a16="http://schemas.microsoft.com/office/drawing/2014/main" id="{B3F26152-FF23-4872-AE67-F5E0731DBB1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 xmlns:a16="http://schemas.microsoft.com/office/drawing/2014/main" id="{E2FC4BEB-DA8C-4696-AA62-C8C295EADDB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a:extLst>
            <a:ext uri="{FF2B5EF4-FFF2-40B4-BE49-F238E27FC236}">
              <a16:creationId xmlns="" xmlns:a16="http://schemas.microsoft.com/office/drawing/2014/main" id="{11ED153C-D5AE-46A4-9252-5F7E262EFFB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a:extLst>
            <a:ext uri="{FF2B5EF4-FFF2-40B4-BE49-F238E27FC236}">
              <a16:creationId xmlns="" xmlns:a16="http://schemas.microsoft.com/office/drawing/2014/main" id="{244385A5-1ECA-40AD-A4CF-4E16A644852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0" name="テキスト ボックス 539">
          <a:extLst>
            <a:ext uri="{FF2B5EF4-FFF2-40B4-BE49-F238E27FC236}">
              <a16:creationId xmlns="" xmlns:a16="http://schemas.microsoft.com/office/drawing/2014/main" id="{E69283FA-A423-447E-8D99-0503E7069E3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a:extLst>
            <a:ext uri="{FF2B5EF4-FFF2-40B4-BE49-F238E27FC236}">
              <a16:creationId xmlns="" xmlns:a16="http://schemas.microsoft.com/office/drawing/2014/main" id="{32345D16-B393-48A8-9B79-2B722C33CE3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a:extLst>
            <a:ext uri="{FF2B5EF4-FFF2-40B4-BE49-F238E27FC236}">
              <a16:creationId xmlns="" xmlns:a16="http://schemas.microsoft.com/office/drawing/2014/main" id="{87188CF0-D8BC-4B4C-862B-83B69152949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a:extLst>
            <a:ext uri="{FF2B5EF4-FFF2-40B4-BE49-F238E27FC236}">
              <a16:creationId xmlns="" xmlns:a16="http://schemas.microsoft.com/office/drawing/2014/main" id="{EBE69221-B0F2-410C-AEBE-13E6210FAD0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a:extLst>
            <a:ext uri="{FF2B5EF4-FFF2-40B4-BE49-F238E27FC236}">
              <a16:creationId xmlns="" xmlns:a16="http://schemas.microsoft.com/office/drawing/2014/main" id="{F6AA1271-8676-4EC6-916B-33FA6219837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a:extLst>
            <a:ext uri="{FF2B5EF4-FFF2-40B4-BE49-F238E27FC236}">
              <a16:creationId xmlns="" xmlns:a16="http://schemas.microsoft.com/office/drawing/2014/main" id="{5BD20DDE-AD5F-48B3-BCA2-CDDD10EE2F5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a:extLst>
            <a:ext uri="{FF2B5EF4-FFF2-40B4-BE49-F238E27FC236}">
              <a16:creationId xmlns="" xmlns:a16="http://schemas.microsoft.com/office/drawing/2014/main" id="{F98500CA-4EB0-4C7B-A355-72E0B703A58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a:extLst>
            <a:ext uri="{FF2B5EF4-FFF2-40B4-BE49-F238E27FC236}">
              <a16:creationId xmlns="" xmlns:a16="http://schemas.microsoft.com/office/drawing/2014/main" id="{B7CF5ED3-BDAC-4618-85A6-DDA67EFDF43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8" name="テキスト ボックス 547">
          <a:extLst>
            <a:ext uri="{FF2B5EF4-FFF2-40B4-BE49-F238E27FC236}">
              <a16:creationId xmlns="" xmlns:a16="http://schemas.microsoft.com/office/drawing/2014/main" id="{F1B6B9AF-49E8-452D-8281-9B774DA8F142}"/>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 xmlns:a16="http://schemas.microsoft.com/office/drawing/2014/main" id="{16416B57-8F8D-4B4E-9C9E-0E20F1921E8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0" name="テキスト ボックス 549">
          <a:extLst>
            <a:ext uri="{FF2B5EF4-FFF2-40B4-BE49-F238E27FC236}">
              <a16:creationId xmlns="" xmlns:a16="http://schemas.microsoft.com/office/drawing/2014/main" id="{0259191D-5BEE-4981-8355-9BFCD70F78C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a:extLst>
            <a:ext uri="{FF2B5EF4-FFF2-40B4-BE49-F238E27FC236}">
              <a16:creationId xmlns="" xmlns:a16="http://schemas.microsoft.com/office/drawing/2014/main" id="{0DC6D3C5-44F4-4E46-80F9-7E2ED6C59F9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552" name="直線コネクタ 551">
          <a:extLst>
            <a:ext uri="{FF2B5EF4-FFF2-40B4-BE49-F238E27FC236}">
              <a16:creationId xmlns="" xmlns:a16="http://schemas.microsoft.com/office/drawing/2014/main" id="{09D898E8-F1BD-4A61-9047-548D32BBC1A7}"/>
            </a:ext>
          </a:extLst>
        </xdr:cNvPr>
        <xdr:cNvCxnSpPr/>
      </xdr:nvCxnSpPr>
      <xdr:spPr>
        <a:xfrm flipV="1">
          <a:off x="16318864" y="13462636"/>
          <a:ext cx="0" cy="139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3" name="【消防施設】&#10;有形固定資産減価償却率最小値テキスト">
          <a:extLst>
            <a:ext uri="{FF2B5EF4-FFF2-40B4-BE49-F238E27FC236}">
              <a16:creationId xmlns="" xmlns:a16="http://schemas.microsoft.com/office/drawing/2014/main" id="{C8C6E464-243D-431E-9573-3DF8A1673B33}"/>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4" name="直線コネクタ 553">
          <a:extLst>
            <a:ext uri="{FF2B5EF4-FFF2-40B4-BE49-F238E27FC236}">
              <a16:creationId xmlns="" xmlns:a16="http://schemas.microsoft.com/office/drawing/2014/main" id="{10FDFE91-6B13-46B7-A177-24686B87F52D}"/>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555" name="【消防施設】&#10;有形固定資産減価償却率最大値テキスト">
          <a:extLst>
            <a:ext uri="{FF2B5EF4-FFF2-40B4-BE49-F238E27FC236}">
              <a16:creationId xmlns="" xmlns:a16="http://schemas.microsoft.com/office/drawing/2014/main" id="{4565A510-F73C-4EDE-9FDA-E8390C10EA95}"/>
            </a:ext>
          </a:extLst>
        </xdr:cNvPr>
        <xdr:cNvSpPr txBox="1"/>
      </xdr:nvSpPr>
      <xdr:spPr>
        <a:xfrm>
          <a:off x="16357600"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556" name="直線コネクタ 555">
          <a:extLst>
            <a:ext uri="{FF2B5EF4-FFF2-40B4-BE49-F238E27FC236}">
              <a16:creationId xmlns="" xmlns:a16="http://schemas.microsoft.com/office/drawing/2014/main" id="{6F018ED7-B741-4C5A-87CE-8562B84EC325}"/>
            </a:ext>
          </a:extLst>
        </xdr:cNvPr>
        <xdr:cNvCxnSpPr/>
      </xdr:nvCxnSpPr>
      <xdr:spPr>
        <a:xfrm>
          <a:off x="16230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557" name="【消防施設】&#10;有形固定資産減価償却率平均値テキスト">
          <a:extLst>
            <a:ext uri="{FF2B5EF4-FFF2-40B4-BE49-F238E27FC236}">
              <a16:creationId xmlns="" xmlns:a16="http://schemas.microsoft.com/office/drawing/2014/main" id="{821072E7-3F10-4640-8702-6E364778DB7F}"/>
            </a:ext>
          </a:extLst>
        </xdr:cNvPr>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558" name="フローチャート: 判断 557">
          <a:extLst>
            <a:ext uri="{FF2B5EF4-FFF2-40B4-BE49-F238E27FC236}">
              <a16:creationId xmlns="" xmlns:a16="http://schemas.microsoft.com/office/drawing/2014/main" id="{64EA9017-F38A-404C-BE92-2FEC1DCEEF47}"/>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559" name="フローチャート: 判断 558">
          <a:extLst>
            <a:ext uri="{FF2B5EF4-FFF2-40B4-BE49-F238E27FC236}">
              <a16:creationId xmlns="" xmlns:a16="http://schemas.microsoft.com/office/drawing/2014/main" id="{6EE136C0-0DAA-49F5-AEB0-768077CCE40A}"/>
            </a:ext>
          </a:extLst>
        </xdr:cNvPr>
        <xdr:cNvSpPr/>
      </xdr:nvSpPr>
      <xdr:spPr>
        <a:xfrm>
          <a:off x="15430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560" name="フローチャート: 判断 559">
          <a:extLst>
            <a:ext uri="{FF2B5EF4-FFF2-40B4-BE49-F238E27FC236}">
              <a16:creationId xmlns="" xmlns:a16="http://schemas.microsoft.com/office/drawing/2014/main" id="{47138D06-1549-4CF1-8074-D45E3B93448F}"/>
            </a:ext>
          </a:extLst>
        </xdr:cNvPr>
        <xdr:cNvSpPr/>
      </xdr:nvSpPr>
      <xdr:spPr>
        <a:xfrm>
          <a:off x="14541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561" name="フローチャート: 判断 560">
          <a:extLst>
            <a:ext uri="{FF2B5EF4-FFF2-40B4-BE49-F238E27FC236}">
              <a16:creationId xmlns="" xmlns:a16="http://schemas.microsoft.com/office/drawing/2014/main" id="{81446011-01E2-4BB8-AD21-CCBFF82072A3}"/>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562" name="フローチャート: 判断 561">
          <a:extLst>
            <a:ext uri="{FF2B5EF4-FFF2-40B4-BE49-F238E27FC236}">
              <a16:creationId xmlns="" xmlns:a16="http://schemas.microsoft.com/office/drawing/2014/main" id="{53389661-99ED-42D5-BA1A-FF8D08F3C53D}"/>
            </a:ext>
          </a:extLst>
        </xdr:cNvPr>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a:extLst>
            <a:ext uri="{FF2B5EF4-FFF2-40B4-BE49-F238E27FC236}">
              <a16:creationId xmlns="" xmlns:a16="http://schemas.microsoft.com/office/drawing/2014/main" id="{9E7C28D2-F0FB-48A1-BAB0-DC6C95D3DF3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a:extLst>
            <a:ext uri="{FF2B5EF4-FFF2-40B4-BE49-F238E27FC236}">
              <a16:creationId xmlns="" xmlns:a16="http://schemas.microsoft.com/office/drawing/2014/main" id="{731ED35E-9B67-43F8-871E-04CD6920B75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a:extLst>
            <a:ext uri="{FF2B5EF4-FFF2-40B4-BE49-F238E27FC236}">
              <a16:creationId xmlns="" xmlns:a16="http://schemas.microsoft.com/office/drawing/2014/main" id="{A80A25AE-B865-46AB-9185-44CB419BCE4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a:extLst>
            <a:ext uri="{FF2B5EF4-FFF2-40B4-BE49-F238E27FC236}">
              <a16:creationId xmlns="" xmlns:a16="http://schemas.microsoft.com/office/drawing/2014/main" id="{6806E27A-5725-48FB-974F-F0AFEA9BAB7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a:extLst>
            <a:ext uri="{FF2B5EF4-FFF2-40B4-BE49-F238E27FC236}">
              <a16:creationId xmlns="" xmlns:a16="http://schemas.microsoft.com/office/drawing/2014/main" id="{CA89DA05-D4D5-49A7-A1C7-9C3A5A20990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141605</xdr:rowOff>
    </xdr:from>
    <xdr:to>
      <xdr:col>85</xdr:col>
      <xdr:colOff>177800</xdr:colOff>
      <xdr:row>84</xdr:row>
      <xdr:rowOff>71755</xdr:rowOff>
    </xdr:to>
    <xdr:sp macro="" textlink="">
      <xdr:nvSpPr>
        <xdr:cNvPr id="568" name="楕円 567">
          <a:extLst>
            <a:ext uri="{FF2B5EF4-FFF2-40B4-BE49-F238E27FC236}">
              <a16:creationId xmlns="" xmlns:a16="http://schemas.microsoft.com/office/drawing/2014/main" id="{88BC346A-9C62-4CBC-85EF-173073311D1D}"/>
            </a:ext>
          </a:extLst>
        </xdr:cNvPr>
        <xdr:cNvSpPr/>
      </xdr:nvSpPr>
      <xdr:spPr>
        <a:xfrm>
          <a:off x="162687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120032</xdr:rowOff>
    </xdr:from>
    <xdr:ext cx="405111" cy="259045"/>
    <xdr:sp macro="" textlink="">
      <xdr:nvSpPr>
        <xdr:cNvPr id="569" name="【消防施設】&#10;有形固定資産減価償却率該当値テキスト">
          <a:extLst>
            <a:ext uri="{FF2B5EF4-FFF2-40B4-BE49-F238E27FC236}">
              <a16:creationId xmlns="" xmlns:a16="http://schemas.microsoft.com/office/drawing/2014/main" id="{491D320F-FA92-4A96-9136-9029364F0E6F}"/>
            </a:ext>
          </a:extLst>
        </xdr:cNvPr>
        <xdr:cNvSpPr txBox="1"/>
      </xdr:nvSpPr>
      <xdr:spPr>
        <a:xfrm>
          <a:off x="16357600"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130175</xdr:rowOff>
    </xdr:from>
    <xdr:to>
      <xdr:col>81</xdr:col>
      <xdr:colOff>101600</xdr:colOff>
      <xdr:row>84</xdr:row>
      <xdr:rowOff>60325</xdr:rowOff>
    </xdr:to>
    <xdr:sp macro="" textlink="">
      <xdr:nvSpPr>
        <xdr:cNvPr id="570" name="楕円 569">
          <a:extLst>
            <a:ext uri="{FF2B5EF4-FFF2-40B4-BE49-F238E27FC236}">
              <a16:creationId xmlns="" xmlns:a16="http://schemas.microsoft.com/office/drawing/2014/main" id="{BE05545B-050F-4986-900C-2271A17525C4}"/>
            </a:ext>
          </a:extLst>
        </xdr:cNvPr>
        <xdr:cNvSpPr/>
      </xdr:nvSpPr>
      <xdr:spPr>
        <a:xfrm>
          <a:off x="15430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9525</xdr:rowOff>
    </xdr:from>
    <xdr:to>
      <xdr:col>85</xdr:col>
      <xdr:colOff>127000</xdr:colOff>
      <xdr:row>84</xdr:row>
      <xdr:rowOff>20955</xdr:rowOff>
    </xdr:to>
    <xdr:cxnSp macro="">
      <xdr:nvCxnSpPr>
        <xdr:cNvPr id="571" name="直線コネクタ 570">
          <a:extLst>
            <a:ext uri="{FF2B5EF4-FFF2-40B4-BE49-F238E27FC236}">
              <a16:creationId xmlns="" xmlns:a16="http://schemas.microsoft.com/office/drawing/2014/main" id="{CB4D72BA-B1BC-4F81-8A90-A855B264113C}"/>
            </a:ext>
          </a:extLst>
        </xdr:cNvPr>
        <xdr:cNvCxnSpPr/>
      </xdr:nvCxnSpPr>
      <xdr:spPr>
        <a:xfrm>
          <a:off x="15481300" y="144113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109220</xdr:rowOff>
    </xdr:from>
    <xdr:to>
      <xdr:col>76</xdr:col>
      <xdr:colOff>165100</xdr:colOff>
      <xdr:row>84</xdr:row>
      <xdr:rowOff>39370</xdr:rowOff>
    </xdr:to>
    <xdr:sp macro="" textlink="">
      <xdr:nvSpPr>
        <xdr:cNvPr id="572" name="楕円 571">
          <a:extLst>
            <a:ext uri="{FF2B5EF4-FFF2-40B4-BE49-F238E27FC236}">
              <a16:creationId xmlns="" xmlns:a16="http://schemas.microsoft.com/office/drawing/2014/main" id="{8BC52EE6-62BF-4305-A35D-9EF6B2453764}"/>
            </a:ext>
          </a:extLst>
        </xdr:cNvPr>
        <xdr:cNvSpPr/>
      </xdr:nvSpPr>
      <xdr:spPr>
        <a:xfrm>
          <a:off x="14541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160020</xdr:rowOff>
    </xdr:from>
    <xdr:to>
      <xdr:col>81</xdr:col>
      <xdr:colOff>50800</xdr:colOff>
      <xdr:row>84</xdr:row>
      <xdr:rowOff>9525</xdr:rowOff>
    </xdr:to>
    <xdr:cxnSp macro="">
      <xdr:nvCxnSpPr>
        <xdr:cNvPr id="573" name="直線コネクタ 572">
          <a:extLst>
            <a:ext uri="{FF2B5EF4-FFF2-40B4-BE49-F238E27FC236}">
              <a16:creationId xmlns="" xmlns:a16="http://schemas.microsoft.com/office/drawing/2014/main" id="{231F4E39-E831-4B02-A997-6E2D0F01F1A1}"/>
            </a:ext>
          </a:extLst>
        </xdr:cNvPr>
        <xdr:cNvCxnSpPr/>
      </xdr:nvCxnSpPr>
      <xdr:spPr>
        <a:xfrm>
          <a:off x="14592300" y="143903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74930</xdr:rowOff>
    </xdr:from>
    <xdr:to>
      <xdr:col>72</xdr:col>
      <xdr:colOff>38100</xdr:colOff>
      <xdr:row>84</xdr:row>
      <xdr:rowOff>5080</xdr:rowOff>
    </xdr:to>
    <xdr:sp macro="" textlink="">
      <xdr:nvSpPr>
        <xdr:cNvPr id="574" name="楕円 573">
          <a:extLst>
            <a:ext uri="{FF2B5EF4-FFF2-40B4-BE49-F238E27FC236}">
              <a16:creationId xmlns="" xmlns:a16="http://schemas.microsoft.com/office/drawing/2014/main" id="{2275B693-CA5D-4FCB-9EB0-633A3A802CA1}"/>
            </a:ext>
          </a:extLst>
        </xdr:cNvPr>
        <xdr:cNvSpPr/>
      </xdr:nvSpPr>
      <xdr:spPr>
        <a:xfrm>
          <a:off x="13652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125730</xdr:rowOff>
    </xdr:from>
    <xdr:to>
      <xdr:col>76</xdr:col>
      <xdr:colOff>114300</xdr:colOff>
      <xdr:row>83</xdr:row>
      <xdr:rowOff>160020</xdr:rowOff>
    </xdr:to>
    <xdr:cxnSp macro="">
      <xdr:nvCxnSpPr>
        <xdr:cNvPr id="575" name="直線コネクタ 574">
          <a:extLst>
            <a:ext uri="{FF2B5EF4-FFF2-40B4-BE49-F238E27FC236}">
              <a16:creationId xmlns="" xmlns:a16="http://schemas.microsoft.com/office/drawing/2014/main" id="{B63BE901-FAE5-4014-87FC-96E496407D38}"/>
            </a:ext>
          </a:extLst>
        </xdr:cNvPr>
        <xdr:cNvCxnSpPr/>
      </xdr:nvCxnSpPr>
      <xdr:spPr>
        <a:xfrm>
          <a:off x="13703300" y="143560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57786</xdr:rowOff>
    </xdr:from>
    <xdr:to>
      <xdr:col>67</xdr:col>
      <xdr:colOff>101600</xdr:colOff>
      <xdr:row>83</xdr:row>
      <xdr:rowOff>159386</xdr:rowOff>
    </xdr:to>
    <xdr:sp macro="" textlink="">
      <xdr:nvSpPr>
        <xdr:cNvPr id="576" name="楕円 575">
          <a:extLst>
            <a:ext uri="{FF2B5EF4-FFF2-40B4-BE49-F238E27FC236}">
              <a16:creationId xmlns="" xmlns:a16="http://schemas.microsoft.com/office/drawing/2014/main" id="{CE3BAB27-6974-4781-B575-F92A176258B5}"/>
            </a:ext>
          </a:extLst>
        </xdr:cNvPr>
        <xdr:cNvSpPr/>
      </xdr:nvSpPr>
      <xdr:spPr>
        <a:xfrm>
          <a:off x="12763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108586</xdr:rowOff>
    </xdr:from>
    <xdr:to>
      <xdr:col>71</xdr:col>
      <xdr:colOff>177800</xdr:colOff>
      <xdr:row>83</xdr:row>
      <xdr:rowOff>125730</xdr:rowOff>
    </xdr:to>
    <xdr:cxnSp macro="">
      <xdr:nvCxnSpPr>
        <xdr:cNvPr id="577" name="直線コネクタ 576">
          <a:extLst>
            <a:ext uri="{FF2B5EF4-FFF2-40B4-BE49-F238E27FC236}">
              <a16:creationId xmlns="" xmlns:a16="http://schemas.microsoft.com/office/drawing/2014/main" id="{F6685F1F-8182-4D1D-AE19-FF0DA79F85AF}"/>
            </a:ext>
          </a:extLst>
        </xdr:cNvPr>
        <xdr:cNvCxnSpPr/>
      </xdr:nvCxnSpPr>
      <xdr:spPr>
        <a:xfrm>
          <a:off x="12814300" y="1433893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21607</xdr:rowOff>
    </xdr:from>
    <xdr:ext cx="405111" cy="259045"/>
    <xdr:sp macro="" textlink="">
      <xdr:nvSpPr>
        <xdr:cNvPr id="578" name="n_1aveValue【消防施設】&#10;有形固定資産減価償却率">
          <a:extLst>
            <a:ext uri="{FF2B5EF4-FFF2-40B4-BE49-F238E27FC236}">
              <a16:creationId xmlns="" xmlns:a16="http://schemas.microsoft.com/office/drawing/2014/main" id="{2546A41A-8F88-440B-A6B9-E70BD32EAC9E}"/>
            </a:ext>
          </a:extLst>
        </xdr:cNvPr>
        <xdr:cNvSpPr txBox="1"/>
      </xdr:nvSpPr>
      <xdr:spPr>
        <a:xfrm>
          <a:off x="15266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130191</xdr:rowOff>
    </xdr:from>
    <xdr:ext cx="405111" cy="259045"/>
    <xdr:sp macro="" textlink="">
      <xdr:nvSpPr>
        <xdr:cNvPr id="579" name="n_2aveValue【消防施設】&#10;有形固定資産減価償却率">
          <a:extLst>
            <a:ext uri="{FF2B5EF4-FFF2-40B4-BE49-F238E27FC236}">
              <a16:creationId xmlns="" xmlns:a16="http://schemas.microsoft.com/office/drawing/2014/main" id="{A62B833B-5B31-4494-AA5E-E8A63264BCEC}"/>
            </a:ext>
          </a:extLst>
        </xdr:cNvPr>
        <xdr:cNvSpPr txBox="1"/>
      </xdr:nvSpPr>
      <xdr:spPr>
        <a:xfrm>
          <a:off x="14389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580" name="n_3aveValue【消防施設】&#10;有形固定資産減価償却率">
          <a:extLst>
            <a:ext uri="{FF2B5EF4-FFF2-40B4-BE49-F238E27FC236}">
              <a16:creationId xmlns="" xmlns:a16="http://schemas.microsoft.com/office/drawing/2014/main" id="{70891D15-A3D1-4F98-8A9B-7B2D3B631DB7}"/>
            </a:ext>
          </a:extLst>
        </xdr:cNvPr>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170197</xdr:rowOff>
    </xdr:from>
    <xdr:ext cx="405111" cy="259045"/>
    <xdr:sp macro="" textlink="">
      <xdr:nvSpPr>
        <xdr:cNvPr id="581" name="n_4aveValue【消防施設】&#10;有形固定資産減価償却率">
          <a:extLst>
            <a:ext uri="{FF2B5EF4-FFF2-40B4-BE49-F238E27FC236}">
              <a16:creationId xmlns="" xmlns:a16="http://schemas.microsoft.com/office/drawing/2014/main" id="{596833B1-30F5-4EB0-AC7A-EDABD9687BF1}"/>
            </a:ext>
          </a:extLst>
        </xdr:cNvPr>
        <xdr:cNvSpPr txBox="1"/>
      </xdr:nvSpPr>
      <xdr:spPr>
        <a:xfrm>
          <a:off x="12611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51452</xdr:rowOff>
    </xdr:from>
    <xdr:ext cx="405111" cy="259045"/>
    <xdr:sp macro="" textlink="">
      <xdr:nvSpPr>
        <xdr:cNvPr id="582" name="n_1mainValue【消防施設】&#10;有形固定資産減価償却率">
          <a:extLst>
            <a:ext uri="{FF2B5EF4-FFF2-40B4-BE49-F238E27FC236}">
              <a16:creationId xmlns="" xmlns:a16="http://schemas.microsoft.com/office/drawing/2014/main" id="{024F2378-1C34-4A91-92A6-9D31697C4C05}"/>
            </a:ext>
          </a:extLst>
        </xdr:cNvPr>
        <xdr:cNvSpPr txBox="1"/>
      </xdr:nvSpPr>
      <xdr:spPr>
        <a:xfrm>
          <a:off x="15266044"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30497</xdr:rowOff>
    </xdr:from>
    <xdr:ext cx="405111" cy="259045"/>
    <xdr:sp macro="" textlink="">
      <xdr:nvSpPr>
        <xdr:cNvPr id="583" name="n_2mainValue【消防施設】&#10;有形固定資産減価償却率">
          <a:extLst>
            <a:ext uri="{FF2B5EF4-FFF2-40B4-BE49-F238E27FC236}">
              <a16:creationId xmlns="" xmlns:a16="http://schemas.microsoft.com/office/drawing/2014/main" id="{11BC33B8-59F2-4689-8E7E-2394E92D2FF5}"/>
            </a:ext>
          </a:extLst>
        </xdr:cNvPr>
        <xdr:cNvSpPr txBox="1"/>
      </xdr:nvSpPr>
      <xdr:spPr>
        <a:xfrm>
          <a:off x="143897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167657</xdr:rowOff>
    </xdr:from>
    <xdr:ext cx="405111" cy="259045"/>
    <xdr:sp macro="" textlink="">
      <xdr:nvSpPr>
        <xdr:cNvPr id="584" name="n_3mainValue【消防施設】&#10;有形固定資産減価償却率">
          <a:extLst>
            <a:ext uri="{FF2B5EF4-FFF2-40B4-BE49-F238E27FC236}">
              <a16:creationId xmlns="" xmlns:a16="http://schemas.microsoft.com/office/drawing/2014/main" id="{789C8E37-0F5D-4E66-B3B0-2D4F4290CD12}"/>
            </a:ext>
          </a:extLst>
        </xdr:cNvPr>
        <xdr:cNvSpPr txBox="1"/>
      </xdr:nvSpPr>
      <xdr:spPr>
        <a:xfrm>
          <a:off x="135007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150513</xdr:rowOff>
    </xdr:from>
    <xdr:ext cx="405111" cy="259045"/>
    <xdr:sp macro="" textlink="">
      <xdr:nvSpPr>
        <xdr:cNvPr id="585" name="n_4mainValue【消防施設】&#10;有形固定資産減価償却率">
          <a:extLst>
            <a:ext uri="{FF2B5EF4-FFF2-40B4-BE49-F238E27FC236}">
              <a16:creationId xmlns="" xmlns:a16="http://schemas.microsoft.com/office/drawing/2014/main" id="{838A26F3-B0F1-4CFD-9F23-03DCD345E654}"/>
            </a:ext>
          </a:extLst>
        </xdr:cNvPr>
        <xdr:cNvSpPr txBox="1"/>
      </xdr:nvSpPr>
      <xdr:spPr>
        <a:xfrm>
          <a:off x="126117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a:extLst>
            <a:ext uri="{FF2B5EF4-FFF2-40B4-BE49-F238E27FC236}">
              <a16:creationId xmlns="" xmlns:a16="http://schemas.microsoft.com/office/drawing/2014/main" id="{89FA34AD-244F-46D7-B212-0314B181423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a:extLst>
            <a:ext uri="{FF2B5EF4-FFF2-40B4-BE49-F238E27FC236}">
              <a16:creationId xmlns="" xmlns:a16="http://schemas.microsoft.com/office/drawing/2014/main" id="{0BD992A5-2E5B-45B0-8351-DB72756E7AD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a:extLst>
            <a:ext uri="{FF2B5EF4-FFF2-40B4-BE49-F238E27FC236}">
              <a16:creationId xmlns="" xmlns:a16="http://schemas.microsoft.com/office/drawing/2014/main" id="{F566E0DE-C543-4172-9415-CF16AE6CC0B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a:extLst>
            <a:ext uri="{FF2B5EF4-FFF2-40B4-BE49-F238E27FC236}">
              <a16:creationId xmlns="" xmlns:a16="http://schemas.microsoft.com/office/drawing/2014/main" id="{0F2AF293-B885-43AF-9910-700ADA460C8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a:extLst>
            <a:ext uri="{FF2B5EF4-FFF2-40B4-BE49-F238E27FC236}">
              <a16:creationId xmlns="" xmlns:a16="http://schemas.microsoft.com/office/drawing/2014/main" id="{9B9BBAE2-7A73-49EC-8CE3-322577429B6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a:extLst>
            <a:ext uri="{FF2B5EF4-FFF2-40B4-BE49-F238E27FC236}">
              <a16:creationId xmlns="" xmlns:a16="http://schemas.microsoft.com/office/drawing/2014/main" id="{D4E06B67-29CC-4033-B63F-E4747DADD78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a:extLst>
            <a:ext uri="{FF2B5EF4-FFF2-40B4-BE49-F238E27FC236}">
              <a16:creationId xmlns="" xmlns:a16="http://schemas.microsoft.com/office/drawing/2014/main" id="{4209B5AD-C595-4B2B-BF01-F0F1A0D41ED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a:extLst>
            <a:ext uri="{FF2B5EF4-FFF2-40B4-BE49-F238E27FC236}">
              <a16:creationId xmlns="" xmlns:a16="http://schemas.microsoft.com/office/drawing/2014/main" id="{D0D001F0-E2D1-48ED-B06D-C125B22FE8C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a:extLst>
            <a:ext uri="{FF2B5EF4-FFF2-40B4-BE49-F238E27FC236}">
              <a16:creationId xmlns="" xmlns:a16="http://schemas.microsoft.com/office/drawing/2014/main" id="{6BF1C405-8709-4524-B3C4-62C1266397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a:extLst>
            <a:ext uri="{FF2B5EF4-FFF2-40B4-BE49-F238E27FC236}">
              <a16:creationId xmlns="" xmlns:a16="http://schemas.microsoft.com/office/drawing/2014/main" id="{DA627A2E-E8D7-4349-BAD2-23650DFCAC5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6" name="直線コネクタ 595">
          <a:extLst>
            <a:ext uri="{FF2B5EF4-FFF2-40B4-BE49-F238E27FC236}">
              <a16:creationId xmlns="" xmlns:a16="http://schemas.microsoft.com/office/drawing/2014/main" id="{4CB3799F-BA23-4DC1-856C-DF024B7C910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7" name="テキスト ボックス 596">
          <a:extLst>
            <a:ext uri="{FF2B5EF4-FFF2-40B4-BE49-F238E27FC236}">
              <a16:creationId xmlns="" xmlns:a16="http://schemas.microsoft.com/office/drawing/2014/main" id="{A89969A5-5D83-4197-8553-EC2CC6EDE13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8" name="直線コネクタ 597">
          <a:extLst>
            <a:ext uri="{FF2B5EF4-FFF2-40B4-BE49-F238E27FC236}">
              <a16:creationId xmlns="" xmlns:a16="http://schemas.microsoft.com/office/drawing/2014/main" id="{BCC8E8EE-1B25-4DD6-B508-4309D144002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9" name="テキスト ボックス 598">
          <a:extLst>
            <a:ext uri="{FF2B5EF4-FFF2-40B4-BE49-F238E27FC236}">
              <a16:creationId xmlns="" xmlns:a16="http://schemas.microsoft.com/office/drawing/2014/main" id="{7F390270-8957-4A5E-B2E1-A46DB8A2AE5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0" name="直線コネクタ 599">
          <a:extLst>
            <a:ext uri="{FF2B5EF4-FFF2-40B4-BE49-F238E27FC236}">
              <a16:creationId xmlns="" xmlns:a16="http://schemas.microsoft.com/office/drawing/2014/main" id="{05061EC1-C203-49AC-984A-7000B4C1FD7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1" name="テキスト ボックス 600">
          <a:extLst>
            <a:ext uri="{FF2B5EF4-FFF2-40B4-BE49-F238E27FC236}">
              <a16:creationId xmlns="" xmlns:a16="http://schemas.microsoft.com/office/drawing/2014/main" id="{3EE89E80-5967-468C-8E06-799E4EAFCF2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2" name="直線コネクタ 601">
          <a:extLst>
            <a:ext uri="{FF2B5EF4-FFF2-40B4-BE49-F238E27FC236}">
              <a16:creationId xmlns="" xmlns:a16="http://schemas.microsoft.com/office/drawing/2014/main" id="{11D5760A-B278-4469-8C61-BB4E144F8F4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3" name="テキスト ボックス 602">
          <a:extLst>
            <a:ext uri="{FF2B5EF4-FFF2-40B4-BE49-F238E27FC236}">
              <a16:creationId xmlns="" xmlns:a16="http://schemas.microsoft.com/office/drawing/2014/main" id="{C69204A1-859F-47C5-9186-79CA41AC657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a:extLst>
            <a:ext uri="{FF2B5EF4-FFF2-40B4-BE49-F238E27FC236}">
              <a16:creationId xmlns="" xmlns:a16="http://schemas.microsoft.com/office/drawing/2014/main" id="{71C2C70E-9F04-438A-9F8A-8931B001EC2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a:extLst>
            <a:ext uri="{FF2B5EF4-FFF2-40B4-BE49-F238E27FC236}">
              <a16:creationId xmlns="" xmlns:a16="http://schemas.microsoft.com/office/drawing/2014/main" id="{A156FDFA-FDCD-46F6-A3D7-78508A75186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消防施設】&#10;一人当たり面積グラフ枠">
          <a:extLst>
            <a:ext uri="{FF2B5EF4-FFF2-40B4-BE49-F238E27FC236}">
              <a16:creationId xmlns="" xmlns:a16="http://schemas.microsoft.com/office/drawing/2014/main" id="{A4AFADA8-35BE-4FEA-86CB-433C73666AF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607" name="直線コネクタ 606">
          <a:extLst>
            <a:ext uri="{FF2B5EF4-FFF2-40B4-BE49-F238E27FC236}">
              <a16:creationId xmlns="" xmlns:a16="http://schemas.microsoft.com/office/drawing/2014/main" id="{9E92265F-435F-44A2-953F-1FD0D2219E02}"/>
            </a:ext>
          </a:extLst>
        </xdr:cNvPr>
        <xdr:cNvCxnSpPr/>
      </xdr:nvCxnSpPr>
      <xdr:spPr>
        <a:xfrm flipV="1">
          <a:off x="22160864" y="13301472"/>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08" name="【消防施設】&#10;一人当たり面積最小値テキスト">
          <a:extLst>
            <a:ext uri="{FF2B5EF4-FFF2-40B4-BE49-F238E27FC236}">
              <a16:creationId xmlns="" xmlns:a16="http://schemas.microsoft.com/office/drawing/2014/main" id="{8F0A33BB-204D-4D7C-99AE-F433E0ACE3BD}"/>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09" name="直線コネクタ 608">
          <a:extLst>
            <a:ext uri="{FF2B5EF4-FFF2-40B4-BE49-F238E27FC236}">
              <a16:creationId xmlns="" xmlns:a16="http://schemas.microsoft.com/office/drawing/2014/main" id="{E2B0040F-DBC8-4C2D-974D-5B7BF094B90A}"/>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610" name="【消防施設】&#10;一人当たり面積最大値テキスト">
          <a:extLst>
            <a:ext uri="{FF2B5EF4-FFF2-40B4-BE49-F238E27FC236}">
              <a16:creationId xmlns="" xmlns:a16="http://schemas.microsoft.com/office/drawing/2014/main" id="{D3E95873-96D8-4FA0-8162-8575305CCCFC}"/>
            </a:ext>
          </a:extLst>
        </xdr:cNvPr>
        <xdr:cNvSpPr txBox="1"/>
      </xdr:nvSpPr>
      <xdr:spPr>
        <a:xfrm>
          <a:off x="221996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611" name="直線コネクタ 610">
          <a:extLst>
            <a:ext uri="{FF2B5EF4-FFF2-40B4-BE49-F238E27FC236}">
              <a16:creationId xmlns="" xmlns:a16="http://schemas.microsoft.com/office/drawing/2014/main" id="{1781EE29-0464-42A6-B767-76E2DCFC0483}"/>
            </a:ext>
          </a:extLst>
        </xdr:cNvPr>
        <xdr:cNvCxnSpPr/>
      </xdr:nvCxnSpPr>
      <xdr:spPr>
        <a:xfrm>
          <a:off x="22072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87901</xdr:rowOff>
    </xdr:from>
    <xdr:ext cx="469744" cy="259045"/>
    <xdr:sp macro="" textlink="">
      <xdr:nvSpPr>
        <xdr:cNvPr id="612" name="【消防施設】&#10;一人当たり面積平均値テキスト">
          <a:extLst>
            <a:ext uri="{FF2B5EF4-FFF2-40B4-BE49-F238E27FC236}">
              <a16:creationId xmlns="" xmlns:a16="http://schemas.microsoft.com/office/drawing/2014/main" id="{9697BEBA-A4AB-4131-878B-2A1DAC24E959}"/>
            </a:ext>
          </a:extLst>
        </xdr:cNvPr>
        <xdr:cNvSpPr txBox="1"/>
      </xdr:nvSpPr>
      <xdr:spPr>
        <a:xfrm>
          <a:off x="22199600" y="14318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613" name="フローチャート: 判断 612">
          <a:extLst>
            <a:ext uri="{FF2B5EF4-FFF2-40B4-BE49-F238E27FC236}">
              <a16:creationId xmlns="" xmlns:a16="http://schemas.microsoft.com/office/drawing/2014/main" id="{E4D8B821-46DB-4E54-A4E5-EA1C67D00BFD}"/>
            </a:ext>
          </a:extLst>
        </xdr:cNvPr>
        <xdr:cNvSpPr/>
      </xdr:nvSpPr>
      <xdr:spPr>
        <a:xfrm>
          <a:off x="221107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614" name="フローチャート: 判断 613">
          <a:extLst>
            <a:ext uri="{FF2B5EF4-FFF2-40B4-BE49-F238E27FC236}">
              <a16:creationId xmlns="" xmlns:a16="http://schemas.microsoft.com/office/drawing/2014/main" id="{1D8DE326-684C-44D1-82F3-D7F6985107AE}"/>
            </a:ext>
          </a:extLst>
        </xdr:cNvPr>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5587</xdr:rowOff>
    </xdr:from>
    <xdr:to>
      <xdr:col>107</xdr:col>
      <xdr:colOff>101600</xdr:colOff>
      <xdr:row>84</xdr:row>
      <xdr:rowOff>107187</xdr:rowOff>
    </xdr:to>
    <xdr:sp macro="" textlink="">
      <xdr:nvSpPr>
        <xdr:cNvPr id="615" name="フローチャート: 判断 614">
          <a:extLst>
            <a:ext uri="{FF2B5EF4-FFF2-40B4-BE49-F238E27FC236}">
              <a16:creationId xmlns="" xmlns:a16="http://schemas.microsoft.com/office/drawing/2014/main" id="{860714C2-F42E-4608-97B6-B217FB337670}"/>
            </a:ext>
          </a:extLst>
        </xdr:cNvPr>
        <xdr:cNvSpPr/>
      </xdr:nvSpPr>
      <xdr:spPr>
        <a:xfrm>
          <a:off x="20383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616" name="フローチャート: 判断 615">
          <a:extLst>
            <a:ext uri="{FF2B5EF4-FFF2-40B4-BE49-F238E27FC236}">
              <a16:creationId xmlns="" xmlns:a16="http://schemas.microsoft.com/office/drawing/2014/main" id="{A6D492CB-A35F-4C84-8B31-09F13A970B89}"/>
            </a:ext>
          </a:extLst>
        </xdr:cNvPr>
        <xdr:cNvSpPr/>
      </xdr:nvSpPr>
      <xdr:spPr>
        <a:xfrm>
          <a:off x="19494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617" name="フローチャート: 判断 616">
          <a:extLst>
            <a:ext uri="{FF2B5EF4-FFF2-40B4-BE49-F238E27FC236}">
              <a16:creationId xmlns="" xmlns:a16="http://schemas.microsoft.com/office/drawing/2014/main" id="{151ACB0F-E7AC-4195-A9F7-7D5F8C075EED}"/>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a:extLst>
            <a:ext uri="{FF2B5EF4-FFF2-40B4-BE49-F238E27FC236}">
              <a16:creationId xmlns="" xmlns:a16="http://schemas.microsoft.com/office/drawing/2014/main" id="{F7061C1A-7EDE-4579-8DEC-533FD39221B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a:extLst>
            <a:ext uri="{FF2B5EF4-FFF2-40B4-BE49-F238E27FC236}">
              <a16:creationId xmlns="" xmlns:a16="http://schemas.microsoft.com/office/drawing/2014/main" id="{4816D472-9F3E-4181-B509-7ED2E6F9AE7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a:extLst>
            <a:ext uri="{FF2B5EF4-FFF2-40B4-BE49-F238E27FC236}">
              <a16:creationId xmlns="" xmlns:a16="http://schemas.microsoft.com/office/drawing/2014/main" id="{F4FD3FC1-A5F4-4BF7-888B-3024F480D92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a:extLst>
            <a:ext uri="{FF2B5EF4-FFF2-40B4-BE49-F238E27FC236}">
              <a16:creationId xmlns="" xmlns:a16="http://schemas.microsoft.com/office/drawing/2014/main" id="{43E1B2C5-6B35-4F6E-9239-1661A86F9F8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a:extLst>
            <a:ext uri="{FF2B5EF4-FFF2-40B4-BE49-F238E27FC236}">
              <a16:creationId xmlns="" xmlns:a16="http://schemas.microsoft.com/office/drawing/2014/main" id="{71A495AD-940B-4C25-A1C5-0E605D5983F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145035</xdr:rowOff>
    </xdr:from>
    <xdr:to>
      <xdr:col>116</xdr:col>
      <xdr:colOff>114300</xdr:colOff>
      <xdr:row>85</xdr:row>
      <xdr:rowOff>75185</xdr:rowOff>
    </xdr:to>
    <xdr:sp macro="" textlink="">
      <xdr:nvSpPr>
        <xdr:cNvPr id="623" name="楕円 622">
          <a:extLst>
            <a:ext uri="{FF2B5EF4-FFF2-40B4-BE49-F238E27FC236}">
              <a16:creationId xmlns="" xmlns:a16="http://schemas.microsoft.com/office/drawing/2014/main" id="{9C01ABF6-F806-491C-880C-D5F3156E2CFB}"/>
            </a:ext>
          </a:extLst>
        </xdr:cNvPr>
        <xdr:cNvSpPr/>
      </xdr:nvSpPr>
      <xdr:spPr>
        <a:xfrm>
          <a:off x="221107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123462</xdr:rowOff>
    </xdr:from>
    <xdr:ext cx="469744" cy="259045"/>
    <xdr:sp macro="" textlink="">
      <xdr:nvSpPr>
        <xdr:cNvPr id="624" name="【消防施設】&#10;一人当たり面積該当値テキスト">
          <a:extLst>
            <a:ext uri="{FF2B5EF4-FFF2-40B4-BE49-F238E27FC236}">
              <a16:creationId xmlns="" xmlns:a16="http://schemas.microsoft.com/office/drawing/2014/main" id="{4774C7A3-C267-4FAA-88D7-ABDE4F12D813}"/>
            </a:ext>
          </a:extLst>
        </xdr:cNvPr>
        <xdr:cNvSpPr txBox="1"/>
      </xdr:nvSpPr>
      <xdr:spPr>
        <a:xfrm>
          <a:off x="22199600"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625" name="楕円 624">
          <a:extLst>
            <a:ext uri="{FF2B5EF4-FFF2-40B4-BE49-F238E27FC236}">
              <a16:creationId xmlns="" xmlns:a16="http://schemas.microsoft.com/office/drawing/2014/main" id="{E40073D8-7DFA-4AF7-BCE2-CCABE0B846C9}"/>
            </a:ext>
          </a:extLst>
        </xdr:cNvPr>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24385</xdr:rowOff>
    </xdr:from>
    <xdr:to>
      <xdr:col>116</xdr:col>
      <xdr:colOff>63500</xdr:colOff>
      <xdr:row>85</xdr:row>
      <xdr:rowOff>26670</xdr:rowOff>
    </xdr:to>
    <xdr:cxnSp macro="">
      <xdr:nvCxnSpPr>
        <xdr:cNvPr id="626" name="直線コネクタ 625">
          <a:extLst>
            <a:ext uri="{FF2B5EF4-FFF2-40B4-BE49-F238E27FC236}">
              <a16:creationId xmlns="" xmlns:a16="http://schemas.microsoft.com/office/drawing/2014/main" id="{7882524A-B532-4E2C-9502-58A996C514D1}"/>
            </a:ext>
          </a:extLst>
        </xdr:cNvPr>
        <xdr:cNvCxnSpPr/>
      </xdr:nvCxnSpPr>
      <xdr:spPr>
        <a:xfrm flipV="1">
          <a:off x="21323300" y="14597635"/>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163322</xdr:rowOff>
    </xdr:from>
    <xdr:to>
      <xdr:col>107</xdr:col>
      <xdr:colOff>101600</xdr:colOff>
      <xdr:row>85</xdr:row>
      <xdr:rowOff>93472</xdr:rowOff>
    </xdr:to>
    <xdr:sp macro="" textlink="">
      <xdr:nvSpPr>
        <xdr:cNvPr id="627" name="楕円 626">
          <a:extLst>
            <a:ext uri="{FF2B5EF4-FFF2-40B4-BE49-F238E27FC236}">
              <a16:creationId xmlns="" xmlns:a16="http://schemas.microsoft.com/office/drawing/2014/main" id="{21F7EDFF-FFA5-433F-B4A3-916227427875}"/>
            </a:ext>
          </a:extLst>
        </xdr:cNvPr>
        <xdr:cNvSpPr/>
      </xdr:nvSpPr>
      <xdr:spPr>
        <a:xfrm>
          <a:off x="20383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42672</xdr:rowOff>
    </xdr:to>
    <xdr:cxnSp macro="">
      <xdr:nvCxnSpPr>
        <xdr:cNvPr id="628" name="直線コネクタ 627">
          <a:extLst>
            <a:ext uri="{FF2B5EF4-FFF2-40B4-BE49-F238E27FC236}">
              <a16:creationId xmlns="" xmlns:a16="http://schemas.microsoft.com/office/drawing/2014/main" id="{A39B7C50-B375-4CF5-ACEC-FEFCBAFC7419}"/>
            </a:ext>
          </a:extLst>
        </xdr:cNvPr>
        <xdr:cNvCxnSpPr/>
      </xdr:nvCxnSpPr>
      <xdr:spPr>
        <a:xfrm flipV="1">
          <a:off x="20434300" y="1459992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163322</xdr:rowOff>
    </xdr:from>
    <xdr:to>
      <xdr:col>102</xdr:col>
      <xdr:colOff>165100</xdr:colOff>
      <xdr:row>85</xdr:row>
      <xdr:rowOff>93472</xdr:rowOff>
    </xdr:to>
    <xdr:sp macro="" textlink="">
      <xdr:nvSpPr>
        <xdr:cNvPr id="629" name="楕円 628">
          <a:extLst>
            <a:ext uri="{FF2B5EF4-FFF2-40B4-BE49-F238E27FC236}">
              <a16:creationId xmlns="" xmlns:a16="http://schemas.microsoft.com/office/drawing/2014/main" id="{D75506BD-BC78-47C3-9CAE-5ACCB4768652}"/>
            </a:ext>
          </a:extLst>
        </xdr:cNvPr>
        <xdr:cNvSpPr/>
      </xdr:nvSpPr>
      <xdr:spPr>
        <a:xfrm>
          <a:off x="19494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42672</xdr:rowOff>
    </xdr:from>
    <xdr:to>
      <xdr:col>107</xdr:col>
      <xdr:colOff>50800</xdr:colOff>
      <xdr:row>85</xdr:row>
      <xdr:rowOff>42672</xdr:rowOff>
    </xdr:to>
    <xdr:cxnSp macro="">
      <xdr:nvCxnSpPr>
        <xdr:cNvPr id="630" name="直線コネクタ 629">
          <a:extLst>
            <a:ext uri="{FF2B5EF4-FFF2-40B4-BE49-F238E27FC236}">
              <a16:creationId xmlns="" xmlns:a16="http://schemas.microsoft.com/office/drawing/2014/main" id="{DA0CE984-7028-4B2D-94F9-A0B46C453589}"/>
            </a:ext>
          </a:extLst>
        </xdr:cNvPr>
        <xdr:cNvCxnSpPr/>
      </xdr:nvCxnSpPr>
      <xdr:spPr>
        <a:xfrm>
          <a:off x="19545300" y="14615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163322</xdr:rowOff>
    </xdr:from>
    <xdr:to>
      <xdr:col>98</xdr:col>
      <xdr:colOff>38100</xdr:colOff>
      <xdr:row>85</xdr:row>
      <xdr:rowOff>93472</xdr:rowOff>
    </xdr:to>
    <xdr:sp macro="" textlink="">
      <xdr:nvSpPr>
        <xdr:cNvPr id="631" name="楕円 630">
          <a:extLst>
            <a:ext uri="{FF2B5EF4-FFF2-40B4-BE49-F238E27FC236}">
              <a16:creationId xmlns="" xmlns:a16="http://schemas.microsoft.com/office/drawing/2014/main" id="{47B4D63C-C668-416E-93EB-7AE6A0BFBCEC}"/>
            </a:ext>
          </a:extLst>
        </xdr:cNvPr>
        <xdr:cNvSpPr/>
      </xdr:nvSpPr>
      <xdr:spPr>
        <a:xfrm>
          <a:off x="18605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42672</xdr:rowOff>
    </xdr:from>
    <xdr:to>
      <xdr:col>102</xdr:col>
      <xdr:colOff>114300</xdr:colOff>
      <xdr:row>85</xdr:row>
      <xdr:rowOff>42672</xdr:rowOff>
    </xdr:to>
    <xdr:cxnSp macro="">
      <xdr:nvCxnSpPr>
        <xdr:cNvPr id="632" name="直線コネクタ 631">
          <a:extLst>
            <a:ext uri="{FF2B5EF4-FFF2-40B4-BE49-F238E27FC236}">
              <a16:creationId xmlns="" xmlns:a16="http://schemas.microsoft.com/office/drawing/2014/main" id="{8A9DAD51-A29F-4FF1-ADB4-30328685351F}"/>
            </a:ext>
          </a:extLst>
        </xdr:cNvPr>
        <xdr:cNvCxnSpPr/>
      </xdr:nvCxnSpPr>
      <xdr:spPr>
        <a:xfrm>
          <a:off x="18656300" y="14615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27703</xdr:rowOff>
    </xdr:from>
    <xdr:ext cx="469744" cy="259045"/>
    <xdr:sp macro="" textlink="">
      <xdr:nvSpPr>
        <xdr:cNvPr id="633" name="n_1aveValue【消防施設】&#10;一人当たり面積">
          <a:extLst>
            <a:ext uri="{FF2B5EF4-FFF2-40B4-BE49-F238E27FC236}">
              <a16:creationId xmlns="" xmlns:a16="http://schemas.microsoft.com/office/drawing/2014/main" id="{0DFDE2B3-E453-417E-A141-8D5D8CC2AB7F}"/>
            </a:ext>
          </a:extLst>
        </xdr:cNvPr>
        <xdr:cNvSpPr txBox="1"/>
      </xdr:nvSpPr>
      <xdr:spPr>
        <a:xfrm>
          <a:off x="21075727" y="142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123714</xdr:rowOff>
    </xdr:from>
    <xdr:ext cx="469744" cy="259045"/>
    <xdr:sp macro="" textlink="">
      <xdr:nvSpPr>
        <xdr:cNvPr id="634" name="n_2aveValue【消防施設】&#10;一人当たり面積">
          <a:extLst>
            <a:ext uri="{FF2B5EF4-FFF2-40B4-BE49-F238E27FC236}">
              <a16:creationId xmlns="" xmlns:a16="http://schemas.microsoft.com/office/drawing/2014/main" id="{2B985848-6BFD-49A3-BD1A-63EBE9E862C5}"/>
            </a:ext>
          </a:extLst>
        </xdr:cNvPr>
        <xdr:cNvSpPr txBox="1"/>
      </xdr:nvSpPr>
      <xdr:spPr>
        <a:xfrm>
          <a:off x="20199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162577</xdr:rowOff>
    </xdr:from>
    <xdr:ext cx="469744" cy="259045"/>
    <xdr:sp macro="" textlink="">
      <xdr:nvSpPr>
        <xdr:cNvPr id="635" name="n_3aveValue【消防施設】&#10;一人当たり面積">
          <a:extLst>
            <a:ext uri="{FF2B5EF4-FFF2-40B4-BE49-F238E27FC236}">
              <a16:creationId xmlns="" xmlns:a16="http://schemas.microsoft.com/office/drawing/2014/main" id="{C2FB208F-3D27-48C8-999C-E7D4DD7DA23B}"/>
            </a:ext>
          </a:extLst>
        </xdr:cNvPr>
        <xdr:cNvSpPr txBox="1"/>
      </xdr:nvSpPr>
      <xdr:spPr>
        <a:xfrm>
          <a:off x="19310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636" name="n_4aveValue【消防施設】&#10;一人当たり面積">
          <a:extLst>
            <a:ext uri="{FF2B5EF4-FFF2-40B4-BE49-F238E27FC236}">
              <a16:creationId xmlns="" xmlns:a16="http://schemas.microsoft.com/office/drawing/2014/main" id="{9D3EAD5A-A777-4737-AE07-A88033C7772E}"/>
            </a:ext>
          </a:extLst>
        </xdr:cNvPr>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637" name="n_1mainValue【消防施設】&#10;一人当たり面積">
          <a:extLst>
            <a:ext uri="{FF2B5EF4-FFF2-40B4-BE49-F238E27FC236}">
              <a16:creationId xmlns="" xmlns:a16="http://schemas.microsoft.com/office/drawing/2014/main" id="{F597236B-07FB-4883-B8D6-BE5524D19A87}"/>
            </a:ext>
          </a:extLst>
        </xdr:cNvPr>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84599</xdr:rowOff>
    </xdr:from>
    <xdr:ext cx="469744" cy="259045"/>
    <xdr:sp macro="" textlink="">
      <xdr:nvSpPr>
        <xdr:cNvPr id="638" name="n_2mainValue【消防施設】&#10;一人当たり面積">
          <a:extLst>
            <a:ext uri="{FF2B5EF4-FFF2-40B4-BE49-F238E27FC236}">
              <a16:creationId xmlns="" xmlns:a16="http://schemas.microsoft.com/office/drawing/2014/main" id="{574275D0-5F7B-4BF9-9EE5-AA9E122D7337}"/>
            </a:ext>
          </a:extLst>
        </xdr:cNvPr>
        <xdr:cNvSpPr txBox="1"/>
      </xdr:nvSpPr>
      <xdr:spPr>
        <a:xfrm>
          <a:off x="201994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84599</xdr:rowOff>
    </xdr:from>
    <xdr:ext cx="469744" cy="259045"/>
    <xdr:sp macro="" textlink="">
      <xdr:nvSpPr>
        <xdr:cNvPr id="639" name="n_3mainValue【消防施設】&#10;一人当たり面積">
          <a:extLst>
            <a:ext uri="{FF2B5EF4-FFF2-40B4-BE49-F238E27FC236}">
              <a16:creationId xmlns="" xmlns:a16="http://schemas.microsoft.com/office/drawing/2014/main" id="{DC625B5A-F8F3-400F-BF0C-125CF9FC991A}"/>
            </a:ext>
          </a:extLst>
        </xdr:cNvPr>
        <xdr:cNvSpPr txBox="1"/>
      </xdr:nvSpPr>
      <xdr:spPr>
        <a:xfrm>
          <a:off x="193104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84599</xdr:rowOff>
    </xdr:from>
    <xdr:ext cx="469744" cy="259045"/>
    <xdr:sp macro="" textlink="">
      <xdr:nvSpPr>
        <xdr:cNvPr id="640" name="n_4mainValue【消防施設】&#10;一人当たり面積">
          <a:extLst>
            <a:ext uri="{FF2B5EF4-FFF2-40B4-BE49-F238E27FC236}">
              <a16:creationId xmlns="" xmlns:a16="http://schemas.microsoft.com/office/drawing/2014/main" id="{FE942A94-4880-4711-B4C3-55AFED2D3714}"/>
            </a:ext>
          </a:extLst>
        </xdr:cNvPr>
        <xdr:cNvSpPr txBox="1"/>
      </xdr:nvSpPr>
      <xdr:spPr>
        <a:xfrm>
          <a:off x="184214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 xmlns:a16="http://schemas.microsoft.com/office/drawing/2014/main" id="{18A22B66-0E04-40F2-8C06-3811546DC9B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 xmlns:a16="http://schemas.microsoft.com/office/drawing/2014/main" id="{D6EACF6C-F467-4556-B240-A9CCC1A3770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 xmlns:a16="http://schemas.microsoft.com/office/drawing/2014/main" id="{5256FCF5-CB19-4EBD-ADF3-7898AE30359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 xmlns:a16="http://schemas.microsoft.com/office/drawing/2014/main" id="{FDC9966D-2A45-4E6D-82DA-B65FDED7F70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 xmlns:a16="http://schemas.microsoft.com/office/drawing/2014/main" id="{7319972A-3713-4A22-ABED-C48B0B04D09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 xmlns:a16="http://schemas.microsoft.com/office/drawing/2014/main" id="{B060E2CC-C9AF-4785-9247-5B63C2FBA80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 xmlns:a16="http://schemas.microsoft.com/office/drawing/2014/main" id="{110D4D89-B2E4-4881-A017-3CB28D2B545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 xmlns:a16="http://schemas.microsoft.com/office/drawing/2014/main" id="{8D774D95-74CD-4E9B-A7EE-AE885C5BCFC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 xmlns:a16="http://schemas.microsoft.com/office/drawing/2014/main" id="{F4BA89B5-9D0F-4452-8424-BFC6AD2FF26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 xmlns:a16="http://schemas.microsoft.com/office/drawing/2014/main" id="{81E3EFA0-945C-477F-9608-570D2DEA0CF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 xmlns:a16="http://schemas.microsoft.com/office/drawing/2014/main" id="{CEDE5AC3-658A-456B-BE0F-347BBA7248A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a:extLst>
            <a:ext uri="{FF2B5EF4-FFF2-40B4-BE49-F238E27FC236}">
              <a16:creationId xmlns="" xmlns:a16="http://schemas.microsoft.com/office/drawing/2014/main" id="{463F485B-14BE-42ED-800A-B63C5A215E7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a:extLst>
            <a:ext uri="{FF2B5EF4-FFF2-40B4-BE49-F238E27FC236}">
              <a16:creationId xmlns="" xmlns:a16="http://schemas.microsoft.com/office/drawing/2014/main" id="{661110DA-3051-4295-ABCD-3CE5EE12D1C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a:extLst>
            <a:ext uri="{FF2B5EF4-FFF2-40B4-BE49-F238E27FC236}">
              <a16:creationId xmlns="" xmlns:a16="http://schemas.microsoft.com/office/drawing/2014/main" id="{ECB0CB93-993E-48C7-AA7D-91ADB4FA192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a:extLst>
            <a:ext uri="{FF2B5EF4-FFF2-40B4-BE49-F238E27FC236}">
              <a16:creationId xmlns="" xmlns:a16="http://schemas.microsoft.com/office/drawing/2014/main" id="{343A7B8C-1C7A-43A4-8BF4-2F142063A14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a:extLst>
            <a:ext uri="{FF2B5EF4-FFF2-40B4-BE49-F238E27FC236}">
              <a16:creationId xmlns="" xmlns:a16="http://schemas.microsoft.com/office/drawing/2014/main" id="{767506BE-D822-494D-BE03-8ECE6CB62E3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a:extLst>
            <a:ext uri="{FF2B5EF4-FFF2-40B4-BE49-F238E27FC236}">
              <a16:creationId xmlns="" xmlns:a16="http://schemas.microsoft.com/office/drawing/2014/main" id="{1D756D15-D223-42CA-A259-89E2162BA83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a:extLst>
            <a:ext uri="{FF2B5EF4-FFF2-40B4-BE49-F238E27FC236}">
              <a16:creationId xmlns="" xmlns:a16="http://schemas.microsoft.com/office/drawing/2014/main" id="{3FDF7F56-F48B-48B9-851D-3FDD6C81825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a:extLst>
            <a:ext uri="{FF2B5EF4-FFF2-40B4-BE49-F238E27FC236}">
              <a16:creationId xmlns="" xmlns:a16="http://schemas.microsoft.com/office/drawing/2014/main" id="{D815B657-98A6-4252-A3AA-6A323FF0463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a:extLst>
            <a:ext uri="{FF2B5EF4-FFF2-40B4-BE49-F238E27FC236}">
              <a16:creationId xmlns="" xmlns:a16="http://schemas.microsoft.com/office/drawing/2014/main" id="{92C4B7C2-4D6E-4323-97E8-9182DB6811E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a:extLst>
            <a:ext uri="{FF2B5EF4-FFF2-40B4-BE49-F238E27FC236}">
              <a16:creationId xmlns="" xmlns:a16="http://schemas.microsoft.com/office/drawing/2014/main" id="{08CFFE82-1BCE-412D-AD38-2B535D3AC24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a:extLst>
            <a:ext uri="{FF2B5EF4-FFF2-40B4-BE49-F238E27FC236}">
              <a16:creationId xmlns="" xmlns:a16="http://schemas.microsoft.com/office/drawing/2014/main" id="{9879FF0F-D7E4-42BE-977B-C4EEC0AB98F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a:extLst>
            <a:ext uri="{FF2B5EF4-FFF2-40B4-BE49-F238E27FC236}">
              <a16:creationId xmlns="" xmlns:a16="http://schemas.microsoft.com/office/drawing/2014/main" id="{BCA0B489-5213-4835-A041-67823456E21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 xmlns:a16="http://schemas.microsoft.com/office/drawing/2014/main" id="{D8F07657-A663-4F80-BE4A-1A0B1C8725B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庁舎】&#10;有形固定資産減価償却率グラフ枠">
          <a:extLst>
            <a:ext uri="{FF2B5EF4-FFF2-40B4-BE49-F238E27FC236}">
              <a16:creationId xmlns="" xmlns:a16="http://schemas.microsoft.com/office/drawing/2014/main" id="{4B68D960-CCE0-46DF-AB31-FA13C08E60C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666" name="直線コネクタ 665">
          <a:extLst>
            <a:ext uri="{FF2B5EF4-FFF2-40B4-BE49-F238E27FC236}">
              <a16:creationId xmlns="" xmlns:a16="http://schemas.microsoft.com/office/drawing/2014/main" id="{FA043611-4C2A-4777-9699-20128122952B}"/>
            </a:ext>
          </a:extLst>
        </xdr:cNvPr>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667" name="【庁舎】&#10;有形固定資産減価償却率最小値テキスト">
          <a:extLst>
            <a:ext uri="{FF2B5EF4-FFF2-40B4-BE49-F238E27FC236}">
              <a16:creationId xmlns="" xmlns:a16="http://schemas.microsoft.com/office/drawing/2014/main" id="{D01C1A77-9BFB-45FD-976B-1C3CA638E511}"/>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68" name="直線コネクタ 667">
          <a:extLst>
            <a:ext uri="{FF2B5EF4-FFF2-40B4-BE49-F238E27FC236}">
              <a16:creationId xmlns="" xmlns:a16="http://schemas.microsoft.com/office/drawing/2014/main" id="{9C44C5D5-47A3-4B69-A299-C05E809B2DAA}"/>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69" name="【庁舎】&#10;有形固定資産減価償却率最大値テキスト">
          <a:extLst>
            <a:ext uri="{FF2B5EF4-FFF2-40B4-BE49-F238E27FC236}">
              <a16:creationId xmlns="" xmlns:a16="http://schemas.microsoft.com/office/drawing/2014/main" id="{4D8AF90A-3633-41AC-90AB-D59E83227FB9}"/>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0" name="直線コネクタ 669">
          <a:extLst>
            <a:ext uri="{FF2B5EF4-FFF2-40B4-BE49-F238E27FC236}">
              <a16:creationId xmlns="" xmlns:a16="http://schemas.microsoft.com/office/drawing/2014/main" id="{E463B506-B62E-4D29-A772-C538C2DDF1D3}"/>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27050</xdr:rowOff>
    </xdr:from>
    <xdr:ext cx="405111" cy="259045"/>
    <xdr:sp macro="" textlink="">
      <xdr:nvSpPr>
        <xdr:cNvPr id="671" name="【庁舎】&#10;有形固定資産減価償却率平均値テキスト">
          <a:extLst>
            <a:ext uri="{FF2B5EF4-FFF2-40B4-BE49-F238E27FC236}">
              <a16:creationId xmlns="" xmlns:a16="http://schemas.microsoft.com/office/drawing/2014/main" id="{99E7C6EB-542C-41E3-A891-FF27F6F37400}"/>
            </a:ext>
          </a:extLst>
        </xdr:cNvPr>
        <xdr:cNvSpPr txBox="1"/>
      </xdr:nvSpPr>
      <xdr:spPr>
        <a:xfrm>
          <a:off x="16357600" y="1768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672" name="フローチャート: 判断 671">
          <a:extLst>
            <a:ext uri="{FF2B5EF4-FFF2-40B4-BE49-F238E27FC236}">
              <a16:creationId xmlns="" xmlns:a16="http://schemas.microsoft.com/office/drawing/2014/main" id="{3228A849-7373-4643-9FFC-A579C0B1DC5D}"/>
            </a:ext>
          </a:extLst>
        </xdr:cNvPr>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673" name="フローチャート: 判断 672">
          <a:extLst>
            <a:ext uri="{FF2B5EF4-FFF2-40B4-BE49-F238E27FC236}">
              <a16:creationId xmlns="" xmlns:a16="http://schemas.microsoft.com/office/drawing/2014/main" id="{6E33924E-BAA0-483E-A01B-FB58E6F49FAC}"/>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674" name="フローチャート: 判断 673">
          <a:extLst>
            <a:ext uri="{FF2B5EF4-FFF2-40B4-BE49-F238E27FC236}">
              <a16:creationId xmlns="" xmlns:a16="http://schemas.microsoft.com/office/drawing/2014/main" id="{6E562685-55CA-455B-B685-0578C765531D}"/>
            </a:ext>
          </a:extLst>
        </xdr:cNvPr>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675" name="フローチャート: 判断 674">
          <a:extLst>
            <a:ext uri="{FF2B5EF4-FFF2-40B4-BE49-F238E27FC236}">
              <a16:creationId xmlns="" xmlns:a16="http://schemas.microsoft.com/office/drawing/2014/main" id="{C3700C86-F087-4F19-9E27-98BAFFAE976A}"/>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676" name="フローチャート: 判断 675">
          <a:extLst>
            <a:ext uri="{FF2B5EF4-FFF2-40B4-BE49-F238E27FC236}">
              <a16:creationId xmlns="" xmlns:a16="http://schemas.microsoft.com/office/drawing/2014/main" id="{C12DEBF1-F40A-4906-8D0D-410EF2543F1C}"/>
            </a:ext>
          </a:extLst>
        </xdr:cNvPr>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 xmlns:a16="http://schemas.microsoft.com/office/drawing/2014/main" id="{3943A3E5-D830-4C71-9C47-B2C8624F2FB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 xmlns:a16="http://schemas.microsoft.com/office/drawing/2014/main" id="{09345734-AB24-4D11-97BC-61767E9493C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 xmlns:a16="http://schemas.microsoft.com/office/drawing/2014/main" id="{EEE466A8-7E35-4CC1-8EFB-480FAC2A543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 xmlns:a16="http://schemas.microsoft.com/office/drawing/2014/main" id="{C452F4A0-98A2-43D9-BB07-004DC1CA15D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 xmlns:a16="http://schemas.microsoft.com/office/drawing/2014/main" id="{99B7A99F-A02C-481E-8A33-7D4F0373221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129902</xdr:rowOff>
    </xdr:from>
    <xdr:to>
      <xdr:col>85</xdr:col>
      <xdr:colOff>177800</xdr:colOff>
      <xdr:row>108</xdr:row>
      <xdr:rowOff>60052</xdr:rowOff>
    </xdr:to>
    <xdr:sp macro="" textlink="">
      <xdr:nvSpPr>
        <xdr:cNvPr id="682" name="楕円 681">
          <a:extLst>
            <a:ext uri="{FF2B5EF4-FFF2-40B4-BE49-F238E27FC236}">
              <a16:creationId xmlns="" xmlns:a16="http://schemas.microsoft.com/office/drawing/2014/main" id="{9FE0C946-56F7-4819-8722-5E271E25F187}"/>
            </a:ext>
          </a:extLst>
        </xdr:cNvPr>
        <xdr:cNvSpPr/>
      </xdr:nvSpPr>
      <xdr:spPr>
        <a:xfrm>
          <a:off x="162687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108329</xdr:rowOff>
    </xdr:from>
    <xdr:ext cx="405111" cy="259045"/>
    <xdr:sp macro="" textlink="">
      <xdr:nvSpPr>
        <xdr:cNvPr id="683" name="【庁舎】&#10;有形固定資産減価償却率該当値テキスト">
          <a:extLst>
            <a:ext uri="{FF2B5EF4-FFF2-40B4-BE49-F238E27FC236}">
              <a16:creationId xmlns="" xmlns:a16="http://schemas.microsoft.com/office/drawing/2014/main" id="{FA884462-CE98-4259-8C73-1CDD6343D6EC}"/>
            </a:ext>
          </a:extLst>
        </xdr:cNvPr>
        <xdr:cNvSpPr txBox="1"/>
      </xdr:nvSpPr>
      <xdr:spPr>
        <a:xfrm>
          <a:off x="16357600" y="1845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97245</xdr:rowOff>
    </xdr:from>
    <xdr:to>
      <xdr:col>81</xdr:col>
      <xdr:colOff>101600</xdr:colOff>
      <xdr:row>108</xdr:row>
      <xdr:rowOff>27395</xdr:rowOff>
    </xdr:to>
    <xdr:sp macro="" textlink="">
      <xdr:nvSpPr>
        <xdr:cNvPr id="684" name="楕円 683">
          <a:extLst>
            <a:ext uri="{FF2B5EF4-FFF2-40B4-BE49-F238E27FC236}">
              <a16:creationId xmlns="" xmlns:a16="http://schemas.microsoft.com/office/drawing/2014/main" id="{680223FC-02AE-46F0-8912-E92E2B438AC4}"/>
            </a:ext>
          </a:extLst>
        </xdr:cNvPr>
        <xdr:cNvSpPr/>
      </xdr:nvSpPr>
      <xdr:spPr>
        <a:xfrm>
          <a:off x="15430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148045</xdr:rowOff>
    </xdr:from>
    <xdr:to>
      <xdr:col>85</xdr:col>
      <xdr:colOff>127000</xdr:colOff>
      <xdr:row>108</xdr:row>
      <xdr:rowOff>9252</xdr:rowOff>
    </xdr:to>
    <xdr:cxnSp macro="">
      <xdr:nvCxnSpPr>
        <xdr:cNvPr id="685" name="直線コネクタ 684">
          <a:extLst>
            <a:ext uri="{FF2B5EF4-FFF2-40B4-BE49-F238E27FC236}">
              <a16:creationId xmlns="" xmlns:a16="http://schemas.microsoft.com/office/drawing/2014/main" id="{0454A003-D451-4516-BFC8-1286D02900E3}"/>
            </a:ext>
          </a:extLst>
        </xdr:cNvPr>
        <xdr:cNvCxnSpPr/>
      </xdr:nvCxnSpPr>
      <xdr:spPr>
        <a:xfrm>
          <a:off x="15481300" y="1849319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62956</xdr:rowOff>
    </xdr:from>
    <xdr:to>
      <xdr:col>76</xdr:col>
      <xdr:colOff>165100</xdr:colOff>
      <xdr:row>107</xdr:row>
      <xdr:rowOff>164556</xdr:rowOff>
    </xdr:to>
    <xdr:sp macro="" textlink="">
      <xdr:nvSpPr>
        <xdr:cNvPr id="686" name="楕円 685">
          <a:extLst>
            <a:ext uri="{FF2B5EF4-FFF2-40B4-BE49-F238E27FC236}">
              <a16:creationId xmlns="" xmlns:a16="http://schemas.microsoft.com/office/drawing/2014/main" id="{1C62BC1D-BA46-4D2D-BB4F-0B3AF847C05B}"/>
            </a:ext>
          </a:extLst>
        </xdr:cNvPr>
        <xdr:cNvSpPr/>
      </xdr:nvSpPr>
      <xdr:spPr>
        <a:xfrm>
          <a:off x="14541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113756</xdr:rowOff>
    </xdr:from>
    <xdr:to>
      <xdr:col>81</xdr:col>
      <xdr:colOff>50800</xdr:colOff>
      <xdr:row>107</xdr:row>
      <xdr:rowOff>148045</xdr:rowOff>
    </xdr:to>
    <xdr:cxnSp macro="">
      <xdr:nvCxnSpPr>
        <xdr:cNvPr id="687" name="直線コネクタ 686">
          <a:extLst>
            <a:ext uri="{FF2B5EF4-FFF2-40B4-BE49-F238E27FC236}">
              <a16:creationId xmlns="" xmlns:a16="http://schemas.microsoft.com/office/drawing/2014/main" id="{398C0098-B55D-4E00-9E8A-41F037AE84D9}"/>
            </a:ext>
          </a:extLst>
        </xdr:cNvPr>
        <xdr:cNvCxnSpPr/>
      </xdr:nvCxnSpPr>
      <xdr:spPr>
        <a:xfrm>
          <a:off x="14592300" y="1845890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30299</xdr:rowOff>
    </xdr:from>
    <xdr:to>
      <xdr:col>72</xdr:col>
      <xdr:colOff>38100</xdr:colOff>
      <xdr:row>107</xdr:row>
      <xdr:rowOff>131899</xdr:rowOff>
    </xdr:to>
    <xdr:sp macro="" textlink="">
      <xdr:nvSpPr>
        <xdr:cNvPr id="688" name="楕円 687">
          <a:extLst>
            <a:ext uri="{FF2B5EF4-FFF2-40B4-BE49-F238E27FC236}">
              <a16:creationId xmlns="" xmlns:a16="http://schemas.microsoft.com/office/drawing/2014/main" id="{9DFFCF8D-9FB0-40FD-A2E9-1B1F9C7CA460}"/>
            </a:ext>
          </a:extLst>
        </xdr:cNvPr>
        <xdr:cNvSpPr/>
      </xdr:nvSpPr>
      <xdr:spPr>
        <a:xfrm>
          <a:off x="13652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81099</xdr:rowOff>
    </xdr:from>
    <xdr:to>
      <xdr:col>76</xdr:col>
      <xdr:colOff>114300</xdr:colOff>
      <xdr:row>107</xdr:row>
      <xdr:rowOff>113756</xdr:rowOff>
    </xdr:to>
    <xdr:cxnSp macro="">
      <xdr:nvCxnSpPr>
        <xdr:cNvPr id="689" name="直線コネクタ 688">
          <a:extLst>
            <a:ext uri="{FF2B5EF4-FFF2-40B4-BE49-F238E27FC236}">
              <a16:creationId xmlns="" xmlns:a16="http://schemas.microsoft.com/office/drawing/2014/main" id="{BA3203C4-BBCA-45E7-B37A-7663DA90D56C}"/>
            </a:ext>
          </a:extLst>
        </xdr:cNvPr>
        <xdr:cNvCxnSpPr/>
      </xdr:nvCxnSpPr>
      <xdr:spPr>
        <a:xfrm>
          <a:off x="13703300" y="184262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167458</xdr:rowOff>
    </xdr:from>
    <xdr:to>
      <xdr:col>67</xdr:col>
      <xdr:colOff>101600</xdr:colOff>
      <xdr:row>107</xdr:row>
      <xdr:rowOff>97608</xdr:rowOff>
    </xdr:to>
    <xdr:sp macro="" textlink="">
      <xdr:nvSpPr>
        <xdr:cNvPr id="690" name="楕円 689">
          <a:extLst>
            <a:ext uri="{FF2B5EF4-FFF2-40B4-BE49-F238E27FC236}">
              <a16:creationId xmlns="" xmlns:a16="http://schemas.microsoft.com/office/drawing/2014/main" id="{EFBF69A5-CCB0-40B8-BFC8-36BB2F00AFFD}"/>
            </a:ext>
          </a:extLst>
        </xdr:cNvPr>
        <xdr:cNvSpPr/>
      </xdr:nvSpPr>
      <xdr:spPr>
        <a:xfrm>
          <a:off x="12763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46808</xdr:rowOff>
    </xdr:from>
    <xdr:to>
      <xdr:col>71</xdr:col>
      <xdr:colOff>177800</xdr:colOff>
      <xdr:row>107</xdr:row>
      <xdr:rowOff>81099</xdr:rowOff>
    </xdr:to>
    <xdr:cxnSp macro="">
      <xdr:nvCxnSpPr>
        <xdr:cNvPr id="691" name="直線コネクタ 690">
          <a:extLst>
            <a:ext uri="{FF2B5EF4-FFF2-40B4-BE49-F238E27FC236}">
              <a16:creationId xmlns="" xmlns:a16="http://schemas.microsoft.com/office/drawing/2014/main" id="{B26C299E-DEE0-4053-BE43-3F17FABAB0C0}"/>
            </a:ext>
          </a:extLst>
        </xdr:cNvPr>
        <xdr:cNvCxnSpPr/>
      </xdr:nvCxnSpPr>
      <xdr:spPr>
        <a:xfrm>
          <a:off x="12814300" y="1839195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692" name="n_1aveValue【庁舎】&#10;有形固定資産減価償却率">
          <a:extLst>
            <a:ext uri="{FF2B5EF4-FFF2-40B4-BE49-F238E27FC236}">
              <a16:creationId xmlns="" xmlns:a16="http://schemas.microsoft.com/office/drawing/2014/main" id="{0D4C0AA8-C582-4E45-94C7-4A20EC4D72E6}"/>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693" name="n_2aveValue【庁舎】&#10;有形固定資産減価償却率">
          <a:extLst>
            <a:ext uri="{FF2B5EF4-FFF2-40B4-BE49-F238E27FC236}">
              <a16:creationId xmlns="" xmlns:a16="http://schemas.microsoft.com/office/drawing/2014/main" id="{194EE521-E3F5-4BAD-9805-82E5068094DE}"/>
            </a:ext>
          </a:extLst>
        </xdr:cNvPr>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694" name="n_3aveValue【庁舎】&#10;有形固定資産減価償却率">
          <a:extLst>
            <a:ext uri="{FF2B5EF4-FFF2-40B4-BE49-F238E27FC236}">
              <a16:creationId xmlns="" xmlns:a16="http://schemas.microsoft.com/office/drawing/2014/main" id="{537DFB71-8DA3-45BB-9C46-159638C5DB86}"/>
            </a:ext>
          </a:extLst>
        </xdr:cNvPr>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143527</xdr:rowOff>
    </xdr:from>
    <xdr:ext cx="405111" cy="259045"/>
    <xdr:sp macro="" textlink="">
      <xdr:nvSpPr>
        <xdr:cNvPr id="695" name="n_4aveValue【庁舎】&#10;有形固定資産減価償却率">
          <a:extLst>
            <a:ext uri="{FF2B5EF4-FFF2-40B4-BE49-F238E27FC236}">
              <a16:creationId xmlns="" xmlns:a16="http://schemas.microsoft.com/office/drawing/2014/main" id="{AEF82BE6-45D7-49DA-8E16-AF7D78D74146}"/>
            </a:ext>
          </a:extLst>
        </xdr:cNvPr>
        <xdr:cNvSpPr txBox="1"/>
      </xdr:nvSpPr>
      <xdr:spPr>
        <a:xfrm>
          <a:off x="12611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18522</xdr:rowOff>
    </xdr:from>
    <xdr:ext cx="405111" cy="259045"/>
    <xdr:sp macro="" textlink="">
      <xdr:nvSpPr>
        <xdr:cNvPr id="696" name="n_1mainValue【庁舎】&#10;有形固定資産減価償却率">
          <a:extLst>
            <a:ext uri="{FF2B5EF4-FFF2-40B4-BE49-F238E27FC236}">
              <a16:creationId xmlns="" xmlns:a16="http://schemas.microsoft.com/office/drawing/2014/main" id="{E31022AA-01CD-4721-A073-500694CF83FB}"/>
            </a:ext>
          </a:extLst>
        </xdr:cNvPr>
        <xdr:cNvSpPr txBox="1"/>
      </xdr:nvSpPr>
      <xdr:spPr>
        <a:xfrm>
          <a:off x="152660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155683</xdr:rowOff>
    </xdr:from>
    <xdr:ext cx="405111" cy="259045"/>
    <xdr:sp macro="" textlink="">
      <xdr:nvSpPr>
        <xdr:cNvPr id="697" name="n_2mainValue【庁舎】&#10;有形固定資産減価償却率">
          <a:extLst>
            <a:ext uri="{FF2B5EF4-FFF2-40B4-BE49-F238E27FC236}">
              <a16:creationId xmlns="" xmlns:a16="http://schemas.microsoft.com/office/drawing/2014/main" id="{46416A03-4836-42B6-B3D9-7E03C75A797D}"/>
            </a:ext>
          </a:extLst>
        </xdr:cNvPr>
        <xdr:cNvSpPr txBox="1"/>
      </xdr:nvSpPr>
      <xdr:spPr>
        <a:xfrm>
          <a:off x="14389744" y="1850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123026</xdr:rowOff>
    </xdr:from>
    <xdr:ext cx="405111" cy="259045"/>
    <xdr:sp macro="" textlink="">
      <xdr:nvSpPr>
        <xdr:cNvPr id="698" name="n_3mainValue【庁舎】&#10;有形固定資産減価償却率">
          <a:extLst>
            <a:ext uri="{FF2B5EF4-FFF2-40B4-BE49-F238E27FC236}">
              <a16:creationId xmlns="" xmlns:a16="http://schemas.microsoft.com/office/drawing/2014/main" id="{D1EFBEDF-6F88-4735-BE60-6441059EBC3F}"/>
            </a:ext>
          </a:extLst>
        </xdr:cNvPr>
        <xdr:cNvSpPr txBox="1"/>
      </xdr:nvSpPr>
      <xdr:spPr>
        <a:xfrm>
          <a:off x="13500744" y="184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88735</xdr:rowOff>
    </xdr:from>
    <xdr:ext cx="405111" cy="259045"/>
    <xdr:sp macro="" textlink="">
      <xdr:nvSpPr>
        <xdr:cNvPr id="699" name="n_4mainValue【庁舎】&#10;有形固定資産減価償却率">
          <a:extLst>
            <a:ext uri="{FF2B5EF4-FFF2-40B4-BE49-F238E27FC236}">
              <a16:creationId xmlns="" xmlns:a16="http://schemas.microsoft.com/office/drawing/2014/main" id="{C6CC6795-CAB3-42F5-A5F1-FD8577FD5EF5}"/>
            </a:ext>
          </a:extLst>
        </xdr:cNvPr>
        <xdr:cNvSpPr txBox="1"/>
      </xdr:nvSpPr>
      <xdr:spPr>
        <a:xfrm>
          <a:off x="12611744"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 xmlns:a16="http://schemas.microsoft.com/office/drawing/2014/main" id="{4868A3C8-348A-4F24-943A-F9E5AFECAD5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 xmlns:a16="http://schemas.microsoft.com/office/drawing/2014/main" id="{414219E5-444A-40C1-AD66-CA38FC5F2DA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 xmlns:a16="http://schemas.microsoft.com/office/drawing/2014/main" id="{D38FDD68-4436-48E7-96EC-7498FD165AE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 xmlns:a16="http://schemas.microsoft.com/office/drawing/2014/main" id="{82B721C3-0267-4C38-91C0-8CFE13FFB80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 xmlns:a16="http://schemas.microsoft.com/office/drawing/2014/main" id="{ED9BC70E-B16D-48B3-8C4E-80DB30B9AB0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 xmlns:a16="http://schemas.microsoft.com/office/drawing/2014/main" id="{66EEA96E-440B-496A-9123-27FF68BB72C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 xmlns:a16="http://schemas.microsoft.com/office/drawing/2014/main" id="{4E164D49-AD30-4A6C-9835-DE67946497C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 xmlns:a16="http://schemas.microsoft.com/office/drawing/2014/main" id="{D0FD2233-90BF-49B1-AC7C-618D2B6568E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 xmlns:a16="http://schemas.microsoft.com/office/drawing/2014/main" id="{FB68FC13-60F2-4A94-B14B-71C3A2BED9A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 xmlns:a16="http://schemas.microsoft.com/office/drawing/2014/main" id="{ED63A5E0-7D78-4D9D-8FCE-B08447F9F42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a:extLst>
            <a:ext uri="{FF2B5EF4-FFF2-40B4-BE49-F238E27FC236}">
              <a16:creationId xmlns="" xmlns:a16="http://schemas.microsoft.com/office/drawing/2014/main" id="{D3EE405E-B03B-453B-8DE9-08DBC8667B8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a:extLst>
            <a:ext uri="{FF2B5EF4-FFF2-40B4-BE49-F238E27FC236}">
              <a16:creationId xmlns="" xmlns:a16="http://schemas.microsoft.com/office/drawing/2014/main" id="{5519AC5E-C76E-4037-B656-0103D4AC055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a:extLst>
            <a:ext uri="{FF2B5EF4-FFF2-40B4-BE49-F238E27FC236}">
              <a16:creationId xmlns="" xmlns:a16="http://schemas.microsoft.com/office/drawing/2014/main" id="{7779E98F-651A-42C8-819B-020D21E5F43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a:extLst>
            <a:ext uri="{FF2B5EF4-FFF2-40B4-BE49-F238E27FC236}">
              <a16:creationId xmlns="" xmlns:a16="http://schemas.microsoft.com/office/drawing/2014/main" id="{B885F014-B136-47D9-8542-6FE60E05C8E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a:extLst>
            <a:ext uri="{FF2B5EF4-FFF2-40B4-BE49-F238E27FC236}">
              <a16:creationId xmlns="" xmlns:a16="http://schemas.microsoft.com/office/drawing/2014/main" id="{684B54F1-49CF-46D4-8603-C953201D821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a:extLst>
            <a:ext uri="{FF2B5EF4-FFF2-40B4-BE49-F238E27FC236}">
              <a16:creationId xmlns="" xmlns:a16="http://schemas.microsoft.com/office/drawing/2014/main" id="{075F7688-D312-4E12-BDB1-8093AD72374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a:extLst>
            <a:ext uri="{FF2B5EF4-FFF2-40B4-BE49-F238E27FC236}">
              <a16:creationId xmlns="" xmlns:a16="http://schemas.microsoft.com/office/drawing/2014/main" id="{0F303FA2-D6E7-4FFA-BDD8-64F4C9C031C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a:extLst>
            <a:ext uri="{FF2B5EF4-FFF2-40B4-BE49-F238E27FC236}">
              <a16:creationId xmlns="" xmlns:a16="http://schemas.microsoft.com/office/drawing/2014/main" id="{51CC375D-DBEB-4A6F-82D6-1BC411DEDF8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a:extLst>
            <a:ext uri="{FF2B5EF4-FFF2-40B4-BE49-F238E27FC236}">
              <a16:creationId xmlns="" xmlns:a16="http://schemas.microsoft.com/office/drawing/2014/main" id="{C6611AA7-6D12-4ADA-8013-145E8F38264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a:extLst>
            <a:ext uri="{FF2B5EF4-FFF2-40B4-BE49-F238E27FC236}">
              <a16:creationId xmlns="" xmlns:a16="http://schemas.microsoft.com/office/drawing/2014/main" id="{FA61B512-FA14-441B-B595-ED373656C1C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a:extLst>
            <a:ext uri="{FF2B5EF4-FFF2-40B4-BE49-F238E27FC236}">
              <a16:creationId xmlns="" xmlns:a16="http://schemas.microsoft.com/office/drawing/2014/main" id="{C7EBAC1F-BA59-495E-8018-A2FD813E746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a:extLst>
            <a:ext uri="{FF2B5EF4-FFF2-40B4-BE49-F238E27FC236}">
              <a16:creationId xmlns="" xmlns:a16="http://schemas.microsoft.com/office/drawing/2014/main" id="{742CFDCA-8779-4109-8621-95EE2D68405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 xmlns:a16="http://schemas.microsoft.com/office/drawing/2014/main" id="{3F865A46-2445-4E28-B1A1-30A0AF62488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 xmlns:a16="http://schemas.microsoft.com/office/drawing/2014/main" id="{7D7755AB-F84C-4A72-8F05-00C5F632DB2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庁舎】&#10;一人当たり面積グラフ枠">
          <a:extLst>
            <a:ext uri="{FF2B5EF4-FFF2-40B4-BE49-F238E27FC236}">
              <a16:creationId xmlns="" xmlns:a16="http://schemas.microsoft.com/office/drawing/2014/main" id="{A4848659-9936-4B09-A073-5E47673037A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725" name="直線コネクタ 724">
          <a:extLst>
            <a:ext uri="{FF2B5EF4-FFF2-40B4-BE49-F238E27FC236}">
              <a16:creationId xmlns="" xmlns:a16="http://schemas.microsoft.com/office/drawing/2014/main" id="{AA22B11A-7742-4F29-AACC-D1C2BE4EC6CD}"/>
            </a:ext>
          </a:extLst>
        </xdr:cNvPr>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726" name="【庁舎】&#10;一人当たり面積最小値テキスト">
          <a:extLst>
            <a:ext uri="{FF2B5EF4-FFF2-40B4-BE49-F238E27FC236}">
              <a16:creationId xmlns="" xmlns:a16="http://schemas.microsoft.com/office/drawing/2014/main" id="{DF9E0054-299B-4C63-9E95-1C7FDE995698}"/>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727" name="直線コネクタ 726">
          <a:extLst>
            <a:ext uri="{FF2B5EF4-FFF2-40B4-BE49-F238E27FC236}">
              <a16:creationId xmlns="" xmlns:a16="http://schemas.microsoft.com/office/drawing/2014/main" id="{F1804D38-C2A5-482E-A069-3A88A137FDE6}"/>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728" name="【庁舎】&#10;一人当たり面積最大値テキスト">
          <a:extLst>
            <a:ext uri="{FF2B5EF4-FFF2-40B4-BE49-F238E27FC236}">
              <a16:creationId xmlns="" xmlns:a16="http://schemas.microsoft.com/office/drawing/2014/main" id="{29CD5BEF-D93C-49C5-8E59-63FD71656F20}"/>
            </a:ext>
          </a:extLst>
        </xdr:cNvPr>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729" name="直線コネクタ 728">
          <a:extLst>
            <a:ext uri="{FF2B5EF4-FFF2-40B4-BE49-F238E27FC236}">
              <a16:creationId xmlns="" xmlns:a16="http://schemas.microsoft.com/office/drawing/2014/main" id="{92382EBE-EDE3-4BD3-8B5A-223FB727FF22}"/>
            </a:ext>
          </a:extLst>
        </xdr:cNvPr>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146248</xdr:rowOff>
    </xdr:from>
    <xdr:ext cx="469744" cy="259045"/>
    <xdr:sp macro="" textlink="">
      <xdr:nvSpPr>
        <xdr:cNvPr id="730" name="【庁舎】&#10;一人当たり面積平均値テキスト">
          <a:extLst>
            <a:ext uri="{FF2B5EF4-FFF2-40B4-BE49-F238E27FC236}">
              <a16:creationId xmlns="" xmlns:a16="http://schemas.microsoft.com/office/drawing/2014/main" id="{65A81C3D-44D1-4A70-8DA0-DE21830E847D}"/>
            </a:ext>
          </a:extLst>
        </xdr:cNvPr>
        <xdr:cNvSpPr txBox="1"/>
      </xdr:nvSpPr>
      <xdr:spPr>
        <a:xfrm>
          <a:off x="22199600" y="17977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731" name="フローチャート: 判断 730">
          <a:extLst>
            <a:ext uri="{FF2B5EF4-FFF2-40B4-BE49-F238E27FC236}">
              <a16:creationId xmlns="" xmlns:a16="http://schemas.microsoft.com/office/drawing/2014/main" id="{292549C9-5D8F-4B2D-AED2-4A7178B5445E}"/>
            </a:ext>
          </a:extLst>
        </xdr:cNvPr>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732" name="フローチャート: 判断 731">
          <a:extLst>
            <a:ext uri="{FF2B5EF4-FFF2-40B4-BE49-F238E27FC236}">
              <a16:creationId xmlns="" xmlns:a16="http://schemas.microsoft.com/office/drawing/2014/main" id="{5EBB2CC2-863F-49E0-ACA9-68B61F9823C6}"/>
            </a:ext>
          </a:extLst>
        </xdr:cNvPr>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733" name="フローチャート: 判断 732">
          <a:extLst>
            <a:ext uri="{FF2B5EF4-FFF2-40B4-BE49-F238E27FC236}">
              <a16:creationId xmlns="" xmlns:a16="http://schemas.microsoft.com/office/drawing/2014/main" id="{D8702757-0C9C-4C93-85D1-C9D4918C9D5A}"/>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734" name="フローチャート: 判断 733">
          <a:extLst>
            <a:ext uri="{FF2B5EF4-FFF2-40B4-BE49-F238E27FC236}">
              <a16:creationId xmlns="" xmlns:a16="http://schemas.microsoft.com/office/drawing/2014/main" id="{41213C6E-CF07-4B65-A610-CF114B84D3E9}"/>
            </a:ext>
          </a:extLst>
        </xdr:cNvPr>
        <xdr:cNvSpPr/>
      </xdr:nvSpPr>
      <xdr:spPr>
        <a:xfrm>
          <a:off x="19494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735" name="フローチャート: 判断 734">
          <a:extLst>
            <a:ext uri="{FF2B5EF4-FFF2-40B4-BE49-F238E27FC236}">
              <a16:creationId xmlns="" xmlns:a16="http://schemas.microsoft.com/office/drawing/2014/main" id="{BA3B136C-C0D2-493E-B398-6C12CE10923B}"/>
            </a:ext>
          </a:extLst>
        </xdr:cNvPr>
        <xdr:cNvSpPr/>
      </xdr:nvSpPr>
      <xdr:spPr>
        <a:xfrm>
          <a:off x="18605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 xmlns:a16="http://schemas.microsoft.com/office/drawing/2014/main" id="{9EBC81AE-EA4B-4E80-8C79-22391CFA8C4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 xmlns:a16="http://schemas.microsoft.com/office/drawing/2014/main" id="{3389CBEC-935A-4F54-AEDA-487AEAA39A6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 xmlns:a16="http://schemas.microsoft.com/office/drawing/2014/main" id="{F9F53AAB-2F36-491B-A5C2-B39CBB8963B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 xmlns:a16="http://schemas.microsoft.com/office/drawing/2014/main" id="{6C64FCC7-8EA5-447F-A01B-728C48F2DE3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 xmlns:a16="http://schemas.microsoft.com/office/drawing/2014/main" id="{B5C5C197-129E-4D95-A070-EF605922078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741" name="楕円 740">
          <a:extLst>
            <a:ext uri="{FF2B5EF4-FFF2-40B4-BE49-F238E27FC236}">
              <a16:creationId xmlns="" xmlns:a16="http://schemas.microsoft.com/office/drawing/2014/main" id="{074BF5FA-2ACF-4FD4-AFFB-13E2FFF7579E}"/>
            </a:ext>
          </a:extLst>
        </xdr:cNvPr>
        <xdr:cNvSpPr/>
      </xdr:nvSpPr>
      <xdr:spPr>
        <a:xfrm>
          <a:off x="22110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88916</xdr:rowOff>
    </xdr:from>
    <xdr:ext cx="469744" cy="259045"/>
    <xdr:sp macro="" textlink="">
      <xdr:nvSpPr>
        <xdr:cNvPr id="742" name="【庁舎】&#10;一人当たり面積該当値テキスト">
          <a:extLst>
            <a:ext uri="{FF2B5EF4-FFF2-40B4-BE49-F238E27FC236}">
              <a16:creationId xmlns="" xmlns:a16="http://schemas.microsoft.com/office/drawing/2014/main" id="{8E4A2B86-444A-42D1-B229-B18167721979}"/>
            </a:ext>
          </a:extLst>
        </xdr:cNvPr>
        <xdr:cNvSpPr txBox="1"/>
      </xdr:nvSpPr>
      <xdr:spPr>
        <a:xfrm>
          <a:off x="22199600" y="1826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7438</xdr:rowOff>
    </xdr:from>
    <xdr:to>
      <xdr:col>112</xdr:col>
      <xdr:colOff>38100</xdr:colOff>
      <xdr:row>107</xdr:row>
      <xdr:rowOff>109038</xdr:rowOff>
    </xdr:to>
    <xdr:sp macro="" textlink="">
      <xdr:nvSpPr>
        <xdr:cNvPr id="743" name="楕円 742">
          <a:extLst>
            <a:ext uri="{FF2B5EF4-FFF2-40B4-BE49-F238E27FC236}">
              <a16:creationId xmlns="" xmlns:a16="http://schemas.microsoft.com/office/drawing/2014/main" id="{825F1740-1B23-4B6A-9B7C-52954E7B62EF}"/>
            </a:ext>
          </a:extLst>
        </xdr:cNvPr>
        <xdr:cNvSpPr/>
      </xdr:nvSpPr>
      <xdr:spPr>
        <a:xfrm>
          <a:off x="21272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53339</xdr:rowOff>
    </xdr:from>
    <xdr:to>
      <xdr:col>116</xdr:col>
      <xdr:colOff>63500</xdr:colOff>
      <xdr:row>107</xdr:row>
      <xdr:rowOff>58238</xdr:rowOff>
    </xdr:to>
    <xdr:cxnSp macro="">
      <xdr:nvCxnSpPr>
        <xdr:cNvPr id="744" name="直線コネクタ 743">
          <a:extLst>
            <a:ext uri="{FF2B5EF4-FFF2-40B4-BE49-F238E27FC236}">
              <a16:creationId xmlns="" xmlns:a16="http://schemas.microsoft.com/office/drawing/2014/main" id="{CE31EC2F-7E6A-4D43-9C9A-E2587CE5C6C1}"/>
            </a:ext>
          </a:extLst>
        </xdr:cNvPr>
        <xdr:cNvCxnSpPr/>
      </xdr:nvCxnSpPr>
      <xdr:spPr>
        <a:xfrm flipV="1">
          <a:off x="21323300" y="1839848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xdr:rowOff>
    </xdr:from>
    <xdr:to>
      <xdr:col>107</xdr:col>
      <xdr:colOff>101600</xdr:colOff>
      <xdr:row>107</xdr:row>
      <xdr:rowOff>115570</xdr:rowOff>
    </xdr:to>
    <xdr:sp macro="" textlink="">
      <xdr:nvSpPr>
        <xdr:cNvPr id="745" name="楕円 744">
          <a:extLst>
            <a:ext uri="{FF2B5EF4-FFF2-40B4-BE49-F238E27FC236}">
              <a16:creationId xmlns="" xmlns:a16="http://schemas.microsoft.com/office/drawing/2014/main" id="{CF9C19C3-C63F-4F0B-8C4F-B2850E5A2517}"/>
            </a:ext>
          </a:extLst>
        </xdr:cNvPr>
        <xdr:cNvSpPr/>
      </xdr:nvSpPr>
      <xdr:spPr>
        <a:xfrm>
          <a:off x="2038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58238</xdr:rowOff>
    </xdr:from>
    <xdr:to>
      <xdr:col>111</xdr:col>
      <xdr:colOff>177800</xdr:colOff>
      <xdr:row>107</xdr:row>
      <xdr:rowOff>64770</xdr:rowOff>
    </xdr:to>
    <xdr:cxnSp macro="">
      <xdr:nvCxnSpPr>
        <xdr:cNvPr id="746" name="直線コネクタ 745">
          <a:extLst>
            <a:ext uri="{FF2B5EF4-FFF2-40B4-BE49-F238E27FC236}">
              <a16:creationId xmlns="" xmlns:a16="http://schemas.microsoft.com/office/drawing/2014/main" id="{61617078-F9C0-4C68-81F2-4F1C127C5F13}"/>
            </a:ext>
          </a:extLst>
        </xdr:cNvPr>
        <xdr:cNvCxnSpPr/>
      </xdr:nvCxnSpPr>
      <xdr:spPr>
        <a:xfrm flipV="1">
          <a:off x="20434300" y="184033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17236</xdr:rowOff>
    </xdr:from>
    <xdr:to>
      <xdr:col>102</xdr:col>
      <xdr:colOff>165100</xdr:colOff>
      <xdr:row>107</xdr:row>
      <xdr:rowOff>118836</xdr:rowOff>
    </xdr:to>
    <xdr:sp macro="" textlink="">
      <xdr:nvSpPr>
        <xdr:cNvPr id="747" name="楕円 746">
          <a:extLst>
            <a:ext uri="{FF2B5EF4-FFF2-40B4-BE49-F238E27FC236}">
              <a16:creationId xmlns="" xmlns:a16="http://schemas.microsoft.com/office/drawing/2014/main" id="{46B6AB55-9B93-4998-8A79-BE8B416034DA}"/>
            </a:ext>
          </a:extLst>
        </xdr:cNvPr>
        <xdr:cNvSpPr/>
      </xdr:nvSpPr>
      <xdr:spPr>
        <a:xfrm>
          <a:off x="19494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64770</xdr:rowOff>
    </xdr:from>
    <xdr:to>
      <xdr:col>107</xdr:col>
      <xdr:colOff>50800</xdr:colOff>
      <xdr:row>107</xdr:row>
      <xdr:rowOff>68036</xdr:rowOff>
    </xdr:to>
    <xdr:cxnSp macro="">
      <xdr:nvCxnSpPr>
        <xdr:cNvPr id="748" name="直線コネクタ 747">
          <a:extLst>
            <a:ext uri="{FF2B5EF4-FFF2-40B4-BE49-F238E27FC236}">
              <a16:creationId xmlns="" xmlns:a16="http://schemas.microsoft.com/office/drawing/2014/main" id="{E6DEA2A3-3CA4-458B-9AEC-E950C1217F7B}"/>
            </a:ext>
          </a:extLst>
        </xdr:cNvPr>
        <xdr:cNvCxnSpPr/>
      </xdr:nvCxnSpPr>
      <xdr:spPr>
        <a:xfrm flipV="1">
          <a:off x="19545300" y="184099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22134</xdr:rowOff>
    </xdr:from>
    <xdr:to>
      <xdr:col>98</xdr:col>
      <xdr:colOff>38100</xdr:colOff>
      <xdr:row>107</xdr:row>
      <xdr:rowOff>123734</xdr:rowOff>
    </xdr:to>
    <xdr:sp macro="" textlink="">
      <xdr:nvSpPr>
        <xdr:cNvPr id="749" name="楕円 748">
          <a:extLst>
            <a:ext uri="{FF2B5EF4-FFF2-40B4-BE49-F238E27FC236}">
              <a16:creationId xmlns="" xmlns:a16="http://schemas.microsoft.com/office/drawing/2014/main" id="{689BE4EE-616B-4EA2-8824-C45ECA58C48B}"/>
            </a:ext>
          </a:extLst>
        </xdr:cNvPr>
        <xdr:cNvSpPr/>
      </xdr:nvSpPr>
      <xdr:spPr>
        <a:xfrm>
          <a:off x="18605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68036</xdr:rowOff>
    </xdr:from>
    <xdr:to>
      <xdr:col>102</xdr:col>
      <xdr:colOff>114300</xdr:colOff>
      <xdr:row>107</xdr:row>
      <xdr:rowOff>72934</xdr:rowOff>
    </xdr:to>
    <xdr:cxnSp macro="">
      <xdr:nvCxnSpPr>
        <xdr:cNvPr id="750" name="直線コネクタ 749">
          <a:extLst>
            <a:ext uri="{FF2B5EF4-FFF2-40B4-BE49-F238E27FC236}">
              <a16:creationId xmlns="" xmlns:a16="http://schemas.microsoft.com/office/drawing/2014/main" id="{F3E5BD6C-9B10-4BE7-845D-62B299A30BC3}"/>
            </a:ext>
          </a:extLst>
        </xdr:cNvPr>
        <xdr:cNvCxnSpPr/>
      </xdr:nvCxnSpPr>
      <xdr:spPr>
        <a:xfrm flipV="1">
          <a:off x="18656300" y="1841318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55353</xdr:rowOff>
    </xdr:from>
    <xdr:ext cx="469744" cy="259045"/>
    <xdr:sp macro="" textlink="">
      <xdr:nvSpPr>
        <xdr:cNvPr id="751" name="n_1aveValue【庁舎】&#10;一人当たり面積">
          <a:extLst>
            <a:ext uri="{FF2B5EF4-FFF2-40B4-BE49-F238E27FC236}">
              <a16:creationId xmlns="" xmlns:a16="http://schemas.microsoft.com/office/drawing/2014/main" id="{7E220630-ED11-43FB-8879-FEB26632AA20}"/>
            </a:ext>
          </a:extLst>
        </xdr:cNvPr>
        <xdr:cNvSpPr txBox="1"/>
      </xdr:nvSpPr>
      <xdr:spPr>
        <a:xfrm>
          <a:off x="210757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752" name="n_2aveValue【庁舎】&#10;一人当たり面積">
          <a:extLst>
            <a:ext uri="{FF2B5EF4-FFF2-40B4-BE49-F238E27FC236}">
              <a16:creationId xmlns="" xmlns:a16="http://schemas.microsoft.com/office/drawing/2014/main" id="{5B953E0B-00BE-428C-8B2F-D587663C73C4}"/>
            </a:ext>
          </a:extLst>
        </xdr:cNvPr>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71682</xdr:rowOff>
    </xdr:from>
    <xdr:ext cx="469744" cy="259045"/>
    <xdr:sp macro="" textlink="">
      <xdr:nvSpPr>
        <xdr:cNvPr id="753" name="n_3aveValue【庁舎】&#10;一人当たり面積">
          <a:extLst>
            <a:ext uri="{FF2B5EF4-FFF2-40B4-BE49-F238E27FC236}">
              <a16:creationId xmlns="" xmlns:a16="http://schemas.microsoft.com/office/drawing/2014/main" id="{993505BC-CCE2-4633-BA01-12FD760FC6FA}"/>
            </a:ext>
          </a:extLst>
        </xdr:cNvPr>
        <xdr:cNvSpPr txBox="1"/>
      </xdr:nvSpPr>
      <xdr:spPr>
        <a:xfrm>
          <a:off x="19310427"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68415</xdr:rowOff>
    </xdr:from>
    <xdr:ext cx="469744" cy="259045"/>
    <xdr:sp macro="" textlink="">
      <xdr:nvSpPr>
        <xdr:cNvPr id="754" name="n_4aveValue【庁舎】&#10;一人当たり面積">
          <a:extLst>
            <a:ext uri="{FF2B5EF4-FFF2-40B4-BE49-F238E27FC236}">
              <a16:creationId xmlns="" xmlns:a16="http://schemas.microsoft.com/office/drawing/2014/main" id="{433C254D-AF35-4150-A650-3F2427098E07}"/>
            </a:ext>
          </a:extLst>
        </xdr:cNvPr>
        <xdr:cNvSpPr txBox="1"/>
      </xdr:nvSpPr>
      <xdr:spPr>
        <a:xfrm>
          <a:off x="18421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100165</xdr:rowOff>
    </xdr:from>
    <xdr:ext cx="469744" cy="259045"/>
    <xdr:sp macro="" textlink="">
      <xdr:nvSpPr>
        <xdr:cNvPr id="755" name="n_1mainValue【庁舎】&#10;一人当たり面積">
          <a:extLst>
            <a:ext uri="{FF2B5EF4-FFF2-40B4-BE49-F238E27FC236}">
              <a16:creationId xmlns="" xmlns:a16="http://schemas.microsoft.com/office/drawing/2014/main" id="{1EEF4470-83F3-4971-BDAB-BFDDC7C89D75}"/>
            </a:ext>
          </a:extLst>
        </xdr:cNvPr>
        <xdr:cNvSpPr txBox="1"/>
      </xdr:nvSpPr>
      <xdr:spPr>
        <a:xfrm>
          <a:off x="210757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756" name="n_2mainValue【庁舎】&#10;一人当たり面積">
          <a:extLst>
            <a:ext uri="{FF2B5EF4-FFF2-40B4-BE49-F238E27FC236}">
              <a16:creationId xmlns="" xmlns:a16="http://schemas.microsoft.com/office/drawing/2014/main" id="{361642CE-8361-4223-9251-C4FBBA2423CB}"/>
            </a:ext>
          </a:extLst>
        </xdr:cNvPr>
        <xdr:cNvSpPr txBox="1"/>
      </xdr:nvSpPr>
      <xdr:spPr>
        <a:xfrm>
          <a:off x="20199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109963</xdr:rowOff>
    </xdr:from>
    <xdr:ext cx="469744" cy="259045"/>
    <xdr:sp macro="" textlink="">
      <xdr:nvSpPr>
        <xdr:cNvPr id="757" name="n_3mainValue【庁舎】&#10;一人当たり面積">
          <a:extLst>
            <a:ext uri="{FF2B5EF4-FFF2-40B4-BE49-F238E27FC236}">
              <a16:creationId xmlns="" xmlns:a16="http://schemas.microsoft.com/office/drawing/2014/main" id="{4642B286-5968-4604-97A8-21D7EC6E0A1D}"/>
            </a:ext>
          </a:extLst>
        </xdr:cNvPr>
        <xdr:cNvSpPr txBox="1"/>
      </xdr:nvSpPr>
      <xdr:spPr>
        <a:xfrm>
          <a:off x="193104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114861</xdr:rowOff>
    </xdr:from>
    <xdr:ext cx="469744" cy="259045"/>
    <xdr:sp macro="" textlink="">
      <xdr:nvSpPr>
        <xdr:cNvPr id="758" name="n_4mainValue【庁舎】&#10;一人当たり面積">
          <a:extLst>
            <a:ext uri="{FF2B5EF4-FFF2-40B4-BE49-F238E27FC236}">
              <a16:creationId xmlns="" xmlns:a16="http://schemas.microsoft.com/office/drawing/2014/main" id="{C3162F42-97CE-407F-B240-8B638F164A44}"/>
            </a:ext>
          </a:extLst>
        </xdr:cNvPr>
        <xdr:cNvSpPr txBox="1"/>
      </xdr:nvSpPr>
      <xdr:spPr>
        <a:xfrm>
          <a:off x="184214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 xmlns:a16="http://schemas.microsoft.com/office/drawing/2014/main" id="{164406CA-C795-4F46-848E-DA130C58B60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 xmlns:a16="http://schemas.microsoft.com/office/drawing/2014/main" id="{9B333114-BCC5-4160-980C-D335E419DBA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 xmlns:a16="http://schemas.microsoft.com/office/drawing/2014/main" id="{86F2566D-BF9F-41CC-A9E0-943F526787E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すべての類型において、有形固定資産減価償却率が類似団体平均よりも高く推移している。庁舎については、庁舎の建替えを含む新庁舎等建設事業を進めており、令和６年度に移転予定のためその後は数値が低下する見通しである。他の施設については、公共施設等総合管理計画や個別施設計画に沿って適切に維持管理を進め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15,346
15,136
35.60
14,126,449
13,523,949
575,495
5,108,807
14,154,721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人口の減少、高齢化に加え、大型事業所が少ないことが税収に影響している。税収の向上や人口減少に歯止めをかけるため空き家対策、移住・定住促進策に取り組むとともに、税徴収の取組強化により財源の確保に努める。歳出では、公共施設の更新・統廃合などを計画的に行い財政負担の軽減に努め、財政の健全化を図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 xmlns:a16="http://schemas.microsoft.com/office/drawing/2014/main" id="{00000000-0008-0000-0300-000044000000}"/>
            </a:ext>
          </a:extLst>
        </xdr:cNvPr>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 xmlns:a16="http://schemas.microsoft.com/office/drawing/2014/main" id="{00000000-0008-0000-0300-000046000000}"/>
            </a:ext>
          </a:extLst>
        </xdr:cNvPr>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 xmlns:a16="http://schemas.microsoft.com/office/drawing/2014/main" id="{00000000-0008-0000-0300-000047000000}"/>
            </a:ext>
          </a:extLst>
        </xdr:cNvPr>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44979</xdr:rowOff>
    </xdr:from>
    <xdr:to>
      <xdr:col>23</xdr:col>
      <xdr:colOff>133350</xdr:colOff>
      <xdr:row>43</xdr:row>
      <xdr:rowOff>65088</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a:off x="4114800" y="7417329"/>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121831</xdr:rowOff>
    </xdr:from>
    <xdr:ext cx="762000" cy="259045"/>
    <xdr:sp macro="" textlink="">
      <xdr:nvSpPr>
        <xdr:cNvPr id="73" name="財政力平均値テキスト">
          <a:extLst>
            <a:ext uri="{FF2B5EF4-FFF2-40B4-BE49-F238E27FC236}">
              <a16:creationId xmlns="" xmlns:a16="http://schemas.microsoft.com/office/drawing/2014/main" id="{00000000-0008-0000-0300-000049000000}"/>
            </a:ext>
          </a:extLst>
        </xdr:cNvPr>
        <xdr:cNvSpPr txBox="1"/>
      </xdr:nvSpPr>
      <xdr:spPr>
        <a:xfrm>
          <a:off x="5041900" y="715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44979</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3225800" y="74072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34925</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a:off x="2336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44979</xdr:rowOff>
    </xdr:to>
    <xdr:cxnSp macro="">
      <xdr:nvCxnSpPr>
        <xdr:cNvPr id="81" name="直線コネクタ 80">
          <a:extLst>
            <a:ext uri="{FF2B5EF4-FFF2-40B4-BE49-F238E27FC236}">
              <a16:creationId xmlns="" xmlns:a16="http://schemas.microsoft.com/office/drawing/2014/main" id="{00000000-0008-0000-0300-000051000000}"/>
            </a:ext>
          </a:extLst>
        </xdr:cNvPr>
        <xdr:cNvCxnSpPr/>
      </xdr:nvCxnSpPr>
      <xdr:spPr>
        <a:xfrm flipV="1">
          <a:off x="1447800" y="74072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a:extLst>
            <a:ext uri="{FF2B5EF4-FFF2-40B4-BE49-F238E27FC236}">
              <a16:creationId xmlns="" xmlns:a16="http://schemas.microsoft.com/office/drawing/2014/main" id="{00000000-0008-0000-0300-000052000000}"/>
            </a:ext>
          </a:extLst>
        </xdr:cNvPr>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25523</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955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a:extLst>
            <a:ext uri="{FF2B5EF4-FFF2-40B4-BE49-F238E27FC236}">
              <a16:creationId xmlns="" xmlns:a16="http://schemas.microsoft.com/office/drawing/2014/main" id="{00000000-0008-0000-0300-000054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14288</xdr:rowOff>
    </xdr:from>
    <xdr:to>
      <xdr:col>23</xdr:col>
      <xdr:colOff>184150</xdr:colOff>
      <xdr:row>43</xdr:row>
      <xdr:rowOff>115888</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49022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157815</xdr:rowOff>
    </xdr:from>
    <xdr:ext cx="762000" cy="259045"/>
    <xdr:sp macro="" textlink="">
      <xdr:nvSpPr>
        <xdr:cNvPr id="92" name="財政力該当値テキスト">
          <a:extLst>
            <a:ext uri="{FF2B5EF4-FFF2-40B4-BE49-F238E27FC236}">
              <a16:creationId xmlns="" xmlns:a16="http://schemas.microsoft.com/office/drawing/2014/main" id="{00000000-0008-0000-0300-00005C000000}"/>
            </a:ext>
          </a:extLst>
        </xdr:cNvPr>
        <xdr:cNvSpPr txBox="1"/>
      </xdr:nvSpPr>
      <xdr:spPr>
        <a:xfrm>
          <a:off x="5041900" y="735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165629</xdr:rowOff>
    </xdr:from>
    <xdr:to>
      <xdr:col>19</xdr:col>
      <xdr:colOff>184150</xdr:colOff>
      <xdr:row>43</xdr:row>
      <xdr:rowOff>95779</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4064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80556</xdr:rowOff>
    </xdr:from>
    <xdr:ext cx="7366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3733800" y="7452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7" name="楕円 96">
          <a:extLst>
            <a:ext uri="{FF2B5EF4-FFF2-40B4-BE49-F238E27FC236}">
              <a16:creationId xmlns="" xmlns:a16="http://schemas.microsoft.com/office/drawing/2014/main" id="{00000000-0008-0000-0300-000061000000}"/>
            </a:ext>
          </a:extLst>
        </xdr:cNvPr>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99" name="楕円 98">
          <a:extLst>
            <a:ext uri="{FF2B5EF4-FFF2-40B4-BE49-F238E27FC236}">
              <a16:creationId xmlns="" xmlns:a16="http://schemas.microsoft.com/office/drawing/2014/main" id="{00000000-0008-0000-0300-000063000000}"/>
            </a:ext>
          </a:extLst>
        </xdr:cNvPr>
        <xdr:cNvSpPr/>
      </xdr:nvSpPr>
      <xdr:spPr>
        <a:xfrm>
          <a:off x="1397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80556</xdr:rowOff>
    </xdr:from>
    <xdr:ext cx="762000" cy="259045"/>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1066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下水道会計において資本費平準化債を調達し、一般会計繰出金の抑制を図っている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。当該年度においては退職者の増に伴う退職手当の増加等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歳出が増加したものの、地方交付税等による歳入増のため、</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経常収支比率が前年と比較して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年度から新中学校の統合整備事業に係る過疎対策事業債の元金償還開始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公債費は令和８年度までは高い水準で推移する見込みであり、今後益々厳しい財政状況となることから、歳出の抑制に努めるとともに、計画性のある起債発行、町税の徴収率向上に努める。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a:extLst>
            <a:ext uri="{FF2B5EF4-FFF2-40B4-BE49-F238E27FC236}">
              <a16:creationId xmlns="" xmlns:a16="http://schemas.microsoft.com/office/drawing/2014/main" id="{00000000-0008-0000-0300-000083000000}"/>
            </a:ext>
          </a:extLst>
        </xdr:cNvPr>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a:extLst>
            <a:ext uri="{FF2B5EF4-FFF2-40B4-BE49-F238E27FC236}">
              <a16:creationId xmlns="" xmlns:a16="http://schemas.microsoft.com/office/drawing/2014/main" id="{00000000-0008-0000-0300-000085000000}"/>
            </a:ext>
          </a:extLst>
        </xdr:cNvPr>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34290</xdr:rowOff>
    </xdr:from>
    <xdr:to>
      <xdr:col>23</xdr:col>
      <xdr:colOff>133350</xdr:colOff>
      <xdr:row>67</xdr:row>
      <xdr:rowOff>92075</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flipV="1">
          <a:off x="4114800" y="11349990"/>
          <a:ext cx="8382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132308</xdr:rowOff>
    </xdr:from>
    <xdr:ext cx="762000" cy="259045"/>
    <xdr:sp macro="" textlink="">
      <xdr:nvSpPr>
        <xdr:cNvPr id="136" name="財政構造の弾力性平均値テキスト">
          <a:extLst>
            <a:ext uri="{FF2B5EF4-FFF2-40B4-BE49-F238E27FC236}">
              <a16:creationId xmlns="" xmlns:a16="http://schemas.microsoft.com/office/drawing/2014/main" id="{00000000-0008-0000-0300-000088000000}"/>
            </a:ext>
          </a:extLst>
        </xdr:cNvPr>
        <xdr:cNvSpPr txBox="1"/>
      </xdr:nvSpPr>
      <xdr:spPr>
        <a:xfrm>
          <a:off x="5041900" y="10762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63923</xdr:rowOff>
    </xdr:from>
    <xdr:to>
      <xdr:col>19</xdr:col>
      <xdr:colOff>133350</xdr:colOff>
      <xdr:row>67</xdr:row>
      <xdr:rowOff>92075</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a:off x="3225800" y="1155107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a:extLst>
            <a:ext uri="{FF2B5EF4-FFF2-40B4-BE49-F238E27FC236}">
              <a16:creationId xmlns="" xmlns:a16="http://schemas.microsoft.com/office/drawing/2014/main" id="{00000000-0008-0000-0300-00008B000000}"/>
            </a:ext>
          </a:extLst>
        </xdr:cNvPr>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117915</xdr:rowOff>
    </xdr:from>
    <xdr:ext cx="7366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39794</xdr:rowOff>
    </xdr:from>
    <xdr:to>
      <xdr:col>15</xdr:col>
      <xdr:colOff>82550</xdr:colOff>
      <xdr:row>67</xdr:row>
      <xdr:rowOff>63923</xdr:rowOff>
    </xdr:to>
    <xdr:cxnSp macro="">
      <xdr:nvCxnSpPr>
        <xdr:cNvPr id="141" name="直線コネクタ 140">
          <a:extLst>
            <a:ext uri="{FF2B5EF4-FFF2-40B4-BE49-F238E27FC236}">
              <a16:creationId xmlns="" xmlns:a16="http://schemas.microsoft.com/office/drawing/2014/main" id="{00000000-0008-0000-0300-00008D000000}"/>
            </a:ext>
          </a:extLst>
        </xdr:cNvPr>
        <xdr:cNvCxnSpPr/>
      </xdr:nvCxnSpPr>
      <xdr:spPr>
        <a:xfrm>
          <a:off x="2336800" y="115269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30269</xdr:rowOff>
    </xdr:from>
    <xdr:to>
      <xdr:col>15</xdr:col>
      <xdr:colOff>133350</xdr:colOff>
      <xdr:row>65</xdr:row>
      <xdr:rowOff>131869</xdr:rowOff>
    </xdr:to>
    <xdr:sp macro=""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3175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142046</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2844800" y="1094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39794</xdr:rowOff>
    </xdr:from>
    <xdr:to>
      <xdr:col>11</xdr:col>
      <xdr:colOff>31750</xdr:colOff>
      <xdr:row>67</xdr:row>
      <xdr:rowOff>43815</xdr:rowOff>
    </xdr:to>
    <xdr:cxnSp macro="">
      <xdr:nvCxnSpPr>
        <xdr:cNvPr id="144" name="直線コネクタ 143">
          <a:extLst>
            <a:ext uri="{FF2B5EF4-FFF2-40B4-BE49-F238E27FC236}">
              <a16:creationId xmlns="" xmlns:a16="http://schemas.microsoft.com/office/drawing/2014/main" id="{00000000-0008-0000-0300-000090000000}"/>
            </a:ext>
          </a:extLst>
        </xdr:cNvPr>
        <xdr:cNvCxnSpPr/>
      </xdr:nvCxnSpPr>
      <xdr:spPr>
        <a:xfrm flipV="1">
          <a:off x="1447800" y="1152694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5" name="フローチャート: 判断 144">
          <a:extLst>
            <a:ext uri="{FF2B5EF4-FFF2-40B4-BE49-F238E27FC236}">
              <a16:creationId xmlns="" xmlns:a16="http://schemas.microsoft.com/office/drawing/2014/main" id="{00000000-0008-0000-0300-000091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a:extLst>
            <a:ext uri="{FF2B5EF4-FFF2-40B4-BE49-F238E27FC236}">
              <a16:creationId xmlns="" xmlns:a16="http://schemas.microsoft.com/office/drawing/2014/main" id="{00000000-0008-0000-0300-000093000000}"/>
            </a:ext>
          </a:extLst>
        </xdr:cNvPr>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97807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1066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154940</xdr:rowOff>
    </xdr:from>
    <xdr:to>
      <xdr:col>23</xdr:col>
      <xdr:colOff>184150</xdr:colOff>
      <xdr:row>66</xdr:row>
      <xdr:rowOff>85090</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4902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127017</xdr:rowOff>
    </xdr:from>
    <xdr:ext cx="762000" cy="259045"/>
    <xdr:sp macro="" textlink="">
      <xdr:nvSpPr>
        <xdr:cNvPr id="155" name="財政構造の弾力性該当値テキスト">
          <a:extLst>
            <a:ext uri="{FF2B5EF4-FFF2-40B4-BE49-F238E27FC236}">
              <a16:creationId xmlns="" xmlns:a16="http://schemas.microsoft.com/office/drawing/2014/main" id="{00000000-0008-0000-0300-00009B000000}"/>
            </a:ext>
          </a:extLst>
        </xdr:cNvPr>
        <xdr:cNvSpPr txBox="1"/>
      </xdr:nvSpPr>
      <xdr:spPr>
        <a:xfrm>
          <a:off x="5041900" y="1127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41275</xdr:rowOff>
    </xdr:from>
    <xdr:to>
      <xdr:col>19</xdr:col>
      <xdr:colOff>184150</xdr:colOff>
      <xdr:row>67</xdr:row>
      <xdr:rowOff>142875</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4064000" y="1152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127652</xdr:rowOff>
    </xdr:from>
    <xdr:ext cx="7366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3733800" y="11614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13123</xdr:rowOff>
    </xdr:from>
    <xdr:to>
      <xdr:col>15</xdr:col>
      <xdr:colOff>133350</xdr:colOff>
      <xdr:row>67</xdr:row>
      <xdr:rowOff>114723</xdr:rowOff>
    </xdr:to>
    <xdr:sp macro="" textlink="">
      <xdr:nvSpPr>
        <xdr:cNvPr id="158" name="楕円 157">
          <a:extLst>
            <a:ext uri="{FF2B5EF4-FFF2-40B4-BE49-F238E27FC236}">
              <a16:creationId xmlns="" xmlns:a16="http://schemas.microsoft.com/office/drawing/2014/main" id="{00000000-0008-0000-0300-00009E000000}"/>
            </a:ext>
          </a:extLst>
        </xdr:cNvPr>
        <xdr:cNvSpPr/>
      </xdr:nvSpPr>
      <xdr:spPr>
        <a:xfrm>
          <a:off x="3175000" y="115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99500</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2844800" y="1158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160444</xdr:rowOff>
    </xdr:from>
    <xdr:to>
      <xdr:col>11</xdr:col>
      <xdr:colOff>82550</xdr:colOff>
      <xdr:row>67</xdr:row>
      <xdr:rowOff>90594</xdr:rowOff>
    </xdr:to>
    <xdr:sp macro="" textlink="">
      <xdr:nvSpPr>
        <xdr:cNvPr id="160" name="楕円 159">
          <a:extLst>
            <a:ext uri="{FF2B5EF4-FFF2-40B4-BE49-F238E27FC236}">
              <a16:creationId xmlns="" xmlns:a16="http://schemas.microsoft.com/office/drawing/2014/main" id="{00000000-0008-0000-0300-0000A0000000}"/>
            </a:ext>
          </a:extLst>
        </xdr:cNvPr>
        <xdr:cNvSpPr/>
      </xdr:nvSpPr>
      <xdr:spPr>
        <a:xfrm>
          <a:off x="22860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75371</xdr:rowOff>
    </xdr:from>
    <xdr:ext cx="762000" cy="259045"/>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1955800" y="1156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164465</xdr:rowOff>
    </xdr:from>
    <xdr:to>
      <xdr:col>7</xdr:col>
      <xdr:colOff>31750</xdr:colOff>
      <xdr:row>67</xdr:row>
      <xdr:rowOff>94615</xdr:rowOff>
    </xdr:to>
    <xdr:sp macro="" textlink="">
      <xdr:nvSpPr>
        <xdr:cNvPr id="162" name="楕円 161">
          <a:extLst>
            <a:ext uri="{FF2B5EF4-FFF2-40B4-BE49-F238E27FC236}">
              <a16:creationId xmlns="" xmlns:a16="http://schemas.microsoft.com/office/drawing/2014/main" id="{00000000-0008-0000-0300-0000A2000000}"/>
            </a:ext>
          </a:extLst>
        </xdr:cNvPr>
        <xdr:cNvSpPr/>
      </xdr:nvSpPr>
      <xdr:spPr>
        <a:xfrm>
          <a:off x="1397000" y="114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79392</xdr:rowOff>
    </xdr:from>
    <xdr:ext cx="762000" cy="259045"/>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1066800" y="1156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[179,599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人当たり人件費・物件費等の決算額は、退職手当の増加が影響し、前年と比較して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20,188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増となった。類似団体の平均と比較して下回ってはいるが、ゴミ処理施設や消防業務、介護保険広域連合等の一部事務組合への負担金に含まれる人件費や物件費を合計した場合は、人口１人当たりの金額が大幅に増加することになる。今後はこれらを含めた経費について、抑制していく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a:extLst>
            <a:ext uri="{FF2B5EF4-FFF2-40B4-BE49-F238E27FC236}">
              <a16:creationId xmlns="" xmlns:a16="http://schemas.microsoft.com/office/drawing/2014/main" id="{00000000-0008-0000-0300-0000C2000000}"/>
            </a:ext>
          </a:extLst>
        </xdr:cNvPr>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a:extLst>
            <a:ext uri="{FF2B5EF4-FFF2-40B4-BE49-F238E27FC236}">
              <a16:creationId xmlns="" xmlns:a16="http://schemas.microsoft.com/office/drawing/2014/main" id="{00000000-0008-0000-0300-0000C4000000}"/>
            </a:ext>
          </a:extLst>
        </xdr:cNvPr>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48178</xdr:rowOff>
    </xdr:from>
    <xdr:to>
      <xdr:col>23</xdr:col>
      <xdr:colOff>133350</xdr:colOff>
      <xdr:row>84</xdr:row>
      <xdr:rowOff>39108</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a:off x="4114800" y="14278528"/>
          <a:ext cx="838200" cy="16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169349</xdr:rowOff>
    </xdr:from>
    <xdr:ext cx="762000" cy="259045"/>
    <xdr:sp macro="" textlink="">
      <xdr:nvSpPr>
        <xdr:cNvPr id="199" name="人件費・物件費等の状況平均値テキスト">
          <a:extLst>
            <a:ext uri="{FF2B5EF4-FFF2-40B4-BE49-F238E27FC236}">
              <a16:creationId xmlns="" xmlns:a16="http://schemas.microsoft.com/office/drawing/2014/main" id="{00000000-0008-0000-0300-0000C7000000}"/>
            </a:ext>
          </a:extLst>
        </xdr:cNvPr>
        <xdr:cNvSpPr txBox="1"/>
      </xdr:nvSpPr>
      <xdr:spPr>
        <a:xfrm>
          <a:off x="5041900" y="1439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42210</xdr:rowOff>
    </xdr:from>
    <xdr:to>
      <xdr:col>19</xdr:col>
      <xdr:colOff>133350</xdr:colOff>
      <xdr:row>83</xdr:row>
      <xdr:rowOff>48178</xdr:rowOff>
    </xdr:to>
    <xdr:cxnSp macro="">
      <xdr:nvCxnSpPr>
        <xdr:cNvPr id="201" name="直線コネクタ 200">
          <a:extLst>
            <a:ext uri="{FF2B5EF4-FFF2-40B4-BE49-F238E27FC236}">
              <a16:creationId xmlns="" xmlns:a16="http://schemas.microsoft.com/office/drawing/2014/main" id="{00000000-0008-0000-0300-0000C9000000}"/>
            </a:ext>
          </a:extLst>
        </xdr:cNvPr>
        <xdr:cNvCxnSpPr/>
      </xdr:nvCxnSpPr>
      <xdr:spPr>
        <a:xfrm>
          <a:off x="3225800" y="14101110"/>
          <a:ext cx="889000" cy="17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a:extLst>
            <a:ext uri="{FF2B5EF4-FFF2-40B4-BE49-F238E27FC236}">
              <a16:creationId xmlns="" xmlns:a16="http://schemas.microsoft.com/office/drawing/2014/main" id="{00000000-0008-0000-0300-0000CA000000}"/>
            </a:ext>
          </a:extLst>
        </xdr:cNvPr>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52229</xdr:rowOff>
    </xdr:from>
    <xdr:ext cx="7366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3733800" y="1445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25833</xdr:rowOff>
    </xdr:from>
    <xdr:to>
      <xdr:col>15</xdr:col>
      <xdr:colOff>82550</xdr:colOff>
      <xdr:row>82</xdr:row>
      <xdr:rowOff>42210</xdr:rowOff>
    </xdr:to>
    <xdr:cxnSp macro="">
      <xdr:nvCxnSpPr>
        <xdr:cNvPr id="204" name="直線コネクタ 203">
          <a:extLst>
            <a:ext uri="{FF2B5EF4-FFF2-40B4-BE49-F238E27FC236}">
              <a16:creationId xmlns="" xmlns:a16="http://schemas.microsoft.com/office/drawing/2014/main" id="{00000000-0008-0000-0300-0000CC000000}"/>
            </a:ext>
          </a:extLst>
        </xdr:cNvPr>
        <xdr:cNvCxnSpPr/>
      </xdr:nvCxnSpPr>
      <xdr:spPr>
        <a:xfrm>
          <a:off x="2336800" y="14084733"/>
          <a:ext cx="889000" cy="1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117812</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2844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170362</xdr:rowOff>
    </xdr:from>
    <xdr:to>
      <xdr:col>11</xdr:col>
      <xdr:colOff>31750</xdr:colOff>
      <xdr:row>82</xdr:row>
      <xdr:rowOff>25833</xdr:rowOff>
    </xdr:to>
    <xdr:cxnSp macro="">
      <xdr:nvCxnSpPr>
        <xdr:cNvPr id="207" name="直線コネクタ 206">
          <a:extLst>
            <a:ext uri="{FF2B5EF4-FFF2-40B4-BE49-F238E27FC236}">
              <a16:creationId xmlns="" xmlns:a16="http://schemas.microsoft.com/office/drawing/2014/main" id="{00000000-0008-0000-0300-0000CF000000}"/>
            </a:ext>
          </a:extLst>
        </xdr:cNvPr>
        <xdr:cNvCxnSpPr/>
      </xdr:nvCxnSpPr>
      <xdr:spPr>
        <a:xfrm>
          <a:off x="1447800" y="14057812"/>
          <a:ext cx="889000" cy="2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08" name="フローチャート: 判断 207">
          <a:extLst>
            <a:ext uri="{FF2B5EF4-FFF2-40B4-BE49-F238E27FC236}">
              <a16:creationId xmlns="" xmlns:a16="http://schemas.microsoft.com/office/drawing/2014/main" id="{00000000-0008-0000-0300-0000D0000000}"/>
            </a:ext>
          </a:extLst>
        </xdr:cNvPr>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16556</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955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0" name="フローチャート: 判断 209">
          <a:extLst>
            <a:ext uri="{FF2B5EF4-FFF2-40B4-BE49-F238E27FC236}">
              <a16:creationId xmlns="" xmlns:a16="http://schemas.microsoft.com/office/drawing/2014/main" id="{00000000-0008-0000-0300-0000D2000000}"/>
            </a:ext>
          </a:extLst>
        </xdr:cNvPr>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52041</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066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159758</xdr:rowOff>
    </xdr:from>
    <xdr:to>
      <xdr:col>23</xdr:col>
      <xdr:colOff>184150</xdr:colOff>
      <xdr:row>84</xdr:row>
      <xdr:rowOff>89908</xdr:rowOff>
    </xdr:to>
    <xdr:sp macro="" textlink="">
      <xdr:nvSpPr>
        <xdr:cNvPr id="217" name="楕円 216">
          <a:extLst>
            <a:ext uri="{FF2B5EF4-FFF2-40B4-BE49-F238E27FC236}">
              <a16:creationId xmlns="" xmlns:a16="http://schemas.microsoft.com/office/drawing/2014/main" id="{00000000-0008-0000-0300-0000D9000000}"/>
            </a:ext>
          </a:extLst>
        </xdr:cNvPr>
        <xdr:cNvSpPr/>
      </xdr:nvSpPr>
      <xdr:spPr>
        <a:xfrm>
          <a:off x="4902200" y="1439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4835</xdr:rowOff>
    </xdr:from>
    <xdr:ext cx="762000" cy="259045"/>
    <xdr:sp macro="" textlink="">
      <xdr:nvSpPr>
        <xdr:cNvPr id="218" name="人件費・物件費等の状況該当値テキスト">
          <a:extLst>
            <a:ext uri="{FF2B5EF4-FFF2-40B4-BE49-F238E27FC236}">
              <a16:creationId xmlns="" xmlns:a16="http://schemas.microsoft.com/office/drawing/2014/main" id="{00000000-0008-0000-0300-0000DA000000}"/>
            </a:ext>
          </a:extLst>
        </xdr:cNvPr>
        <xdr:cNvSpPr txBox="1"/>
      </xdr:nvSpPr>
      <xdr:spPr>
        <a:xfrm>
          <a:off x="5041900" y="142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168828</xdr:rowOff>
    </xdr:from>
    <xdr:to>
      <xdr:col>19</xdr:col>
      <xdr:colOff>184150</xdr:colOff>
      <xdr:row>83</xdr:row>
      <xdr:rowOff>98978</xdr:rowOff>
    </xdr:to>
    <xdr:sp macro="" textlink="">
      <xdr:nvSpPr>
        <xdr:cNvPr id="219" name="楕円 218">
          <a:extLst>
            <a:ext uri="{FF2B5EF4-FFF2-40B4-BE49-F238E27FC236}">
              <a16:creationId xmlns="" xmlns:a16="http://schemas.microsoft.com/office/drawing/2014/main" id="{00000000-0008-0000-0300-0000DB000000}"/>
            </a:ext>
          </a:extLst>
        </xdr:cNvPr>
        <xdr:cNvSpPr/>
      </xdr:nvSpPr>
      <xdr:spPr>
        <a:xfrm>
          <a:off x="4064000" y="142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109155</xdr:rowOff>
    </xdr:from>
    <xdr:ext cx="7366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3733800" y="13996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162860</xdr:rowOff>
    </xdr:from>
    <xdr:to>
      <xdr:col>15</xdr:col>
      <xdr:colOff>133350</xdr:colOff>
      <xdr:row>82</xdr:row>
      <xdr:rowOff>93010</xdr:rowOff>
    </xdr:to>
    <xdr:sp macro="" textlink="">
      <xdr:nvSpPr>
        <xdr:cNvPr id="221" name="楕円 220">
          <a:extLst>
            <a:ext uri="{FF2B5EF4-FFF2-40B4-BE49-F238E27FC236}">
              <a16:creationId xmlns="" xmlns:a16="http://schemas.microsoft.com/office/drawing/2014/main" id="{00000000-0008-0000-0300-0000DD000000}"/>
            </a:ext>
          </a:extLst>
        </xdr:cNvPr>
        <xdr:cNvSpPr/>
      </xdr:nvSpPr>
      <xdr:spPr>
        <a:xfrm>
          <a:off x="3175000" y="1405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103187</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2844800" y="1381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146483</xdr:rowOff>
    </xdr:from>
    <xdr:to>
      <xdr:col>11</xdr:col>
      <xdr:colOff>82550</xdr:colOff>
      <xdr:row>82</xdr:row>
      <xdr:rowOff>76633</xdr:rowOff>
    </xdr:to>
    <xdr:sp macro="" textlink="">
      <xdr:nvSpPr>
        <xdr:cNvPr id="223" name="楕円 222">
          <a:extLst>
            <a:ext uri="{FF2B5EF4-FFF2-40B4-BE49-F238E27FC236}">
              <a16:creationId xmlns="" xmlns:a16="http://schemas.microsoft.com/office/drawing/2014/main" id="{00000000-0008-0000-0300-0000DF000000}"/>
            </a:ext>
          </a:extLst>
        </xdr:cNvPr>
        <xdr:cNvSpPr/>
      </xdr:nvSpPr>
      <xdr:spPr>
        <a:xfrm>
          <a:off x="2286000" y="1403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86810</xdr:rowOff>
    </xdr:from>
    <xdr:ext cx="762000" cy="259045"/>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955800" y="1380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119562</xdr:rowOff>
    </xdr:from>
    <xdr:to>
      <xdr:col>7</xdr:col>
      <xdr:colOff>31750</xdr:colOff>
      <xdr:row>82</xdr:row>
      <xdr:rowOff>49712</xdr:rowOff>
    </xdr:to>
    <xdr:sp macro="" textlink="">
      <xdr:nvSpPr>
        <xdr:cNvPr id="225" name="楕円 224">
          <a:extLst>
            <a:ext uri="{FF2B5EF4-FFF2-40B4-BE49-F238E27FC236}">
              <a16:creationId xmlns="" xmlns:a16="http://schemas.microsoft.com/office/drawing/2014/main" id="{00000000-0008-0000-0300-0000E1000000}"/>
            </a:ext>
          </a:extLst>
        </xdr:cNvPr>
        <xdr:cNvSpPr/>
      </xdr:nvSpPr>
      <xdr:spPr>
        <a:xfrm>
          <a:off x="13970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59889</xdr:rowOff>
    </xdr:from>
    <xdr:ext cx="762000" cy="259045"/>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066800" y="1377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職員構成の変動（採用・退職、階層変動）</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はあったものの、前年と同水準を維持している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。今後も適正な給与水準の維持</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し、財政の健全化</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65787</xdr:rowOff>
    </xdr:from>
    <xdr:to>
      <xdr:col>81</xdr:col>
      <xdr:colOff>44450</xdr:colOff>
      <xdr:row>83</xdr:row>
      <xdr:rowOff>65787</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6179800" y="142961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56914</xdr:rowOff>
    </xdr:from>
    <xdr:ext cx="762000" cy="259045"/>
    <xdr:sp macro="" textlink="">
      <xdr:nvSpPr>
        <xdr:cNvPr id="259" name="給与水準   （国との比較）平均値テキスト">
          <a:extLst>
            <a:ext uri="{FF2B5EF4-FFF2-40B4-BE49-F238E27FC236}">
              <a16:creationId xmlns="" xmlns:a16="http://schemas.microsoft.com/office/drawing/2014/main" id="{00000000-0008-0000-0300-000003010000}"/>
            </a:ext>
          </a:extLst>
        </xdr:cNvPr>
        <xdr:cNvSpPr txBox="1"/>
      </xdr:nvSpPr>
      <xdr:spPr>
        <a:xfrm>
          <a:off x="17106900" y="1445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a:extLst>
            <a:ext uri="{FF2B5EF4-FFF2-40B4-BE49-F238E27FC236}">
              <a16:creationId xmlns="" xmlns:a16="http://schemas.microsoft.com/office/drawing/2014/main" id="{00000000-0008-0000-0300-000004010000}"/>
            </a:ext>
          </a:extLst>
        </xdr:cNvPr>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65787</xdr:rowOff>
    </xdr:from>
    <xdr:to>
      <xdr:col>77</xdr:col>
      <xdr:colOff>44450</xdr:colOff>
      <xdr:row>83</xdr:row>
      <xdr:rowOff>94742</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flipV="1">
          <a:off x="15290800" y="14296137"/>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19066</xdr:rowOff>
    </xdr:from>
    <xdr:ext cx="7366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5798800" y="14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56135</xdr:rowOff>
    </xdr:from>
    <xdr:to>
      <xdr:col>72</xdr:col>
      <xdr:colOff>203200</xdr:colOff>
      <xdr:row>83</xdr:row>
      <xdr:rowOff>94742</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a:off x="14401800" y="14286485"/>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9414</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4909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56135</xdr:rowOff>
    </xdr:from>
    <xdr:to>
      <xdr:col>68</xdr:col>
      <xdr:colOff>152400</xdr:colOff>
      <xdr:row>83</xdr:row>
      <xdr:rowOff>94742</xdr:rowOff>
    </xdr:to>
    <xdr:cxnSp macro="">
      <xdr:nvCxnSpPr>
        <xdr:cNvPr id="267" name="直線コネクタ 266">
          <a:extLst>
            <a:ext uri="{FF2B5EF4-FFF2-40B4-BE49-F238E27FC236}">
              <a16:creationId xmlns="" xmlns:a16="http://schemas.microsoft.com/office/drawing/2014/main" id="{00000000-0008-0000-0300-00000B010000}"/>
            </a:ext>
          </a:extLst>
        </xdr:cNvPr>
        <xdr:cNvCxnSpPr/>
      </xdr:nvCxnSpPr>
      <xdr:spPr>
        <a:xfrm flipV="1">
          <a:off x="13512800" y="14286485"/>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14987</xdr:rowOff>
    </xdr:from>
    <xdr:to>
      <xdr:col>81</xdr:col>
      <xdr:colOff>95250</xdr:colOff>
      <xdr:row>83</xdr:row>
      <xdr:rowOff>116587</xdr:rowOff>
    </xdr:to>
    <xdr:sp macro="" textlink="">
      <xdr:nvSpPr>
        <xdr:cNvPr id="277" name="楕円 276">
          <a:extLst>
            <a:ext uri="{FF2B5EF4-FFF2-40B4-BE49-F238E27FC236}">
              <a16:creationId xmlns="" xmlns:a16="http://schemas.microsoft.com/office/drawing/2014/main" id="{00000000-0008-0000-0300-000015010000}"/>
            </a:ext>
          </a:extLst>
        </xdr:cNvPr>
        <xdr:cNvSpPr/>
      </xdr:nvSpPr>
      <xdr:spPr>
        <a:xfrm>
          <a:off x="16967200" y="142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31514</xdr:rowOff>
    </xdr:from>
    <xdr:ext cx="762000" cy="259045"/>
    <xdr:sp macro="" textlink="">
      <xdr:nvSpPr>
        <xdr:cNvPr id="278" name="給与水準   （国との比較）該当値テキスト">
          <a:extLst>
            <a:ext uri="{FF2B5EF4-FFF2-40B4-BE49-F238E27FC236}">
              <a16:creationId xmlns="" xmlns:a16="http://schemas.microsoft.com/office/drawing/2014/main" id="{00000000-0008-0000-0300-000016010000}"/>
            </a:ext>
          </a:extLst>
        </xdr:cNvPr>
        <xdr:cNvSpPr txBox="1"/>
      </xdr:nvSpPr>
      <xdr:spPr>
        <a:xfrm>
          <a:off x="17106900" y="140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14987</xdr:rowOff>
    </xdr:from>
    <xdr:to>
      <xdr:col>77</xdr:col>
      <xdr:colOff>95250</xdr:colOff>
      <xdr:row>83</xdr:row>
      <xdr:rowOff>116587</xdr:rowOff>
    </xdr:to>
    <xdr:sp macro="" textlink="">
      <xdr:nvSpPr>
        <xdr:cNvPr id="279" name="楕円 278">
          <a:extLst>
            <a:ext uri="{FF2B5EF4-FFF2-40B4-BE49-F238E27FC236}">
              <a16:creationId xmlns="" xmlns:a16="http://schemas.microsoft.com/office/drawing/2014/main" id="{00000000-0008-0000-0300-000017010000}"/>
            </a:ext>
          </a:extLst>
        </xdr:cNvPr>
        <xdr:cNvSpPr/>
      </xdr:nvSpPr>
      <xdr:spPr>
        <a:xfrm>
          <a:off x="16129000" y="142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126764</xdr:rowOff>
    </xdr:from>
    <xdr:ext cx="736600" cy="25904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5798800" y="14014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43942</xdr:rowOff>
    </xdr:from>
    <xdr:to>
      <xdr:col>73</xdr:col>
      <xdr:colOff>44450</xdr:colOff>
      <xdr:row>83</xdr:row>
      <xdr:rowOff>145542</xdr:rowOff>
    </xdr:to>
    <xdr:sp macro="" textlink="">
      <xdr:nvSpPr>
        <xdr:cNvPr id="281" name="楕円 280">
          <a:extLst>
            <a:ext uri="{FF2B5EF4-FFF2-40B4-BE49-F238E27FC236}">
              <a16:creationId xmlns="" xmlns:a16="http://schemas.microsoft.com/office/drawing/2014/main" id="{00000000-0008-0000-0300-000019010000}"/>
            </a:ext>
          </a:extLst>
        </xdr:cNvPr>
        <xdr:cNvSpPr/>
      </xdr:nvSpPr>
      <xdr:spPr>
        <a:xfrm>
          <a:off x="15240000" y="142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155719</xdr:rowOff>
    </xdr:from>
    <xdr:ext cx="7620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4909800" y="1404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5335</xdr:rowOff>
    </xdr:from>
    <xdr:to>
      <xdr:col>68</xdr:col>
      <xdr:colOff>203200</xdr:colOff>
      <xdr:row>83</xdr:row>
      <xdr:rowOff>106935</xdr:rowOff>
    </xdr:to>
    <xdr:sp macro="" textlink="">
      <xdr:nvSpPr>
        <xdr:cNvPr id="283" name="楕円 282">
          <a:extLst>
            <a:ext uri="{FF2B5EF4-FFF2-40B4-BE49-F238E27FC236}">
              <a16:creationId xmlns="" xmlns:a16="http://schemas.microsoft.com/office/drawing/2014/main" id="{00000000-0008-0000-0300-00001B010000}"/>
            </a:ext>
          </a:extLst>
        </xdr:cNvPr>
        <xdr:cNvSpPr/>
      </xdr:nvSpPr>
      <xdr:spPr>
        <a:xfrm>
          <a:off x="14351000" y="142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117112</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4020800" y="140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43942</xdr:rowOff>
    </xdr:from>
    <xdr:to>
      <xdr:col>64</xdr:col>
      <xdr:colOff>152400</xdr:colOff>
      <xdr:row>83</xdr:row>
      <xdr:rowOff>145542</xdr:rowOff>
    </xdr:to>
    <xdr:sp macro="" textlink="">
      <xdr:nvSpPr>
        <xdr:cNvPr id="285" name="楕円 284">
          <a:extLst>
            <a:ext uri="{FF2B5EF4-FFF2-40B4-BE49-F238E27FC236}">
              <a16:creationId xmlns="" xmlns:a16="http://schemas.microsoft.com/office/drawing/2014/main" id="{00000000-0008-0000-0300-00001D010000}"/>
            </a:ext>
          </a:extLst>
        </xdr:cNvPr>
        <xdr:cNvSpPr/>
      </xdr:nvSpPr>
      <xdr:spPr>
        <a:xfrm>
          <a:off x="13462000" y="142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155719</xdr:rowOff>
    </xdr:from>
    <xdr:ext cx="762000" cy="259045"/>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3131800" y="1404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第</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次行財政改革プラン（平成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年度）に沿った取組により職員数を削減したことが影響し、全国平均及び類似団体平均を大幅に下回る結果となっている。今後も適正な人事管理に努める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a:extLst>
            <a:ext uri="{FF2B5EF4-FFF2-40B4-BE49-F238E27FC236}">
              <a16:creationId xmlns="" xmlns:a16="http://schemas.microsoft.com/office/drawing/2014/main" id="{00000000-0008-0000-0300-00003D010000}"/>
            </a:ext>
          </a:extLst>
        </xdr:cNvPr>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a:extLst>
            <a:ext uri="{FF2B5EF4-FFF2-40B4-BE49-F238E27FC236}">
              <a16:creationId xmlns="" xmlns:a16="http://schemas.microsoft.com/office/drawing/2014/main" id="{00000000-0008-0000-0300-00003F010000}"/>
            </a:ext>
          </a:extLst>
        </xdr:cNvPr>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53411</xdr:rowOff>
    </xdr:from>
    <xdr:to>
      <xdr:col>81</xdr:col>
      <xdr:colOff>44450</xdr:colOff>
      <xdr:row>59</xdr:row>
      <xdr:rowOff>66816</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6179800" y="10168961"/>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57943</xdr:rowOff>
    </xdr:from>
    <xdr:ext cx="762000" cy="259045"/>
    <xdr:sp macro="" textlink="">
      <xdr:nvSpPr>
        <xdr:cNvPr id="322" name="定員管理の状況平均値テキスト">
          <a:extLst>
            <a:ext uri="{FF2B5EF4-FFF2-40B4-BE49-F238E27FC236}">
              <a16:creationId xmlns="" xmlns:a16="http://schemas.microsoft.com/office/drawing/2014/main" id="{00000000-0008-0000-0300-000042010000}"/>
            </a:ext>
          </a:extLst>
        </xdr:cNvPr>
        <xdr:cNvSpPr txBox="1"/>
      </xdr:nvSpPr>
      <xdr:spPr>
        <a:xfrm>
          <a:off x="17106900" y="10344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a:extLst>
            <a:ext uri="{FF2B5EF4-FFF2-40B4-BE49-F238E27FC236}">
              <a16:creationId xmlns="" xmlns:a16="http://schemas.microsoft.com/office/drawing/2014/main" id="{00000000-0008-0000-0300-000043010000}"/>
            </a:ext>
          </a:extLst>
        </xdr:cNvPr>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17215</xdr:rowOff>
    </xdr:from>
    <xdr:to>
      <xdr:col>77</xdr:col>
      <xdr:colOff>44450</xdr:colOff>
      <xdr:row>59</xdr:row>
      <xdr:rowOff>53411</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a:off x="15290800" y="10132765"/>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a:extLst>
            <a:ext uri="{FF2B5EF4-FFF2-40B4-BE49-F238E27FC236}">
              <a16:creationId xmlns="" xmlns:a16="http://schemas.microsoft.com/office/drawing/2014/main" id="{00000000-0008-0000-0300-000045010000}"/>
            </a:ext>
          </a:extLst>
        </xdr:cNvPr>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168222</xdr:rowOff>
    </xdr:from>
    <xdr:ext cx="736600" cy="259045"/>
    <xdr:sp macro="" textlink="">
      <xdr:nvSpPr>
        <xdr:cNvPr id="326" name="テキスト ボックス 325">
          <a:extLst>
            <a:ext uri="{FF2B5EF4-FFF2-40B4-BE49-F238E27FC236}">
              <a16:creationId xmlns="" xmlns:a16="http://schemas.microsoft.com/office/drawing/2014/main" id="{00000000-0008-0000-0300-000046010000}"/>
            </a:ext>
          </a:extLst>
        </xdr:cNvPr>
        <xdr:cNvSpPr txBox="1"/>
      </xdr:nvSpPr>
      <xdr:spPr>
        <a:xfrm>
          <a:off x="15798800" y="1045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167217</xdr:rowOff>
    </xdr:from>
    <xdr:to>
      <xdr:col>72</xdr:col>
      <xdr:colOff>203200</xdr:colOff>
      <xdr:row>59</xdr:row>
      <xdr:rowOff>17215</xdr:rowOff>
    </xdr:to>
    <xdr:cxnSp macro="">
      <xdr:nvCxnSpPr>
        <xdr:cNvPr id="327" name="直線コネクタ 326">
          <a:extLst>
            <a:ext uri="{FF2B5EF4-FFF2-40B4-BE49-F238E27FC236}">
              <a16:creationId xmlns="" xmlns:a16="http://schemas.microsoft.com/office/drawing/2014/main" id="{00000000-0008-0000-0300-000047010000}"/>
            </a:ext>
          </a:extLst>
        </xdr:cNvPr>
        <xdr:cNvCxnSpPr/>
      </xdr:nvCxnSpPr>
      <xdr:spPr>
        <a:xfrm>
          <a:off x="14401800" y="10111317"/>
          <a:ext cx="889000" cy="2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28" name="フローチャート: 判断 327">
          <a:extLst>
            <a:ext uri="{FF2B5EF4-FFF2-40B4-BE49-F238E27FC236}">
              <a16:creationId xmlns="" xmlns:a16="http://schemas.microsoft.com/office/drawing/2014/main" id="{00000000-0008-0000-0300-000048010000}"/>
            </a:ext>
          </a:extLst>
        </xdr:cNvPr>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27604</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4909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153811</xdr:rowOff>
    </xdr:from>
    <xdr:to>
      <xdr:col>68</xdr:col>
      <xdr:colOff>152400</xdr:colOff>
      <xdr:row>58</xdr:row>
      <xdr:rowOff>167217</xdr:rowOff>
    </xdr:to>
    <xdr:cxnSp macro="">
      <xdr:nvCxnSpPr>
        <xdr:cNvPr id="330" name="直線コネクタ 329">
          <a:extLst>
            <a:ext uri="{FF2B5EF4-FFF2-40B4-BE49-F238E27FC236}">
              <a16:creationId xmlns="" xmlns:a16="http://schemas.microsoft.com/office/drawing/2014/main" id="{00000000-0008-0000-0300-00004A010000}"/>
            </a:ext>
          </a:extLst>
        </xdr:cNvPr>
        <xdr:cNvCxnSpPr/>
      </xdr:nvCxnSpPr>
      <xdr:spPr>
        <a:xfrm>
          <a:off x="13512800" y="100979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1" name="フローチャート: 判断 330">
          <a:extLst>
            <a:ext uri="{FF2B5EF4-FFF2-40B4-BE49-F238E27FC236}">
              <a16:creationId xmlns="" xmlns:a16="http://schemas.microsoft.com/office/drawing/2014/main" id="{00000000-0008-0000-0300-00004B010000}"/>
            </a:ext>
          </a:extLst>
        </xdr:cNvPr>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170903</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4020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3" name="フローチャート: 判断 332">
          <a:extLst>
            <a:ext uri="{FF2B5EF4-FFF2-40B4-BE49-F238E27FC236}">
              <a16:creationId xmlns="" xmlns:a16="http://schemas.microsoft.com/office/drawing/2014/main" id="{00000000-0008-0000-0300-00004D010000}"/>
            </a:ext>
          </a:extLst>
        </xdr:cNvPr>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157497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16016</xdr:rowOff>
    </xdr:from>
    <xdr:to>
      <xdr:col>81</xdr:col>
      <xdr:colOff>95250</xdr:colOff>
      <xdr:row>59</xdr:row>
      <xdr:rowOff>117616</xdr:rowOff>
    </xdr:to>
    <xdr:sp macro="" textlink="">
      <xdr:nvSpPr>
        <xdr:cNvPr id="340" name="楕円 339">
          <a:extLst>
            <a:ext uri="{FF2B5EF4-FFF2-40B4-BE49-F238E27FC236}">
              <a16:creationId xmlns="" xmlns:a16="http://schemas.microsoft.com/office/drawing/2014/main" id="{00000000-0008-0000-0300-000054010000}"/>
            </a:ext>
          </a:extLst>
        </xdr:cNvPr>
        <xdr:cNvSpPr/>
      </xdr:nvSpPr>
      <xdr:spPr>
        <a:xfrm>
          <a:off x="16967200" y="1013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32543</xdr:rowOff>
    </xdr:from>
    <xdr:ext cx="762000" cy="259045"/>
    <xdr:sp macro="" textlink="">
      <xdr:nvSpPr>
        <xdr:cNvPr id="341" name="定員管理の状況該当値テキスト">
          <a:extLst>
            <a:ext uri="{FF2B5EF4-FFF2-40B4-BE49-F238E27FC236}">
              <a16:creationId xmlns="" xmlns:a16="http://schemas.microsoft.com/office/drawing/2014/main" id="{00000000-0008-0000-0300-000055010000}"/>
            </a:ext>
          </a:extLst>
        </xdr:cNvPr>
        <xdr:cNvSpPr txBox="1"/>
      </xdr:nvSpPr>
      <xdr:spPr>
        <a:xfrm>
          <a:off x="17106900" y="997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2611</xdr:rowOff>
    </xdr:from>
    <xdr:to>
      <xdr:col>77</xdr:col>
      <xdr:colOff>95250</xdr:colOff>
      <xdr:row>59</xdr:row>
      <xdr:rowOff>104211</xdr:rowOff>
    </xdr:to>
    <xdr:sp macro="" textlink="">
      <xdr:nvSpPr>
        <xdr:cNvPr id="342" name="楕円 341">
          <a:extLst>
            <a:ext uri="{FF2B5EF4-FFF2-40B4-BE49-F238E27FC236}">
              <a16:creationId xmlns="" xmlns:a16="http://schemas.microsoft.com/office/drawing/2014/main" id="{00000000-0008-0000-0300-000056010000}"/>
            </a:ext>
          </a:extLst>
        </xdr:cNvPr>
        <xdr:cNvSpPr/>
      </xdr:nvSpPr>
      <xdr:spPr>
        <a:xfrm>
          <a:off x="16129000" y="1011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114388</xdr:rowOff>
    </xdr:from>
    <xdr:ext cx="736600" cy="259045"/>
    <xdr:sp macro="" textlink="">
      <xdr:nvSpPr>
        <xdr:cNvPr id="343" name="テキスト ボックス 342">
          <a:extLst>
            <a:ext uri="{FF2B5EF4-FFF2-40B4-BE49-F238E27FC236}">
              <a16:creationId xmlns="" xmlns:a16="http://schemas.microsoft.com/office/drawing/2014/main" id="{00000000-0008-0000-0300-000057010000}"/>
            </a:ext>
          </a:extLst>
        </xdr:cNvPr>
        <xdr:cNvSpPr txBox="1"/>
      </xdr:nvSpPr>
      <xdr:spPr>
        <a:xfrm>
          <a:off x="15798800" y="98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137865</xdr:rowOff>
    </xdr:from>
    <xdr:to>
      <xdr:col>73</xdr:col>
      <xdr:colOff>44450</xdr:colOff>
      <xdr:row>59</xdr:row>
      <xdr:rowOff>68015</xdr:rowOff>
    </xdr:to>
    <xdr:sp macro="" textlink="">
      <xdr:nvSpPr>
        <xdr:cNvPr id="344" name="楕円 343">
          <a:extLst>
            <a:ext uri="{FF2B5EF4-FFF2-40B4-BE49-F238E27FC236}">
              <a16:creationId xmlns="" xmlns:a16="http://schemas.microsoft.com/office/drawing/2014/main" id="{00000000-0008-0000-0300-000058010000}"/>
            </a:ext>
          </a:extLst>
        </xdr:cNvPr>
        <xdr:cNvSpPr/>
      </xdr:nvSpPr>
      <xdr:spPr>
        <a:xfrm>
          <a:off x="15240000" y="1008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78192</xdr:rowOff>
    </xdr:from>
    <xdr:ext cx="762000" cy="259045"/>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4909800" y="985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116417</xdr:rowOff>
    </xdr:from>
    <xdr:to>
      <xdr:col>68</xdr:col>
      <xdr:colOff>203200</xdr:colOff>
      <xdr:row>59</xdr:row>
      <xdr:rowOff>46567</xdr:rowOff>
    </xdr:to>
    <xdr:sp macro="" textlink="">
      <xdr:nvSpPr>
        <xdr:cNvPr id="346" name="楕円 345">
          <a:extLst>
            <a:ext uri="{FF2B5EF4-FFF2-40B4-BE49-F238E27FC236}">
              <a16:creationId xmlns="" xmlns:a16="http://schemas.microsoft.com/office/drawing/2014/main" id="{00000000-0008-0000-0300-00005A010000}"/>
            </a:ext>
          </a:extLst>
        </xdr:cNvPr>
        <xdr:cNvSpPr/>
      </xdr:nvSpPr>
      <xdr:spPr>
        <a:xfrm>
          <a:off x="14351000" y="100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56744</xdr:rowOff>
    </xdr:from>
    <xdr:ext cx="762000" cy="259045"/>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4020800" y="982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103011</xdr:rowOff>
    </xdr:from>
    <xdr:to>
      <xdr:col>64</xdr:col>
      <xdr:colOff>152400</xdr:colOff>
      <xdr:row>59</xdr:row>
      <xdr:rowOff>33161</xdr:rowOff>
    </xdr:to>
    <xdr:sp macro="" textlink="">
      <xdr:nvSpPr>
        <xdr:cNvPr id="348" name="楕円 347">
          <a:extLst>
            <a:ext uri="{FF2B5EF4-FFF2-40B4-BE49-F238E27FC236}">
              <a16:creationId xmlns="" xmlns:a16="http://schemas.microsoft.com/office/drawing/2014/main" id="{00000000-0008-0000-0300-00005C010000}"/>
            </a:ext>
          </a:extLst>
        </xdr:cNvPr>
        <xdr:cNvSpPr/>
      </xdr:nvSpPr>
      <xdr:spPr>
        <a:xfrm>
          <a:off x="13462000" y="1004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43338</xdr:rowOff>
    </xdr:from>
    <xdr:ext cx="762000" cy="259045"/>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3131800" y="981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実質公債費比率は、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減少した。これは、地方交付税等による歳入増のため</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、単年度実質公債費比率が前年と比較して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ポイント改善したことが影響している。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今後も本町の財政規模並びに実質公債費比率等への影響を勘案しながら計画性のある起債発行に努める。</a:t>
          </a:r>
          <a:endParaRPr kumimoji="1" lang="en-US" altLang="ja-JP" sz="1100">
            <a:solidFill>
              <a:schemeClr val="dk1"/>
            </a:solidFill>
            <a:effectLst/>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a:extLst>
            <a:ext uri="{FF2B5EF4-FFF2-40B4-BE49-F238E27FC236}">
              <a16:creationId xmlns="" xmlns:a16="http://schemas.microsoft.com/office/drawing/2014/main" id="{00000000-0008-0000-0300-00007A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a:extLst>
            <a:ext uri="{FF2B5EF4-FFF2-40B4-BE49-F238E27FC236}">
              <a16:creationId xmlns="" xmlns:a16="http://schemas.microsoft.com/office/drawing/2014/main" id="{00000000-0008-0000-0300-00007C010000}"/>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57573</xdr:rowOff>
    </xdr:from>
    <xdr:to>
      <xdr:col>81</xdr:col>
      <xdr:colOff>44450</xdr:colOff>
      <xdr:row>42</xdr:row>
      <xdr:rowOff>89746</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flipV="1">
          <a:off x="16179800" y="725847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3" name="公債費負担の状況平均値テキスト">
          <a:extLst>
            <a:ext uri="{FF2B5EF4-FFF2-40B4-BE49-F238E27FC236}">
              <a16:creationId xmlns="" xmlns:a16="http://schemas.microsoft.com/office/drawing/2014/main" id="{00000000-0008-0000-0300-00007F010000}"/>
            </a:ext>
          </a:extLst>
        </xdr:cNvPr>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a:extLst>
            <a:ext uri="{FF2B5EF4-FFF2-40B4-BE49-F238E27FC236}">
              <a16:creationId xmlns="" xmlns:a16="http://schemas.microsoft.com/office/drawing/2014/main" id="{00000000-0008-0000-0300-000080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81704</xdr:rowOff>
    </xdr:from>
    <xdr:to>
      <xdr:col>77</xdr:col>
      <xdr:colOff>44450</xdr:colOff>
      <xdr:row>42</xdr:row>
      <xdr:rowOff>89746</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a:off x="15290800" y="72826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a:extLst>
            <a:ext uri="{FF2B5EF4-FFF2-40B4-BE49-F238E27FC236}">
              <a16:creationId xmlns="" xmlns:a16="http://schemas.microsoft.com/office/drawing/2014/main" id="{00000000-0008-0000-0300-000082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7" name="テキスト ボックス 386">
          <a:extLst>
            <a:ext uri="{FF2B5EF4-FFF2-40B4-BE49-F238E27FC236}">
              <a16:creationId xmlns="" xmlns:a16="http://schemas.microsoft.com/office/drawing/2014/main" id="{00000000-0008-0000-0300-000083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81704</xdr:rowOff>
    </xdr:to>
    <xdr:cxnSp macro="">
      <xdr:nvCxnSpPr>
        <xdr:cNvPr id="388" name="直線コネクタ 387">
          <a:extLst>
            <a:ext uri="{FF2B5EF4-FFF2-40B4-BE49-F238E27FC236}">
              <a16:creationId xmlns="" xmlns:a16="http://schemas.microsoft.com/office/drawing/2014/main" id="{00000000-0008-0000-0300-000084010000}"/>
            </a:ext>
          </a:extLst>
        </xdr:cNvPr>
        <xdr:cNvCxnSpPr/>
      </xdr:nvCxnSpPr>
      <xdr:spPr>
        <a:xfrm>
          <a:off x="14401800" y="72745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9" name="フローチャート: 判断 388">
          <a:extLst>
            <a:ext uri="{FF2B5EF4-FFF2-40B4-BE49-F238E27FC236}">
              <a16:creationId xmlns="" xmlns:a16="http://schemas.microsoft.com/office/drawing/2014/main" id="{00000000-0008-0000-0300-000085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62247</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65617</xdr:rowOff>
    </xdr:from>
    <xdr:to>
      <xdr:col>68</xdr:col>
      <xdr:colOff>152400</xdr:colOff>
      <xdr:row>42</xdr:row>
      <xdr:rowOff>73660</xdr:rowOff>
    </xdr:to>
    <xdr:cxnSp macro="">
      <xdr:nvCxnSpPr>
        <xdr:cNvPr id="391" name="直線コネクタ 390">
          <a:extLst>
            <a:ext uri="{FF2B5EF4-FFF2-40B4-BE49-F238E27FC236}">
              <a16:creationId xmlns="" xmlns:a16="http://schemas.microsoft.com/office/drawing/2014/main" id="{00000000-0008-0000-0300-000087010000}"/>
            </a:ext>
          </a:extLst>
        </xdr:cNvPr>
        <xdr:cNvCxnSpPr/>
      </xdr:nvCxnSpPr>
      <xdr:spPr>
        <a:xfrm>
          <a:off x="13512800" y="72665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2" name="フローチャート: 判断 391">
          <a:extLst>
            <a:ext uri="{FF2B5EF4-FFF2-40B4-BE49-F238E27FC236}">
              <a16:creationId xmlns="" xmlns:a16="http://schemas.microsoft.com/office/drawing/2014/main" id="{00000000-0008-0000-0300-000088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a:extLst>
            <a:ext uri="{FF2B5EF4-FFF2-40B4-BE49-F238E27FC236}">
              <a16:creationId xmlns="" xmlns:a16="http://schemas.microsoft.com/office/drawing/2014/main" id="{00000000-0008-0000-0300-00008A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401" name="楕円 400">
          <a:extLst>
            <a:ext uri="{FF2B5EF4-FFF2-40B4-BE49-F238E27FC236}">
              <a16:creationId xmlns="" xmlns:a16="http://schemas.microsoft.com/office/drawing/2014/main" id="{00000000-0008-0000-0300-000091010000}"/>
            </a:ext>
          </a:extLst>
        </xdr:cNvPr>
        <xdr:cNvSpPr/>
      </xdr:nvSpPr>
      <xdr:spPr>
        <a:xfrm>
          <a:off x="169672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150300</xdr:rowOff>
    </xdr:from>
    <xdr:ext cx="762000" cy="259045"/>
    <xdr:sp macro="" textlink="">
      <xdr:nvSpPr>
        <xdr:cNvPr id="402" name="公債費負担の状況該当値テキスト">
          <a:extLst>
            <a:ext uri="{FF2B5EF4-FFF2-40B4-BE49-F238E27FC236}">
              <a16:creationId xmlns="" xmlns:a16="http://schemas.microsoft.com/office/drawing/2014/main" id="{00000000-0008-0000-0300-000092010000}"/>
            </a:ext>
          </a:extLst>
        </xdr:cNvPr>
        <xdr:cNvSpPr txBox="1"/>
      </xdr:nvSpPr>
      <xdr:spPr>
        <a:xfrm>
          <a:off x="17106900" y="717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38946</xdr:rowOff>
    </xdr:from>
    <xdr:to>
      <xdr:col>77</xdr:col>
      <xdr:colOff>95250</xdr:colOff>
      <xdr:row>42</xdr:row>
      <xdr:rowOff>140546</xdr:rowOff>
    </xdr:to>
    <xdr:sp macro="" textlink="">
      <xdr:nvSpPr>
        <xdr:cNvPr id="403" name="楕円 402">
          <a:extLst>
            <a:ext uri="{FF2B5EF4-FFF2-40B4-BE49-F238E27FC236}">
              <a16:creationId xmlns="" xmlns:a16="http://schemas.microsoft.com/office/drawing/2014/main" id="{00000000-0008-0000-0300-000093010000}"/>
            </a:ext>
          </a:extLst>
        </xdr:cNvPr>
        <xdr:cNvSpPr/>
      </xdr:nvSpPr>
      <xdr:spPr>
        <a:xfrm>
          <a:off x="16129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125323</xdr:rowOff>
    </xdr:from>
    <xdr:ext cx="736600" cy="259045"/>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5798800" y="732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30904</xdr:rowOff>
    </xdr:from>
    <xdr:to>
      <xdr:col>73</xdr:col>
      <xdr:colOff>44450</xdr:colOff>
      <xdr:row>42</xdr:row>
      <xdr:rowOff>132504</xdr:rowOff>
    </xdr:to>
    <xdr:sp macro="" textlink="">
      <xdr:nvSpPr>
        <xdr:cNvPr id="405" name="楕円 404">
          <a:extLst>
            <a:ext uri="{FF2B5EF4-FFF2-40B4-BE49-F238E27FC236}">
              <a16:creationId xmlns="" xmlns:a16="http://schemas.microsoft.com/office/drawing/2014/main" id="{00000000-0008-0000-0300-000095010000}"/>
            </a:ext>
          </a:extLst>
        </xdr:cNvPr>
        <xdr:cNvSpPr/>
      </xdr:nvSpPr>
      <xdr:spPr>
        <a:xfrm>
          <a:off x="15240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117281</xdr:rowOff>
    </xdr:from>
    <xdr:ext cx="762000" cy="259045"/>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4909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7" name="楕円 406">
          <a:extLst>
            <a:ext uri="{FF2B5EF4-FFF2-40B4-BE49-F238E27FC236}">
              <a16:creationId xmlns="" xmlns:a16="http://schemas.microsoft.com/office/drawing/2014/main" id="{00000000-0008-0000-0300-000097010000}"/>
            </a:ext>
          </a:extLst>
        </xdr:cNvPr>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8" name="テキスト ボックス 407">
          <a:extLst>
            <a:ext uri="{FF2B5EF4-FFF2-40B4-BE49-F238E27FC236}">
              <a16:creationId xmlns="" xmlns:a16="http://schemas.microsoft.com/office/drawing/2014/main" id="{00000000-0008-0000-0300-000098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09" name="楕円 408">
          <a:extLst>
            <a:ext uri="{FF2B5EF4-FFF2-40B4-BE49-F238E27FC236}">
              <a16:creationId xmlns="" xmlns:a16="http://schemas.microsoft.com/office/drawing/2014/main" id="{00000000-0008-0000-0300-000099010000}"/>
            </a:ext>
          </a:extLst>
        </xdr:cNvPr>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410" name="テキスト ボックス 409">
          <a:extLst>
            <a:ext uri="{FF2B5EF4-FFF2-40B4-BE49-F238E27FC236}">
              <a16:creationId xmlns="" xmlns:a16="http://schemas.microsoft.com/office/drawing/2014/main" id="{00000000-0008-0000-0300-00009A010000}"/>
            </a:ext>
          </a:extLst>
        </xdr:cNvPr>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将来負担比率については、充当可能財源等が将来負担額を上回り、昨年度に引き続き該当しない。</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将来負担額は前年と比較して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3,629,829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千円の増（くらて病建設事業等に伴う地方債の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新発債</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4,549,200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千円の増）、将来負担額から控除される充当可能財源等も</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4,381,363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今後も将来への負担を少しでも軽減できるよう、新規事業の実施等についての将来負担を見据え、財政の健全化を図っていく。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a:extLst>
            <a:ext uri="{FF2B5EF4-FFF2-40B4-BE49-F238E27FC236}">
              <a16:creationId xmlns="" xmlns:a16="http://schemas.microsoft.com/office/drawing/2014/main" id="{00000000-0008-0000-0300-0000B7010000}"/>
            </a:ext>
          </a:extLst>
        </xdr:cNvPr>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a:extLst>
            <a:ext uri="{FF2B5EF4-FFF2-40B4-BE49-F238E27FC236}">
              <a16:creationId xmlns="" xmlns:a16="http://schemas.microsoft.com/office/drawing/2014/main" id="{00000000-0008-0000-0300-0000B8010000}"/>
            </a:ext>
          </a:extLst>
        </xdr:cNvPr>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a:extLst>
            <a:ext uri="{FF2B5EF4-FFF2-40B4-BE49-F238E27FC236}">
              <a16:creationId xmlns="" xmlns:a16="http://schemas.microsoft.com/office/drawing/2014/main" id="{00000000-0008-0000-0300-0000BC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6" name="フローチャート: 判断 445">
          <a:extLst>
            <a:ext uri="{FF2B5EF4-FFF2-40B4-BE49-F238E27FC236}">
              <a16:creationId xmlns="" xmlns:a16="http://schemas.microsoft.com/office/drawing/2014/main" id="{00000000-0008-0000-0300-0000BE010000}"/>
            </a:ext>
          </a:extLst>
        </xdr:cNvPr>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7" name="テキスト ボックス 446">
          <a:extLst>
            <a:ext uri="{FF2B5EF4-FFF2-40B4-BE49-F238E27FC236}">
              <a16:creationId xmlns="" xmlns:a16="http://schemas.microsoft.com/office/drawing/2014/main" id="{00000000-0008-0000-0300-0000BF010000}"/>
            </a:ext>
          </a:extLst>
        </xdr:cNvPr>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91694</xdr:rowOff>
    </xdr:from>
    <xdr:to>
      <xdr:col>73</xdr:col>
      <xdr:colOff>44450</xdr:colOff>
      <xdr:row>15</xdr:row>
      <xdr:rowOff>21844</xdr:rowOff>
    </xdr:to>
    <xdr:sp macro=""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84455</xdr:rowOff>
    </xdr:from>
    <xdr:to>
      <xdr:col>68</xdr:col>
      <xdr:colOff>203200</xdr:colOff>
      <xdr:row>15</xdr:row>
      <xdr:rowOff>14605</xdr:rowOff>
    </xdr:to>
    <xdr:sp macro="" textlink="">
      <xdr:nvSpPr>
        <xdr:cNvPr id="450" name="フローチャート: 判断 449">
          <a:extLst>
            <a:ext uri="{FF2B5EF4-FFF2-40B4-BE49-F238E27FC236}">
              <a16:creationId xmlns="" xmlns:a16="http://schemas.microsoft.com/office/drawing/2014/main" id="{00000000-0008-0000-0300-0000C2010000}"/>
            </a:ext>
          </a:extLst>
        </xdr:cNvPr>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24782</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2" name="フローチャート: 判断 451">
          <a:extLst>
            <a:ext uri="{FF2B5EF4-FFF2-40B4-BE49-F238E27FC236}">
              <a16:creationId xmlns="" xmlns:a16="http://schemas.microsoft.com/office/drawing/2014/main" id="{00000000-0008-0000-0300-0000C4010000}"/>
            </a:ext>
          </a:extLst>
        </xdr:cNvPr>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15,346
15,136
35.60
14,126,449
13,523,949
575,495
5,108,807
14,154,721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80">
              <a:solidFill>
                <a:sysClr val="windowText" lastClr="000000"/>
              </a:solidFill>
              <a:effectLst/>
              <a:latin typeface="ＭＳ Ｐゴシック" panose="020B0600070205080204" pitchFamily="50" charset="-128"/>
              <a:ea typeface="ＭＳ Ｐゴシック" panose="020B0600070205080204" pitchFamily="50" charset="-128"/>
              <a:cs typeface="+mn-cs"/>
            </a:rPr>
            <a:t>　退職者の</a:t>
          </a:r>
          <a:r>
            <a:rPr kumimoji="1" lang="ja-JP" altLang="en-US" sz="128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28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28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人件費は歳出増（</a:t>
          </a:r>
          <a:r>
            <a:rPr kumimoji="1" lang="en-US" altLang="ja-JP" sz="1280">
              <a:solidFill>
                <a:sysClr val="windowText" lastClr="000000"/>
              </a:solidFill>
              <a:effectLst/>
              <a:latin typeface="ＭＳ Ｐゴシック" panose="020B0600070205080204" pitchFamily="50" charset="-128"/>
              <a:ea typeface="ＭＳ Ｐゴシック" panose="020B0600070205080204" pitchFamily="50" charset="-128"/>
              <a:cs typeface="+mn-cs"/>
            </a:rPr>
            <a:t>34,663</a:t>
          </a:r>
          <a:r>
            <a:rPr kumimoji="1" lang="ja-JP" altLang="en-US" sz="128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千円）となったが、歳入増が影響して前年より</a:t>
          </a:r>
          <a:r>
            <a:rPr kumimoji="1" lang="en-US" altLang="ja-JP" sz="1280">
              <a:solidFill>
                <a:sysClr val="windowText" lastClr="000000"/>
              </a:solidFill>
              <a:effectLst/>
              <a:latin typeface="ＭＳ Ｐゴシック" panose="020B0600070205080204" pitchFamily="50" charset="-128"/>
              <a:ea typeface="ＭＳ Ｐゴシック" panose="020B0600070205080204" pitchFamily="50" charset="-128"/>
              <a:cs typeface="+mn-cs"/>
            </a:rPr>
            <a:t>0.6</a:t>
          </a:r>
          <a:r>
            <a:rPr kumimoji="1" lang="ja-JP" altLang="en-US" sz="128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ポイント減少、全国平均、類似団体平均を下回っている</a:t>
          </a:r>
          <a:r>
            <a:rPr kumimoji="1" lang="ja-JP" altLang="ja-JP" sz="1280">
              <a:solidFill>
                <a:sysClr val="windowText" lastClr="000000"/>
              </a:solidFill>
              <a:effectLst/>
              <a:latin typeface="ＭＳ Ｐゴシック" panose="020B0600070205080204" pitchFamily="50" charset="-128"/>
              <a:ea typeface="ＭＳ Ｐゴシック" panose="020B0600070205080204" pitchFamily="50" charset="-128"/>
              <a:cs typeface="+mn-cs"/>
            </a:rPr>
            <a:t>。第</a:t>
          </a:r>
          <a:r>
            <a:rPr kumimoji="1" lang="en-US" altLang="ja-JP" sz="128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280">
              <a:solidFill>
                <a:sysClr val="windowText" lastClr="000000"/>
              </a:solidFill>
              <a:effectLst/>
              <a:latin typeface="ＭＳ Ｐゴシック" panose="020B0600070205080204" pitchFamily="50" charset="-128"/>
              <a:ea typeface="ＭＳ Ｐゴシック" panose="020B0600070205080204" pitchFamily="50" charset="-128"/>
              <a:cs typeface="+mn-cs"/>
            </a:rPr>
            <a:t>次行財政改革集中改革プラン、第</a:t>
          </a:r>
          <a:r>
            <a:rPr kumimoji="1" lang="en-US" altLang="ja-JP" sz="128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280">
              <a:solidFill>
                <a:sysClr val="windowText" lastClr="000000"/>
              </a:solidFill>
              <a:effectLst/>
              <a:latin typeface="ＭＳ Ｐゴシック" panose="020B0600070205080204" pitchFamily="50" charset="-128"/>
              <a:ea typeface="ＭＳ Ｐゴシック" panose="020B0600070205080204" pitchFamily="50" charset="-128"/>
              <a:cs typeface="+mn-cs"/>
            </a:rPr>
            <a:t>次行財政改革プラン（平成</a:t>
          </a:r>
          <a:r>
            <a:rPr kumimoji="1" lang="en-US" altLang="ja-JP" sz="128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280">
              <a:solidFill>
                <a:sysClr val="windowText" lastClr="000000"/>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28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28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基づき普通会計において職員の削減に取り組み、給与の適正化に努めた結果である。厳しい財政事情を考慮すると、今後も適正な給与水準を維持しなければならず、適正な人事管理に努め人件費の抑制を図る。</a:t>
          </a:r>
          <a:endParaRPr lang="ja-JP" altLang="ja-JP" sz="128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 xmlns:a16="http://schemas.microsoft.com/office/drawing/2014/main" id="{00000000-0008-0000-0400-000042000000}"/>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42636</xdr:rowOff>
    </xdr:from>
    <xdr:to>
      <xdr:col>24</xdr:col>
      <xdr:colOff>25400</xdr:colOff>
      <xdr:row>35</xdr:row>
      <xdr:rowOff>107950</xdr:rowOff>
    </xdr:to>
    <xdr:cxnSp macro="">
      <xdr:nvCxnSpPr>
        <xdr:cNvPr id="68" name="直線コネクタ 67">
          <a:extLst>
            <a:ext uri="{FF2B5EF4-FFF2-40B4-BE49-F238E27FC236}">
              <a16:creationId xmlns="" xmlns:a16="http://schemas.microsoft.com/office/drawing/2014/main" id="{00000000-0008-0000-0400-000044000000}"/>
            </a:ext>
          </a:extLst>
        </xdr:cNvPr>
        <xdr:cNvCxnSpPr/>
      </xdr:nvCxnSpPr>
      <xdr:spPr>
        <a:xfrm flipV="1">
          <a:off x="3987800" y="60433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94541</xdr:rowOff>
    </xdr:from>
    <xdr:ext cx="762000" cy="259045"/>
    <xdr:sp macro="" textlink="">
      <xdr:nvSpPr>
        <xdr:cNvPr id="69" name="人件費平均値テキスト">
          <a:extLst>
            <a:ext uri="{FF2B5EF4-FFF2-40B4-BE49-F238E27FC236}">
              <a16:creationId xmlns="" xmlns:a16="http://schemas.microsoft.com/office/drawing/2014/main" id="{00000000-0008-0000-0400-000045000000}"/>
            </a:ext>
          </a:extLst>
        </xdr:cNvPr>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137886</xdr:rowOff>
    </xdr:from>
    <xdr:to>
      <xdr:col>19</xdr:col>
      <xdr:colOff>187325</xdr:colOff>
      <xdr:row>35</xdr:row>
      <xdr:rowOff>107950</xdr:rowOff>
    </xdr:to>
    <xdr:cxnSp macro="">
      <xdr:nvCxnSpPr>
        <xdr:cNvPr id="71" name="直線コネクタ 70">
          <a:extLst>
            <a:ext uri="{FF2B5EF4-FFF2-40B4-BE49-F238E27FC236}">
              <a16:creationId xmlns="" xmlns:a16="http://schemas.microsoft.com/office/drawing/2014/main" id="{00000000-0008-0000-0400-000047000000}"/>
            </a:ext>
          </a:extLst>
        </xdr:cNvPr>
        <xdr:cNvCxnSpPr/>
      </xdr:nvCxnSpPr>
      <xdr:spPr>
        <a:xfrm>
          <a:off x="3098800" y="59671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 xmlns:a16="http://schemas.microsoft.com/office/drawing/2014/main" id="{00000000-0008-0000-0400-000048000000}"/>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a:extLst>
            <a:ext uri="{FF2B5EF4-FFF2-40B4-BE49-F238E27FC236}">
              <a16:creationId xmlns="" xmlns:a16="http://schemas.microsoft.com/office/drawing/2014/main" id="{00000000-0008-0000-0400-000049000000}"/>
            </a:ext>
          </a:extLst>
        </xdr:cNvPr>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167822</xdr:rowOff>
    </xdr:from>
    <xdr:to>
      <xdr:col>15</xdr:col>
      <xdr:colOff>98425</xdr:colOff>
      <xdr:row>34</xdr:row>
      <xdr:rowOff>137886</xdr:rowOff>
    </xdr:to>
    <xdr:cxnSp macro="">
      <xdr:nvCxnSpPr>
        <xdr:cNvPr id="74" name="直線コネクタ 73">
          <a:extLst>
            <a:ext uri="{FF2B5EF4-FFF2-40B4-BE49-F238E27FC236}">
              <a16:creationId xmlns="" xmlns:a16="http://schemas.microsoft.com/office/drawing/2014/main" id="{00000000-0008-0000-0400-00004A000000}"/>
            </a:ext>
          </a:extLst>
        </xdr:cNvPr>
        <xdr:cNvCxnSpPr/>
      </xdr:nvCxnSpPr>
      <xdr:spPr>
        <a:xfrm>
          <a:off x="2209800" y="5825672"/>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a:extLst>
            <a:ext uri="{FF2B5EF4-FFF2-40B4-BE49-F238E27FC236}">
              <a16:creationId xmlns="" xmlns:a16="http://schemas.microsoft.com/office/drawing/2014/main" id="{00000000-0008-0000-0400-00004B000000}"/>
            </a:ext>
          </a:extLst>
        </xdr:cNvPr>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102705</xdr:rowOff>
    </xdr:from>
    <xdr:ext cx="762000" cy="259045"/>
    <xdr:sp macro="" textlink="">
      <xdr:nvSpPr>
        <xdr:cNvPr id="76" name="テキスト ボックス 75">
          <a:extLst>
            <a:ext uri="{FF2B5EF4-FFF2-40B4-BE49-F238E27FC236}">
              <a16:creationId xmlns="" xmlns:a16="http://schemas.microsoft.com/office/drawing/2014/main" id="{00000000-0008-0000-0400-00004C000000}"/>
            </a:ext>
          </a:extLst>
        </xdr:cNvPr>
        <xdr:cNvSpPr txBox="1"/>
      </xdr:nvSpPr>
      <xdr:spPr>
        <a:xfrm>
          <a:off x="2717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167822</xdr:rowOff>
    </xdr:from>
    <xdr:to>
      <xdr:col>11</xdr:col>
      <xdr:colOff>9525</xdr:colOff>
      <xdr:row>35</xdr:row>
      <xdr:rowOff>9978</xdr:rowOff>
    </xdr:to>
    <xdr:cxnSp macro="">
      <xdr:nvCxnSpPr>
        <xdr:cNvPr id="77" name="直線コネクタ 76">
          <a:extLst>
            <a:ext uri="{FF2B5EF4-FFF2-40B4-BE49-F238E27FC236}">
              <a16:creationId xmlns="" xmlns:a16="http://schemas.microsoft.com/office/drawing/2014/main" id="{00000000-0008-0000-0400-00004D000000}"/>
            </a:ext>
          </a:extLst>
        </xdr:cNvPr>
        <xdr:cNvCxnSpPr/>
      </xdr:nvCxnSpPr>
      <xdr:spPr>
        <a:xfrm flipV="1">
          <a:off x="1320800" y="5825672"/>
          <a:ext cx="8890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113591</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 xmlns:a16="http://schemas.microsoft.com/office/drawing/2014/main" id="{00000000-0008-0000-0400-000050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163286</xdr:rowOff>
    </xdr:from>
    <xdr:to>
      <xdr:col>24</xdr:col>
      <xdr:colOff>76200</xdr:colOff>
      <xdr:row>35</xdr:row>
      <xdr:rowOff>93436</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47752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8363</xdr:rowOff>
    </xdr:from>
    <xdr:ext cx="762000" cy="259045"/>
    <xdr:sp macro="" textlink="">
      <xdr:nvSpPr>
        <xdr:cNvPr id="88" name="人件費該当値テキスト">
          <a:extLst>
            <a:ext uri="{FF2B5EF4-FFF2-40B4-BE49-F238E27FC236}">
              <a16:creationId xmlns="" xmlns:a16="http://schemas.microsoft.com/office/drawing/2014/main" id="{00000000-0008-0000-0400-000058000000}"/>
            </a:ext>
          </a:extLst>
        </xdr:cNvPr>
        <xdr:cNvSpPr txBox="1"/>
      </xdr:nvSpPr>
      <xdr:spPr>
        <a:xfrm>
          <a:off x="49149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87086</xdr:rowOff>
    </xdr:from>
    <xdr:to>
      <xdr:col>15</xdr:col>
      <xdr:colOff>149225</xdr:colOff>
      <xdr:row>35</xdr:row>
      <xdr:rowOff>17236</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3048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27413</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27178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117022</xdr:rowOff>
    </xdr:from>
    <xdr:to>
      <xdr:col>11</xdr:col>
      <xdr:colOff>60325</xdr:colOff>
      <xdr:row>34</xdr:row>
      <xdr:rowOff>47172</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2159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57349</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1828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130628</xdr:rowOff>
    </xdr:from>
    <xdr:to>
      <xdr:col>6</xdr:col>
      <xdr:colOff>171450</xdr:colOff>
      <xdr:row>35</xdr:row>
      <xdr:rowOff>60778</xdr:rowOff>
    </xdr:to>
    <xdr:sp macro="" textlink="">
      <xdr:nvSpPr>
        <xdr:cNvPr id="95" name="楕円 94">
          <a:extLst>
            <a:ext uri="{FF2B5EF4-FFF2-40B4-BE49-F238E27FC236}">
              <a16:creationId xmlns="" xmlns:a16="http://schemas.microsoft.com/office/drawing/2014/main" id="{00000000-0008-0000-0400-00005F000000}"/>
            </a:ext>
          </a:extLst>
        </xdr:cNvPr>
        <xdr:cNvSpPr/>
      </xdr:nvSpPr>
      <xdr:spPr>
        <a:xfrm>
          <a:off x="1270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70955</xdr:rowOff>
    </xdr:from>
    <xdr:ext cx="762000" cy="259045"/>
    <xdr:sp macro="" textlink="">
      <xdr:nvSpPr>
        <xdr:cNvPr id="96" name="テキスト ボックス 95">
          <a:extLst>
            <a:ext uri="{FF2B5EF4-FFF2-40B4-BE49-F238E27FC236}">
              <a16:creationId xmlns="" xmlns:a16="http://schemas.microsoft.com/office/drawing/2014/main" id="{00000000-0008-0000-0400-000060000000}"/>
            </a:ext>
          </a:extLst>
        </xdr:cNvPr>
        <xdr:cNvSpPr txBox="1"/>
      </xdr:nvSpPr>
      <xdr:spPr>
        <a:xfrm>
          <a:off x="939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充当財源増に伴う経常的一般財源減の影響</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り経常的一般財源の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が減額となり、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し、類似団体平均を</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ポイント上回っている。今後もより一層、経常経費の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抑制</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a:extLst>
            <a:ext uri="{FF2B5EF4-FFF2-40B4-BE49-F238E27FC236}">
              <a16:creationId xmlns="" xmlns:a16="http://schemas.microsoft.com/office/drawing/2014/main" id="{00000000-0008-0000-0400-00007D000000}"/>
            </a:ext>
          </a:extLst>
        </xdr:cNvPr>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 xmlns:a16="http://schemas.microsoft.com/office/drawing/2014/main" id="{00000000-0008-0000-0400-00007F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16510</xdr:rowOff>
    </xdr:from>
    <xdr:to>
      <xdr:col>82</xdr:col>
      <xdr:colOff>107950</xdr:colOff>
      <xdr:row>17</xdr:row>
      <xdr:rowOff>130810</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flipV="1">
          <a:off x="15671800" y="29311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0" name="物件費平均値テキスト">
          <a:extLst>
            <a:ext uri="{FF2B5EF4-FFF2-40B4-BE49-F238E27FC236}">
              <a16:creationId xmlns="" xmlns:a16="http://schemas.microsoft.com/office/drawing/2014/main" id="{00000000-0008-0000-0400-000082000000}"/>
            </a:ext>
          </a:extLst>
        </xdr:cNvPr>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92710</xdr:rowOff>
    </xdr:from>
    <xdr:to>
      <xdr:col>78</xdr:col>
      <xdr:colOff>69850</xdr:colOff>
      <xdr:row>17</xdr:row>
      <xdr:rowOff>130810</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a:off x="14782800" y="3007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17</xdr:row>
      <xdr:rowOff>146050</xdr:rowOff>
    </xdr:to>
    <xdr:cxnSp macro="">
      <xdr:nvCxnSpPr>
        <xdr:cNvPr id="135" name="直線コネクタ 134">
          <a:extLst>
            <a:ext uri="{FF2B5EF4-FFF2-40B4-BE49-F238E27FC236}">
              <a16:creationId xmlns="" xmlns:a16="http://schemas.microsoft.com/office/drawing/2014/main" id="{00000000-0008-0000-0400-000087000000}"/>
            </a:ext>
          </a:extLst>
        </xdr:cNvPr>
        <xdr:cNvCxnSpPr/>
      </xdr:nvCxnSpPr>
      <xdr:spPr>
        <a:xfrm flipV="1">
          <a:off x="13893800" y="3007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a:extLst>
            <a:ext uri="{FF2B5EF4-FFF2-40B4-BE49-F238E27FC236}">
              <a16:creationId xmlns="" xmlns:a16="http://schemas.microsoft.com/office/drawing/2014/main" id="{00000000-0008-0000-0400-000088000000}"/>
            </a:ext>
          </a:extLst>
        </xdr:cNvPr>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146067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4401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130810</xdr:rowOff>
    </xdr:from>
    <xdr:to>
      <xdr:col>69</xdr:col>
      <xdr:colOff>92075</xdr:colOff>
      <xdr:row>17</xdr:row>
      <xdr:rowOff>146050</xdr:rowOff>
    </xdr:to>
    <xdr:cxnSp macro="">
      <xdr:nvCxnSpPr>
        <xdr:cNvPr id="138" name="直線コネクタ 137">
          <a:extLst>
            <a:ext uri="{FF2B5EF4-FFF2-40B4-BE49-F238E27FC236}">
              <a16:creationId xmlns="" xmlns:a16="http://schemas.microsoft.com/office/drawing/2014/main" id="{00000000-0008-0000-0400-00008A000000}"/>
            </a:ext>
          </a:extLst>
        </xdr:cNvPr>
        <xdr:cNvCxnSpPr/>
      </xdr:nvCxnSpPr>
      <xdr:spPr>
        <a:xfrm>
          <a:off x="13004800" y="3045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a:extLst>
            <a:ext uri="{FF2B5EF4-FFF2-40B4-BE49-F238E27FC236}">
              <a16:creationId xmlns="" xmlns:a16="http://schemas.microsoft.com/office/drawing/2014/main" id="{00000000-0008-0000-0400-00008D000000}"/>
            </a:ext>
          </a:extLst>
        </xdr:cNvPr>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115587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137160</xdr:rowOff>
    </xdr:from>
    <xdr:to>
      <xdr:col>82</xdr:col>
      <xdr:colOff>158750</xdr:colOff>
      <xdr:row>17</xdr:row>
      <xdr:rowOff>67310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109237</xdr:rowOff>
    </xdr:from>
    <xdr:ext cx="762000" cy="259045"/>
    <xdr:sp macro="" textlink="">
      <xdr:nvSpPr>
        <xdr:cNvPr id="149" name="物件費該当値テキスト">
          <a:extLst>
            <a:ext uri="{FF2B5EF4-FFF2-40B4-BE49-F238E27FC236}">
              <a16:creationId xmlns="" xmlns:a16="http://schemas.microsoft.com/office/drawing/2014/main" id="{00000000-0008-0000-0400-000095000000}"/>
            </a:ext>
          </a:extLst>
        </xdr:cNvPr>
        <xdr:cNvSpPr txBox="1"/>
      </xdr:nvSpPr>
      <xdr:spPr>
        <a:xfrm>
          <a:off x="165989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80010</xdr:rowOff>
    </xdr:from>
    <xdr:to>
      <xdr:col>78</xdr:col>
      <xdr:colOff>120650</xdr:colOff>
      <xdr:row>18</xdr:row>
      <xdr:rowOff>10160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5621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166387</xdr:rowOff>
    </xdr:from>
    <xdr:ext cx="7366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5290800" y="308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80010</xdr:rowOff>
    </xdr:from>
    <xdr:to>
      <xdr:col>65</xdr:col>
      <xdr:colOff>53975</xdr:colOff>
      <xdr:row>18</xdr:row>
      <xdr:rowOff>10160</xdr:rowOff>
    </xdr:to>
    <xdr:sp macro="" textlink="">
      <xdr:nvSpPr>
        <xdr:cNvPr id="156" name="楕円 155">
          <a:extLst>
            <a:ext uri="{FF2B5EF4-FFF2-40B4-BE49-F238E27FC236}">
              <a16:creationId xmlns="" xmlns:a16="http://schemas.microsoft.com/office/drawing/2014/main" id="{00000000-0008-0000-0400-00009C000000}"/>
            </a:ext>
          </a:extLst>
        </xdr:cNvPr>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166387</xdr:rowOff>
    </xdr:from>
    <xdr:ext cx="762000" cy="259045"/>
    <xdr:sp macro="" textlink="">
      <xdr:nvSpPr>
        <xdr:cNvPr id="157" name="テキスト ボックス 156">
          <a:extLst>
            <a:ext uri="{FF2B5EF4-FFF2-40B4-BE49-F238E27FC236}">
              <a16:creationId xmlns="" xmlns:a16="http://schemas.microsoft.com/office/drawing/2014/main" id="{00000000-0008-0000-0400-00009D000000}"/>
            </a:ext>
          </a:extLst>
        </xdr:cNvPr>
        <xdr:cNvSpPr txBox="1"/>
      </xdr:nvSpPr>
      <xdr:spPr>
        <a:xfrm>
          <a:off x="12623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障害福祉サービス費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の増はあるものの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私立保育所が認定こども園に移行し事業費が減（△</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8,164</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千円）となったことにより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ポイント減少している。一方で、</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扶助費に係る経常収支比率は類似団体平均を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上回る状況が続いており、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経常一般財源である町税等について、収納率の向上を図り、扶助費に係る経常収支比率の改善に努める。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a:extLst>
            <a:ext uri="{FF2B5EF4-FFF2-40B4-BE49-F238E27FC236}">
              <a16:creationId xmlns="" xmlns:a16="http://schemas.microsoft.com/office/drawing/2014/main" id="{00000000-0008-0000-0400-0000BA000000}"/>
            </a:ext>
          </a:extLst>
        </xdr:cNvPr>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63500</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flipV="1">
          <a:off x="3987800" y="9613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10177</xdr:rowOff>
    </xdr:from>
    <xdr:ext cx="762000" cy="259045"/>
    <xdr:sp macro="" textlink="">
      <xdr:nvSpPr>
        <xdr:cNvPr id="191" name="扶助費平均値テキスト">
          <a:extLst>
            <a:ext uri="{FF2B5EF4-FFF2-40B4-BE49-F238E27FC236}">
              <a16:creationId xmlns="" xmlns:a16="http://schemas.microsoft.com/office/drawing/2014/main" id="{00000000-0008-0000-0400-0000BF000000}"/>
            </a:ext>
          </a:extLst>
        </xdr:cNvPr>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63500</xdr:rowOff>
    </xdr:from>
    <xdr:to>
      <xdr:col>19</xdr:col>
      <xdr:colOff>187325</xdr:colOff>
      <xdr:row>56</xdr:row>
      <xdr:rowOff>63500</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3098800" y="966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158750</xdr:rowOff>
    </xdr:from>
    <xdr:to>
      <xdr:col>15</xdr:col>
      <xdr:colOff>98425</xdr:colOff>
      <xdr:row>56</xdr:row>
      <xdr:rowOff>63500</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a:off x="2209800" y="9588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a:extLst>
            <a:ext uri="{FF2B5EF4-FFF2-40B4-BE49-F238E27FC236}">
              <a16:creationId xmlns="" xmlns:a16="http://schemas.microsoft.com/office/drawing/2014/main" id="{00000000-0008-0000-0400-0000C5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158750</xdr:rowOff>
    </xdr:from>
    <xdr:to>
      <xdr:col>11</xdr:col>
      <xdr:colOff>9525</xdr:colOff>
      <xdr:row>56</xdr:row>
      <xdr:rowOff>38100</xdr:rowOff>
    </xdr:to>
    <xdr:cxnSp macro="">
      <xdr:nvCxnSpPr>
        <xdr:cNvPr id="199" name="直線コネクタ 198">
          <a:extLst>
            <a:ext uri="{FF2B5EF4-FFF2-40B4-BE49-F238E27FC236}">
              <a16:creationId xmlns="" xmlns:a16="http://schemas.microsoft.com/office/drawing/2014/main" id="{00000000-0008-0000-0400-0000C7000000}"/>
            </a:ext>
          </a:extLst>
        </xdr:cNvPr>
        <xdr:cNvCxnSpPr/>
      </xdr:nvCxnSpPr>
      <xdr:spPr>
        <a:xfrm flipV="1">
          <a:off x="1320800" y="9588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a:extLst>
            <a:ext uri="{FF2B5EF4-FFF2-40B4-BE49-F238E27FC236}">
              <a16:creationId xmlns="" xmlns:a16="http://schemas.microsoft.com/office/drawing/2014/main" id="{00000000-0008-0000-0400-0000C8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2" name="フローチャート: 判断 201">
          <a:extLst>
            <a:ext uri="{FF2B5EF4-FFF2-40B4-BE49-F238E27FC236}">
              <a16:creationId xmlns="" xmlns:a16="http://schemas.microsoft.com/office/drawing/2014/main" id="{00000000-0008-0000-0400-0000CA000000}"/>
            </a:ext>
          </a:extLst>
        </xdr:cNvPr>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10" name="扶助費該当値テキスト">
          <a:extLst>
            <a:ext uri="{FF2B5EF4-FFF2-40B4-BE49-F238E27FC236}">
              <a16:creationId xmlns="" xmlns:a16="http://schemas.microsoft.com/office/drawing/2014/main" id="{00000000-0008-0000-0400-0000D2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xdr:rowOff>
    </xdr:from>
    <xdr:to>
      <xdr:col>20</xdr:col>
      <xdr:colOff>38100</xdr:colOff>
      <xdr:row>56</xdr:row>
      <xdr:rowOff>114300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99077</xdr:rowOff>
    </xdr:from>
    <xdr:ext cx="7366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3606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xdr:rowOff>
    </xdr:from>
    <xdr:to>
      <xdr:col>15</xdr:col>
      <xdr:colOff>149225</xdr:colOff>
      <xdr:row>56</xdr:row>
      <xdr:rowOff>114300</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99077</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2717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107950</xdr:rowOff>
    </xdr:from>
    <xdr:to>
      <xdr:col>11</xdr:col>
      <xdr:colOff>60325</xdr:colOff>
      <xdr:row>56</xdr:row>
      <xdr:rowOff>38100</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158750</xdr:rowOff>
    </xdr:from>
    <xdr:to>
      <xdr:col>6</xdr:col>
      <xdr:colOff>171450</xdr:colOff>
      <xdr:row>56</xdr:row>
      <xdr:rowOff>88900</xdr:rowOff>
    </xdr:to>
    <xdr:sp macro="" textlink="">
      <xdr:nvSpPr>
        <xdr:cNvPr id="217" name="楕円 216">
          <a:extLst>
            <a:ext uri="{FF2B5EF4-FFF2-40B4-BE49-F238E27FC236}">
              <a16:creationId xmlns="" xmlns:a16="http://schemas.microsoft.com/office/drawing/2014/main" id="{00000000-0008-0000-0400-0000D9000000}"/>
            </a:ext>
          </a:extLst>
        </xdr:cNvPr>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令和３年度に下水道事業会計が地方公営企業法を適用したため、</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昨年度の繰出金の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20.8</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％を占めていた下水道事業会計繰出金が減額となり、前年と比較して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ポイント減少、類似団体平均を下回った。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後期高齢者給付費、国民健康保険事業会計への繰出金も多額である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国民健康保険税の収納率</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向上に努める。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a:extLst>
            <a:ext uri="{FF2B5EF4-FFF2-40B4-BE49-F238E27FC236}">
              <a16:creationId xmlns="" xmlns:a16="http://schemas.microsoft.com/office/drawing/2014/main" id="{00000000-0008-0000-0400-0000F7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a:extLst>
            <a:ext uri="{FF2B5EF4-FFF2-40B4-BE49-F238E27FC236}">
              <a16:creationId xmlns="" xmlns:a16="http://schemas.microsoft.com/office/drawing/2014/main" id="{00000000-0008-0000-0400-0000F9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58</xdr:row>
      <xdr:rowOff>88900</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flipV="1">
          <a:off x="15671800" y="9659620"/>
          <a:ext cx="8382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58</xdr:row>
      <xdr:rowOff>104140</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flipV="1">
          <a:off x="14782800" y="1003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104140</xdr:rowOff>
    </xdr:to>
    <xdr:cxnSp macro="">
      <xdr:nvCxnSpPr>
        <xdr:cNvPr id="257" name="直線コネクタ 256">
          <a:extLst>
            <a:ext uri="{FF2B5EF4-FFF2-40B4-BE49-F238E27FC236}">
              <a16:creationId xmlns="" xmlns:a16="http://schemas.microsoft.com/office/drawing/2014/main" id="{00000000-0008-0000-0400-000001010000}"/>
            </a:ext>
          </a:extLst>
        </xdr:cNvPr>
        <xdr:cNvCxnSpPr/>
      </xdr:nvCxnSpPr>
      <xdr:spPr>
        <a:xfrm>
          <a:off x="13893800" y="1003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a:extLst>
            <a:ext uri="{FF2B5EF4-FFF2-40B4-BE49-F238E27FC236}">
              <a16:creationId xmlns="" xmlns:a16="http://schemas.microsoft.com/office/drawing/2014/main" id="{00000000-0008-0000-0400-000002010000}"/>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58</xdr:row>
      <xdr:rowOff>88900</xdr:rowOff>
    </xdr:to>
    <xdr:cxnSp macro="">
      <xdr:nvCxnSpPr>
        <xdr:cNvPr id="260" name="直線コネクタ 259">
          <a:extLst>
            <a:ext uri="{FF2B5EF4-FFF2-40B4-BE49-F238E27FC236}">
              <a16:creationId xmlns="" xmlns:a16="http://schemas.microsoft.com/office/drawing/2014/main" id="{00000000-0008-0000-0400-000004010000}"/>
            </a:ext>
          </a:extLst>
        </xdr:cNvPr>
        <xdr:cNvCxnSpPr/>
      </xdr:nvCxnSpPr>
      <xdr:spPr>
        <a:xfrm>
          <a:off x="13004800" y="1002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a:extLst>
            <a:ext uri="{FF2B5EF4-FFF2-40B4-BE49-F238E27FC236}">
              <a16:creationId xmlns="" xmlns:a16="http://schemas.microsoft.com/office/drawing/2014/main" id="{00000000-0008-0000-0400-000005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3" name="フローチャート: 判断 262">
          <a:extLst>
            <a:ext uri="{FF2B5EF4-FFF2-40B4-BE49-F238E27FC236}">
              <a16:creationId xmlns="" xmlns:a16="http://schemas.microsoft.com/office/drawing/2014/main" id="{00000000-0008-0000-0400-000007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71" name="その他該当値テキスト">
          <a:extLst>
            <a:ext uri="{FF2B5EF4-FFF2-40B4-BE49-F238E27FC236}">
              <a16:creationId xmlns="" xmlns:a16="http://schemas.microsoft.com/office/drawing/2014/main" id="{00000000-0008-0000-0400-00000F010000}"/>
            </a:ext>
          </a:extLst>
        </xdr:cNvPr>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53340</xdr:rowOff>
    </xdr:from>
    <xdr:to>
      <xdr:col>74</xdr:col>
      <xdr:colOff>31750</xdr:colOff>
      <xdr:row>58</xdr:row>
      <xdr:rowOff>154940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139717</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78" name="楕円 277">
          <a:extLst>
            <a:ext uri="{FF2B5EF4-FFF2-40B4-BE49-F238E27FC236}">
              <a16:creationId xmlns="" xmlns:a16="http://schemas.microsoft.com/office/drawing/2014/main" id="{00000000-0008-0000-0400-000016010000}"/>
            </a:ext>
          </a:extLst>
        </xdr:cNvPr>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下水道事業会計が令和３年度に地方公営企業法を適用したことにより、繰出金から補助費等に性質を変更を行った。その結果、</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し、補助費等に係る経常収支比率が類似団体平均を大きく上回っている。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その他の補助金についても、公平性、公正性及び透明性を確保し、補助金支出の適正化に努める。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a:extLst>
            <a:ext uri="{FF2B5EF4-FFF2-40B4-BE49-F238E27FC236}">
              <a16:creationId xmlns="" xmlns:a16="http://schemas.microsoft.com/office/drawing/2014/main" id="{00000000-0008-0000-0400-000033010000}"/>
            </a:ext>
          </a:extLst>
        </xdr:cNvPr>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a:extLst>
            <a:ext uri="{FF2B5EF4-FFF2-40B4-BE49-F238E27FC236}">
              <a16:creationId xmlns="" xmlns:a16="http://schemas.microsoft.com/office/drawing/2014/main" id="{00000000-0008-0000-0400-000034010000}"/>
            </a:ext>
          </a:extLst>
        </xdr:cNvPr>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a:extLst>
            <a:ext uri="{FF2B5EF4-FFF2-40B4-BE49-F238E27FC236}">
              <a16:creationId xmlns="" xmlns:a16="http://schemas.microsoft.com/office/drawing/2014/main" id="{00000000-0008-0000-0400-000036010000}"/>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111760</xdr:rowOff>
    </xdr:from>
    <xdr:to>
      <xdr:col>82</xdr:col>
      <xdr:colOff>107950</xdr:colOff>
      <xdr:row>39</xdr:row>
      <xdr:rowOff>92710</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a:off x="15671800" y="662686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107967</xdr:rowOff>
    </xdr:from>
    <xdr:ext cx="762000" cy="259045"/>
    <xdr:sp macro="" textlink="">
      <xdr:nvSpPr>
        <xdr:cNvPr id="313" name="補助費等平均値テキスト">
          <a:extLst>
            <a:ext uri="{FF2B5EF4-FFF2-40B4-BE49-F238E27FC236}">
              <a16:creationId xmlns="" xmlns:a16="http://schemas.microsoft.com/office/drawing/2014/main" id="{00000000-0008-0000-0400-000039010000}"/>
            </a:ext>
          </a:extLst>
        </xdr:cNvPr>
        <xdr:cNvSpPr txBox="1"/>
      </xdr:nvSpPr>
      <xdr:spPr>
        <a:xfrm>
          <a:off x="16598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a:extLst>
            <a:ext uri="{FF2B5EF4-FFF2-40B4-BE49-F238E27FC236}">
              <a16:creationId xmlns="" xmlns:a16="http://schemas.microsoft.com/office/drawing/2014/main" id="{00000000-0008-0000-0400-00003A010000}"/>
            </a:ext>
          </a:extLst>
        </xdr:cNvPr>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111760</xdr:rowOff>
    </xdr:from>
    <xdr:to>
      <xdr:col>78</xdr:col>
      <xdr:colOff>69850</xdr:colOff>
      <xdr:row>38</xdr:row>
      <xdr:rowOff>149860</xdr:rowOff>
    </xdr:to>
    <xdr:cxnSp macro="">
      <xdr:nvCxnSpPr>
        <xdr:cNvPr id="315" name="直線コネクタ 314">
          <a:extLst>
            <a:ext uri="{FF2B5EF4-FFF2-40B4-BE49-F238E27FC236}">
              <a16:creationId xmlns="" xmlns:a16="http://schemas.microsoft.com/office/drawing/2014/main" id="{00000000-0008-0000-0400-00003B010000}"/>
            </a:ext>
          </a:extLst>
        </xdr:cNvPr>
        <xdr:cNvCxnSpPr/>
      </xdr:nvCxnSpPr>
      <xdr:spPr>
        <a:xfrm flipV="1">
          <a:off x="14782800" y="6626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a:extLst>
            <a:ext uri="{FF2B5EF4-FFF2-40B4-BE49-F238E27FC236}">
              <a16:creationId xmlns="" xmlns:a16="http://schemas.microsoft.com/office/drawing/2014/main" id="{00000000-0008-0000-0400-00003C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149860</xdr:rowOff>
    </xdr:from>
    <xdr:to>
      <xdr:col>73</xdr:col>
      <xdr:colOff>180975</xdr:colOff>
      <xdr:row>39</xdr:row>
      <xdr:rowOff>31750</xdr:rowOff>
    </xdr:to>
    <xdr:cxnSp macro="">
      <xdr:nvCxnSpPr>
        <xdr:cNvPr id="318" name="直線コネクタ 317">
          <a:extLst>
            <a:ext uri="{FF2B5EF4-FFF2-40B4-BE49-F238E27FC236}">
              <a16:creationId xmlns="" xmlns:a16="http://schemas.microsoft.com/office/drawing/2014/main" id="{00000000-0008-0000-0400-00003E010000}"/>
            </a:ext>
          </a:extLst>
        </xdr:cNvPr>
        <xdr:cNvCxnSpPr/>
      </xdr:nvCxnSpPr>
      <xdr:spPr>
        <a:xfrm flipV="1">
          <a:off x="13893800" y="6664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9" name="フローチャート: 判断 318">
          <a:extLst>
            <a:ext uri="{FF2B5EF4-FFF2-40B4-BE49-F238E27FC236}">
              <a16:creationId xmlns="" xmlns:a16="http://schemas.microsoft.com/office/drawing/2014/main" id="{00000000-0008-0000-0400-00003F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31750</xdr:rowOff>
    </xdr:from>
    <xdr:to>
      <xdr:col>69</xdr:col>
      <xdr:colOff>92075</xdr:colOff>
      <xdr:row>40</xdr:row>
      <xdr:rowOff>12700</xdr:rowOff>
    </xdr:to>
    <xdr:cxnSp macro="">
      <xdr:nvCxnSpPr>
        <xdr:cNvPr id="321" name="直線コネクタ 320">
          <a:extLst>
            <a:ext uri="{FF2B5EF4-FFF2-40B4-BE49-F238E27FC236}">
              <a16:creationId xmlns="" xmlns:a16="http://schemas.microsoft.com/office/drawing/2014/main" id="{00000000-0008-0000-0400-000041010000}"/>
            </a:ext>
          </a:extLst>
        </xdr:cNvPr>
        <xdr:cNvCxnSpPr/>
      </xdr:nvCxnSpPr>
      <xdr:spPr>
        <a:xfrm flipV="1">
          <a:off x="13004800" y="6718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2" name="フローチャート: 判断 321">
          <a:extLst>
            <a:ext uri="{FF2B5EF4-FFF2-40B4-BE49-F238E27FC236}">
              <a16:creationId xmlns="" xmlns:a16="http://schemas.microsoft.com/office/drawing/2014/main" id="{00000000-0008-0000-0400-000042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4" name="フローチャート: 判断 323">
          <a:extLst>
            <a:ext uri="{FF2B5EF4-FFF2-40B4-BE49-F238E27FC236}">
              <a16:creationId xmlns="" xmlns:a16="http://schemas.microsoft.com/office/drawing/2014/main" id="{00000000-0008-0000-0400-000044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41910</xdr:rowOff>
    </xdr:from>
    <xdr:to>
      <xdr:col>82</xdr:col>
      <xdr:colOff>158750</xdr:colOff>
      <xdr:row>39</xdr:row>
      <xdr:rowOff>143510</xdr:rowOff>
    </xdr:to>
    <xdr:sp macro="" textlink="">
      <xdr:nvSpPr>
        <xdr:cNvPr id="331" name="楕円 330">
          <a:extLst>
            <a:ext uri="{FF2B5EF4-FFF2-40B4-BE49-F238E27FC236}">
              <a16:creationId xmlns="" xmlns:a16="http://schemas.microsoft.com/office/drawing/2014/main" id="{00000000-0008-0000-0400-00004B010000}"/>
            </a:ext>
          </a:extLst>
        </xdr:cNvPr>
        <xdr:cNvSpPr/>
      </xdr:nvSpPr>
      <xdr:spPr>
        <a:xfrm>
          <a:off x="16459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13987</xdr:rowOff>
    </xdr:from>
    <xdr:ext cx="762000" cy="259045"/>
    <xdr:sp macro="" textlink="">
      <xdr:nvSpPr>
        <xdr:cNvPr id="332" name="補助費等該当値テキスト">
          <a:extLst>
            <a:ext uri="{FF2B5EF4-FFF2-40B4-BE49-F238E27FC236}">
              <a16:creationId xmlns="" xmlns:a16="http://schemas.microsoft.com/office/drawing/2014/main" id="{00000000-0008-0000-0400-00004C010000}"/>
            </a:ext>
          </a:extLst>
        </xdr:cNvPr>
        <xdr:cNvSpPr txBox="1"/>
      </xdr:nvSpPr>
      <xdr:spPr>
        <a:xfrm>
          <a:off x="16598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60960</xdr:rowOff>
    </xdr:from>
    <xdr:to>
      <xdr:col>78</xdr:col>
      <xdr:colOff>120650</xdr:colOff>
      <xdr:row>38</xdr:row>
      <xdr:rowOff>162560</xdr:rowOff>
    </xdr:to>
    <xdr:sp macro="" textlink="">
      <xdr:nvSpPr>
        <xdr:cNvPr id="333" name="楕円 332">
          <a:extLst>
            <a:ext uri="{FF2B5EF4-FFF2-40B4-BE49-F238E27FC236}">
              <a16:creationId xmlns="" xmlns:a16="http://schemas.microsoft.com/office/drawing/2014/main" id="{00000000-0008-0000-0400-00004D010000}"/>
            </a:ext>
          </a:extLst>
        </xdr:cNvPr>
        <xdr:cNvSpPr/>
      </xdr:nvSpPr>
      <xdr:spPr>
        <a:xfrm>
          <a:off x="15621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147337</xdr:rowOff>
    </xdr:from>
    <xdr:ext cx="736600" cy="259045"/>
    <xdr:sp macro="" textlink="">
      <xdr:nvSpPr>
        <xdr:cNvPr id="334" name="テキスト ボックス 333">
          <a:extLst>
            <a:ext uri="{FF2B5EF4-FFF2-40B4-BE49-F238E27FC236}">
              <a16:creationId xmlns="" xmlns:a16="http://schemas.microsoft.com/office/drawing/2014/main" id="{00000000-0008-0000-0400-00004E010000}"/>
            </a:ext>
          </a:extLst>
        </xdr:cNvPr>
        <xdr:cNvSpPr txBox="1"/>
      </xdr:nvSpPr>
      <xdr:spPr>
        <a:xfrm>
          <a:off x="15290800" y="666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99060</xdr:rowOff>
    </xdr:from>
    <xdr:to>
      <xdr:col>74</xdr:col>
      <xdr:colOff>31750</xdr:colOff>
      <xdr:row>39</xdr:row>
      <xdr:rowOff>29210</xdr:rowOff>
    </xdr:to>
    <xdr:sp macro="" textlink="">
      <xdr:nvSpPr>
        <xdr:cNvPr id="335" name="楕円 334">
          <a:extLst>
            <a:ext uri="{FF2B5EF4-FFF2-40B4-BE49-F238E27FC236}">
              <a16:creationId xmlns="" xmlns:a16="http://schemas.microsoft.com/office/drawing/2014/main" id="{00000000-0008-0000-0400-00004F010000}"/>
            </a:ext>
          </a:extLst>
        </xdr:cNvPr>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36" name="テキスト ボックス 335">
          <a:extLst>
            <a:ext uri="{FF2B5EF4-FFF2-40B4-BE49-F238E27FC236}">
              <a16:creationId xmlns="" xmlns:a16="http://schemas.microsoft.com/office/drawing/2014/main" id="{00000000-0008-0000-0400-000050010000}"/>
            </a:ext>
          </a:extLst>
        </xdr:cNvPr>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152400</xdr:rowOff>
    </xdr:from>
    <xdr:to>
      <xdr:col>69</xdr:col>
      <xdr:colOff>142875</xdr:colOff>
      <xdr:row>39</xdr:row>
      <xdr:rowOff>82550</xdr:rowOff>
    </xdr:to>
    <xdr:sp macro="" textlink="">
      <xdr:nvSpPr>
        <xdr:cNvPr id="337" name="楕円 336">
          <a:extLst>
            <a:ext uri="{FF2B5EF4-FFF2-40B4-BE49-F238E27FC236}">
              <a16:creationId xmlns="" xmlns:a16="http://schemas.microsoft.com/office/drawing/2014/main" id="{00000000-0008-0000-0400-000051010000}"/>
            </a:ext>
          </a:extLst>
        </xdr:cNvPr>
        <xdr:cNvSpPr/>
      </xdr:nvSpPr>
      <xdr:spPr>
        <a:xfrm>
          <a:off x="13843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67327</xdr:rowOff>
    </xdr:from>
    <xdr:ext cx="762000" cy="259045"/>
    <xdr:sp macro="" textlink="">
      <xdr:nvSpPr>
        <xdr:cNvPr id="338" name="テキスト ボックス 337">
          <a:extLst>
            <a:ext uri="{FF2B5EF4-FFF2-40B4-BE49-F238E27FC236}">
              <a16:creationId xmlns="" xmlns:a16="http://schemas.microsoft.com/office/drawing/2014/main" id="{00000000-0008-0000-0400-000052010000}"/>
            </a:ext>
          </a:extLst>
        </xdr:cNvPr>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133350</xdr:rowOff>
    </xdr:from>
    <xdr:to>
      <xdr:col>65</xdr:col>
      <xdr:colOff>53975</xdr:colOff>
      <xdr:row>40</xdr:row>
      <xdr:rowOff>63500</xdr:rowOff>
    </xdr:to>
    <xdr:sp macro="" textlink="">
      <xdr:nvSpPr>
        <xdr:cNvPr id="339" name="楕円 338">
          <a:extLst>
            <a:ext uri="{FF2B5EF4-FFF2-40B4-BE49-F238E27FC236}">
              <a16:creationId xmlns="" xmlns:a16="http://schemas.microsoft.com/office/drawing/2014/main" id="{00000000-0008-0000-0400-000053010000}"/>
            </a:ext>
          </a:extLst>
        </xdr:cNvPr>
        <xdr:cNvSpPr/>
      </xdr:nvSpPr>
      <xdr:spPr>
        <a:xfrm>
          <a:off x="12954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48277</xdr:rowOff>
    </xdr:from>
    <xdr:ext cx="762000" cy="259045"/>
    <xdr:sp macro="" textlink="">
      <xdr:nvSpPr>
        <xdr:cNvPr id="340" name="テキスト ボックス 339">
          <a:extLst>
            <a:ext uri="{FF2B5EF4-FFF2-40B4-BE49-F238E27FC236}">
              <a16:creationId xmlns="" xmlns:a16="http://schemas.microsoft.com/office/drawing/2014/main" id="{00000000-0008-0000-0400-000054010000}"/>
            </a:ext>
          </a:extLst>
        </xdr:cNvPr>
        <xdr:cNvSpPr txBox="1"/>
      </xdr:nvSpPr>
      <xdr:spPr>
        <a:xfrm>
          <a:off x="12623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中央公民館改修事業等の過疎対策事業債の元金償還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が開始されたことで公債費は増（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37,172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、歳入増が影響して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と比較すると</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上回って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おり、前年より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ポイント差が拡大している。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本町の財政規模並びに実質公債費比率等への影響を勘案しながらより一層計画性のある起債発行に努める。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a:extLst>
            <a:ext uri="{FF2B5EF4-FFF2-40B4-BE49-F238E27FC236}">
              <a16:creationId xmlns="" xmlns:a16="http://schemas.microsoft.com/office/drawing/2014/main" id="{00000000-0008-0000-0400-00006E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a:extLst>
            <a:ext uri="{FF2B5EF4-FFF2-40B4-BE49-F238E27FC236}">
              <a16:creationId xmlns="" xmlns:a16="http://schemas.microsoft.com/office/drawing/2014/main" id="{00000000-0008-0000-0400-000070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26415</xdr:rowOff>
    </xdr:from>
    <xdr:to>
      <xdr:col>24</xdr:col>
      <xdr:colOff>25400</xdr:colOff>
      <xdr:row>78</xdr:row>
      <xdr:rowOff>40132</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flipV="1">
          <a:off x="3987800" y="1339951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71" name="公債費平均値テキスト">
          <a:extLst>
            <a:ext uri="{FF2B5EF4-FFF2-40B4-BE49-F238E27FC236}">
              <a16:creationId xmlns="" xmlns:a16="http://schemas.microsoft.com/office/drawing/2014/main" id="{00000000-0008-0000-0400-000073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a:extLst>
            <a:ext uri="{FF2B5EF4-FFF2-40B4-BE49-F238E27FC236}">
              <a16:creationId xmlns="" xmlns:a16="http://schemas.microsoft.com/office/drawing/2014/main" id="{00000000-0008-0000-0400-000074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40132</xdr:rowOff>
    </xdr:from>
    <xdr:to>
      <xdr:col>19</xdr:col>
      <xdr:colOff>187325</xdr:colOff>
      <xdr:row>78</xdr:row>
      <xdr:rowOff>58420</xdr:rowOff>
    </xdr:to>
    <xdr:cxnSp macro="">
      <xdr:nvCxnSpPr>
        <xdr:cNvPr id="373" name="直線コネクタ 372">
          <a:extLst>
            <a:ext uri="{FF2B5EF4-FFF2-40B4-BE49-F238E27FC236}">
              <a16:creationId xmlns="" xmlns:a16="http://schemas.microsoft.com/office/drawing/2014/main" id="{00000000-0008-0000-0400-000075010000}"/>
            </a:ext>
          </a:extLst>
        </xdr:cNvPr>
        <xdr:cNvCxnSpPr/>
      </xdr:nvCxnSpPr>
      <xdr:spPr>
        <a:xfrm flipV="1">
          <a:off x="3098800" y="134132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a:extLst>
            <a:ext uri="{FF2B5EF4-FFF2-40B4-BE49-F238E27FC236}">
              <a16:creationId xmlns="" xmlns:a16="http://schemas.microsoft.com/office/drawing/2014/main" id="{00000000-0008-0000-0400-000076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58420</xdr:rowOff>
    </xdr:from>
    <xdr:to>
      <xdr:col>15</xdr:col>
      <xdr:colOff>98425</xdr:colOff>
      <xdr:row>78</xdr:row>
      <xdr:rowOff>62992</xdr:rowOff>
    </xdr:to>
    <xdr:cxnSp macro="">
      <xdr:nvCxnSpPr>
        <xdr:cNvPr id="376" name="直線コネクタ 375">
          <a:extLst>
            <a:ext uri="{FF2B5EF4-FFF2-40B4-BE49-F238E27FC236}">
              <a16:creationId xmlns="" xmlns:a16="http://schemas.microsoft.com/office/drawing/2014/main" id="{00000000-0008-0000-0400-000078010000}"/>
            </a:ext>
          </a:extLst>
        </xdr:cNvPr>
        <xdr:cNvCxnSpPr/>
      </xdr:nvCxnSpPr>
      <xdr:spPr>
        <a:xfrm flipV="1">
          <a:off x="2209800" y="134315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7" name="フローチャート: 判断 376">
          <a:extLst>
            <a:ext uri="{FF2B5EF4-FFF2-40B4-BE49-F238E27FC236}">
              <a16:creationId xmlns="" xmlns:a16="http://schemas.microsoft.com/office/drawing/2014/main" id="{00000000-0008-0000-0400-000079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65278</xdr:rowOff>
    </xdr:from>
    <xdr:to>
      <xdr:col>11</xdr:col>
      <xdr:colOff>9525</xdr:colOff>
      <xdr:row>78</xdr:row>
      <xdr:rowOff>62992</xdr:rowOff>
    </xdr:to>
    <xdr:cxnSp macro="">
      <xdr:nvCxnSpPr>
        <xdr:cNvPr id="379" name="直線コネクタ 378">
          <a:extLst>
            <a:ext uri="{FF2B5EF4-FFF2-40B4-BE49-F238E27FC236}">
              <a16:creationId xmlns="" xmlns:a16="http://schemas.microsoft.com/office/drawing/2014/main" id="{00000000-0008-0000-0400-00007B010000}"/>
            </a:ext>
          </a:extLst>
        </xdr:cNvPr>
        <xdr:cNvCxnSpPr/>
      </xdr:nvCxnSpPr>
      <xdr:spPr>
        <a:xfrm>
          <a:off x="1320800" y="1326692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0" name="フローチャート: 判断 379">
          <a:extLst>
            <a:ext uri="{FF2B5EF4-FFF2-40B4-BE49-F238E27FC236}">
              <a16:creationId xmlns="" xmlns:a16="http://schemas.microsoft.com/office/drawing/2014/main" id="{00000000-0008-0000-0400-00007C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2" name="フローチャート: 判断 381">
          <a:extLst>
            <a:ext uri="{FF2B5EF4-FFF2-40B4-BE49-F238E27FC236}">
              <a16:creationId xmlns="" xmlns:a16="http://schemas.microsoft.com/office/drawing/2014/main" id="{00000000-0008-0000-0400-00007E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147065</xdr:rowOff>
    </xdr:from>
    <xdr:to>
      <xdr:col>24</xdr:col>
      <xdr:colOff>76200</xdr:colOff>
      <xdr:row>78</xdr:row>
      <xdr:rowOff>77215</xdr:rowOff>
    </xdr:to>
    <xdr:sp macro="" textlink="">
      <xdr:nvSpPr>
        <xdr:cNvPr id="389" name="楕円 388">
          <a:extLst>
            <a:ext uri="{FF2B5EF4-FFF2-40B4-BE49-F238E27FC236}">
              <a16:creationId xmlns="" xmlns:a16="http://schemas.microsoft.com/office/drawing/2014/main" id="{00000000-0008-0000-0400-000085010000}"/>
            </a:ext>
          </a:extLst>
        </xdr:cNvPr>
        <xdr:cNvSpPr/>
      </xdr:nvSpPr>
      <xdr:spPr>
        <a:xfrm>
          <a:off x="4775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119142</xdr:rowOff>
    </xdr:from>
    <xdr:ext cx="762000" cy="259045"/>
    <xdr:sp macro="" textlink="">
      <xdr:nvSpPr>
        <xdr:cNvPr id="390" name="公債費該当値テキスト">
          <a:extLst>
            <a:ext uri="{FF2B5EF4-FFF2-40B4-BE49-F238E27FC236}">
              <a16:creationId xmlns="" xmlns:a16="http://schemas.microsoft.com/office/drawing/2014/main" id="{00000000-0008-0000-0400-000086010000}"/>
            </a:ext>
          </a:extLst>
        </xdr:cNvPr>
        <xdr:cNvSpPr txBox="1"/>
      </xdr:nvSpPr>
      <xdr:spPr>
        <a:xfrm>
          <a:off x="4914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160782</xdr:rowOff>
    </xdr:from>
    <xdr:to>
      <xdr:col>20</xdr:col>
      <xdr:colOff>38100</xdr:colOff>
      <xdr:row>78</xdr:row>
      <xdr:rowOff>90932</xdr:rowOff>
    </xdr:to>
    <xdr:sp macro="" textlink="">
      <xdr:nvSpPr>
        <xdr:cNvPr id="391" name="楕円 390">
          <a:extLst>
            <a:ext uri="{FF2B5EF4-FFF2-40B4-BE49-F238E27FC236}">
              <a16:creationId xmlns="" xmlns:a16="http://schemas.microsoft.com/office/drawing/2014/main" id="{00000000-0008-0000-0400-000087010000}"/>
            </a:ext>
          </a:extLst>
        </xdr:cNvPr>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75709</xdr:rowOff>
    </xdr:from>
    <xdr:ext cx="7366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93" name="楕円 392">
          <a:extLst>
            <a:ext uri="{FF2B5EF4-FFF2-40B4-BE49-F238E27FC236}">
              <a16:creationId xmlns="" xmlns:a16="http://schemas.microsoft.com/office/drawing/2014/main" id="{00000000-0008-0000-0400-000089010000}"/>
            </a:ext>
          </a:extLst>
        </xdr:cNvPr>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94" name="テキスト ボックス 393">
          <a:extLst>
            <a:ext uri="{FF2B5EF4-FFF2-40B4-BE49-F238E27FC236}">
              <a16:creationId xmlns="" xmlns:a16="http://schemas.microsoft.com/office/drawing/2014/main" id="{00000000-0008-0000-0400-00008A010000}"/>
            </a:ext>
          </a:extLst>
        </xdr:cNvPr>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xdr:rowOff>
    </xdr:from>
    <xdr:to>
      <xdr:col>11</xdr:col>
      <xdr:colOff>60325</xdr:colOff>
      <xdr:row>78</xdr:row>
      <xdr:rowOff>113792</xdr:rowOff>
    </xdr:to>
    <xdr:sp macro="" textlink="">
      <xdr:nvSpPr>
        <xdr:cNvPr id="395" name="楕円 394">
          <a:extLst>
            <a:ext uri="{FF2B5EF4-FFF2-40B4-BE49-F238E27FC236}">
              <a16:creationId xmlns="" xmlns:a16="http://schemas.microsoft.com/office/drawing/2014/main" id="{00000000-0008-0000-0400-00008B010000}"/>
            </a:ext>
          </a:extLst>
        </xdr:cNvPr>
        <xdr:cNvSpPr/>
      </xdr:nvSpPr>
      <xdr:spPr>
        <a:xfrm>
          <a:off x="2159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98569</xdr:rowOff>
    </xdr:from>
    <xdr:ext cx="762000" cy="259045"/>
    <xdr:sp macro="" textlink="">
      <xdr:nvSpPr>
        <xdr:cNvPr id="396" name="テキスト ボックス 395">
          <a:extLst>
            <a:ext uri="{FF2B5EF4-FFF2-40B4-BE49-F238E27FC236}">
              <a16:creationId xmlns="" xmlns:a16="http://schemas.microsoft.com/office/drawing/2014/main" id="{00000000-0008-0000-0400-00008C010000}"/>
            </a:ext>
          </a:extLst>
        </xdr:cNvPr>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14478</xdr:rowOff>
    </xdr:from>
    <xdr:to>
      <xdr:col>6</xdr:col>
      <xdr:colOff>171450</xdr:colOff>
      <xdr:row>77</xdr:row>
      <xdr:rowOff>116078</xdr:rowOff>
    </xdr:to>
    <xdr:sp macro="" textlink="">
      <xdr:nvSpPr>
        <xdr:cNvPr id="397" name="楕円 396">
          <a:extLst>
            <a:ext uri="{FF2B5EF4-FFF2-40B4-BE49-F238E27FC236}">
              <a16:creationId xmlns="" xmlns:a16="http://schemas.microsoft.com/office/drawing/2014/main" id="{00000000-0008-0000-0400-00008D010000}"/>
            </a:ext>
          </a:extLst>
        </xdr:cNvPr>
        <xdr:cNvSpPr/>
      </xdr:nvSpPr>
      <xdr:spPr>
        <a:xfrm>
          <a:off x="1270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126255</xdr:rowOff>
    </xdr:from>
    <xdr:ext cx="762000" cy="259045"/>
    <xdr:sp macro="" textlink="">
      <xdr:nvSpPr>
        <xdr:cNvPr id="398" name="テキスト ボックス 397">
          <a:extLst>
            <a:ext uri="{FF2B5EF4-FFF2-40B4-BE49-F238E27FC236}">
              <a16:creationId xmlns="" xmlns:a16="http://schemas.microsoft.com/office/drawing/2014/main" id="{00000000-0008-0000-0400-00008E010000}"/>
            </a:ext>
          </a:extLst>
        </xdr:cNvPr>
        <xdr:cNvSpPr txBox="1"/>
      </xdr:nvSpPr>
      <xdr:spPr>
        <a:xfrm>
          <a:off x="939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公債費以外の経常収支比率は、類似団体平均を上回っている。その要因としては、くらて病院への運営費負担金や、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が多額であるためである。歳入では経常一般財源である町税等の収納率の向上、歳出については経常経費の削減、補助費等の適正化に努める。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a:extLst>
            <a:ext uri="{FF2B5EF4-FFF2-40B4-BE49-F238E27FC236}">
              <a16:creationId xmlns="" xmlns:a16="http://schemas.microsoft.com/office/drawing/2014/main" id="{00000000-0008-0000-0400-0000A9010000}"/>
            </a:ext>
          </a:extLst>
        </xdr:cNvPr>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a:extLst>
            <a:ext uri="{FF2B5EF4-FFF2-40B4-BE49-F238E27FC236}">
              <a16:creationId xmlns="" xmlns:a16="http://schemas.microsoft.com/office/drawing/2014/main" id="{00000000-0008-0000-0400-0000AB010000}"/>
            </a:ext>
          </a:extLst>
        </xdr:cNvPr>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79</xdr:row>
      <xdr:rowOff>19558</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flipV="1">
          <a:off x="15671800" y="13317220"/>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0" name="公債費以外平均値テキスト">
          <a:extLst>
            <a:ext uri="{FF2B5EF4-FFF2-40B4-BE49-F238E27FC236}">
              <a16:creationId xmlns="" xmlns:a16="http://schemas.microsoft.com/office/drawing/2014/main" id="{00000000-0008-0000-0400-0000AE010000}"/>
            </a:ext>
          </a:extLst>
        </xdr:cNvPr>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a:extLst>
            <a:ext uri="{FF2B5EF4-FFF2-40B4-BE49-F238E27FC236}">
              <a16:creationId xmlns="" xmlns:a16="http://schemas.microsoft.com/office/drawing/2014/main" id="{00000000-0008-0000-0400-0000AF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140715</xdr:rowOff>
    </xdr:from>
    <xdr:to>
      <xdr:col>78</xdr:col>
      <xdr:colOff>69850</xdr:colOff>
      <xdr:row>79</xdr:row>
      <xdr:rowOff>19558</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a:off x="14782800" y="135138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3" name="フローチャート: 判断 432">
          <a:extLst>
            <a:ext uri="{FF2B5EF4-FFF2-40B4-BE49-F238E27FC236}">
              <a16:creationId xmlns="" xmlns:a16="http://schemas.microsoft.com/office/drawing/2014/main" id="{00000000-0008-0000-0400-0000B1010000}"/>
            </a:ext>
          </a:extLst>
        </xdr:cNvPr>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108713</xdr:rowOff>
    </xdr:from>
    <xdr:to>
      <xdr:col>73</xdr:col>
      <xdr:colOff>180975</xdr:colOff>
      <xdr:row>78</xdr:row>
      <xdr:rowOff>140715</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a:off x="13893800" y="134818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6" name="フローチャート: 判断 435">
          <a:extLst>
            <a:ext uri="{FF2B5EF4-FFF2-40B4-BE49-F238E27FC236}">
              <a16:creationId xmlns="" xmlns:a16="http://schemas.microsoft.com/office/drawing/2014/main" id="{00000000-0008-0000-0400-0000B4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108713</xdr:rowOff>
    </xdr:from>
    <xdr:to>
      <xdr:col>69</xdr:col>
      <xdr:colOff>92075</xdr:colOff>
      <xdr:row>79</xdr:row>
      <xdr:rowOff>110998</xdr:rowOff>
    </xdr:to>
    <xdr:cxnSp macro="">
      <xdr:nvCxnSpPr>
        <xdr:cNvPr id="438" name="直線コネクタ 437">
          <a:extLst>
            <a:ext uri="{FF2B5EF4-FFF2-40B4-BE49-F238E27FC236}">
              <a16:creationId xmlns="" xmlns:a16="http://schemas.microsoft.com/office/drawing/2014/main" id="{00000000-0008-0000-0400-0000B6010000}"/>
            </a:ext>
          </a:extLst>
        </xdr:cNvPr>
        <xdr:cNvCxnSpPr/>
      </xdr:nvCxnSpPr>
      <xdr:spPr>
        <a:xfrm flipV="1">
          <a:off x="13004800" y="13481813"/>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1" name="フローチャート: 判断 440">
          <a:extLst>
            <a:ext uri="{FF2B5EF4-FFF2-40B4-BE49-F238E27FC236}">
              <a16:creationId xmlns="" xmlns:a16="http://schemas.microsoft.com/office/drawing/2014/main" id="{00000000-0008-0000-0400-0000B9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8" name="楕円 447">
          <a:extLst>
            <a:ext uri="{FF2B5EF4-FFF2-40B4-BE49-F238E27FC236}">
              <a16:creationId xmlns="" xmlns:a16="http://schemas.microsoft.com/office/drawing/2014/main" id="{00000000-0008-0000-0400-0000C0010000}"/>
            </a:ext>
          </a:extLst>
        </xdr:cNvPr>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49" name="公債費以外該当値テキスト">
          <a:extLst>
            <a:ext uri="{FF2B5EF4-FFF2-40B4-BE49-F238E27FC236}">
              <a16:creationId xmlns="" xmlns:a16="http://schemas.microsoft.com/office/drawing/2014/main" id="{00000000-0008-0000-0400-0000C1010000}"/>
            </a:ext>
          </a:extLst>
        </xdr:cNvPr>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140208</xdr:rowOff>
    </xdr:from>
    <xdr:to>
      <xdr:col>78</xdr:col>
      <xdr:colOff>120650</xdr:colOff>
      <xdr:row>79</xdr:row>
      <xdr:rowOff>70358</xdr:rowOff>
    </xdr:to>
    <xdr:sp macro="" textlink="">
      <xdr:nvSpPr>
        <xdr:cNvPr id="450" name="楕円 449">
          <a:extLst>
            <a:ext uri="{FF2B5EF4-FFF2-40B4-BE49-F238E27FC236}">
              <a16:creationId xmlns="" xmlns:a16="http://schemas.microsoft.com/office/drawing/2014/main" id="{00000000-0008-0000-0400-0000C2010000}"/>
            </a:ext>
          </a:extLst>
        </xdr:cNvPr>
        <xdr:cNvSpPr/>
      </xdr:nvSpPr>
      <xdr:spPr>
        <a:xfrm>
          <a:off x="15621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55135</xdr:rowOff>
    </xdr:from>
    <xdr:ext cx="7366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5290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89915</xdr:rowOff>
    </xdr:from>
    <xdr:to>
      <xdr:col>74</xdr:col>
      <xdr:colOff>31750</xdr:colOff>
      <xdr:row>79</xdr:row>
      <xdr:rowOff>20065</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4732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4842</xdr:rowOff>
    </xdr:from>
    <xdr:ext cx="7620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4401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57913</xdr:rowOff>
    </xdr:from>
    <xdr:to>
      <xdr:col>69</xdr:col>
      <xdr:colOff>142875</xdr:colOff>
      <xdr:row>78</xdr:row>
      <xdr:rowOff>159513</xdr:rowOff>
    </xdr:to>
    <xdr:sp macro="" textlink="">
      <xdr:nvSpPr>
        <xdr:cNvPr id="454" name="楕円 453">
          <a:extLst>
            <a:ext uri="{FF2B5EF4-FFF2-40B4-BE49-F238E27FC236}">
              <a16:creationId xmlns="" xmlns:a16="http://schemas.microsoft.com/office/drawing/2014/main" id="{00000000-0008-0000-0400-0000C6010000}"/>
            </a:ext>
          </a:extLst>
        </xdr:cNvPr>
        <xdr:cNvSpPr/>
      </xdr:nvSpPr>
      <xdr:spPr>
        <a:xfrm>
          <a:off x="13843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144290</xdr:rowOff>
    </xdr:from>
    <xdr:ext cx="762000" cy="259045"/>
    <xdr:sp macro="" textlink="">
      <xdr:nvSpPr>
        <xdr:cNvPr id="455" name="テキスト ボックス 454">
          <a:extLst>
            <a:ext uri="{FF2B5EF4-FFF2-40B4-BE49-F238E27FC236}">
              <a16:creationId xmlns="" xmlns:a16="http://schemas.microsoft.com/office/drawing/2014/main" id="{00000000-0008-0000-0400-0000C7010000}"/>
            </a:ext>
          </a:extLst>
        </xdr:cNvPr>
        <xdr:cNvSpPr txBox="1"/>
      </xdr:nvSpPr>
      <xdr:spPr>
        <a:xfrm>
          <a:off x="13512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60198</xdr:rowOff>
    </xdr:from>
    <xdr:to>
      <xdr:col>65</xdr:col>
      <xdr:colOff>53975</xdr:colOff>
      <xdr:row>79</xdr:row>
      <xdr:rowOff>161798</xdr:rowOff>
    </xdr:to>
    <xdr:sp macro="" textlink="">
      <xdr:nvSpPr>
        <xdr:cNvPr id="456" name="楕円 455">
          <a:extLst>
            <a:ext uri="{FF2B5EF4-FFF2-40B4-BE49-F238E27FC236}">
              <a16:creationId xmlns="" xmlns:a16="http://schemas.microsoft.com/office/drawing/2014/main" id="{00000000-0008-0000-0400-0000C8010000}"/>
            </a:ext>
          </a:extLst>
        </xdr:cNvPr>
        <xdr:cNvSpPr/>
      </xdr:nvSpPr>
      <xdr:spPr>
        <a:xfrm>
          <a:off x="12954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146575</xdr:rowOff>
    </xdr:from>
    <xdr:ext cx="762000" cy="259045"/>
    <xdr:sp macro="" textlink="">
      <xdr:nvSpPr>
        <xdr:cNvPr id="457" name="テキスト ボックス 456">
          <a:extLst>
            <a:ext uri="{FF2B5EF4-FFF2-40B4-BE49-F238E27FC236}">
              <a16:creationId xmlns="" xmlns:a16="http://schemas.microsoft.com/office/drawing/2014/main" id="{00000000-0008-0000-0400-0000C9010000}"/>
            </a:ext>
          </a:extLst>
        </xdr:cNvPr>
        <xdr:cNvSpPr txBox="1"/>
      </xdr:nvSpPr>
      <xdr:spPr>
        <a:xfrm>
          <a:off x="12623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23800</xdr:rowOff>
    </xdr:from>
    <xdr:to>
      <xdr:col>29</xdr:col>
      <xdr:colOff>127000</xdr:colOff>
      <xdr:row>18</xdr:row>
      <xdr:rowOff>26708</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a:off x="5003800" y="3157525"/>
          <a:ext cx="647700" cy="2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20832</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81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23800</xdr:rowOff>
    </xdr:from>
    <xdr:to>
      <xdr:col>26</xdr:col>
      <xdr:colOff>50800</xdr:colOff>
      <xdr:row>18</xdr:row>
      <xdr:rowOff>123025</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4305300" y="3157525"/>
          <a:ext cx="698500" cy="99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128439</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2747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123025</xdr:rowOff>
    </xdr:from>
    <xdr:to>
      <xdr:col>22</xdr:col>
      <xdr:colOff>114300</xdr:colOff>
      <xdr:row>18</xdr:row>
      <xdr:rowOff>150609</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3606800" y="3256750"/>
          <a:ext cx="698500" cy="27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118902</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140665</xdr:rowOff>
    </xdr:from>
    <xdr:to>
      <xdr:col>18</xdr:col>
      <xdr:colOff>177800</xdr:colOff>
      <xdr:row>18</xdr:row>
      <xdr:rowOff>150609</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a:off x="2908300" y="3274390"/>
          <a:ext cx="698500" cy="9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141813</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163860</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147358</xdr:rowOff>
    </xdr:from>
    <xdr:to>
      <xdr:col>29</xdr:col>
      <xdr:colOff>177800</xdr:colOff>
      <xdr:row>18</xdr:row>
      <xdr:rowOff>77508</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5600700" y="3109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119435</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308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144450</xdr:rowOff>
    </xdr:from>
    <xdr:to>
      <xdr:col>26</xdr:col>
      <xdr:colOff>101600</xdr:colOff>
      <xdr:row>18</xdr:row>
      <xdr:rowOff>74600</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953000" y="3106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59377</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3193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72225</xdr:rowOff>
    </xdr:from>
    <xdr:to>
      <xdr:col>22</xdr:col>
      <xdr:colOff>165100</xdr:colOff>
      <xdr:row>19</xdr:row>
      <xdr:rowOff>2375</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254500" y="3205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158602</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32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99809</xdr:rowOff>
    </xdr:from>
    <xdr:to>
      <xdr:col>19</xdr:col>
      <xdr:colOff>38100</xdr:colOff>
      <xdr:row>19</xdr:row>
      <xdr:rowOff>29959</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3556000" y="3233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14736</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331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89865</xdr:rowOff>
    </xdr:from>
    <xdr:to>
      <xdr:col>15</xdr:col>
      <xdr:colOff>101600</xdr:colOff>
      <xdr:row>19</xdr:row>
      <xdr:rowOff>20015</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2857500" y="3223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4792</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330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a:extLst>
            <a:ext uri="{FF2B5EF4-FFF2-40B4-BE49-F238E27FC236}">
              <a16:creationId xmlns="" xmlns:a16="http://schemas.microsoft.com/office/drawing/2014/main" id="{00000000-0008-0000-0500-00006D000000}"/>
            </a:ext>
          </a:extLst>
        </xdr:cNvPr>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a:extLst>
            <a:ext uri="{FF2B5EF4-FFF2-40B4-BE49-F238E27FC236}">
              <a16:creationId xmlns="" xmlns:a16="http://schemas.microsoft.com/office/drawing/2014/main" id="{00000000-0008-0000-0500-00006F000000}"/>
            </a:ext>
          </a:extLst>
        </xdr:cNvPr>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273141</xdr:rowOff>
    </xdr:from>
    <xdr:to>
      <xdr:col>29</xdr:col>
      <xdr:colOff>127000</xdr:colOff>
      <xdr:row>34</xdr:row>
      <xdr:rowOff>305536</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a:off x="5003800" y="6540591"/>
          <a:ext cx="647700" cy="32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291148</xdr:rowOff>
    </xdr:from>
    <xdr:ext cx="762000" cy="259045"/>
    <xdr:sp macro="" textlink="">
      <xdr:nvSpPr>
        <xdr:cNvPr id="114" name="人口1人当たり決算額の推移平均値テキスト445">
          <a:extLst>
            <a:ext uri="{FF2B5EF4-FFF2-40B4-BE49-F238E27FC236}">
              <a16:creationId xmlns="" xmlns:a16="http://schemas.microsoft.com/office/drawing/2014/main" id="{00000000-0008-0000-0500-000072000000}"/>
            </a:ext>
          </a:extLst>
        </xdr:cNvPr>
        <xdr:cNvSpPr txBox="1"/>
      </xdr:nvSpPr>
      <xdr:spPr>
        <a:xfrm>
          <a:off x="5740400" y="655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273141</xdr:rowOff>
    </xdr:from>
    <xdr:to>
      <xdr:col>26</xdr:col>
      <xdr:colOff>50800</xdr:colOff>
      <xdr:row>34</xdr:row>
      <xdr:rowOff>314092</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flipV="1">
          <a:off x="4305300" y="6540591"/>
          <a:ext cx="698500" cy="40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99386</xdr:rowOff>
    </xdr:from>
    <xdr:ext cx="7366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4622800" y="670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314092</xdr:rowOff>
    </xdr:from>
    <xdr:to>
      <xdr:col>22</xdr:col>
      <xdr:colOff>114300</xdr:colOff>
      <xdr:row>34</xdr:row>
      <xdr:rowOff>327907</xdr:rowOff>
    </xdr:to>
    <xdr:cxnSp macro="">
      <xdr:nvCxnSpPr>
        <xdr:cNvPr id="119" name="直線コネクタ 118">
          <a:extLst>
            <a:ext uri="{FF2B5EF4-FFF2-40B4-BE49-F238E27FC236}">
              <a16:creationId xmlns="" xmlns:a16="http://schemas.microsoft.com/office/drawing/2014/main" id="{00000000-0008-0000-0500-000077000000}"/>
            </a:ext>
          </a:extLst>
        </xdr:cNvPr>
        <xdr:cNvCxnSpPr/>
      </xdr:nvCxnSpPr>
      <xdr:spPr bwMode="auto">
        <a:xfrm flipV="1">
          <a:off x="3606800" y="6581542"/>
          <a:ext cx="698500" cy="13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42545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72574</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3924300" y="668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327907</xdr:rowOff>
    </xdr:from>
    <xdr:to>
      <xdr:col>18</xdr:col>
      <xdr:colOff>177800</xdr:colOff>
      <xdr:row>34</xdr:row>
      <xdr:rowOff>340871</xdr:rowOff>
    </xdr:to>
    <xdr:cxnSp macro="">
      <xdr:nvCxnSpPr>
        <xdr:cNvPr id="122" name="直線コネクタ 121">
          <a:extLst>
            <a:ext uri="{FF2B5EF4-FFF2-40B4-BE49-F238E27FC236}">
              <a16:creationId xmlns="" xmlns:a16="http://schemas.microsoft.com/office/drawing/2014/main" id="{00000000-0008-0000-0500-00007A000000}"/>
            </a:ext>
          </a:extLst>
        </xdr:cNvPr>
        <xdr:cNvCxnSpPr/>
      </xdr:nvCxnSpPr>
      <xdr:spPr bwMode="auto">
        <a:xfrm flipV="1">
          <a:off x="2908300" y="6595357"/>
          <a:ext cx="698500" cy="12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a:extLst>
            <a:ext uri="{FF2B5EF4-FFF2-40B4-BE49-F238E27FC236}">
              <a16:creationId xmlns="" xmlns:a16="http://schemas.microsoft.com/office/drawing/2014/main" id="{00000000-0008-0000-0500-00007B000000}"/>
            </a:ext>
          </a:extLst>
        </xdr:cNvPr>
        <xdr:cNvSpPr/>
      </xdr:nvSpPr>
      <xdr:spPr bwMode="auto">
        <a:xfrm>
          <a:off x="35560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68883</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3225800" y="667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a:extLst>
            <a:ext uri="{FF2B5EF4-FFF2-40B4-BE49-F238E27FC236}">
              <a16:creationId xmlns="" xmlns:a16="http://schemas.microsoft.com/office/drawing/2014/main" id="{00000000-0008-0000-0500-00007D000000}"/>
            </a:ext>
          </a:extLst>
        </xdr:cNvPr>
        <xdr:cNvSpPr/>
      </xdr:nvSpPr>
      <xdr:spPr bwMode="auto">
        <a:xfrm>
          <a:off x="28575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61927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2527300" y="66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254736</xdr:rowOff>
    </xdr:from>
    <xdr:to>
      <xdr:col>29</xdr:col>
      <xdr:colOff>177800</xdr:colOff>
      <xdr:row>35</xdr:row>
      <xdr:rowOff>13436</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5600700" y="6522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99814</xdr:rowOff>
    </xdr:from>
    <xdr:ext cx="762000" cy="259045"/>
    <xdr:sp macro="" textlink="">
      <xdr:nvSpPr>
        <xdr:cNvPr id="133" name="人口1人当たり決算額の推移該当値テキスト445">
          <a:extLst>
            <a:ext uri="{FF2B5EF4-FFF2-40B4-BE49-F238E27FC236}">
              <a16:creationId xmlns="" xmlns:a16="http://schemas.microsoft.com/office/drawing/2014/main" id="{00000000-0008-0000-0500-000085000000}"/>
            </a:ext>
          </a:extLst>
        </xdr:cNvPr>
        <xdr:cNvSpPr txBox="1"/>
      </xdr:nvSpPr>
      <xdr:spPr>
        <a:xfrm>
          <a:off x="5740400" y="6367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222341</xdr:rowOff>
    </xdr:from>
    <xdr:to>
      <xdr:col>26</xdr:col>
      <xdr:colOff>101600</xdr:colOff>
      <xdr:row>34</xdr:row>
      <xdr:rowOff>323941</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4953000" y="6489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334118</xdr:rowOff>
    </xdr:from>
    <xdr:ext cx="7366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4622800" y="6258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263292</xdr:rowOff>
    </xdr:from>
    <xdr:to>
      <xdr:col>22</xdr:col>
      <xdr:colOff>165100</xdr:colOff>
      <xdr:row>35</xdr:row>
      <xdr:rowOff>21992</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4254500" y="6530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32170</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3924300" y="629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277107</xdr:rowOff>
    </xdr:from>
    <xdr:to>
      <xdr:col>19</xdr:col>
      <xdr:colOff>38100</xdr:colOff>
      <xdr:row>35</xdr:row>
      <xdr:rowOff>35807</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3556000" y="6544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45984</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3225800" y="631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290071</xdr:rowOff>
    </xdr:from>
    <xdr:to>
      <xdr:col>15</xdr:col>
      <xdr:colOff>101600</xdr:colOff>
      <xdr:row>35</xdr:row>
      <xdr:rowOff>48771</xdr:rowOff>
    </xdr:to>
    <xdr:sp macro="" textlink="">
      <xdr:nvSpPr>
        <xdr:cNvPr id="140" name="楕円 139">
          <a:extLst>
            <a:ext uri="{FF2B5EF4-FFF2-40B4-BE49-F238E27FC236}">
              <a16:creationId xmlns="" xmlns:a16="http://schemas.microsoft.com/office/drawing/2014/main" id="{00000000-0008-0000-0500-00008C000000}"/>
            </a:ext>
          </a:extLst>
        </xdr:cNvPr>
        <xdr:cNvSpPr/>
      </xdr:nvSpPr>
      <xdr:spPr bwMode="auto">
        <a:xfrm>
          <a:off x="2857500" y="6557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58948</xdr:rowOff>
    </xdr:from>
    <xdr:ext cx="762000" cy="259045"/>
    <xdr:sp macro="" textlink="">
      <xdr:nvSpPr>
        <xdr:cNvPr id="141" name="テキスト ボックス 140">
          <a:extLst>
            <a:ext uri="{FF2B5EF4-FFF2-40B4-BE49-F238E27FC236}">
              <a16:creationId xmlns="" xmlns:a16="http://schemas.microsoft.com/office/drawing/2014/main" id="{00000000-0008-0000-0500-00008D000000}"/>
            </a:ext>
          </a:extLst>
        </xdr:cNvPr>
        <xdr:cNvSpPr txBox="1"/>
      </xdr:nvSpPr>
      <xdr:spPr>
        <a:xfrm>
          <a:off x="2527300" y="6326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15,346
15,136
35.60
14,126,449
13,523,949
575,495
5,108,807
14,154,721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 xmlns:a16="http://schemas.microsoft.com/office/drawing/2014/main" id="{00000000-0008-0000-0600-00003D000000}"/>
            </a:ext>
          </a:extLst>
        </xdr:cNvPr>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 xmlns:a16="http://schemas.microsoft.com/office/drawing/2014/main" id="{00000000-0008-0000-0600-00003F000000}"/>
            </a:ext>
          </a:extLst>
        </xdr:cNvPr>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160603</xdr:rowOff>
    </xdr:from>
    <xdr:to>
      <xdr:col>24</xdr:col>
      <xdr:colOff>63500</xdr:colOff>
      <xdr:row>36</xdr:row>
      <xdr:rowOff>55732</xdr:rowOff>
    </xdr:to>
    <xdr:cxnSp macro="">
      <xdr:nvCxnSpPr>
        <xdr:cNvPr id="65" name="直線コネクタ 64">
          <a:extLst>
            <a:ext uri="{FF2B5EF4-FFF2-40B4-BE49-F238E27FC236}">
              <a16:creationId xmlns="" xmlns:a16="http://schemas.microsoft.com/office/drawing/2014/main" id="{00000000-0008-0000-0600-000041000000}"/>
            </a:ext>
          </a:extLst>
        </xdr:cNvPr>
        <xdr:cNvCxnSpPr/>
      </xdr:nvCxnSpPr>
      <xdr:spPr>
        <a:xfrm flipV="1">
          <a:off x="3797300" y="6161353"/>
          <a:ext cx="838200" cy="6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56056</xdr:rowOff>
    </xdr:from>
    <xdr:ext cx="534377" cy="259045"/>
    <xdr:sp macro="" textlink="">
      <xdr:nvSpPr>
        <xdr:cNvPr id="66" name="人件費平均値テキスト">
          <a:extLst>
            <a:ext uri="{FF2B5EF4-FFF2-40B4-BE49-F238E27FC236}">
              <a16:creationId xmlns="" xmlns:a16="http://schemas.microsoft.com/office/drawing/2014/main" id="{00000000-0008-0000-0600-000042000000}"/>
            </a:ext>
          </a:extLst>
        </xdr:cNvPr>
        <xdr:cNvSpPr txBox="1"/>
      </xdr:nvSpPr>
      <xdr:spPr>
        <a:xfrm>
          <a:off x="4686300" y="588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55732</xdr:rowOff>
    </xdr:from>
    <xdr:to>
      <xdr:col>19</xdr:col>
      <xdr:colOff>177800</xdr:colOff>
      <xdr:row>37</xdr:row>
      <xdr:rowOff>50946</xdr:rowOff>
    </xdr:to>
    <xdr:cxnSp macro="">
      <xdr:nvCxnSpPr>
        <xdr:cNvPr id="68" name="直線コネクタ 67">
          <a:extLst>
            <a:ext uri="{FF2B5EF4-FFF2-40B4-BE49-F238E27FC236}">
              <a16:creationId xmlns="" xmlns:a16="http://schemas.microsoft.com/office/drawing/2014/main" id="{00000000-0008-0000-0600-000044000000}"/>
            </a:ext>
          </a:extLst>
        </xdr:cNvPr>
        <xdr:cNvCxnSpPr/>
      </xdr:nvCxnSpPr>
      <xdr:spPr>
        <a:xfrm flipV="1">
          <a:off x="2908300" y="6227932"/>
          <a:ext cx="889000" cy="16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a:extLst>
            <a:ext uri="{FF2B5EF4-FFF2-40B4-BE49-F238E27FC236}">
              <a16:creationId xmlns="" xmlns:a16="http://schemas.microsoft.com/office/drawing/2014/main" id="{00000000-0008-0000-0600-000045000000}"/>
            </a:ext>
          </a:extLst>
        </xdr:cNvPr>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1244</xdr:rowOff>
    </xdr:from>
    <xdr:ext cx="534377" cy="259045"/>
    <xdr:sp macro="" textlink="">
      <xdr:nvSpPr>
        <xdr:cNvPr id="70" name="テキスト ボックス 69">
          <a:extLst>
            <a:ext uri="{FF2B5EF4-FFF2-40B4-BE49-F238E27FC236}">
              <a16:creationId xmlns="" xmlns:a16="http://schemas.microsoft.com/office/drawing/2014/main" id="{00000000-0008-0000-0600-000046000000}"/>
            </a:ext>
          </a:extLst>
        </xdr:cNvPr>
        <xdr:cNvSpPr txBox="1"/>
      </xdr:nvSpPr>
      <xdr:spPr>
        <a:xfrm>
          <a:off x="3530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50946</xdr:rowOff>
    </xdr:from>
    <xdr:to>
      <xdr:col>15</xdr:col>
      <xdr:colOff>50800</xdr:colOff>
      <xdr:row>37</xdr:row>
      <xdr:rowOff>112782</xdr:rowOff>
    </xdr:to>
    <xdr:cxnSp macro="">
      <xdr:nvCxnSpPr>
        <xdr:cNvPr id="71" name="直線コネクタ 70">
          <a:extLst>
            <a:ext uri="{FF2B5EF4-FFF2-40B4-BE49-F238E27FC236}">
              <a16:creationId xmlns="" xmlns:a16="http://schemas.microsoft.com/office/drawing/2014/main" id="{00000000-0008-0000-0600-000047000000}"/>
            </a:ext>
          </a:extLst>
        </xdr:cNvPr>
        <xdr:cNvCxnSpPr/>
      </xdr:nvCxnSpPr>
      <xdr:spPr>
        <a:xfrm flipV="1">
          <a:off x="2019300" y="6394596"/>
          <a:ext cx="889000" cy="6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a:extLst>
            <a:ext uri="{FF2B5EF4-FFF2-40B4-BE49-F238E27FC236}">
              <a16:creationId xmlns="" xmlns:a16="http://schemas.microsoft.com/office/drawing/2014/main" id="{00000000-0008-0000-0600-000048000000}"/>
            </a:ext>
          </a:extLst>
        </xdr:cNvPr>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126917</xdr:rowOff>
    </xdr:from>
    <xdr:ext cx="534377" cy="259045"/>
    <xdr:sp macro="" textlink="">
      <xdr:nvSpPr>
        <xdr:cNvPr id="73" name="テキスト ボックス 72">
          <a:extLst>
            <a:ext uri="{FF2B5EF4-FFF2-40B4-BE49-F238E27FC236}">
              <a16:creationId xmlns="" xmlns:a16="http://schemas.microsoft.com/office/drawing/2014/main" id="{00000000-0008-0000-0600-000049000000}"/>
            </a:ext>
          </a:extLst>
        </xdr:cNvPr>
        <xdr:cNvSpPr txBox="1"/>
      </xdr:nvSpPr>
      <xdr:spPr>
        <a:xfrm>
          <a:off x="2641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94852</xdr:rowOff>
    </xdr:from>
    <xdr:to>
      <xdr:col>10</xdr:col>
      <xdr:colOff>114300</xdr:colOff>
      <xdr:row>37</xdr:row>
      <xdr:rowOff>112782</xdr:rowOff>
    </xdr:to>
    <xdr:cxnSp macro="">
      <xdr:nvCxnSpPr>
        <xdr:cNvPr id="74" name="直線コネクタ 73">
          <a:extLst>
            <a:ext uri="{FF2B5EF4-FFF2-40B4-BE49-F238E27FC236}">
              <a16:creationId xmlns="" xmlns:a16="http://schemas.microsoft.com/office/drawing/2014/main" id="{00000000-0008-0000-0600-00004A000000}"/>
            </a:ext>
          </a:extLst>
        </xdr:cNvPr>
        <xdr:cNvCxnSpPr/>
      </xdr:nvCxnSpPr>
      <xdr:spPr>
        <a:xfrm>
          <a:off x="1130300" y="6438502"/>
          <a:ext cx="889000" cy="1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a:extLst>
            <a:ext uri="{FF2B5EF4-FFF2-40B4-BE49-F238E27FC236}">
              <a16:creationId xmlns="" xmlns:a16="http://schemas.microsoft.com/office/drawing/2014/main" id="{00000000-0008-0000-0600-00004B000000}"/>
            </a:ext>
          </a:extLst>
        </xdr:cNvPr>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142476</xdr:rowOff>
    </xdr:from>
    <xdr:ext cx="534377"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1752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a:extLst>
            <a:ext uri="{FF2B5EF4-FFF2-40B4-BE49-F238E27FC236}">
              <a16:creationId xmlns="" xmlns:a16="http://schemas.microsoft.com/office/drawing/2014/main" id="{00000000-0008-0000-0600-00004D000000}"/>
            </a:ext>
          </a:extLst>
        </xdr:cNvPr>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151463</xdr:rowOff>
    </xdr:from>
    <xdr:ext cx="534377"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863111" y="598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109803</xdr:rowOff>
    </xdr:from>
    <xdr:to>
      <xdr:col>24</xdr:col>
      <xdr:colOff>114300</xdr:colOff>
      <xdr:row>36</xdr:row>
      <xdr:rowOff>39953</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4584700" y="611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88230</xdr:rowOff>
    </xdr:from>
    <xdr:ext cx="534377" cy="259045"/>
    <xdr:sp macro="" textlink="">
      <xdr:nvSpPr>
        <xdr:cNvPr id="85" name="人件費該当値テキスト">
          <a:extLst>
            <a:ext uri="{FF2B5EF4-FFF2-40B4-BE49-F238E27FC236}">
              <a16:creationId xmlns="" xmlns:a16="http://schemas.microsoft.com/office/drawing/2014/main" id="{00000000-0008-0000-0600-000055000000}"/>
            </a:ext>
          </a:extLst>
        </xdr:cNvPr>
        <xdr:cNvSpPr txBox="1"/>
      </xdr:nvSpPr>
      <xdr:spPr>
        <a:xfrm>
          <a:off x="4686300" y="60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4932</xdr:rowOff>
    </xdr:from>
    <xdr:to>
      <xdr:col>20</xdr:col>
      <xdr:colOff>38100</xdr:colOff>
      <xdr:row>36</xdr:row>
      <xdr:rowOff>106532</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3746500" y="617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97659</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3530111" y="626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146</xdr:rowOff>
    </xdr:from>
    <xdr:to>
      <xdr:col>15</xdr:col>
      <xdr:colOff>101600</xdr:colOff>
      <xdr:row>37</xdr:row>
      <xdr:rowOff>101746</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2857500" y="634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92873</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2641111" y="643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61982</xdr:rowOff>
    </xdr:from>
    <xdr:to>
      <xdr:col>10</xdr:col>
      <xdr:colOff>165100</xdr:colOff>
      <xdr:row>37</xdr:row>
      <xdr:rowOff>163582</xdr:rowOff>
    </xdr:to>
    <xdr:sp macro="" textlink="">
      <xdr:nvSpPr>
        <xdr:cNvPr id="90" name="楕円 89">
          <a:extLst>
            <a:ext uri="{FF2B5EF4-FFF2-40B4-BE49-F238E27FC236}">
              <a16:creationId xmlns="" xmlns:a16="http://schemas.microsoft.com/office/drawing/2014/main" id="{00000000-0008-0000-0600-00005A000000}"/>
            </a:ext>
          </a:extLst>
        </xdr:cNvPr>
        <xdr:cNvSpPr/>
      </xdr:nvSpPr>
      <xdr:spPr>
        <a:xfrm>
          <a:off x="1968500" y="640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154709</xdr:rowOff>
    </xdr:from>
    <xdr:ext cx="534377"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1752111" y="64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44052</xdr:rowOff>
    </xdr:from>
    <xdr:to>
      <xdr:col>6</xdr:col>
      <xdr:colOff>38100</xdr:colOff>
      <xdr:row>37</xdr:row>
      <xdr:rowOff>145652</xdr:rowOff>
    </xdr:to>
    <xdr:sp macro="" textlink="">
      <xdr:nvSpPr>
        <xdr:cNvPr id="92" name="楕円 91">
          <a:extLst>
            <a:ext uri="{FF2B5EF4-FFF2-40B4-BE49-F238E27FC236}">
              <a16:creationId xmlns="" xmlns:a16="http://schemas.microsoft.com/office/drawing/2014/main" id="{00000000-0008-0000-0600-00005C000000}"/>
            </a:ext>
          </a:extLst>
        </xdr:cNvPr>
        <xdr:cNvSpPr/>
      </xdr:nvSpPr>
      <xdr:spPr>
        <a:xfrm>
          <a:off x="1079500" y="638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136779</xdr:rowOff>
    </xdr:from>
    <xdr:ext cx="534377" cy="259045"/>
    <xdr:sp macro="" textlink="">
      <xdr:nvSpPr>
        <xdr:cNvPr id="93" name="テキスト ボックス 92">
          <a:extLst>
            <a:ext uri="{FF2B5EF4-FFF2-40B4-BE49-F238E27FC236}">
              <a16:creationId xmlns="" xmlns:a16="http://schemas.microsoft.com/office/drawing/2014/main" id="{00000000-0008-0000-0600-00005D000000}"/>
            </a:ext>
          </a:extLst>
        </xdr:cNvPr>
        <xdr:cNvSpPr txBox="1"/>
      </xdr:nvSpPr>
      <xdr:spPr>
        <a:xfrm>
          <a:off x="863111" y="648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a:extLst>
            <a:ext uri="{FF2B5EF4-FFF2-40B4-BE49-F238E27FC236}">
              <a16:creationId xmlns="" xmlns:a16="http://schemas.microsoft.com/office/drawing/2014/main" id="{00000000-0008-0000-0600-000079000000}"/>
            </a:ext>
          </a:extLst>
        </xdr:cNvPr>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a:extLst>
            <a:ext uri="{FF2B5EF4-FFF2-40B4-BE49-F238E27FC236}">
              <a16:creationId xmlns="" xmlns:a16="http://schemas.microsoft.com/office/drawing/2014/main" id="{00000000-0008-0000-0600-00007B000000}"/>
            </a:ext>
          </a:extLst>
        </xdr:cNvPr>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66853</xdr:rowOff>
    </xdr:from>
    <xdr:to>
      <xdr:col>24</xdr:col>
      <xdr:colOff>63500</xdr:colOff>
      <xdr:row>56</xdr:row>
      <xdr:rowOff>60593</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3797300" y="9496603"/>
          <a:ext cx="838200" cy="16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69156</xdr:rowOff>
    </xdr:from>
    <xdr:ext cx="534377" cy="259045"/>
    <xdr:sp macro="" textlink="">
      <xdr:nvSpPr>
        <xdr:cNvPr id="126" name="物件費平均値テキスト">
          <a:extLst>
            <a:ext uri="{FF2B5EF4-FFF2-40B4-BE49-F238E27FC236}">
              <a16:creationId xmlns="" xmlns:a16="http://schemas.microsoft.com/office/drawing/2014/main" id="{00000000-0008-0000-0600-00007E000000}"/>
            </a:ext>
          </a:extLst>
        </xdr:cNvPr>
        <xdr:cNvSpPr txBox="1"/>
      </xdr:nvSpPr>
      <xdr:spPr>
        <a:xfrm>
          <a:off x="4686300" y="949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a:extLst>
            <a:ext uri="{FF2B5EF4-FFF2-40B4-BE49-F238E27FC236}">
              <a16:creationId xmlns="" xmlns:a16="http://schemas.microsoft.com/office/drawing/2014/main" id="{00000000-0008-0000-0600-00007F000000}"/>
            </a:ext>
          </a:extLst>
        </xdr:cNvPr>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60593</xdr:rowOff>
    </xdr:from>
    <xdr:to>
      <xdr:col>19</xdr:col>
      <xdr:colOff>177800</xdr:colOff>
      <xdr:row>56</xdr:row>
      <xdr:rowOff>156028</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flipV="1">
          <a:off x="2908300" y="9661793"/>
          <a:ext cx="889000" cy="9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96450</xdr:rowOff>
    </xdr:from>
    <xdr:ext cx="534377"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3530111" y="93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156028</xdr:rowOff>
    </xdr:from>
    <xdr:to>
      <xdr:col>15</xdr:col>
      <xdr:colOff>50800</xdr:colOff>
      <xdr:row>57</xdr:row>
      <xdr:rowOff>23756</xdr:rowOff>
    </xdr:to>
    <xdr:cxnSp macro="">
      <xdr:nvCxnSpPr>
        <xdr:cNvPr id="131" name="直線コネクタ 130">
          <a:extLst>
            <a:ext uri="{FF2B5EF4-FFF2-40B4-BE49-F238E27FC236}">
              <a16:creationId xmlns="" xmlns:a16="http://schemas.microsoft.com/office/drawing/2014/main" id="{00000000-0008-0000-0600-000083000000}"/>
            </a:ext>
          </a:extLst>
        </xdr:cNvPr>
        <xdr:cNvCxnSpPr/>
      </xdr:nvCxnSpPr>
      <xdr:spPr>
        <a:xfrm flipV="1">
          <a:off x="2019300" y="9757228"/>
          <a:ext cx="889000" cy="3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a:extLst>
            <a:ext uri="{FF2B5EF4-FFF2-40B4-BE49-F238E27FC236}">
              <a16:creationId xmlns="" xmlns:a16="http://schemas.microsoft.com/office/drawing/2014/main" id="{00000000-0008-0000-0600-000084000000}"/>
            </a:ext>
          </a:extLst>
        </xdr:cNvPr>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128998</xdr:rowOff>
    </xdr:from>
    <xdr:ext cx="534377"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2641111" y="93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22178</xdr:rowOff>
    </xdr:from>
    <xdr:to>
      <xdr:col>10</xdr:col>
      <xdr:colOff>114300</xdr:colOff>
      <xdr:row>57</xdr:row>
      <xdr:rowOff>23756</xdr:rowOff>
    </xdr:to>
    <xdr:cxnSp macro="">
      <xdr:nvCxnSpPr>
        <xdr:cNvPr id="134" name="直線コネクタ 133">
          <a:extLst>
            <a:ext uri="{FF2B5EF4-FFF2-40B4-BE49-F238E27FC236}">
              <a16:creationId xmlns="" xmlns:a16="http://schemas.microsoft.com/office/drawing/2014/main" id="{00000000-0008-0000-0600-000086000000}"/>
            </a:ext>
          </a:extLst>
        </xdr:cNvPr>
        <xdr:cNvCxnSpPr/>
      </xdr:nvCxnSpPr>
      <xdr:spPr>
        <a:xfrm>
          <a:off x="1130300" y="9794828"/>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a:extLst>
            <a:ext uri="{FF2B5EF4-FFF2-40B4-BE49-F238E27FC236}">
              <a16:creationId xmlns="" xmlns:a16="http://schemas.microsoft.com/office/drawing/2014/main" id="{00000000-0008-0000-0600-000087000000}"/>
            </a:ext>
          </a:extLst>
        </xdr:cNvPr>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12009</xdr:rowOff>
    </xdr:from>
    <xdr:ext cx="534377"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1752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a:extLst>
            <a:ext uri="{FF2B5EF4-FFF2-40B4-BE49-F238E27FC236}">
              <a16:creationId xmlns="" xmlns:a16="http://schemas.microsoft.com/office/drawing/2014/main" id="{00000000-0008-0000-0600-000089000000}"/>
            </a:ext>
          </a:extLst>
        </xdr:cNvPr>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16429</xdr:rowOff>
    </xdr:from>
    <xdr:ext cx="534377"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863111" y="94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16053</xdr:rowOff>
    </xdr:from>
    <xdr:to>
      <xdr:col>24</xdr:col>
      <xdr:colOff>114300</xdr:colOff>
      <xdr:row>55</xdr:row>
      <xdr:rowOff>117653</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4584700" y="944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38930</xdr:rowOff>
    </xdr:from>
    <xdr:ext cx="534377" cy="259045"/>
    <xdr:sp macro="" textlink="">
      <xdr:nvSpPr>
        <xdr:cNvPr id="145" name="物件費該当値テキスト">
          <a:extLst>
            <a:ext uri="{FF2B5EF4-FFF2-40B4-BE49-F238E27FC236}">
              <a16:creationId xmlns="" xmlns:a16="http://schemas.microsoft.com/office/drawing/2014/main" id="{00000000-0008-0000-0600-000091000000}"/>
            </a:ext>
          </a:extLst>
        </xdr:cNvPr>
        <xdr:cNvSpPr txBox="1"/>
      </xdr:nvSpPr>
      <xdr:spPr>
        <a:xfrm>
          <a:off x="4686300" y="929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9793</xdr:rowOff>
    </xdr:from>
    <xdr:to>
      <xdr:col>20</xdr:col>
      <xdr:colOff>38100</xdr:colOff>
      <xdr:row>56</xdr:row>
      <xdr:rowOff>111393</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3746500" y="961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102520</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3530111" y="970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105228</xdr:rowOff>
    </xdr:from>
    <xdr:to>
      <xdr:col>15</xdr:col>
      <xdr:colOff>101600</xdr:colOff>
      <xdr:row>57</xdr:row>
      <xdr:rowOff>35378</xdr:rowOff>
    </xdr:to>
    <xdr:sp macro="" textlink="">
      <xdr:nvSpPr>
        <xdr:cNvPr id="148" name="楕円 147">
          <a:extLst>
            <a:ext uri="{FF2B5EF4-FFF2-40B4-BE49-F238E27FC236}">
              <a16:creationId xmlns="" xmlns:a16="http://schemas.microsoft.com/office/drawing/2014/main" id="{00000000-0008-0000-0600-000094000000}"/>
            </a:ext>
          </a:extLst>
        </xdr:cNvPr>
        <xdr:cNvSpPr/>
      </xdr:nvSpPr>
      <xdr:spPr>
        <a:xfrm>
          <a:off x="2857500" y="970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26505</xdr:rowOff>
    </xdr:from>
    <xdr:ext cx="534377" cy="259045"/>
    <xdr:sp macro="" textlink="">
      <xdr:nvSpPr>
        <xdr:cNvPr id="149" name="テキスト ボックス 148">
          <a:extLst>
            <a:ext uri="{FF2B5EF4-FFF2-40B4-BE49-F238E27FC236}">
              <a16:creationId xmlns="" xmlns:a16="http://schemas.microsoft.com/office/drawing/2014/main" id="{00000000-0008-0000-0600-000095000000}"/>
            </a:ext>
          </a:extLst>
        </xdr:cNvPr>
        <xdr:cNvSpPr txBox="1"/>
      </xdr:nvSpPr>
      <xdr:spPr>
        <a:xfrm>
          <a:off x="2641111" y="979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144406</xdr:rowOff>
    </xdr:from>
    <xdr:to>
      <xdr:col>10</xdr:col>
      <xdr:colOff>165100</xdr:colOff>
      <xdr:row>57</xdr:row>
      <xdr:rowOff>74556</xdr:rowOff>
    </xdr:to>
    <xdr:sp macro="" textlink="">
      <xdr:nvSpPr>
        <xdr:cNvPr id="150" name="楕円 149">
          <a:extLst>
            <a:ext uri="{FF2B5EF4-FFF2-40B4-BE49-F238E27FC236}">
              <a16:creationId xmlns="" xmlns:a16="http://schemas.microsoft.com/office/drawing/2014/main" id="{00000000-0008-0000-0600-000096000000}"/>
            </a:ext>
          </a:extLst>
        </xdr:cNvPr>
        <xdr:cNvSpPr/>
      </xdr:nvSpPr>
      <xdr:spPr>
        <a:xfrm>
          <a:off x="1968500" y="97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65683</xdr:rowOff>
    </xdr:from>
    <xdr:ext cx="534377" cy="259045"/>
    <xdr:sp macro="" textlink="">
      <xdr:nvSpPr>
        <xdr:cNvPr id="151" name="テキスト ボックス 150">
          <a:extLst>
            <a:ext uri="{FF2B5EF4-FFF2-40B4-BE49-F238E27FC236}">
              <a16:creationId xmlns="" xmlns:a16="http://schemas.microsoft.com/office/drawing/2014/main" id="{00000000-0008-0000-0600-000097000000}"/>
            </a:ext>
          </a:extLst>
        </xdr:cNvPr>
        <xdr:cNvSpPr txBox="1"/>
      </xdr:nvSpPr>
      <xdr:spPr>
        <a:xfrm>
          <a:off x="1752111" y="983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142828</xdr:rowOff>
    </xdr:from>
    <xdr:to>
      <xdr:col>6</xdr:col>
      <xdr:colOff>38100</xdr:colOff>
      <xdr:row>57</xdr:row>
      <xdr:rowOff>72978</xdr:rowOff>
    </xdr:to>
    <xdr:sp macro="" textlink="">
      <xdr:nvSpPr>
        <xdr:cNvPr id="152" name="楕円 151">
          <a:extLst>
            <a:ext uri="{FF2B5EF4-FFF2-40B4-BE49-F238E27FC236}">
              <a16:creationId xmlns="" xmlns:a16="http://schemas.microsoft.com/office/drawing/2014/main" id="{00000000-0008-0000-0600-000098000000}"/>
            </a:ext>
          </a:extLst>
        </xdr:cNvPr>
        <xdr:cNvSpPr/>
      </xdr:nvSpPr>
      <xdr:spPr>
        <a:xfrm>
          <a:off x="1079500" y="974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64105</xdr:rowOff>
    </xdr:from>
    <xdr:ext cx="534377" cy="259045"/>
    <xdr:sp macro="" textlink="">
      <xdr:nvSpPr>
        <xdr:cNvPr id="153" name="テキスト ボックス 152">
          <a:extLst>
            <a:ext uri="{FF2B5EF4-FFF2-40B4-BE49-F238E27FC236}">
              <a16:creationId xmlns="" xmlns:a16="http://schemas.microsoft.com/office/drawing/2014/main" id="{00000000-0008-0000-0600-000099000000}"/>
            </a:ext>
          </a:extLst>
        </xdr:cNvPr>
        <xdr:cNvSpPr txBox="1"/>
      </xdr:nvSpPr>
      <xdr:spPr>
        <a:xfrm>
          <a:off x="863111" y="983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a:extLst>
            <a:ext uri="{FF2B5EF4-FFF2-40B4-BE49-F238E27FC236}">
              <a16:creationId xmlns="" xmlns:a16="http://schemas.microsoft.com/office/drawing/2014/main" id="{00000000-0008-0000-0600-0000B0000000}"/>
            </a:ext>
          </a:extLst>
        </xdr:cNvPr>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a:extLst>
            <a:ext uri="{FF2B5EF4-FFF2-40B4-BE49-F238E27FC236}">
              <a16:creationId xmlns="" xmlns:a16="http://schemas.microsoft.com/office/drawing/2014/main" id="{00000000-0008-0000-0600-0000B2000000}"/>
            </a:ext>
          </a:extLst>
        </xdr:cNvPr>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161142</xdr:rowOff>
    </xdr:from>
    <xdr:to>
      <xdr:col>24</xdr:col>
      <xdr:colOff>63500</xdr:colOff>
      <xdr:row>78</xdr:row>
      <xdr:rowOff>47780</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flipV="1">
          <a:off x="3797300" y="13362792"/>
          <a:ext cx="838200" cy="5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a:extLst>
            <a:ext uri="{FF2B5EF4-FFF2-40B4-BE49-F238E27FC236}">
              <a16:creationId xmlns="" xmlns:a16="http://schemas.microsoft.com/office/drawing/2014/main" id="{00000000-0008-0000-0600-0000B5000000}"/>
            </a:ext>
          </a:extLst>
        </xdr:cNvPr>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47780</xdr:rowOff>
    </xdr:from>
    <xdr:to>
      <xdr:col>19</xdr:col>
      <xdr:colOff>177800</xdr:colOff>
      <xdr:row>78</xdr:row>
      <xdr:rowOff>49288</xdr:rowOff>
    </xdr:to>
    <xdr:cxnSp macro="">
      <xdr:nvCxnSpPr>
        <xdr:cNvPr id="183" name="直線コネクタ 182">
          <a:extLst>
            <a:ext uri="{FF2B5EF4-FFF2-40B4-BE49-F238E27FC236}">
              <a16:creationId xmlns="" xmlns:a16="http://schemas.microsoft.com/office/drawing/2014/main" id="{00000000-0008-0000-0600-0000B7000000}"/>
            </a:ext>
          </a:extLst>
        </xdr:cNvPr>
        <xdr:cNvCxnSpPr/>
      </xdr:nvCxnSpPr>
      <xdr:spPr>
        <a:xfrm flipV="1">
          <a:off x="2908300" y="13420880"/>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a:extLst>
            <a:ext uri="{FF2B5EF4-FFF2-40B4-BE49-F238E27FC236}">
              <a16:creationId xmlns="" xmlns:a16="http://schemas.microsoft.com/office/drawing/2014/main" id="{00000000-0008-0000-0600-0000B8000000}"/>
            </a:ext>
          </a:extLst>
        </xdr:cNvPr>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23393</xdr:rowOff>
    </xdr:from>
    <xdr:ext cx="469744"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3562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151771</xdr:rowOff>
    </xdr:from>
    <xdr:to>
      <xdr:col>15</xdr:col>
      <xdr:colOff>50800</xdr:colOff>
      <xdr:row>78</xdr:row>
      <xdr:rowOff>49288</xdr:rowOff>
    </xdr:to>
    <xdr:cxnSp macro="">
      <xdr:nvCxnSpPr>
        <xdr:cNvPr id="186" name="直線コネクタ 185">
          <a:extLst>
            <a:ext uri="{FF2B5EF4-FFF2-40B4-BE49-F238E27FC236}">
              <a16:creationId xmlns="" xmlns:a16="http://schemas.microsoft.com/office/drawing/2014/main" id="{00000000-0008-0000-0600-0000BA000000}"/>
            </a:ext>
          </a:extLst>
        </xdr:cNvPr>
        <xdr:cNvCxnSpPr/>
      </xdr:nvCxnSpPr>
      <xdr:spPr>
        <a:xfrm>
          <a:off x="2019300" y="13353421"/>
          <a:ext cx="889000" cy="6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a:extLst>
            <a:ext uri="{FF2B5EF4-FFF2-40B4-BE49-F238E27FC236}">
              <a16:creationId xmlns="" xmlns:a16="http://schemas.microsoft.com/office/drawing/2014/main" id="{00000000-0008-0000-0600-0000BB000000}"/>
            </a:ext>
          </a:extLst>
        </xdr:cNvPr>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59855</xdr:rowOff>
    </xdr:from>
    <xdr:ext cx="469744"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2673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151771</xdr:rowOff>
    </xdr:from>
    <xdr:to>
      <xdr:col>10</xdr:col>
      <xdr:colOff>114300</xdr:colOff>
      <xdr:row>78</xdr:row>
      <xdr:rowOff>46774</xdr:rowOff>
    </xdr:to>
    <xdr:cxnSp macro="">
      <xdr:nvCxnSpPr>
        <xdr:cNvPr id="189" name="直線コネクタ 188">
          <a:extLst>
            <a:ext uri="{FF2B5EF4-FFF2-40B4-BE49-F238E27FC236}">
              <a16:creationId xmlns="" xmlns:a16="http://schemas.microsoft.com/office/drawing/2014/main" id="{00000000-0008-0000-0600-0000BD000000}"/>
            </a:ext>
          </a:extLst>
        </xdr:cNvPr>
        <xdr:cNvCxnSpPr/>
      </xdr:nvCxnSpPr>
      <xdr:spPr>
        <a:xfrm flipV="1">
          <a:off x="1130300" y="13353421"/>
          <a:ext cx="889000" cy="6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a:extLst>
            <a:ext uri="{FF2B5EF4-FFF2-40B4-BE49-F238E27FC236}">
              <a16:creationId xmlns="" xmlns:a16="http://schemas.microsoft.com/office/drawing/2014/main" id="{00000000-0008-0000-0600-0000BE000000}"/>
            </a:ext>
          </a:extLst>
        </xdr:cNvPr>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40832</xdr:rowOff>
    </xdr:from>
    <xdr:ext cx="469744"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1784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a:extLst>
            <a:ext uri="{FF2B5EF4-FFF2-40B4-BE49-F238E27FC236}">
              <a16:creationId xmlns="" xmlns:a16="http://schemas.microsoft.com/office/drawing/2014/main" id="{00000000-0008-0000-0600-0000C0000000}"/>
            </a:ext>
          </a:extLst>
        </xdr:cNvPr>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63854</xdr:rowOff>
    </xdr:from>
    <xdr:ext cx="469744"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895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110342</xdr:rowOff>
    </xdr:from>
    <xdr:to>
      <xdr:col>24</xdr:col>
      <xdr:colOff>114300</xdr:colOff>
      <xdr:row>78</xdr:row>
      <xdr:rowOff>40492</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4584700" y="1331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88769</xdr:rowOff>
    </xdr:from>
    <xdr:ext cx="469744" cy="259045"/>
    <xdr:sp macro="" textlink="">
      <xdr:nvSpPr>
        <xdr:cNvPr id="200" name="維持補修費該当値テキスト">
          <a:extLst>
            <a:ext uri="{FF2B5EF4-FFF2-40B4-BE49-F238E27FC236}">
              <a16:creationId xmlns="" xmlns:a16="http://schemas.microsoft.com/office/drawing/2014/main" id="{00000000-0008-0000-0600-0000C8000000}"/>
            </a:ext>
          </a:extLst>
        </xdr:cNvPr>
        <xdr:cNvSpPr txBox="1"/>
      </xdr:nvSpPr>
      <xdr:spPr>
        <a:xfrm>
          <a:off x="4686300" y="1329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168430</xdr:rowOff>
    </xdr:from>
    <xdr:to>
      <xdr:col>20</xdr:col>
      <xdr:colOff>38100</xdr:colOff>
      <xdr:row>78</xdr:row>
      <xdr:rowOff>98580</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3746500" y="1337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89707</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3562428" y="1346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169938</xdr:rowOff>
    </xdr:from>
    <xdr:to>
      <xdr:col>15</xdr:col>
      <xdr:colOff>101600</xdr:colOff>
      <xdr:row>78</xdr:row>
      <xdr:rowOff>100088</xdr:rowOff>
    </xdr:to>
    <xdr:sp macro="" textlink="">
      <xdr:nvSpPr>
        <xdr:cNvPr id="203" name="楕円 202">
          <a:extLst>
            <a:ext uri="{FF2B5EF4-FFF2-40B4-BE49-F238E27FC236}">
              <a16:creationId xmlns="" xmlns:a16="http://schemas.microsoft.com/office/drawing/2014/main" id="{00000000-0008-0000-0600-0000CB000000}"/>
            </a:ext>
          </a:extLst>
        </xdr:cNvPr>
        <xdr:cNvSpPr/>
      </xdr:nvSpPr>
      <xdr:spPr>
        <a:xfrm>
          <a:off x="2857500" y="1337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91215</xdr:rowOff>
    </xdr:from>
    <xdr:ext cx="469744"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2673428" y="1346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100971</xdr:rowOff>
    </xdr:from>
    <xdr:to>
      <xdr:col>10</xdr:col>
      <xdr:colOff>165100</xdr:colOff>
      <xdr:row>78</xdr:row>
      <xdr:rowOff>31121</xdr:rowOff>
    </xdr:to>
    <xdr:sp macro="" textlink="">
      <xdr:nvSpPr>
        <xdr:cNvPr id="205" name="楕円 204">
          <a:extLst>
            <a:ext uri="{FF2B5EF4-FFF2-40B4-BE49-F238E27FC236}">
              <a16:creationId xmlns="" xmlns:a16="http://schemas.microsoft.com/office/drawing/2014/main" id="{00000000-0008-0000-0600-0000CD000000}"/>
            </a:ext>
          </a:extLst>
        </xdr:cNvPr>
        <xdr:cNvSpPr/>
      </xdr:nvSpPr>
      <xdr:spPr>
        <a:xfrm>
          <a:off x="1968500" y="133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47648</xdr:rowOff>
    </xdr:from>
    <xdr:ext cx="469744" cy="259045"/>
    <xdr:sp macro="" textlink="">
      <xdr:nvSpPr>
        <xdr:cNvPr id="206" name="テキスト ボックス 205">
          <a:extLst>
            <a:ext uri="{FF2B5EF4-FFF2-40B4-BE49-F238E27FC236}">
              <a16:creationId xmlns="" xmlns:a16="http://schemas.microsoft.com/office/drawing/2014/main" id="{00000000-0008-0000-0600-0000CE000000}"/>
            </a:ext>
          </a:extLst>
        </xdr:cNvPr>
        <xdr:cNvSpPr txBox="1"/>
      </xdr:nvSpPr>
      <xdr:spPr>
        <a:xfrm>
          <a:off x="1784428" y="1307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167424</xdr:rowOff>
    </xdr:from>
    <xdr:to>
      <xdr:col>6</xdr:col>
      <xdr:colOff>38100</xdr:colOff>
      <xdr:row>78</xdr:row>
      <xdr:rowOff>97574</xdr:rowOff>
    </xdr:to>
    <xdr:sp macro="" textlink="">
      <xdr:nvSpPr>
        <xdr:cNvPr id="207" name="楕円 206">
          <a:extLst>
            <a:ext uri="{FF2B5EF4-FFF2-40B4-BE49-F238E27FC236}">
              <a16:creationId xmlns="" xmlns:a16="http://schemas.microsoft.com/office/drawing/2014/main" id="{00000000-0008-0000-0600-0000CF000000}"/>
            </a:ext>
          </a:extLst>
        </xdr:cNvPr>
        <xdr:cNvSpPr/>
      </xdr:nvSpPr>
      <xdr:spPr>
        <a:xfrm>
          <a:off x="1079500" y="1336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88701</xdr:rowOff>
    </xdr:from>
    <xdr:ext cx="469744" cy="259045"/>
    <xdr:sp macro="" textlink="">
      <xdr:nvSpPr>
        <xdr:cNvPr id="208" name="テキスト ボックス 207">
          <a:extLst>
            <a:ext uri="{FF2B5EF4-FFF2-40B4-BE49-F238E27FC236}">
              <a16:creationId xmlns="" xmlns:a16="http://schemas.microsoft.com/office/drawing/2014/main" id="{00000000-0008-0000-0600-0000D0000000}"/>
            </a:ext>
          </a:extLst>
        </xdr:cNvPr>
        <xdr:cNvSpPr txBox="1"/>
      </xdr:nvSpPr>
      <xdr:spPr>
        <a:xfrm>
          <a:off x="895428" y="1346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a:extLst>
            <a:ext uri="{FF2B5EF4-FFF2-40B4-BE49-F238E27FC236}">
              <a16:creationId xmlns="" xmlns:a16="http://schemas.microsoft.com/office/drawing/2014/main" id="{00000000-0008-0000-0600-0000EC000000}"/>
            </a:ext>
          </a:extLst>
        </xdr:cNvPr>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a:extLst>
            <a:ext uri="{FF2B5EF4-FFF2-40B4-BE49-F238E27FC236}">
              <a16:creationId xmlns="" xmlns:a16="http://schemas.microsoft.com/office/drawing/2014/main" id="{00000000-0008-0000-0600-0000EE000000}"/>
            </a:ext>
          </a:extLst>
        </xdr:cNvPr>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60779</xdr:rowOff>
    </xdr:from>
    <xdr:to>
      <xdr:col>24</xdr:col>
      <xdr:colOff>63500</xdr:colOff>
      <xdr:row>96</xdr:row>
      <xdr:rowOff>30843</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3797300" y="16177079"/>
          <a:ext cx="838200" cy="31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169011</xdr:rowOff>
    </xdr:from>
    <xdr:ext cx="534377" cy="259045"/>
    <xdr:sp macro="" textlink="">
      <xdr:nvSpPr>
        <xdr:cNvPr id="241" name="扶助費平均値テキスト">
          <a:extLst>
            <a:ext uri="{FF2B5EF4-FFF2-40B4-BE49-F238E27FC236}">
              <a16:creationId xmlns="" xmlns:a16="http://schemas.microsoft.com/office/drawing/2014/main" id="{00000000-0008-0000-0600-0000F1000000}"/>
            </a:ext>
          </a:extLst>
        </xdr:cNvPr>
        <xdr:cNvSpPr txBox="1"/>
      </xdr:nvSpPr>
      <xdr:spPr>
        <a:xfrm>
          <a:off x="4686300" y="16285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27262</xdr:rowOff>
    </xdr:from>
    <xdr:to>
      <xdr:col>19</xdr:col>
      <xdr:colOff>177800</xdr:colOff>
      <xdr:row>96</xdr:row>
      <xdr:rowOff>30843</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a:off x="2908300" y="16486462"/>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25657</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3530111" y="1665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27262</xdr:rowOff>
    </xdr:from>
    <xdr:to>
      <xdr:col>15</xdr:col>
      <xdr:colOff>50800</xdr:colOff>
      <xdr:row>96</xdr:row>
      <xdr:rowOff>96189</xdr:rowOff>
    </xdr:to>
    <xdr:cxnSp macro="">
      <xdr:nvCxnSpPr>
        <xdr:cNvPr id="246" name="直線コネクタ 245">
          <a:extLst>
            <a:ext uri="{FF2B5EF4-FFF2-40B4-BE49-F238E27FC236}">
              <a16:creationId xmlns="" xmlns:a16="http://schemas.microsoft.com/office/drawing/2014/main" id="{00000000-0008-0000-0600-0000F6000000}"/>
            </a:ext>
          </a:extLst>
        </xdr:cNvPr>
        <xdr:cNvCxnSpPr/>
      </xdr:nvCxnSpPr>
      <xdr:spPr>
        <a:xfrm flipV="1">
          <a:off x="2019300" y="16486462"/>
          <a:ext cx="889000" cy="6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a:extLst>
            <a:ext uri="{FF2B5EF4-FFF2-40B4-BE49-F238E27FC236}">
              <a16:creationId xmlns="" xmlns:a16="http://schemas.microsoft.com/office/drawing/2014/main" id="{00000000-0008-0000-0600-0000F7000000}"/>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22891</xdr:rowOff>
    </xdr:from>
    <xdr:ext cx="534377"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2641111" y="166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59461</xdr:rowOff>
    </xdr:from>
    <xdr:to>
      <xdr:col>10</xdr:col>
      <xdr:colOff>114300</xdr:colOff>
      <xdr:row>96</xdr:row>
      <xdr:rowOff>96189</xdr:rowOff>
    </xdr:to>
    <xdr:cxnSp macro="">
      <xdr:nvCxnSpPr>
        <xdr:cNvPr id="249" name="直線コネクタ 248">
          <a:extLst>
            <a:ext uri="{FF2B5EF4-FFF2-40B4-BE49-F238E27FC236}">
              <a16:creationId xmlns="" xmlns:a16="http://schemas.microsoft.com/office/drawing/2014/main" id="{00000000-0008-0000-0600-0000F9000000}"/>
            </a:ext>
          </a:extLst>
        </xdr:cNvPr>
        <xdr:cNvCxnSpPr/>
      </xdr:nvCxnSpPr>
      <xdr:spPr>
        <a:xfrm>
          <a:off x="1130300" y="16518661"/>
          <a:ext cx="8890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a:extLst>
            <a:ext uri="{FF2B5EF4-FFF2-40B4-BE49-F238E27FC236}">
              <a16:creationId xmlns="" xmlns:a16="http://schemas.microsoft.com/office/drawing/2014/main" id="{00000000-0008-0000-0600-0000FA000000}"/>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51880</xdr:rowOff>
    </xdr:from>
    <xdr:ext cx="534377"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1752111" y="166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a:extLst>
            <a:ext uri="{FF2B5EF4-FFF2-40B4-BE49-F238E27FC236}">
              <a16:creationId xmlns="" xmlns:a16="http://schemas.microsoft.com/office/drawing/2014/main" id="{00000000-0008-0000-0600-0000FC000000}"/>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59228</xdr:rowOff>
    </xdr:from>
    <xdr:ext cx="534377"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863111" y="1668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9979</xdr:rowOff>
    </xdr:from>
    <xdr:to>
      <xdr:col>24</xdr:col>
      <xdr:colOff>114300</xdr:colOff>
      <xdr:row>94</xdr:row>
      <xdr:rowOff>111579</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4584700" y="1612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32856</xdr:rowOff>
    </xdr:from>
    <xdr:ext cx="599010" cy="259045"/>
    <xdr:sp macro="" textlink="">
      <xdr:nvSpPr>
        <xdr:cNvPr id="260" name="扶助費該当値テキスト">
          <a:extLst>
            <a:ext uri="{FF2B5EF4-FFF2-40B4-BE49-F238E27FC236}">
              <a16:creationId xmlns="" xmlns:a16="http://schemas.microsoft.com/office/drawing/2014/main" id="{00000000-0008-0000-0600-000004010000}"/>
            </a:ext>
          </a:extLst>
        </xdr:cNvPr>
        <xdr:cNvSpPr txBox="1"/>
      </xdr:nvSpPr>
      <xdr:spPr>
        <a:xfrm>
          <a:off x="4686300" y="1597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151493</xdr:rowOff>
    </xdr:from>
    <xdr:to>
      <xdr:col>20</xdr:col>
      <xdr:colOff>38100</xdr:colOff>
      <xdr:row>96</xdr:row>
      <xdr:rowOff>81643</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3746500" y="1643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98170</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3530111" y="1621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147912</xdr:rowOff>
    </xdr:from>
    <xdr:to>
      <xdr:col>15</xdr:col>
      <xdr:colOff>101600</xdr:colOff>
      <xdr:row>96</xdr:row>
      <xdr:rowOff>78062</xdr:rowOff>
    </xdr:to>
    <xdr:sp macro="" textlink="">
      <xdr:nvSpPr>
        <xdr:cNvPr id="263" name="楕円 262">
          <a:extLst>
            <a:ext uri="{FF2B5EF4-FFF2-40B4-BE49-F238E27FC236}">
              <a16:creationId xmlns="" xmlns:a16="http://schemas.microsoft.com/office/drawing/2014/main" id="{00000000-0008-0000-0600-000007010000}"/>
            </a:ext>
          </a:extLst>
        </xdr:cNvPr>
        <xdr:cNvSpPr/>
      </xdr:nvSpPr>
      <xdr:spPr>
        <a:xfrm>
          <a:off x="2857500" y="164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94589</xdr:rowOff>
    </xdr:from>
    <xdr:ext cx="534377" cy="259045"/>
    <xdr:sp macro="" textlink="">
      <xdr:nvSpPr>
        <xdr:cNvPr id="264" name="テキスト ボックス 263">
          <a:extLst>
            <a:ext uri="{FF2B5EF4-FFF2-40B4-BE49-F238E27FC236}">
              <a16:creationId xmlns="" xmlns:a16="http://schemas.microsoft.com/office/drawing/2014/main" id="{00000000-0008-0000-0600-000008010000}"/>
            </a:ext>
          </a:extLst>
        </xdr:cNvPr>
        <xdr:cNvSpPr txBox="1"/>
      </xdr:nvSpPr>
      <xdr:spPr>
        <a:xfrm>
          <a:off x="2641111" y="162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45389</xdr:rowOff>
    </xdr:from>
    <xdr:to>
      <xdr:col>10</xdr:col>
      <xdr:colOff>165100</xdr:colOff>
      <xdr:row>96</xdr:row>
      <xdr:rowOff>146989</xdr:rowOff>
    </xdr:to>
    <xdr:sp macro="" textlink="">
      <xdr:nvSpPr>
        <xdr:cNvPr id="265" name="楕円 264">
          <a:extLst>
            <a:ext uri="{FF2B5EF4-FFF2-40B4-BE49-F238E27FC236}">
              <a16:creationId xmlns="" xmlns:a16="http://schemas.microsoft.com/office/drawing/2014/main" id="{00000000-0008-0000-0600-000009010000}"/>
            </a:ext>
          </a:extLst>
        </xdr:cNvPr>
        <xdr:cNvSpPr/>
      </xdr:nvSpPr>
      <xdr:spPr>
        <a:xfrm>
          <a:off x="1968500" y="1650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163516</xdr:rowOff>
    </xdr:from>
    <xdr:ext cx="534377" cy="259045"/>
    <xdr:sp macro="" textlink="">
      <xdr:nvSpPr>
        <xdr:cNvPr id="266" name="テキスト ボックス 265">
          <a:extLst>
            <a:ext uri="{FF2B5EF4-FFF2-40B4-BE49-F238E27FC236}">
              <a16:creationId xmlns="" xmlns:a16="http://schemas.microsoft.com/office/drawing/2014/main" id="{00000000-0008-0000-0600-00000A010000}"/>
            </a:ext>
          </a:extLst>
        </xdr:cNvPr>
        <xdr:cNvSpPr txBox="1"/>
      </xdr:nvSpPr>
      <xdr:spPr>
        <a:xfrm>
          <a:off x="1752111" y="1627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8661</xdr:rowOff>
    </xdr:from>
    <xdr:to>
      <xdr:col>6</xdr:col>
      <xdr:colOff>38100</xdr:colOff>
      <xdr:row>96</xdr:row>
      <xdr:rowOff>110261</xdr:rowOff>
    </xdr:to>
    <xdr:sp macro="" textlink="">
      <xdr:nvSpPr>
        <xdr:cNvPr id="267" name="楕円 266">
          <a:extLst>
            <a:ext uri="{FF2B5EF4-FFF2-40B4-BE49-F238E27FC236}">
              <a16:creationId xmlns="" xmlns:a16="http://schemas.microsoft.com/office/drawing/2014/main" id="{00000000-0008-0000-0600-00000B010000}"/>
            </a:ext>
          </a:extLst>
        </xdr:cNvPr>
        <xdr:cNvSpPr/>
      </xdr:nvSpPr>
      <xdr:spPr>
        <a:xfrm>
          <a:off x="1079500" y="1646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126788</xdr:rowOff>
    </xdr:from>
    <xdr:ext cx="534377" cy="259045"/>
    <xdr:sp macro="" textlink="">
      <xdr:nvSpPr>
        <xdr:cNvPr id="268" name="テキスト ボックス 267">
          <a:extLst>
            <a:ext uri="{FF2B5EF4-FFF2-40B4-BE49-F238E27FC236}">
              <a16:creationId xmlns="" xmlns:a16="http://schemas.microsoft.com/office/drawing/2014/main" id="{00000000-0008-0000-0600-00000C010000}"/>
            </a:ext>
          </a:extLst>
        </xdr:cNvPr>
        <xdr:cNvSpPr txBox="1"/>
      </xdr:nvSpPr>
      <xdr:spPr>
        <a:xfrm>
          <a:off x="863111" y="1624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a:extLst>
            <a:ext uri="{FF2B5EF4-FFF2-40B4-BE49-F238E27FC236}">
              <a16:creationId xmlns="" xmlns:a16="http://schemas.microsoft.com/office/drawing/2014/main" id="{00000000-0008-0000-0600-000023010000}"/>
            </a:ext>
          </a:extLst>
        </xdr:cNvPr>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a:extLst>
            <a:ext uri="{FF2B5EF4-FFF2-40B4-BE49-F238E27FC236}">
              <a16:creationId xmlns="" xmlns:a16="http://schemas.microsoft.com/office/drawing/2014/main" id="{00000000-0008-0000-0600-000025010000}"/>
            </a:ext>
          </a:extLst>
        </xdr:cNvPr>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154824</xdr:rowOff>
    </xdr:from>
    <xdr:to>
      <xdr:col>55</xdr:col>
      <xdr:colOff>0</xdr:colOff>
      <xdr:row>36</xdr:row>
      <xdr:rowOff>63855</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9639300" y="5812674"/>
          <a:ext cx="838200" cy="42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13016</xdr:rowOff>
    </xdr:from>
    <xdr:ext cx="534377" cy="259045"/>
    <xdr:sp macro="" textlink="">
      <xdr:nvSpPr>
        <xdr:cNvPr id="296" name="補助費等平均値テキスト">
          <a:extLst>
            <a:ext uri="{FF2B5EF4-FFF2-40B4-BE49-F238E27FC236}">
              <a16:creationId xmlns="" xmlns:a16="http://schemas.microsoft.com/office/drawing/2014/main" id="{00000000-0008-0000-0600-000028010000}"/>
            </a:ext>
          </a:extLst>
        </xdr:cNvPr>
        <xdr:cNvSpPr txBox="1"/>
      </xdr:nvSpPr>
      <xdr:spPr>
        <a:xfrm>
          <a:off x="10528300" y="6185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a:extLst>
            <a:ext uri="{FF2B5EF4-FFF2-40B4-BE49-F238E27FC236}">
              <a16:creationId xmlns="" xmlns:a16="http://schemas.microsoft.com/office/drawing/2014/main" id="{00000000-0008-0000-0600-000029010000}"/>
            </a:ext>
          </a:extLst>
        </xdr:cNvPr>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154824</xdr:rowOff>
    </xdr:from>
    <xdr:to>
      <xdr:col>50</xdr:col>
      <xdr:colOff>114300</xdr:colOff>
      <xdr:row>37</xdr:row>
      <xdr:rowOff>6312</xdr:rowOff>
    </xdr:to>
    <xdr:cxnSp macro="">
      <xdr:nvCxnSpPr>
        <xdr:cNvPr id="298" name="直線コネクタ 297">
          <a:extLst>
            <a:ext uri="{FF2B5EF4-FFF2-40B4-BE49-F238E27FC236}">
              <a16:creationId xmlns="" xmlns:a16="http://schemas.microsoft.com/office/drawing/2014/main" id="{00000000-0008-0000-0600-00002A010000}"/>
            </a:ext>
          </a:extLst>
        </xdr:cNvPr>
        <xdr:cNvCxnSpPr/>
      </xdr:nvCxnSpPr>
      <xdr:spPr>
        <a:xfrm flipV="1">
          <a:off x="8750300" y="5812674"/>
          <a:ext cx="889000" cy="53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a:extLst>
            <a:ext uri="{FF2B5EF4-FFF2-40B4-BE49-F238E27FC236}">
              <a16:creationId xmlns="" xmlns:a16="http://schemas.microsoft.com/office/drawing/2014/main" id="{00000000-0008-0000-0600-00002B010000}"/>
            </a:ext>
          </a:extLst>
        </xdr:cNvPr>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22350</xdr:rowOff>
    </xdr:from>
    <xdr:ext cx="599010"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9339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153773</xdr:rowOff>
    </xdr:from>
    <xdr:to>
      <xdr:col>45</xdr:col>
      <xdr:colOff>177800</xdr:colOff>
      <xdr:row>37</xdr:row>
      <xdr:rowOff>6312</xdr:rowOff>
    </xdr:to>
    <xdr:cxnSp macro="">
      <xdr:nvCxnSpPr>
        <xdr:cNvPr id="301" name="直線コネクタ 300">
          <a:extLst>
            <a:ext uri="{FF2B5EF4-FFF2-40B4-BE49-F238E27FC236}">
              <a16:creationId xmlns="" xmlns:a16="http://schemas.microsoft.com/office/drawing/2014/main" id="{00000000-0008-0000-0600-00002D010000}"/>
            </a:ext>
          </a:extLst>
        </xdr:cNvPr>
        <xdr:cNvCxnSpPr/>
      </xdr:nvCxnSpPr>
      <xdr:spPr>
        <a:xfrm>
          <a:off x="7861300" y="6325973"/>
          <a:ext cx="889000" cy="2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a:extLst>
            <a:ext uri="{FF2B5EF4-FFF2-40B4-BE49-F238E27FC236}">
              <a16:creationId xmlns="" xmlns:a16="http://schemas.microsoft.com/office/drawing/2014/main" id="{00000000-0008-0000-0600-00002E010000}"/>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57788</xdr:rowOff>
    </xdr:from>
    <xdr:ext cx="534377"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8483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149516</xdr:rowOff>
    </xdr:from>
    <xdr:to>
      <xdr:col>41</xdr:col>
      <xdr:colOff>50800</xdr:colOff>
      <xdr:row>36</xdr:row>
      <xdr:rowOff>153773</xdr:rowOff>
    </xdr:to>
    <xdr:cxnSp macro="">
      <xdr:nvCxnSpPr>
        <xdr:cNvPr id="304" name="直線コネクタ 303">
          <a:extLst>
            <a:ext uri="{FF2B5EF4-FFF2-40B4-BE49-F238E27FC236}">
              <a16:creationId xmlns="" xmlns:a16="http://schemas.microsoft.com/office/drawing/2014/main" id="{00000000-0008-0000-0600-000030010000}"/>
            </a:ext>
          </a:extLst>
        </xdr:cNvPr>
        <xdr:cNvCxnSpPr/>
      </xdr:nvCxnSpPr>
      <xdr:spPr>
        <a:xfrm>
          <a:off x="6972300" y="6321716"/>
          <a:ext cx="889000" cy="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a:extLst>
            <a:ext uri="{FF2B5EF4-FFF2-40B4-BE49-F238E27FC236}">
              <a16:creationId xmlns="" xmlns:a16="http://schemas.microsoft.com/office/drawing/2014/main" id="{00000000-0008-0000-0600-000031010000}"/>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34116</xdr:rowOff>
    </xdr:from>
    <xdr:ext cx="534377"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7594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a:extLst>
            <a:ext uri="{FF2B5EF4-FFF2-40B4-BE49-F238E27FC236}">
              <a16:creationId xmlns="" xmlns:a16="http://schemas.microsoft.com/office/drawing/2014/main" id="{00000000-0008-0000-0600-000033010000}"/>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62572</xdr:rowOff>
    </xdr:from>
    <xdr:ext cx="534377"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6705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13055</xdr:rowOff>
    </xdr:from>
    <xdr:to>
      <xdr:col>55</xdr:col>
      <xdr:colOff>50800</xdr:colOff>
      <xdr:row>36</xdr:row>
      <xdr:rowOff>114655</xdr:rowOff>
    </xdr:to>
    <xdr:sp macro="" textlink="">
      <xdr:nvSpPr>
        <xdr:cNvPr id="314" name="楕円 313">
          <a:extLst>
            <a:ext uri="{FF2B5EF4-FFF2-40B4-BE49-F238E27FC236}">
              <a16:creationId xmlns="" xmlns:a16="http://schemas.microsoft.com/office/drawing/2014/main" id="{00000000-0008-0000-0600-00003A010000}"/>
            </a:ext>
          </a:extLst>
        </xdr:cNvPr>
        <xdr:cNvSpPr/>
      </xdr:nvSpPr>
      <xdr:spPr>
        <a:xfrm>
          <a:off x="10426700" y="61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35932</xdr:rowOff>
    </xdr:from>
    <xdr:ext cx="534377" cy="259045"/>
    <xdr:sp macro="" textlink="">
      <xdr:nvSpPr>
        <xdr:cNvPr id="315" name="補助費等該当値テキスト">
          <a:extLst>
            <a:ext uri="{FF2B5EF4-FFF2-40B4-BE49-F238E27FC236}">
              <a16:creationId xmlns="" xmlns:a16="http://schemas.microsoft.com/office/drawing/2014/main" id="{00000000-0008-0000-0600-00003B010000}"/>
            </a:ext>
          </a:extLst>
        </xdr:cNvPr>
        <xdr:cNvSpPr txBox="1"/>
      </xdr:nvSpPr>
      <xdr:spPr>
        <a:xfrm>
          <a:off x="10528300" y="603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104024</xdr:rowOff>
    </xdr:from>
    <xdr:to>
      <xdr:col>50</xdr:col>
      <xdr:colOff>165100</xdr:colOff>
      <xdr:row>34</xdr:row>
      <xdr:rowOff>34174</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9588500" y="57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25301</xdr:rowOff>
    </xdr:from>
    <xdr:ext cx="599010"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9339795" y="585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126962</xdr:rowOff>
    </xdr:from>
    <xdr:to>
      <xdr:col>46</xdr:col>
      <xdr:colOff>38100</xdr:colOff>
      <xdr:row>37</xdr:row>
      <xdr:rowOff>57112</xdr:rowOff>
    </xdr:to>
    <xdr:sp macro="" textlink="">
      <xdr:nvSpPr>
        <xdr:cNvPr id="318" name="楕円 317">
          <a:extLst>
            <a:ext uri="{FF2B5EF4-FFF2-40B4-BE49-F238E27FC236}">
              <a16:creationId xmlns="" xmlns:a16="http://schemas.microsoft.com/office/drawing/2014/main" id="{00000000-0008-0000-0600-00003E010000}"/>
            </a:ext>
          </a:extLst>
        </xdr:cNvPr>
        <xdr:cNvSpPr/>
      </xdr:nvSpPr>
      <xdr:spPr>
        <a:xfrm>
          <a:off x="8699500" y="629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48239</xdr:rowOff>
    </xdr:from>
    <xdr:ext cx="534377" cy="259045"/>
    <xdr:sp macro="" textlink="">
      <xdr:nvSpPr>
        <xdr:cNvPr id="319" name="テキスト ボックス 318">
          <a:extLst>
            <a:ext uri="{FF2B5EF4-FFF2-40B4-BE49-F238E27FC236}">
              <a16:creationId xmlns="" xmlns:a16="http://schemas.microsoft.com/office/drawing/2014/main" id="{00000000-0008-0000-0600-00003F010000}"/>
            </a:ext>
          </a:extLst>
        </xdr:cNvPr>
        <xdr:cNvSpPr txBox="1"/>
      </xdr:nvSpPr>
      <xdr:spPr>
        <a:xfrm>
          <a:off x="8483111" y="63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102973</xdr:rowOff>
    </xdr:from>
    <xdr:to>
      <xdr:col>41</xdr:col>
      <xdr:colOff>101600</xdr:colOff>
      <xdr:row>37</xdr:row>
      <xdr:rowOff>33123</xdr:rowOff>
    </xdr:to>
    <xdr:sp macro="" textlink="">
      <xdr:nvSpPr>
        <xdr:cNvPr id="320" name="楕円 319">
          <a:extLst>
            <a:ext uri="{FF2B5EF4-FFF2-40B4-BE49-F238E27FC236}">
              <a16:creationId xmlns="" xmlns:a16="http://schemas.microsoft.com/office/drawing/2014/main" id="{00000000-0008-0000-0600-000040010000}"/>
            </a:ext>
          </a:extLst>
        </xdr:cNvPr>
        <xdr:cNvSpPr/>
      </xdr:nvSpPr>
      <xdr:spPr>
        <a:xfrm>
          <a:off x="7810500" y="627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49650</xdr:rowOff>
    </xdr:from>
    <xdr:ext cx="534377" cy="259045"/>
    <xdr:sp macro="" textlink="">
      <xdr:nvSpPr>
        <xdr:cNvPr id="321" name="テキスト ボックス 320">
          <a:extLst>
            <a:ext uri="{FF2B5EF4-FFF2-40B4-BE49-F238E27FC236}">
              <a16:creationId xmlns="" xmlns:a16="http://schemas.microsoft.com/office/drawing/2014/main" id="{00000000-0008-0000-0600-000041010000}"/>
            </a:ext>
          </a:extLst>
        </xdr:cNvPr>
        <xdr:cNvSpPr txBox="1"/>
      </xdr:nvSpPr>
      <xdr:spPr>
        <a:xfrm>
          <a:off x="7594111" y="605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98716</xdr:rowOff>
    </xdr:from>
    <xdr:to>
      <xdr:col>36</xdr:col>
      <xdr:colOff>165100</xdr:colOff>
      <xdr:row>37</xdr:row>
      <xdr:rowOff>28866</xdr:rowOff>
    </xdr:to>
    <xdr:sp macro="" textlink="">
      <xdr:nvSpPr>
        <xdr:cNvPr id="322" name="楕円 321">
          <a:extLst>
            <a:ext uri="{FF2B5EF4-FFF2-40B4-BE49-F238E27FC236}">
              <a16:creationId xmlns="" xmlns:a16="http://schemas.microsoft.com/office/drawing/2014/main" id="{00000000-0008-0000-0600-000042010000}"/>
            </a:ext>
          </a:extLst>
        </xdr:cNvPr>
        <xdr:cNvSpPr/>
      </xdr:nvSpPr>
      <xdr:spPr>
        <a:xfrm>
          <a:off x="6921500" y="627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45393</xdr:rowOff>
    </xdr:from>
    <xdr:ext cx="534377" cy="259045"/>
    <xdr:sp macro="" textlink="">
      <xdr:nvSpPr>
        <xdr:cNvPr id="323" name="テキスト ボックス 322">
          <a:extLst>
            <a:ext uri="{FF2B5EF4-FFF2-40B4-BE49-F238E27FC236}">
              <a16:creationId xmlns="" xmlns:a16="http://schemas.microsoft.com/office/drawing/2014/main" id="{00000000-0008-0000-0600-000043010000}"/>
            </a:ext>
          </a:extLst>
        </xdr:cNvPr>
        <xdr:cNvSpPr txBox="1"/>
      </xdr:nvSpPr>
      <xdr:spPr>
        <a:xfrm>
          <a:off x="6705111" y="604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a:extLst>
            <a:ext uri="{FF2B5EF4-FFF2-40B4-BE49-F238E27FC236}">
              <a16:creationId xmlns="" xmlns:a16="http://schemas.microsoft.com/office/drawing/2014/main" id="{00000000-0008-0000-0600-00005C010000}"/>
            </a:ext>
          </a:extLst>
        </xdr:cNvPr>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a:extLst>
            <a:ext uri="{FF2B5EF4-FFF2-40B4-BE49-F238E27FC236}">
              <a16:creationId xmlns="" xmlns:a16="http://schemas.microsoft.com/office/drawing/2014/main" id="{00000000-0008-0000-0600-00005E010000}"/>
            </a:ext>
          </a:extLst>
        </xdr:cNvPr>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158955</xdr:rowOff>
    </xdr:from>
    <xdr:to>
      <xdr:col>55</xdr:col>
      <xdr:colOff>0</xdr:colOff>
      <xdr:row>56</xdr:row>
      <xdr:rowOff>53167</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flipV="1">
          <a:off x="9639300" y="9417255"/>
          <a:ext cx="838200" cy="23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23844</xdr:rowOff>
    </xdr:from>
    <xdr:ext cx="534377" cy="259045"/>
    <xdr:sp macro="" textlink="">
      <xdr:nvSpPr>
        <xdr:cNvPr id="353" name="普通建設事業費平均値テキスト">
          <a:extLst>
            <a:ext uri="{FF2B5EF4-FFF2-40B4-BE49-F238E27FC236}">
              <a16:creationId xmlns="" xmlns:a16="http://schemas.microsoft.com/office/drawing/2014/main" id="{00000000-0008-0000-0600-000061010000}"/>
            </a:ext>
          </a:extLst>
        </xdr:cNvPr>
        <xdr:cNvSpPr txBox="1"/>
      </xdr:nvSpPr>
      <xdr:spPr>
        <a:xfrm>
          <a:off x="10528300" y="9796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a:extLst>
            <a:ext uri="{FF2B5EF4-FFF2-40B4-BE49-F238E27FC236}">
              <a16:creationId xmlns="" xmlns:a16="http://schemas.microsoft.com/office/drawing/2014/main" id="{00000000-0008-0000-0600-000062010000}"/>
            </a:ext>
          </a:extLst>
        </xdr:cNvPr>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53167</xdr:rowOff>
    </xdr:from>
    <xdr:to>
      <xdr:col>50</xdr:col>
      <xdr:colOff>114300</xdr:colOff>
      <xdr:row>58</xdr:row>
      <xdr:rowOff>32723</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flipV="1">
          <a:off x="8750300" y="9654367"/>
          <a:ext cx="889000" cy="32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a:extLst>
            <a:ext uri="{FF2B5EF4-FFF2-40B4-BE49-F238E27FC236}">
              <a16:creationId xmlns="" xmlns:a16="http://schemas.microsoft.com/office/drawing/2014/main" id="{00000000-0008-0000-0600-000064010000}"/>
            </a:ext>
          </a:extLst>
        </xdr:cNvPr>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62572</xdr:rowOff>
    </xdr:from>
    <xdr:ext cx="534377"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9372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32723</xdr:rowOff>
    </xdr:from>
    <xdr:to>
      <xdr:col>45</xdr:col>
      <xdr:colOff>177800</xdr:colOff>
      <xdr:row>58</xdr:row>
      <xdr:rowOff>117533</xdr:rowOff>
    </xdr:to>
    <xdr:cxnSp macro="">
      <xdr:nvCxnSpPr>
        <xdr:cNvPr id="358" name="直線コネクタ 357">
          <a:extLst>
            <a:ext uri="{FF2B5EF4-FFF2-40B4-BE49-F238E27FC236}">
              <a16:creationId xmlns="" xmlns:a16="http://schemas.microsoft.com/office/drawing/2014/main" id="{00000000-0008-0000-0600-000066010000}"/>
            </a:ext>
          </a:extLst>
        </xdr:cNvPr>
        <xdr:cNvCxnSpPr/>
      </xdr:nvCxnSpPr>
      <xdr:spPr>
        <a:xfrm flipV="1">
          <a:off x="7861300" y="9976823"/>
          <a:ext cx="889000" cy="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a:extLst>
            <a:ext uri="{FF2B5EF4-FFF2-40B4-BE49-F238E27FC236}">
              <a16:creationId xmlns="" xmlns:a16="http://schemas.microsoft.com/office/drawing/2014/main" id="{00000000-0008-0000-0600-000067010000}"/>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121439</xdr:rowOff>
    </xdr:from>
    <xdr:ext cx="534377"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8483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117533</xdr:rowOff>
    </xdr:from>
    <xdr:to>
      <xdr:col>41</xdr:col>
      <xdr:colOff>50800</xdr:colOff>
      <xdr:row>58</xdr:row>
      <xdr:rowOff>137444</xdr:rowOff>
    </xdr:to>
    <xdr:cxnSp macro="">
      <xdr:nvCxnSpPr>
        <xdr:cNvPr id="361" name="直線コネクタ 360">
          <a:extLst>
            <a:ext uri="{FF2B5EF4-FFF2-40B4-BE49-F238E27FC236}">
              <a16:creationId xmlns="" xmlns:a16="http://schemas.microsoft.com/office/drawing/2014/main" id="{00000000-0008-0000-0600-000069010000}"/>
            </a:ext>
          </a:extLst>
        </xdr:cNvPr>
        <xdr:cNvCxnSpPr/>
      </xdr:nvCxnSpPr>
      <xdr:spPr>
        <a:xfrm flipV="1">
          <a:off x="6972300" y="10061633"/>
          <a:ext cx="889000" cy="1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a:extLst>
            <a:ext uri="{FF2B5EF4-FFF2-40B4-BE49-F238E27FC236}">
              <a16:creationId xmlns="" xmlns:a16="http://schemas.microsoft.com/office/drawing/2014/main" id="{00000000-0008-0000-0600-00006A010000}"/>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3287</xdr:rowOff>
    </xdr:from>
    <xdr:ext cx="534377"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7594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a:extLst>
            <a:ext uri="{FF2B5EF4-FFF2-40B4-BE49-F238E27FC236}">
              <a16:creationId xmlns="" xmlns:a16="http://schemas.microsoft.com/office/drawing/2014/main" id="{00000000-0008-0000-0600-00006C010000}"/>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26650</xdr:rowOff>
    </xdr:from>
    <xdr:ext cx="534377"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6705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108155</xdr:rowOff>
    </xdr:from>
    <xdr:to>
      <xdr:col>55</xdr:col>
      <xdr:colOff>50800</xdr:colOff>
      <xdr:row>55</xdr:row>
      <xdr:rowOff>38305</xdr:rowOff>
    </xdr:to>
    <xdr:sp macro="" textlink="">
      <xdr:nvSpPr>
        <xdr:cNvPr id="371" name="楕円 370">
          <a:extLst>
            <a:ext uri="{FF2B5EF4-FFF2-40B4-BE49-F238E27FC236}">
              <a16:creationId xmlns="" xmlns:a16="http://schemas.microsoft.com/office/drawing/2014/main" id="{00000000-0008-0000-0600-000073010000}"/>
            </a:ext>
          </a:extLst>
        </xdr:cNvPr>
        <xdr:cNvSpPr/>
      </xdr:nvSpPr>
      <xdr:spPr>
        <a:xfrm>
          <a:off x="10426700" y="936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131032</xdr:rowOff>
    </xdr:from>
    <xdr:ext cx="599010" cy="259045"/>
    <xdr:sp macro="" textlink="">
      <xdr:nvSpPr>
        <xdr:cNvPr id="372" name="普通建設事業費該当値テキスト">
          <a:extLst>
            <a:ext uri="{FF2B5EF4-FFF2-40B4-BE49-F238E27FC236}">
              <a16:creationId xmlns="" xmlns:a16="http://schemas.microsoft.com/office/drawing/2014/main" id="{00000000-0008-0000-0600-000074010000}"/>
            </a:ext>
          </a:extLst>
        </xdr:cNvPr>
        <xdr:cNvSpPr txBox="1"/>
      </xdr:nvSpPr>
      <xdr:spPr>
        <a:xfrm>
          <a:off x="10528300" y="9217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2367</xdr:rowOff>
    </xdr:from>
    <xdr:to>
      <xdr:col>50</xdr:col>
      <xdr:colOff>165100</xdr:colOff>
      <xdr:row>56</xdr:row>
      <xdr:rowOff>103967</xdr:rowOff>
    </xdr:to>
    <xdr:sp macro="" textlink="">
      <xdr:nvSpPr>
        <xdr:cNvPr id="373" name="楕円 372">
          <a:extLst>
            <a:ext uri="{FF2B5EF4-FFF2-40B4-BE49-F238E27FC236}">
              <a16:creationId xmlns="" xmlns:a16="http://schemas.microsoft.com/office/drawing/2014/main" id="{00000000-0008-0000-0600-000075010000}"/>
            </a:ext>
          </a:extLst>
        </xdr:cNvPr>
        <xdr:cNvSpPr/>
      </xdr:nvSpPr>
      <xdr:spPr>
        <a:xfrm>
          <a:off x="9588500" y="960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120494</xdr:rowOff>
    </xdr:from>
    <xdr:ext cx="599010" cy="259045"/>
    <xdr:sp macro="" textlink="">
      <xdr:nvSpPr>
        <xdr:cNvPr id="374" name="テキスト ボックス 373">
          <a:extLst>
            <a:ext uri="{FF2B5EF4-FFF2-40B4-BE49-F238E27FC236}">
              <a16:creationId xmlns="" xmlns:a16="http://schemas.microsoft.com/office/drawing/2014/main" id="{00000000-0008-0000-0600-000076010000}"/>
            </a:ext>
          </a:extLst>
        </xdr:cNvPr>
        <xdr:cNvSpPr txBox="1"/>
      </xdr:nvSpPr>
      <xdr:spPr>
        <a:xfrm>
          <a:off x="9339795" y="937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153373</xdr:rowOff>
    </xdr:from>
    <xdr:to>
      <xdr:col>46</xdr:col>
      <xdr:colOff>38100</xdr:colOff>
      <xdr:row>58</xdr:row>
      <xdr:rowOff>83523</xdr:rowOff>
    </xdr:to>
    <xdr:sp macro="" textlink="">
      <xdr:nvSpPr>
        <xdr:cNvPr id="375" name="楕円 374">
          <a:extLst>
            <a:ext uri="{FF2B5EF4-FFF2-40B4-BE49-F238E27FC236}">
              <a16:creationId xmlns="" xmlns:a16="http://schemas.microsoft.com/office/drawing/2014/main" id="{00000000-0008-0000-0600-000077010000}"/>
            </a:ext>
          </a:extLst>
        </xdr:cNvPr>
        <xdr:cNvSpPr/>
      </xdr:nvSpPr>
      <xdr:spPr>
        <a:xfrm>
          <a:off x="8699500" y="992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74650</xdr:rowOff>
    </xdr:from>
    <xdr:ext cx="534377" cy="259045"/>
    <xdr:sp macro="" textlink="">
      <xdr:nvSpPr>
        <xdr:cNvPr id="376" name="テキスト ボックス 375">
          <a:extLst>
            <a:ext uri="{FF2B5EF4-FFF2-40B4-BE49-F238E27FC236}">
              <a16:creationId xmlns="" xmlns:a16="http://schemas.microsoft.com/office/drawing/2014/main" id="{00000000-0008-0000-0600-000078010000}"/>
            </a:ext>
          </a:extLst>
        </xdr:cNvPr>
        <xdr:cNvSpPr txBox="1"/>
      </xdr:nvSpPr>
      <xdr:spPr>
        <a:xfrm>
          <a:off x="8483111" y="1001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66733</xdr:rowOff>
    </xdr:from>
    <xdr:to>
      <xdr:col>41</xdr:col>
      <xdr:colOff>101600</xdr:colOff>
      <xdr:row>58</xdr:row>
      <xdr:rowOff>168333</xdr:rowOff>
    </xdr:to>
    <xdr:sp macro="" textlink="">
      <xdr:nvSpPr>
        <xdr:cNvPr id="377" name="楕円 376">
          <a:extLst>
            <a:ext uri="{FF2B5EF4-FFF2-40B4-BE49-F238E27FC236}">
              <a16:creationId xmlns="" xmlns:a16="http://schemas.microsoft.com/office/drawing/2014/main" id="{00000000-0008-0000-0600-000079010000}"/>
            </a:ext>
          </a:extLst>
        </xdr:cNvPr>
        <xdr:cNvSpPr/>
      </xdr:nvSpPr>
      <xdr:spPr>
        <a:xfrm>
          <a:off x="7810500" y="100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159460</xdr:rowOff>
    </xdr:from>
    <xdr:ext cx="534377" cy="259045"/>
    <xdr:sp macro="" textlink="">
      <xdr:nvSpPr>
        <xdr:cNvPr id="378" name="テキスト ボックス 377">
          <a:extLst>
            <a:ext uri="{FF2B5EF4-FFF2-40B4-BE49-F238E27FC236}">
              <a16:creationId xmlns="" xmlns:a16="http://schemas.microsoft.com/office/drawing/2014/main" id="{00000000-0008-0000-0600-00007A010000}"/>
            </a:ext>
          </a:extLst>
        </xdr:cNvPr>
        <xdr:cNvSpPr txBox="1"/>
      </xdr:nvSpPr>
      <xdr:spPr>
        <a:xfrm>
          <a:off x="7594111" y="1010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86644</xdr:rowOff>
    </xdr:from>
    <xdr:to>
      <xdr:col>36</xdr:col>
      <xdr:colOff>165100</xdr:colOff>
      <xdr:row>59</xdr:row>
      <xdr:rowOff>16794</xdr:rowOff>
    </xdr:to>
    <xdr:sp macro="" textlink="">
      <xdr:nvSpPr>
        <xdr:cNvPr id="379" name="楕円 378">
          <a:extLst>
            <a:ext uri="{FF2B5EF4-FFF2-40B4-BE49-F238E27FC236}">
              <a16:creationId xmlns="" xmlns:a16="http://schemas.microsoft.com/office/drawing/2014/main" id="{00000000-0008-0000-0600-00007B010000}"/>
            </a:ext>
          </a:extLst>
        </xdr:cNvPr>
        <xdr:cNvSpPr/>
      </xdr:nvSpPr>
      <xdr:spPr>
        <a:xfrm>
          <a:off x="6921500" y="1003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7921</xdr:rowOff>
    </xdr:from>
    <xdr:ext cx="534377" cy="259045"/>
    <xdr:sp macro="" textlink="">
      <xdr:nvSpPr>
        <xdr:cNvPr id="380" name="テキスト ボックス 379">
          <a:extLst>
            <a:ext uri="{FF2B5EF4-FFF2-40B4-BE49-F238E27FC236}">
              <a16:creationId xmlns="" xmlns:a16="http://schemas.microsoft.com/office/drawing/2014/main" id="{00000000-0008-0000-0600-00007C010000}"/>
            </a:ext>
          </a:extLst>
        </xdr:cNvPr>
        <xdr:cNvSpPr txBox="1"/>
      </xdr:nvSpPr>
      <xdr:spPr>
        <a:xfrm>
          <a:off x="6705111" y="1012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a:extLst>
            <a:ext uri="{FF2B5EF4-FFF2-40B4-BE49-F238E27FC236}">
              <a16:creationId xmlns="" xmlns:a16="http://schemas.microsoft.com/office/drawing/2014/main" id="{00000000-0008-0000-0600-000095010000}"/>
            </a:ext>
          </a:extLst>
        </xdr:cNvPr>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109603</xdr:rowOff>
    </xdr:from>
    <xdr:to>
      <xdr:col>55</xdr:col>
      <xdr:colOff>0</xdr:colOff>
      <xdr:row>78</xdr:row>
      <xdr:rowOff>127090</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9639300" y="13482703"/>
          <a:ext cx="8382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a:extLst>
            <a:ext uri="{FF2B5EF4-FFF2-40B4-BE49-F238E27FC236}">
              <a16:creationId xmlns="" xmlns:a16="http://schemas.microsoft.com/office/drawing/2014/main" id="{00000000-0008-0000-0600-000098010000}"/>
            </a:ext>
          </a:extLst>
        </xdr:cNvPr>
        <xdr:cNvSpPr txBox="1"/>
      </xdr:nvSpPr>
      <xdr:spPr>
        <a:xfrm>
          <a:off x="10528300" y="1323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a:extLst>
            <a:ext uri="{FF2B5EF4-FFF2-40B4-BE49-F238E27FC236}">
              <a16:creationId xmlns="" xmlns:a16="http://schemas.microsoft.com/office/drawing/2014/main" id="{00000000-0008-0000-0600-000099010000}"/>
            </a:ext>
          </a:extLst>
        </xdr:cNvPr>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109603</xdr:rowOff>
    </xdr:from>
    <xdr:to>
      <xdr:col>50</xdr:col>
      <xdr:colOff>114300</xdr:colOff>
      <xdr:row>78</xdr:row>
      <xdr:rowOff>127589</xdr:rowOff>
    </xdr:to>
    <xdr:cxnSp macro="">
      <xdr:nvCxnSpPr>
        <xdr:cNvPr id="410" name="直線コネクタ 409">
          <a:extLst>
            <a:ext uri="{FF2B5EF4-FFF2-40B4-BE49-F238E27FC236}">
              <a16:creationId xmlns="" xmlns:a16="http://schemas.microsoft.com/office/drawing/2014/main" id="{00000000-0008-0000-0600-00009A010000}"/>
            </a:ext>
          </a:extLst>
        </xdr:cNvPr>
        <xdr:cNvCxnSpPr/>
      </xdr:nvCxnSpPr>
      <xdr:spPr>
        <a:xfrm flipV="1">
          <a:off x="8750300" y="13482703"/>
          <a:ext cx="889000" cy="1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a:extLst>
            <a:ext uri="{FF2B5EF4-FFF2-40B4-BE49-F238E27FC236}">
              <a16:creationId xmlns="" xmlns:a16="http://schemas.microsoft.com/office/drawing/2014/main" id="{00000000-0008-0000-0600-00009B010000}"/>
            </a:ext>
          </a:extLst>
        </xdr:cNvPr>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70406</xdr:rowOff>
    </xdr:from>
    <xdr:ext cx="534377"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9372111" y="131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127589</xdr:rowOff>
    </xdr:from>
    <xdr:to>
      <xdr:col>45</xdr:col>
      <xdr:colOff>177800</xdr:colOff>
      <xdr:row>78</xdr:row>
      <xdr:rowOff>133355</xdr:rowOff>
    </xdr:to>
    <xdr:cxnSp macro="">
      <xdr:nvCxnSpPr>
        <xdr:cNvPr id="413" name="直線コネクタ 412">
          <a:extLst>
            <a:ext uri="{FF2B5EF4-FFF2-40B4-BE49-F238E27FC236}">
              <a16:creationId xmlns="" xmlns:a16="http://schemas.microsoft.com/office/drawing/2014/main" id="{00000000-0008-0000-0600-00009D010000}"/>
            </a:ext>
          </a:extLst>
        </xdr:cNvPr>
        <xdr:cNvCxnSpPr/>
      </xdr:nvCxnSpPr>
      <xdr:spPr>
        <a:xfrm flipV="1">
          <a:off x="7861300" y="13500689"/>
          <a:ext cx="889000" cy="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a:extLst>
            <a:ext uri="{FF2B5EF4-FFF2-40B4-BE49-F238E27FC236}">
              <a16:creationId xmlns="" xmlns:a16="http://schemas.microsoft.com/office/drawing/2014/main" id="{00000000-0008-0000-0600-00009E010000}"/>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133355</xdr:rowOff>
    </xdr:from>
    <xdr:to>
      <xdr:col>41</xdr:col>
      <xdr:colOff>50800</xdr:colOff>
      <xdr:row>78</xdr:row>
      <xdr:rowOff>136939</xdr:rowOff>
    </xdr:to>
    <xdr:cxnSp macro="">
      <xdr:nvCxnSpPr>
        <xdr:cNvPr id="416" name="直線コネクタ 415">
          <a:extLst>
            <a:ext uri="{FF2B5EF4-FFF2-40B4-BE49-F238E27FC236}">
              <a16:creationId xmlns="" xmlns:a16="http://schemas.microsoft.com/office/drawing/2014/main" id="{00000000-0008-0000-0600-0000A0010000}"/>
            </a:ext>
          </a:extLst>
        </xdr:cNvPr>
        <xdr:cNvCxnSpPr/>
      </xdr:nvCxnSpPr>
      <xdr:spPr>
        <a:xfrm flipV="1">
          <a:off x="6972300" y="13506455"/>
          <a:ext cx="889000" cy="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a:extLst>
            <a:ext uri="{FF2B5EF4-FFF2-40B4-BE49-F238E27FC236}">
              <a16:creationId xmlns="" xmlns:a16="http://schemas.microsoft.com/office/drawing/2014/main" id="{00000000-0008-0000-0600-0000A1010000}"/>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108418</xdr:rowOff>
    </xdr:from>
    <xdr:ext cx="534377"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7594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a:extLst>
            <a:ext uri="{FF2B5EF4-FFF2-40B4-BE49-F238E27FC236}">
              <a16:creationId xmlns="" xmlns:a16="http://schemas.microsoft.com/office/drawing/2014/main" id="{00000000-0008-0000-0600-0000A3010000}"/>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117141</xdr:rowOff>
    </xdr:from>
    <xdr:ext cx="534377"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6705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76290</xdr:rowOff>
    </xdr:from>
    <xdr:to>
      <xdr:col>55</xdr:col>
      <xdr:colOff>50800</xdr:colOff>
      <xdr:row>79</xdr:row>
      <xdr:rowOff>6440</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10426700" y="134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162667</xdr:rowOff>
    </xdr:from>
    <xdr:ext cx="469744" cy="259045"/>
    <xdr:sp macro="" textlink="">
      <xdr:nvSpPr>
        <xdr:cNvPr id="427" name="普通建設事業費 （ うち新規整備　）該当値テキスト">
          <a:extLst>
            <a:ext uri="{FF2B5EF4-FFF2-40B4-BE49-F238E27FC236}">
              <a16:creationId xmlns="" xmlns:a16="http://schemas.microsoft.com/office/drawing/2014/main" id="{00000000-0008-0000-0600-0000AB010000}"/>
            </a:ext>
          </a:extLst>
        </xdr:cNvPr>
        <xdr:cNvSpPr txBox="1"/>
      </xdr:nvSpPr>
      <xdr:spPr>
        <a:xfrm>
          <a:off x="10528300" y="133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58803</xdr:rowOff>
    </xdr:from>
    <xdr:to>
      <xdr:col>50</xdr:col>
      <xdr:colOff>165100</xdr:colOff>
      <xdr:row>78</xdr:row>
      <xdr:rowOff>160403</xdr:rowOff>
    </xdr:to>
    <xdr:sp macro="" textlink="">
      <xdr:nvSpPr>
        <xdr:cNvPr id="428" name="楕円 427">
          <a:extLst>
            <a:ext uri="{FF2B5EF4-FFF2-40B4-BE49-F238E27FC236}">
              <a16:creationId xmlns="" xmlns:a16="http://schemas.microsoft.com/office/drawing/2014/main" id="{00000000-0008-0000-0600-0000AC010000}"/>
            </a:ext>
          </a:extLst>
        </xdr:cNvPr>
        <xdr:cNvSpPr/>
      </xdr:nvSpPr>
      <xdr:spPr>
        <a:xfrm>
          <a:off x="9588500" y="1343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151530</xdr:rowOff>
    </xdr:from>
    <xdr:ext cx="469744"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9404428" y="1352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76789</xdr:rowOff>
    </xdr:from>
    <xdr:to>
      <xdr:col>46</xdr:col>
      <xdr:colOff>38100</xdr:colOff>
      <xdr:row>79</xdr:row>
      <xdr:rowOff>6939</xdr:rowOff>
    </xdr:to>
    <xdr:sp macro="" textlink="">
      <xdr:nvSpPr>
        <xdr:cNvPr id="430" name="楕円 429">
          <a:extLst>
            <a:ext uri="{FF2B5EF4-FFF2-40B4-BE49-F238E27FC236}">
              <a16:creationId xmlns="" xmlns:a16="http://schemas.microsoft.com/office/drawing/2014/main" id="{00000000-0008-0000-0600-0000AE010000}"/>
            </a:ext>
          </a:extLst>
        </xdr:cNvPr>
        <xdr:cNvSpPr/>
      </xdr:nvSpPr>
      <xdr:spPr>
        <a:xfrm>
          <a:off x="8699500" y="1344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169516</xdr:rowOff>
    </xdr:from>
    <xdr:ext cx="469744" cy="259045"/>
    <xdr:sp macro="" textlink="">
      <xdr:nvSpPr>
        <xdr:cNvPr id="431" name="テキスト ボックス 430">
          <a:extLst>
            <a:ext uri="{FF2B5EF4-FFF2-40B4-BE49-F238E27FC236}">
              <a16:creationId xmlns="" xmlns:a16="http://schemas.microsoft.com/office/drawing/2014/main" id="{00000000-0008-0000-0600-0000AF010000}"/>
            </a:ext>
          </a:extLst>
        </xdr:cNvPr>
        <xdr:cNvSpPr txBox="1"/>
      </xdr:nvSpPr>
      <xdr:spPr>
        <a:xfrm>
          <a:off x="8515428" y="1354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82555</xdr:rowOff>
    </xdr:from>
    <xdr:to>
      <xdr:col>41</xdr:col>
      <xdr:colOff>101600</xdr:colOff>
      <xdr:row>79</xdr:row>
      <xdr:rowOff>12705</xdr:rowOff>
    </xdr:to>
    <xdr:sp macro="" textlink="">
      <xdr:nvSpPr>
        <xdr:cNvPr id="432" name="楕円 431">
          <a:extLst>
            <a:ext uri="{FF2B5EF4-FFF2-40B4-BE49-F238E27FC236}">
              <a16:creationId xmlns="" xmlns:a16="http://schemas.microsoft.com/office/drawing/2014/main" id="{00000000-0008-0000-0600-0000B0010000}"/>
            </a:ext>
          </a:extLst>
        </xdr:cNvPr>
        <xdr:cNvSpPr/>
      </xdr:nvSpPr>
      <xdr:spPr>
        <a:xfrm>
          <a:off x="7810500" y="1345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3832</xdr:rowOff>
    </xdr:from>
    <xdr:ext cx="469744" cy="259045"/>
    <xdr:sp macro="" textlink="">
      <xdr:nvSpPr>
        <xdr:cNvPr id="433" name="テキスト ボックス 432">
          <a:extLst>
            <a:ext uri="{FF2B5EF4-FFF2-40B4-BE49-F238E27FC236}">
              <a16:creationId xmlns="" xmlns:a16="http://schemas.microsoft.com/office/drawing/2014/main" id="{00000000-0008-0000-0600-0000B1010000}"/>
            </a:ext>
          </a:extLst>
        </xdr:cNvPr>
        <xdr:cNvSpPr txBox="1"/>
      </xdr:nvSpPr>
      <xdr:spPr>
        <a:xfrm>
          <a:off x="7626428" y="1354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86139</xdr:rowOff>
    </xdr:from>
    <xdr:to>
      <xdr:col>36</xdr:col>
      <xdr:colOff>165100</xdr:colOff>
      <xdr:row>79</xdr:row>
      <xdr:rowOff>16289</xdr:rowOff>
    </xdr:to>
    <xdr:sp macro="" textlink="">
      <xdr:nvSpPr>
        <xdr:cNvPr id="434" name="楕円 433">
          <a:extLst>
            <a:ext uri="{FF2B5EF4-FFF2-40B4-BE49-F238E27FC236}">
              <a16:creationId xmlns="" xmlns:a16="http://schemas.microsoft.com/office/drawing/2014/main" id="{00000000-0008-0000-0600-0000B2010000}"/>
            </a:ext>
          </a:extLst>
        </xdr:cNvPr>
        <xdr:cNvSpPr/>
      </xdr:nvSpPr>
      <xdr:spPr>
        <a:xfrm>
          <a:off x="6921500" y="1345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7416</xdr:rowOff>
    </xdr:from>
    <xdr:ext cx="378565" cy="259045"/>
    <xdr:sp macro="" textlink="">
      <xdr:nvSpPr>
        <xdr:cNvPr id="435" name="テキスト ボックス 434">
          <a:extLst>
            <a:ext uri="{FF2B5EF4-FFF2-40B4-BE49-F238E27FC236}">
              <a16:creationId xmlns="" xmlns:a16="http://schemas.microsoft.com/office/drawing/2014/main" id="{00000000-0008-0000-0600-0000B3010000}"/>
            </a:ext>
          </a:extLst>
        </xdr:cNvPr>
        <xdr:cNvSpPr txBox="1"/>
      </xdr:nvSpPr>
      <xdr:spPr>
        <a:xfrm>
          <a:off x="6783017" y="13551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a:extLst>
            <a:ext uri="{FF2B5EF4-FFF2-40B4-BE49-F238E27FC236}">
              <a16:creationId xmlns="" xmlns:a16="http://schemas.microsoft.com/office/drawing/2014/main" id="{00000000-0008-0000-0600-0000CA010000}"/>
            </a:ext>
          </a:extLst>
        </xdr:cNvPr>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a:extLst>
            <a:ext uri="{FF2B5EF4-FFF2-40B4-BE49-F238E27FC236}">
              <a16:creationId xmlns="" xmlns:a16="http://schemas.microsoft.com/office/drawing/2014/main" id="{00000000-0008-0000-0600-0000CC010000}"/>
            </a:ext>
          </a:extLst>
        </xdr:cNvPr>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105287</xdr:rowOff>
    </xdr:from>
    <xdr:to>
      <xdr:col>55</xdr:col>
      <xdr:colOff>0</xdr:colOff>
      <xdr:row>97</xdr:row>
      <xdr:rowOff>136513</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a:off x="9639300" y="16735937"/>
          <a:ext cx="838200" cy="3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67132</xdr:rowOff>
    </xdr:from>
    <xdr:ext cx="534377" cy="259045"/>
    <xdr:sp macro="" textlink="">
      <xdr:nvSpPr>
        <xdr:cNvPr id="463" name="普通建設事業費 （ うち更新整備　）平均値テキスト">
          <a:extLst>
            <a:ext uri="{FF2B5EF4-FFF2-40B4-BE49-F238E27FC236}">
              <a16:creationId xmlns="" xmlns:a16="http://schemas.microsoft.com/office/drawing/2014/main" id="{00000000-0008-0000-0600-0000CF010000}"/>
            </a:ext>
          </a:extLst>
        </xdr:cNvPr>
        <xdr:cNvSpPr txBox="1"/>
      </xdr:nvSpPr>
      <xdr:spPr>
        <a:xfrm>
          <a:off x="10528300" y="16526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a:extLst>
            <a:ext uri="{FF2B5EF4-FFF2-40B4-BE49-F238E27FC236}">
              <a16:creationId xmlns="" xmlns:a16="http://schemas.microsoft.com/office/drawing/2014/main" id="{00000000-0008-0000-0600-0000D0010000}"/>
            </a:ext>
          </a:extLst>
        </xdr:cNvPr>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105287</xdr:rowOff>
    </xdr:from>
    <xdr:to>
      <xdr:col>50</xdr:col>
      <xdr:colOff>114300</xdr:colOff>
      <xdr:row>97</xdr:row>
      <xdr:rowOff>155601</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flipV="1">
          <a:off x="8750300" y="16735937"/>
          <a:ext cx="889000" cy="5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a:extLst>
            <a:ext uri="{FF2B5EF4-FFF2-40B4-BE49-F238E27FC236}">
              <a16:creationId xmlns="" xmlns:a16="http://schemas.microsoft.com/office/drawing/2014/main" id="{00000000-0008-0000-0600-0000D2010000}"/>
            </a:ext>
          </a:extLst>
        </xdr:cNvPr>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130291</xdr:rowOff>
    </xdr:from>
    <xdr:ext cx="534377"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9372111" y="164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155601</xdr:rowOff>
    </xdr:from>
    <xdr:to>
      <xdr:col>45</xdr:col>
      <xdr:colOff>177800</xdr:colOff>
      <xdr:row>98</xdr:row>
      <xdr:rowOff>66050</xdr:rowOff>
    </xdr:to>
    <xdr:cxnSp macro="">
      <xdr:nvCxnSpPr>
        <xdr:cNvPr id="468" name="直線コネクタ 467">
          <a:extLst>
            <a:ext uri="{FF2B5EF4-FFF2-40B4-BE49-F238E27FC236}">
              <a16:creationId xmlns="" xmlns:a16="http://schemas.microsoft.com/office/drawing/2014/main" id="{00000000-0008-0000-0600-0000D4010000}"/>
            </a:ext>
          </a:extLst>
        </xdr:cNvPr>
        <xdr:cNvCxnSpPr/>
      </xdr:nvCxnSpPr>
      <xdr:spPr>
        <a:xfrm flipV="1">
          <a:off x="7861300" y="16786251"/>
          <a:ext cx="889000" cy="8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a:extLst>
            <a:ext uri="{FF2B5EF4-FFF2-40B4-BE49-F238E27FC236}">
              <a16:creationId xmlns="" xmlns:a16="http://schemas.microsoft.com/office/drawing/2014/main" id="{00000000-0008-0000-0600-0000D5010000}"/>
            </a:ext>
          </a:extLst>
        </xdr:cNvPr>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170932</xdr:rowOff>
    </xdr:from>
    <xdr:ext cx="534377"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8483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66050</xdr:rowOff>
    </xdr:from>
    <xdr:to>
      <xdr:col>41</xdr:col>
      <xdr:colOff>50800</xdr:colOff>
      <xdr:row>98</xdr:row>
      <xdr:rowOff>88325</xdr:rowOff>
    </xdr:to>
    <xdr:cxnSp macro="">
      <xdr:nvCxnSpPr>
        <xdr:cNvPr id="471" name="直線コネクタ 470">
          <a:extLst>
            <a:ext uri="{FF2B5EF4-FFF2-40B4-BE49-F238E27FC236}">
              <a16:creationId xmlns="" xmlns:a16="http://schemas.microsoft.com/office/drawing/2014/main" id="{00000000-0008-0000-0600-0000D7010000}"/>
            </a:ext>
          </a:extLst>
        </xdr:cNvPr>
        <xdr:cNvCxnSpPr/>
      </xdr:nvCxnSpPr>
      <xdr:spPr>
        <a:xfrm flipV="1">
          <a:off x="6972300" y="16868150"/>
          <a:ext cx="889000" cy="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a:extLst>
            <a:ext uri="{FF2B5EF4-FFF2-40B4-BE49-F238E27FC236}">
              <a16:creationId xmlns="" xmlns:a16="http://schemas.microsoft.com/office/drawing/2014/main" id="{00000000-0008-0000-0600-0000D8010000}"/>
            </a:ext>
          </a:extLst>
        </xdr:cNvPr>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35138</xdr:rowOff>
    </xdr:from>
    <xdr:ext cx="534377"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7594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a:extLst>
            <a:ext uri="{FF2B5EF4-FFF2-40B4-BE49-F238E27FC236}">
              <a16:creationId xmlns="" xmlns:a16="http://schemas.microsoft.com/office/drawing/2014/main" id="{00000000-0008-0000-0600-0000DA010000}"/>
            </a:ext>
          </a:extLst>
        </xdr:cNvPr>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36693</xdr:rowOff>
    </xdr:from>
    <xdr:ext cx="534377"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6705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85713</xdr:rowOff>
    </xdr:from>
    <xdr:to>
      <xdr:col>55</xdr:col>
      <xdr:colOff>50800</xdr:colOff>
      <xdr:row>98</xdr:row>
      <xdr:rowOff>15863</xdr:rowOff>
    </xdr:to>
    <xdr:sp macro="" textlink="">
      <xdr:nvSpPr>
        <xdr:cNvPr id="481" name="楕円 480">
          <a:extLst>
            <a:ext uri="{FF2B5EF4-FFF2-40B4-BE49-F238E27FC236}">
              <a16:creationId xmlns="" xmlns:a16="http://schemas.microsoft.com/office/drawing/2014/main" id="{00000000-0008-0000-0600-0000E1010000}"/>
            </a:ext>
          </a:extLst>
        </xdr:cNvPr>
        <xdr:cNvSpPr/>
      </xdr:nvSpPr>
      <xdr:spPr>
        <a:xfrm>
          <a:off x="10426700" y="167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22681</xdr:rowOff>
    </xdr:from>
    <xdr:ext cx="534377" cy="259045"/>
    <xdr:sp macro="" textlink="">
      <xdr:nvSpPr>
        <xdr:cNvPr id="482" name="普通建設事業費 （ うち更新整備　）該当値テキスト">
          <a:extLst>
            <a:ext uri="{FF2B5EF4-FFF2-40B4-BE49-F238E27FC236}">
              <a16:creationId xmlns="" xmlns:a16="http://schemas.microsoft.com/office/drawing/2014/main" id="{00000000-0008-0000-0600-0000E2010000}"/>
            </a:ext>
          </a:extLst>
        </xdr:cNvPr>
        <xdr:cNvSpPr txBox="1"/>
      </xdr:nvSpPr>
      <xdr:spPr>
        <a:xfrm>
          <a:off x="10528300" y="1665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54487</xdr:rowOff>
    </xdr:from>
    <xdr:to>
      <xdr:col>50</xdr:col>
      <xdr:colOff>165100</xdr:colOff>
      <xdr:row>97</xdr:row>
      <xdr:rowOff>156087</xdr:rowOff>
    </xdr:to>
    <xdr:sp macro="" textlink="">
      <xdr:nvSpPr>
        <xdr:cNvPr id="483" name="楕円 482">
          <a:extLst>
            <a:ext uri="{FF2B5EF4-FFF2-40B4-BE49-F238E27FC236}">
              <a16:creationId xmlns="" xmlns:a16="http://schemas.microsoft.com/office/drawing/2014/main" id="{00000000-0008-0000-0600-0000E3010000}"/>
            </a:ext>
          </a:extLst>
        </xdr:cNvPr>
        <xdr:cNvSpPr/>
      </xdr:nvSpPr>
      <xdr:spPr>
        <a:xfrm>
          <a:off x="9588500" y="1668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147214</xdr:rowOff>
    </xdr:from>
    <xdr:ext cx="534377"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9372111" y="1677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104801</xdr:rowOff>
    </xdr:from>
    <xdr:to>
      <xdr:col>46</xdr:col>
      <xdr:colOff>38100</xdr:colOff>
      <xdr:row>98</xdr:row>
      <xdr:rowOff>34951</xdr:rowOff>
    </xdr:to>
    <xdr:sp macro="" textlink="">
      <xdr:nvSpPr>
        <xdr:cNvPr id="485" name="楕円 484">
          <a:extLst>
            <a:ext uri="{FF2B5EF4-FFF2-40B4-BE49-F238E27FC236}">
              <a16:creationId xmlns="" xmlns:a16="http://schemas.microsoft.com/office/drawing/2014/main" id="{00000000-0008-0000-0600-0000E5010000}"/>
            </a:ext>
          </a:extLst>
        </xdr:cNvPr>
        <xdr:cNvSpPr/>
      </xdr:nvSpPr>
      <xdr:spPr>
        <a:xfrm>
          <a:off x="8699500" y="1673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26078</xdr:rowOff>
    </xdr:from>
    <xdr:ext cx="534377"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8483111" y="168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15250</xdr:rowOff>
    </xdr:from>
    <xdr:to>
      <xdr:col>41</xdr:col>
      <xdr:colOff>101600</xdr:colOff>
      <xdr:row>98</xdr:row>
      <xdr:rowOff>116850</xdr:rowOff>
    </xdr:to>
    <xdr:sp macro="" textlink="">
      <xdr:nvSpPr>
        <xdr:cNvPr id="487" name="楕円 486">
          <a:extLst>
            <a:ext uri="{FF2B5EF4-FFF2-40B4-BE49-F238E27FC236}">
              <a16:creationId xmlns="" xmlns:a16="http://schemas.microsoft.com/office/drawing/2014/main" id="{00000000-0008-0000-0600-0000E7010000}"/>
            </a:ext>
          </a:extLst>
        </xdr:cNvPr>
        <xdr:cNvSpPr/>
      </xdr:nvSpPr>
      <xdr:spPr>
        <a:xfrm>
          <a:off x="7810500" y="1681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107977</xdr:rowOff>
    </xdr:from>
    <xdr:ext cx="534377" cy="259045"/>
    <xdr:sp macro="" textlink="">
      <xdr:nvSpPr>
        <xdr:cNvPr id="488" name="テキスト ボックス 487">
          <a:extLst>
            <a:ext uri="{FF2B5EF4-FFF2-40B4-BE49-F238E27FC236}">
              <a16:creationId xmlns="" xmlns:a16="http://schemas.microsoft.com/office/drawing/2014/main" id="{00000000-0008-0000-0600-0000E8010000}"/>
            </a:ext>
          </a:extLst>
        </xdr:cNvPr>
        <xdr:cNvSpPr txBox="1"/>
      </xdr:nvSpPr>
      <xdr:spPr>
        <a:xfrm>
          <a:off x="7594111" y="1691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37525</xdr:rowOff>
    </xdr:from>
    <xdr:to>
      <xdr:col>36</xdr:col>
      <xdr:colOff>165100</xdr:colOff>
      <xdr:row>98</xdr:row>
      <xdr:rowOff>139125</xdr:rowOff>
    </xdr:to>
    <xdr:sp macro="" textlink="">
      <xdr:nvSpPr>
        <xdr:cNvPr id="489" name="楕円 488">
          <a:extLst>
            <a:ext uri="{FF2B5EF4-FFF2-40B4-BE49-F238E27FC236}">
              <a16:creationId xmlns="" xmlns:a16="http://schemas.microsoft.com/office/drawing/2014/main" id="{00000000-0008-0000-0600-0000E9010000}"/>
            </a:ext>
          </a:extLst>
        </xdr:cNvPr>
        <xdr:cNvSpPr/>
      </xdr:nvSpPr>
      <xdr:spPr>
        <a:xfrm>
          <a:off x="6921500" y="1683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130252</xdr:rowOff>
    </xdr:from>
    <xdr:ext cx="534377" cy="259045"/>
    <xdr:sp macro="" textlink="">
      <xdr:nvSpPr>
        <xdr:cNvPr id="490" name="テキスト ボックス 489">
          <a:extLst>
            <a:ext uri="{FF2B5EF4-FFF2-40B4-BE49-F238E27FC236}">
              <a16:creationId xmlns="" xmlns:a16="http://schemas.microsoft.com/office/drawing/2014/main" id="{00000000-0008-0000-0600-0000EA010000}"/>
            </a:ext>
          </a:extLst>
        </xdr:cNvPr>
        <xdr:cNvSpPr txBox="1"/>
      </xdr:nvSpPr>
      <xdr:spPr>
        <a:xfrm>
          <a:off x="6705111" y="169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a:extLst>
            <a:ext uri="{FF2B5EF4-FFF2-40B4-BE49-F238E27FC236}">
              <a16:creationId xmlns="" xmlns:a16="http://schemas.microsoft.com/office/drawing/2014/main" id="{00000000-0008-0000-0600-000003020000}"/>
            </a:ext>
          </a:extLst>
        </xdr:cNvPr>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a:extLst>
            <a:ext uri="{FF2B5EF4-FFF2-40B4-BE49-F238E27FC236}">
              <a16:creationId xmlns="" xmlns:a16="http://schemas.microsoft.com/office/drawing/2014/main" id="{00000000-0008-0000-0600-000005020000}"/>
            </a:ext>
          </a:extLst>
        </xdr:cNvPr>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a:extLst>
            <a:ext uri="{FF2B5EF4-FFF2-40B4-BE49-F238E27FC236}">
              <a16:creationId xmlns="" xmlns:a16="http://schemas.microsoft.com/office/drawing/2014/main" id="{00000000-0008-0000-0600-000006020000}"/>
            </a:ext>
          </a:extLst>
        </xdr:cNvPr>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44088</xdr:rowOff>
    </xdr:from>
    <xdr:to>
      <xdr:col>85</xdr:col>
      <xdr:colOff>127000</xdr:colOff>
      <xdr:row>39</xdr:row>
      <xdr:rowOff>44245</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a:off x="15481300" y="6730638"/>
          <a:ext cx="838200" cy="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a:extLst>
            <a:ext uri="{FF2B5EF4-FFF2-40B4-BE49-F238E27FC236}">
              <a16:creationId xmlns="" xmlns:a16="http://schemas.microsoft.com/office/drawing/2014/main" id="{00000000-0008-0000-0600-000008020000}"/>
            </a:ext>
          </a:extLst>
        </xdr:cNvPr>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a:extLst>
            <a:ext uri="{FF2B5EF4-FFF2-40B4-BE49-F238E27FC236}">
              <a16:creationId xmlns="" xmlns:a16="http://schemas.microsoft.com/office/drawing/2014/main" id="{00000000-0008-0000-0600-000009020000}"/>
            </a:ext>
          </a:extLst>
        </xdr:cNvPr>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44088</xdr:rowOff>
    </xdr:from>
    <xdr:to>
      <xdr:col>81</xdr:col>
      <xdr:colOff>50800</xdr:colOff>
      <xdr:row>39</xdr:row>
      <xdr:rowOff>44332</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flipV="1">
          <a:off x="14592300" y="6730638"/>
          <a:ext cx="8890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a:extLst>
            <a:ext uri="{FF2B5EF4-FFF2-40B4-BE49-F238E27FC236}">
              <a16:creationId xmlns="" xmlns:a16="http://schemas.microsoft.com/office/drawing/2014/main" id="{00000000-0008-0000-0600-00000B020000}"/>
            </a:ext>
          </a:extLst>
        </xdr:cNvPr>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38426</xdr:rowOff>
    </xdr:from>
    <xdr:to>
      <xdr:col>76</xdr:col>
      <xdr:colOff>114300</xdr:colOff>
      <xdr:row>39</xdr:row>
      <xdr:rowOff>44332</xdr:rowOff>
    </xdr:to>
    <xdr:cxnSp macro="">
      <xdr:nvCxnSpPr>
        <xdr:cNvPr id="525" name="直線コネクタ 524">
          <a:extLst>
            <a:ext uri="{FF2B5EF4-FFF2-40B4-BE49-F238E27FC236}">
              <a16:creationId xmlns="" xmlns:a16="http://schemas.microsoft.com/office/drawing/2014/main" id="{00000000-0008-0000-0600-00000D020000}"/>
            </a:ext>
          </a:extLst>
        </xdr:cNvPr>
        <xdr:cNvCxnSpPr/>
      </xdr:nvCxnSpPr>
      <xdr:spPr>
        <a:xfrm>
          <a:off x="13703300" y="6724976"/>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a:extLst>
            <a:ext uri="{FF2B5EF4-FFF2-40B4-BE49-F238E27FC236}">
              <a16:creationId xmlns="" xmlns:a16="http://schemas.microsoft.com/office/drawing/2014/main" id="{00000000-0008-0000-0600-00000E020000}"/>
            </a:ext>
          </a:extLst>
        </xdr:cNvPr>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88654</xdr:rowOff>
    </xdr:from>
    <xdr:ext cx="469744"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4357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38426</xdr:rowOff>
    </xdr:from>
    <xdr:to>
      <xdr:col>71</xdr:col>
      <xdr:colOff>177800</xdr:colOff>
      <xdr:row>39</xdr:row>
      <xdr:rowOff>44450</xdr:rowOff>
    </xdr:to>
    <xdr:cxnSp macro="">
      <xdr:nvCxnSpPr>
        <xdr:cNvPr id="528" name="直線コネクタ 527">
          <a:extLst>
            <a:ext uri="{FF2B5EF4-FFF2-40B4-BE49-F238E27FC236}">
              <a16:creationId xmlns="" xmlns:a16="http://schemas.microsoft.com/office/drawing/2014/main" id="{00000000-0008-0000-0600-000010020000}"/>
            </a:ext>
          </a:extLst>
        </xdr:cNvPr>
        <xdr:cNvCxnSpPr/>
      </xdr:nvCxnSpPr>
      <xdr:spPr>
        <a:xfrm flipV="1">
          <a:off x="12814300" y="6724976"/>
          <a:ext cx="889000" cy="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a:extLst>
            <a:ext uri="{FF2B5EF4-FFF2-40B4-BE49-F238E27FC236}">
              <a16:creationId xmlns="" xmlns:a16="http://schemas.microsoft.com/office/drawing/2014/main" id="{00000000-0008-0000-0600-000011020000}"/>
            </a:ext>
          </a:extLst>
        </xdr:cNvPr>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97291</xdr:rowOff>
    </xdr:from>
    <xdr:ext cx="469744"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3468428" y="6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a:extLst>
            <a:ext uri="{FF2B5EF4-FFF2-40B4-BE49-F238E27FC236}">
              <a16:creationId xmlns="" xmlns:a16="http://schemas.microsoft.com/office/drawing/2014/main" id="{00000000-0008-0000-0600-000013020000}"/>
            </a:ext>
          </a:extLst>
        </xdr:cNvPr>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105521</xdr:rowOff>
    </xdr:from>
    <xdr:ext cx="469744"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2579428" y="64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164895</xdr:rowOff>
    </xdr:from>
    <xdr:to>
      <xdr:col>85</xdr:col>
      <xdr:colOff>177800</xdr:colOff>
      <xdr:row>39</xdr:row>
      <xdr:rowOff>95045</xdr:rowOff>
    </xdr:to>
    <xdr:sp macro="" textlink="">
      <xdr:nvSpPr>
        <xdr:cNvPr id="538" name="楕円 537">
          <a:extLst>
            <a:ext uri="{FF2B5EF4-FFF2-40B4-BE49-F238E27FC236}">
              <a16:creationId xmlns="" xmlns:a16="http://schemas.microsoft.com/office/drawing/2014/main" id="{00000000-0008-0000-0600-00001A020000}"/>
            </a:ext>
          </a:extLst>
        </xdr:cNvPr>
        <xdr:cNvSpPr/>
      </xdr:nvSpPr>
      <xdr:spPr>
        <a:xfrm>
          <a:off x="16268700" y="667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130200</xdr:rowOff>
    </xdr:from>
    <xdr:ext cx="313932" cy="259045"/>
    <xdr:sp macro="" textlink="">
      <xdr:nvSpPr>
        <xdr:cNvPr id="539" name="災害復旧事業費該当値テキスト">
          <a:extLst>
            <a:ext uri="{FF2B5EF4-FFF2-40B4-BE49-F238E27FC236}">
              <a16:creationId xmlns="" xmlns:a16="http://schemas.microsoft.com/office/drawing/2014/main" id="{00000000-0008-0000-0600-00001B020000}"/>
            </a:ext>
          </a:extLst>
        </xdr:cNvPr>
        <xdr:cNvSpPr txBox="1"/>
      </xdr:nvSpPr>
      <xdr:spPr>
        <a:xfrm>
          <a:off x="16370300" y="66453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164738</xdr:rowOff>
    </xdr:from>
    <xdr:to>
      <xdr:col>81</xdr:col>
      <xdr:colOff>101600</xdr:colOff>
      <xdr:row>39</xdr:row>
      <xdr:rowOff>94888</xdr:rowOff>
    </xdr:to>
    <xdr:sp macro="" textlink="">
      <xdr:nvSpPr>
        <xdr:cNvPr id="540" name="楕円 539">
          <a:extLst>
            <a:ext uri="{FF2B5EF4-FFF2-40B4-BE49-F238E27FC236}">
              <a16:creationId xmlns="" xmlns:a16="http://schemas.microsoft.com/office/drawing/2014/main" id="{00000000-0008-0000-0600-00001C020000}"/>
            </a:ext>
          </a:extLst>
        </xdr:cNvPr>
        <xdr:cNvSpPr/>
      </xdr:nvSpPr>
      <xdr:spPr>
        <a:xfrm>
          <a:off x="15430500" y="667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86015</xdr:rowOff>
    </xdr:from>
    <xdr:ext cx="313932"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5324333" y="6772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164982</xdr:rowOff>
    </xdr:from>
    <xdr:to>
      <xdr:col>76</xdr:col>
      <xdr:colOff>165100</xdr:colOff>
      <xdr:row>39</xdr:row>
      <xdr:rowOff>95132</xdr:rowOff>
    </xdr:to>
    <xdr:sp macro="" textlink="">
      <xdr:nvSpPr>
        <xdr:cNvPr id="542" name="楕円 541">
          <a:extLst>
            <a:ext uri="{FF2B5EF4-FFF2-40B4-BE49-F238E27FC236}">
              <a16:creationId xmlns="" xmlns:a16="http://schemas.microsoft.com/office/drawing/2014/main" id="{00000000-0008-0000-0600-00001E020000}"/>
            </a:ext>
          </a:extLst>
        </xdr:cNvPr>
        <xdr:cNvSpPr/>
      </xdr:nvSpPr>
      <xdr:spPr>
        <a:xfrm>
          <a:off x="14541500" y="668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86259</xdr:rowOff>
    </xdr:from>
    <xdr:ext cx="313932"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4435333" y="67728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159076</xdr:rowOff>
    </xdr:from>
    <xdr:to>
      <xdr:col>72</xdr:col>
      <xdr:colOff>38100</xdr:colOff>
      <xdr:row>39</xdr:row>
      <xdr:rowOff>89226</xdr:rowOff>
    </xdr:to>
    <xdr:sp macro="" textlink="">
      <xdr:nvSpPr>
        <xdr:cNvPr id="544" name="楕円 543">
          <a:extLst>
            <a:ext uri="{FF2B5EF4-FFF2-40B4-BE49-F238E27FC236}">
              <a16:creationId xmlns="" xmlns:a16="http://schemas.microsoft.com/office/drawing/2014/main" id="{00000000-0008-0000-0600-000020020000}"/>
            </a:ext>
          </a:extLst>
        </xdr:cNvPr>
        <xdr:cNvSpPr/>
      </xdr:nvSpPr>
      <xdr:spPr>
        <a:xfrm>
          <a:off x="13652500" y="667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80353</xdr:rowOff>
    </xdr:from>
    <xdr:ext cx="469744" cy="259045"/>
    <xdr:sp macro="" textlink="">
      <xdr:nvSpPr>
        <xdr:cNvPr id="545" name="テキスト ボックス 544">
          <a:extLst>
            <a:ext uri="{FF2B5EF4-FFF2-40B4-BE49-F238E27FC236}">
              <a16:creationId xmlns="" xmlns:a16="http://schemas.microsoft.com/office/drawing/2014/main" id="{00000000-0008-0000-0600-000021020000}"/>
            </a:ext>
          </a:extLst>
        </xdr:cNvPr>
        <xdr:cNvSpPr txBox="1"/>
      </xdr:nvSpPr>
      <xdr:spPr>
        <a:xfrm>
          <a:off x="13468428" y="676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a:extLst>
            <a:ext uri="{FF2B5EF4-FFF2-40B4-BE49-F238E27FC236}">
              <a16:creationId xmlns="" xmlns:a16="http://schemas.microsoft.com/office/drawing/2014/main" id="{00000000-0008-0000-0600-00006B020000}"/>
            </a:ext>
          </a:extLst>
        </xdr:cNvPr>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a:extLst>
            <a:ext uri="{FF2B5EF4-FFF2-40B4-BE49-F238E27FC236}">
              <a16:creationId xmlns="" xmlns:a16="http://schemas.microsoft.com/office/drawing/2014/main" id="{00000000-0008-0000-0600-00006D020000}"/>
            </a:ext>
          </a:extLst>
        </xdr:cNvPr>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19141</xdr:rowOff>
    </xdr:from>
    <xdr:to>
      <xdr:col>85</xdr:col>
      <xdr:colOff>127000</xdr:colOff>
      <xdr:row>77</xdr:row>
      <xdr:rowOff>35088</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flipV="1">
          <a:off x="15481300" y="13220791"/>
          <a:ext cx="838200" cy="1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160724</xdr:rowOff>
    </xdr:from>
    <xdr:ext cx="534377" cy="259045"/>
    <xdr:sp macro="" textlink="">
      <xdr:nvSpPr>
        <xdr:cNvPr id="624" name="公債費平均値テキスト">
          <a:extLst>
            <a:ext uri="{FF2B5EF4-FFF2-40B4-BE49-F238E27FC236}">
              <a16:creationId xmlns="" xmlns:a16="http://schemas.microsoft.com/office/drawing/2014/main" id="{00000000-0008-0000-0600-000070020000}"/>
            </a:ext>
          </a:extLst>
        </xdr:cNvPr>
        <xdr:cNvSpPr txBox="1"/>
      </xdr:nvSpPr>
      <xdr:spPr>
        <a:xfrm>
          <a:off x="16370300" y="13190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a:extLst>
            <a:ext uri="{FF2B5EF4-FFF2-40B4-BE49-F238E27FC236}">
              <a16:creationId xmlns="" xmlns:a16="http://schemas.microsoft.com/office/drawing/2014/main" id="{00000000-0008-0000-0600-000071020000}"/>
            </a:ext>
          </a:extLst>
        </xdr:cNvPr>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35088</xdr:rowOff>
    </xdr:from>
    <xdr:to>
      <xdr:col>81</xdr:col>
      <xdr:colOff>50800</xdr:colOff>
      <xdr:row>77</xdr:row>
      <xdr:rowOff>43766</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flipV="1">
          <a:off x="14592300" y="13236738"/>
          <a:ext cx="889000" cy="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a:extLst>
            <a:ext uri="{FF2B5EF4-FFF2-40B4-BE49-F238E27FC236}">
              <a16:creationId xmlns="" xmlns:a16="http://schemas.microsoft.com/office/drawing/2014/main" id="{00000000-0008-0000-0600-000073020000}"/>
            </a:ext>
          </a:extLst>
        </xdr:cNvPr>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114907</xdr:rowOff>
    </xdr:from>
    <xdr:ext cx="534377" cy="259045"/>
    <xdr:sp macro="" textlink="">
      <xdr:nvSpPr>
        <xdr:cNvPr id="628" name="テキスト ボックス 627">
          <a:extLst>
            <a:ext uri="{FF2B5EF4-FFF2-40B4-BE49-F238E27FC236}">
              <a16:creationId xmlns="" xmlns:a16="http://schemas.microsoft.com/office/drawing/2014/main" id="{00000000-0008-0000-0600-000074020000}"/>
            </a:ext>
          </a:extLst>
        </xdr:cNvPr>
        <xdr:cNvSpPr txBox="1"/>
      </xdr:nvSpPr>
      <xdr:spPr>
        <a:xfrm>
          <a:off x="15214111" y="1331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37443</xdr:rowOff>
    </xdr:from>
    <xdr:to>
      <xdr:col>76</xdr:col>
      <xdr:colOff>114300</xdr:colOff>
      <xdr:row>77</xdr:row>
      <xdr:rowOff>43766</xdr:rowOff>
    </xdr:to>
    <xdr:cxnSp macro="">
      <xdr:nvCxnSpPr>
        <xdr:cNvPr id="629" name="直線コネクタ 628">
          <a:extLst>
            <a:ext uri="{FF2B5EF4-FFF2-40B4-BE49-F238E27FC236}">
              <a16:creationId xmlns="" xmlns:a16="http://schemas.microsoft.com/office/drawing/2014/main" id="{00000000-0008-0000-0600-000075020000}"/>
            </a:ext>
          </a:extLst>
        </xdr:cNvPr>
        <xdr:cNvCxnSpPr/>
      </xdr:nvCxnSpPr>
      <xdr:spPr>
        <a:xfrm>
          <a:off x="13703300" y="13239093"/>
          <a:ext cx="8890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a:extLst>
            <a:ext uri="{FF2B5EF4-FFF2-40B4-BE49-F238E27FC236}">
              <a16:creationId xmlns="" xmlns:a16="http://schemas.microsoft.com/office/drawing/2014/main" id="{00000000-0008-0000-0600-000076020000}"/>
            </a:ext>
          </a:extLst>
        </xdr:cNvPr>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114341</xdr:rowOff>
    </xdr:from>
    <xdr:ext cx="534377"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4325111" y="1331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37443</xdr:rowOff>
    </xdr:from>
    <xdr:to>
      <xdr:col>71</xdr:col>
      <xdr:colOff>177800</xdr:colOff>
      <xdr:row>77</xdr:row>
      <xdr:rowOff>99197</xdr:rowOff>
    </xdr:to>
    <xdr:cxnSp macro="">
      <xdr:nvCxnSpPr>
        <xdr:cNvPr id="632" name="直線コネクタ 631">
          <a:extLst>
            <a:ext uri="{FF2B5EF4-FFF2-40B4-BE49-F238E27FC236}">
              <a16:creationId xmlns="" xmlns:a16="http://schemas.microsoft.com/office/drawing/2014/main" id="{00000000-0008-0000-0600-000078020000}"/>
            </a:ext>
          </a:extLst>
        </xdr:cNvPr>
        <xdr:cNvCxnSpPr/>
      </xdr:nvCxnSpPr>
      <xdr:spPr>
        <a:xfrm flipV="1">
          <a:off x="12814300" y="13239093"/>
          <a:ext cx="889000" cy="6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a:extLst>
            <a:ext uri="{FF2B5EF4-FFF2-40B4-BE49-F238E27FC236}">
              <a16:creationId xmlns="" xmlns:a16="http://schemas.microsoft.com/office/drawing/2014/main" id="{00000000-0008-0000-0600-000079020000}"/>
            </a:ext>
          </a:extLst>
        </xdr:cNvPr>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110276</xdr:rowOff>
    </xdr:from>
    <xdr:ext cx="534377"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3436111" y="133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a:extLst>
            <a:ext uri="{FF2B5EF4-FFF2-40B4-BE49-F238E27FC236}">
              <a16:creationId xmlns="" xmlns:a16="http://schemas.microsoft.com/office/drawing/2014/main" id="{00000000-0008-0000-0600-00007B020000}"/>
            </a:ext>
          </a:extLst>
        </xdr:cNvPr>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144163</xdr:rowOff>
    </xdr:from>
    <xdr:ext cx="534377"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2547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139791</xdr:rowOff>
    </xdr:from>
    <xdr:to>
      <xdr:col>85</xdr:col>
      <xdr:colOff>177800</xdr:colOff>
      <xdr:row>77</xdr:row>
      <xdr:rowOff>69941</xdr:rowOff>
    </xdr:to>
    <xdr:sp macro="" textlink="">
      <xdr:nvSpPr>
        <xdr:cNvPr id="642" name="楕円 641">
          <a:extLst>
            <a:ext uri="{FF2B5EF4-FFF2-40B4-BE49-F238E27FC236}">
              <a16:creationId xmlns="" xmlns:a16="http://schemas.microsoft.com/office/drawing/2014/main" id="{00000000-0008-0000-0600-000082020000}"/>
            </a:ext>
          </a:extLst>
        </xdr:cNvPr>
        <xdr:cNvSpPr/>
      </xdr:nvSpPr>
      <xdr:spPr>
        <a:xfrm>
          <a:off x="16268700" y="1316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162668</xdr:rowOff>
    </xdr:from>
    <xdr:ext cx="534377" cy="259045"/>
    <xdr:sp macro="" textlink="">
      <xdr:nvSpPr>
        <xdr:cNvPr id="643" name="公債費該当値テキスト">
          <a:extLst>
            <a:ext uri="{FF2B5EF4-FFF2-40B4-BE49-F238E27FC236}">
              <a16:creationId xmlns="" xmlns:a16="http://schemas.microsoft.com/office/drawing/2014/main" id="{00000000-0008-0000-0600-000083020000}"/>
            </a:ext>
          </a:extLst>
        </xdr:cNvPr>
        <xdr:cNvSpPr txBox="1"/>
      </xdr:nvSpPr>
      <xdr:spPr>
        <a:xfrm>
          <a:off x="16370300" y="1302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155738</xdr:rowOff>
    </xdr:from>
    <xdr:to>
      <xdr:col>81</xdr:col>
      <xdr:colOff>101600</xdr:colOff>
      <xdr:row>77</xdr:row>
      <xdr:rowOff>85888</xdr:rowOff>
    </xdr:to>
    <xdr:sp macro="" textlink="">
      <xdr:nvSpPr>
        <xdr:cNvPr id="644" name="楕円 643">
          <a:extLst>
            <a:ext uri="{FF2B5EF4-FFF2-40B4-BE49-F238E27FC236}">
              <a16:creationId xmlns="" xmlns:a16="http://schemas.microsoft.com/office/drawing/2014/main" id="{00000000-0008-0000-0600-000084020000}"/>
            </a:ext>
          </a:extLst>
        </xdr:cNvPr>
        <xdr:cNvSpPr/>
      </xdr:nvSpPr>
      <xdr:spPr>
        <a:xfrm>
          <a:off x="15430500" y="1318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102415</xdr:rowOff>
    </xdr:from>
    <xdr:ext cx="534377"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5214111" y="1296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164416</xdr:rowOff>
    </xdr:from>
    <xdr:to>
      <xdr:col>76</xdr:col>
      <xdr:colOff>165100</xdr:colOff>
      <xdr:row>77</xdr:row>
      <xdr:rowOff>94566</xdr:rowOff>
    </xdr:to>
    <xdr:sp macro="" textlink="">
      <xdr:nvSpPr>
        <xdr:cNvPr id="646" name="楕円 645">
          <a:extLst>
            <a:ext uri="{FF2B5EF4-FFF2-40B4-BE49-F238E27FC236}">
              <a16:creationId xmlns="" xmlns:a16="http://schemas.microsoft.com/office/drawing/2014/main" id="{00000000-0008-0000-0600-000086020000}"/>
            </a:ext>
          </a:extLst>
        </xdr:cNvPr>
        <xdr:cNvSpPr/>
      </xdr:nvSpPr>
      <xdr:spPr>
        <a:xfrm>
          <a:off x="14541500" y="1319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111093</xdr:rowOff>
    </xdr:from>
    <xdr:ext cx="534377"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4325111" y="12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158093</xdr:rowOff>
    </xdr:from>
    <xdr:to>
      <xdr:col>72</xdr:col>
      <xdr:colOff>38100</xdr:colOff>
      <xdr:row>77</xdr:row>
      <xdr:rowOff>88243</xdr:rowOff>
    </xdr:to>
    <xdr:sp macro="" textlink="">
      <xdr:nvSpPr>
        <xdr:cNvPr id="648" name="楕円 647">
          <a:extLst>
            <a:ext uri="{FF2B5EF4-FFF2-40B4-BE49-F238E27FC236}">
              <a16:creationId xmlns="" xmlns:a16="http://schemas.microsoft.com/office/drawing/2014/main" id="{00000000-0008-0000-0600-000088020000}"/>
            </a:ext>
          </a:extLst>
        </xdr:cNvPr>
        <xdr:cNvSpPr/>
      </xdr:nvSpPr>
      <xdr:spPr>
        <a:xfrm>
          <a:off x="13652500" y="1318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104770</xdr:rowOff>
    </xdr:from>
    <xdr:ext cx="534377"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3436111" y="1296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48397</xdr:rowOff>
    </xdr:from>
    <xdr:to>
      <xdr:col>67</xdr:col>
      <xdr:colOff>101600</xdr:colOff>
      <xdr:row>77</xdr:row>
      <xdr:rowOff>149997</xdr:rowOff>
    </xdr:to>
    <xdr:sp macro="" textlink="">
      <xdr:nvSpPr>
        <xdr:cNvPr id="650" name="楕円 649">
          <a:extLst>
            <a:ext uri="{FF2B5EF4-FFF2-40B4-BE49-F238E27FC236}">
              <a16:creationId xmlns="" xmlns:a16="http://schemas.microsoft.com/office/drawing/2014/main" id="{00000000-0008-0000-0600-00008A020000}"/>
            </a:ext>
          </a:extLst>
        </xdr:cNvPr>
        <xdr:cNvSpPr/>
      </xdr:nvSpPr>
      <xdr:spPr>
        <a:xfrm>
          <a:off x="12763500" y="1325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141124</xdr:rowOff>
    </xdr:from>
    <xdr:ext cx="534377" cy="259045"/>
    <xdr:sp macro="" textlink="">
      <xdr:nvSpPr>
        <xdr:cNvPr id="651" name="テキスト ボックス 650">
          <a:extLst>
            <a:ext uri="{FF2B5EF4-FFF2-40B4-BE49-F238E27FC236}">
              <a16:creationId xmlns="" xmlns:a16="http://schemas.microsoft.com/office/drawing/2014/main" id="{00000000-0008-0000-0600-00008B020000}"/>
            </a:ext>
          </a:extLst>
        </xdr:cNvPr>
        <xdr:cNvSpPr txBox="1"/>
      </xdr:nvSpPr>
      <xdr:spPr>
        <a:xfrm>
          <a:off x="12547111" y="1334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a:extLst>
            <a:ext uri="{FF2B5EF4-FFF2-40B4-BE49-F238E27FC236}">
              <a16:creationId xmlns="" xmlns:a16="http://schemas.microsoft.com/office/drawing/2014/main" id="{00000000-0008-0000-0600-0000A2020000}"/>
            </a:ext>
          </a:extLst>
        </xdr:cNvPr>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a:extLst>
            <a:ext uri="{FF2B5EF4-FFF2-40B4-BE49-F238E27FC236}">
              <a16:creationId xmlns="" xmlns:a16="http://schemas.microsoft.com/office/drawing/2014/main" id="{00000000-0008-0000-0600-0000A4020000}"/>
            </a:ext>
          </a:extLst>
        </xdr:cNvPr>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71084</xdr:rowOff>
    </xdr:from>
    <xdr:to>
      <xdr:col>85</xdr:col>
      <xdr:colOff>127000</xdr:colOff>
      <xdr:row>98</xdr:row>
      <xdr:rowOff>74868</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flipV="1">
          <a:off x="15481300" y="16701734"/>
          <a:ext cx="838200" cy="17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29709</xdr:rowOff>
    </xdr:from>
    <xdr:ext cx="534377" cy="259045"/>
    <xdr:sp macro="" textlink="">
      <xdr:nvSpPr>
        <xdr:cNvPr id="679" name="積立金平均値テキスト">
          <a:extLst>
            <a:ext uri="{FF2B5EF4-FFF2-40B4-BE49-F238E27FC236}">
              <a16:creationId xmlns="" xmlns:a16="http://schemas.microsoft.com/office/drawing/2014/main" id="{00000000-0008-0000-0600-0000A7020000}"/>
            </a:ext>
          </a:extLst>
        </xdr:cNvPr>
        <xdr:cNvSpPr txBox="1"/>
      </xdr:nvSpPr>
      <xdr:spPr>
        <a:xfrm>
          <a:off x="16370300" y="1631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a:extLst>
            <a:ext uri="{FF2B5EF4-FFF2-40B4-BE49-F238E27FC236}">
              <a16:creationId xmlns="" xmlns:a16="http://schemas.microsoft.com/office/drawing/2014/main" id="{00000000-0008-0000-0600-0000A8020000}"/>
            </a:ext>
          </a:extLst>
        </xdr:cNvPr>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14711</xdr:rowOff>
    </xdr:from>
    <xdr:to>
      <xdr:col>81</xdr:col>
      <xdr:colOff>50800</xdr:colOff>
      <xdr:row>98</xdr:row>
      <xdr:rowOff>74868</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a:off x="14592300" y="16816811"/>
          <a:ext cx="889000" cy="6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a:extLst>
            <a:ext uri="{FF2B5EF4-FFF2-40B4-BE49-F238E27FC236}">
              <a16:creationId xmlns="" xmlns:a16="http://schemas.microsoft.com/office/drawing/2014/main" id="{00000000-0008-0000-0600-0000AA020000}"/>
            </a:ext>
          </a:extLst>
        </xdr:cNvPr>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86774</xdr:rowOff>
    </xdr:from>
    <xdr:ext cx="534377" cy="259045"/>
    <xdr:sp macro="" textlink="">
      <xdr:nvSpPr>
        <xdr:cNvPr id="683" name="テキスト ボックス 682">
          <a:extLst>
            <a:ext uri="{FF2B5EF4-FFF2-40B4-BE49-F238E27FC236}">
              <a16:creationId xmlns="" xmlns:a16="http://schemas.microsoft.com/office/drawing/2014/main" id="{00000000-0008-0000-0600-0000AB020000}"/>
            </a:ext>
          </a:extLst>
        </xdr:cNvPr>
        <xdr:cNvSpPr txBox="1"/>
      </xdr:nvSpPr>
      <xdr:spPr>
        <a:xfrm>
          <a:off x="15214111" y="1637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169418</xdr:rowOff>
    </xdr:from>
    <xdr:to>
      <xdr:col>76</xdr:col>
      <xdr:colOff>114300</xdr:colOff>
      <xdr:row>98</xdr:row>
      <xdr:rowOff>14711</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a:off x="13703300" y="16800068"/>
          <a:ext cx="889000" cy="1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a:extLst>
            <a:ext uri="{FF2B5EF4-FFF2-40B4-BE49-F238E27FC236}">
              <a16:creationId xmlns="" xmlns:a16="http://schemas.microsoft.com/office/drawing/2014/main" id="{00000000-0008-0000-0600-0000AD020000}"/>
            </a:ext>
          </a:extLst>
        </xdr:cNvPr>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157174</xdr:rowOff>
    </xdr:from>
    <xdr:ext cx="534377"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4325111" y="164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169418</xdr:rowOff>
    </xdr:from>
    <xdr:to>
      <xdr:col>71</xdr:col>
      <xdr:colOff>177800</xdr:colOff>
      <xdr:row>98</xdr:row>
      <xdr:rowOff>1653</xdr:rowOff>
    </xdr:to>
    <xdr:cxnSp macro="">
      <xdr:nvCxnSpPr>
        <xdr:cNvPr id="687" name="直線コネクタ 686">
          <a:extLst>
            <a:ext uri="{FF2B5EF4-FFF2-40B4-BE49-F238E27FC236}">
              <a16:creationId xmlns="" xmlns:a16="http://schemas.microsoft.com/office/drawing/2014/main" id="{00000000-0008-0000-0600-0000AF020000}"/>
            </a:ext>
          </a:extLst>
        </xdr:cNvPr>
        <xdr:cNvCxnSpPr/>
      </xdr:nvCxnSpPr>
      <xdr:spPr>
        <a:xfrm flipV="1">
          <a:off x="12814300" y="16800068"/>
          <a:ext cx="889000" cy="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a:extLst>
            <a:ext uri="{FF2B5EF4-FFF2-40B4-BE49-F238E27FC236}">
              <a16:creationId xmlns="" xmlns:a16="http://schemas.microsoft.com/office/drawing/2014/main" id="{00000000-0008-0000-0600-0000B0020000}"/>
            </a:ext>
          </a:extLst>
        </xdr:cNvPr>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79002</xdr:rowOff>
    </xdr:from>
    <xdr:ext cx="534377"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3436111" y="163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a:extLst>
            <a:ext uri="{FF2B5EF4-FFF2-40B4-BE49-F238E27FC236}">
              <a16:creationId xmlns="" xmlns:a16="http://schemas.microsoft.com/office/drawing/2014/main" id="{00000000-0008-0000-0600-0000B2020000}"/>
            </a:ext>
          </a:extLst>
        </xdr:cNvPr>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156269</xdr:rowOff>
    </xdr:from>
    <xdr:ext cx="534377"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2547111" y="1644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20284</xdr:rowOff>
    </xdr:from>
    <xdr:to>
      <xdr:col>85</xdr:col>
      <xdr:colOff>177800</xdr:colOff>
      <xdr:row>97</xdr:row>
      <xdr:rowOff>121884</xdr:rowOff>
    </xdr:to>
    <xdr:sp macro="" textlink="">
      <xdr:nvSpPr>
        <xdr:cNvPr id="697" name="楕円 696">
          <a:extLst>
            <a:ext uri="{FF2B5EF4-FFF2-40B4-BE49-F238E27FC236}">
              <a16:creationId xmlns="" xmlns:a16="http://schemas.microsoft.com/office/drawing/2014/main" id="{00000000-0008-0000-0600-0000B9020000}"/>
            </a:ext>
          </a:extLst>
        </xdr:cNvPr>
        <xdr:cNvSpPr/>
      </xdr:nvSpPr>
      <xdr:spPr>
        <a:xfrm>
          <a:off x="16268700" y="1665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170161</xdr:rowOff>
    </xdr:from>
    <xdr:ext cx="534377" cy="259045"/>
    <xdr:sp macro="" textlink="">
      <xdr:nvSpPr>
        <xdr:cNvPr id="698" name="積立金該当値テキスト">
          <a:extLst>
            <a:ext uri="{FF2B5EF4-FFF2-40B4-BE49-F238E27FC236}">
              <a16:creationId xmlns="" xmlns:a16="http://schemas.microsoft.com/office/drawing/2014/main" id="{00000000-0008-0000-0600-0000BA020000}"/>
            </a:ext>
          </a:extLst>
        </xdr:cNvPr>
        <xdr:cNvSpPr txBox="1"/>
      </xdr:nvSpPr>
      <xdr:spPr>
        <a:xfrm>
          <a:off x="16370300" y="1662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24068</xdr:rowOff>
    </xdr:from>
    <xdr:to>
      <xdr:col>81</xdr:col>
      <xdr:colOff>101600</xdr:colOff>
      <xdr:row>98</xdr:row>
      <xdr:rowOff>125668</xdr:rowOff>
    </xdr:to>
    <xdr:sp macro="" textlink="">
      <xdr:nvSpPr>
        <xdr:cNvPr id="699" name="楕円 698">
          <a:extLst>
            <a:ext uri="{FF2B5EF4-FFF2-40B4-BE49-F238E27FC236}">
              <a16:creationId xmlns="" xmlns:a16="http://schemas.microsoft.com/office/drawing/2014/main" id="{00000000-0008-0000-0600-0000BB020000}"/>
            </a:ext>
          </a:extLst>
        </xdr:cNvPr>
        <xdr:cNvSpPr/>
      </xdr:nvSpPr>
      <xdr:spPr>
        <a:xfrm>
          <a:off x="15430500" y="1682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116795</xdr:rowOff>
    </xdr:from>
    <xdr:ext cx="469744"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5246428" y="1691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135361</xdr:rowOff>
    </xdr:from>
    <xdr:to>
      <xdr:col>76</xdr:col>
      <xdr:colOff>165100</xdr:colOff>
      <xdr:row>98</xdr:row>
      <xdr:rowOff>65511</xdr:rowOff>
    </xdr:to>
    <xdr:sp macro="" textlink="">
      <xdr:nvSpPr>
        <xdr:cNvPr id="701" name="楕円 700">
          <a:extLst>
            <a:ext uri="{FF2B5EF4-FFF2-40B4-BE49-F238E27FC236}">
              <a16:creationId xmlns="" xmlns:a16="http://schemas.microsoft.com/office/drawing/2014/main" id="{00000000-0008-0000-0600-0000BD020000}"/>
            </a:ext>
          </a:extLst>
        </xdr:cNvPr>
        <xdr:cNvSpPr/>
      </xdr:nvSpPr>
      <xdr:spPr>
        <a:xfrm>
          <a:off x="14541500" y="1676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56638</xdr:rowOff>
    </xdr:from>
    <xdr:ext cx="534377"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4325111" y="168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118618</xdr:rowOff>
    </xdr:from>
    <xdr:to>
      <xdr:col>72</xdr:col>
      <xdr:colOff>38100</xdr:colOff>
      <xdr:row>98</xdr:row>
      <xdr:rowOff>48768</xdr:rowOff>
    </xdr:to>
    <xdr:sp macro="" textlink="">
      <xdr:nvSpPr>
        <xdr:cNvPr id="703" name="楕円 702">
          <a:extLst>
            <a:ext uri="{FF2B5EF4-FFF2-40B4-BE49-F238E27FC236}">
              <a16:creationId xmlns="" xmlns:a16="http://schemas.microsoft.com/office/drawing/2014/main" id="{00000000-0008-0000-0600-0000BF020000}"/>
            </a:ext>
          </a:extLst>
        </xdr:cNvPr>
        <xdr:cNvSpPr/>
      </xdr:nvSpPr>
      <xdr:spPr>
        <a:xfrm>
          <a:off x="13652500" y="1674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39895</xdr:rowOff>
    </xdr:from>
    <xdr:ext cx="534377"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3436111" y="1684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122303</xdr:rowOff>
    </xdr:from>
    <xdr:to>
      <xdr:col>67</xdr:col>
      <xdr:colOff>101600</xdr:colOff>
      <xdr:row>98</xdr:row>
      <xdr:rowOff>52453</xdr:rowOff>
    </xdr:to>
    <xdr:sp macro="" textlink="">
      <xdr:nvSpPr>
        <xdr:cNvPr id="705" name="楕円 704">
          <a:extLst>
            <a:ext uri="{FF2B5EF4-FFF2-40B4-BE49-F238E27FC236}">
              <a16:creationId xmlns="" xmlns:a16="http://schemas.microsoft.com/office/drawing/2014/main" id="{00000000-0008-0000-0600-0000C1020000}"/>
            </a:ext>
          </a:extLst>
        </xdr:cNvPr>
        <xdr:cNvSpPr/>
      </xdr:nvSpPr>
      <xdr:spPr>
        <a:xfrm>
          <a:off x="12763500" y="1675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43580</xdr:rowOff>
    </xdr:from>
    <xdr:ext cx="534377"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2547111" y="1684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 xmlns:a16="http://schemas.microsoft.com/office/drawing/2014/main" id="{00000000-0008-0000-0600-0000D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a:extLst>
            <a:ext uri="{FF2B5EF4-FFF2-40B4-BE49-F238E27FC236}">
              <a16:creationId xmlns="" xmlns:a16="http://schemas.microsoft.com/office/drawing/2014/main" id="{00000000-0008-0000-0600-0000DB020000}"/>
            </a:ext>
          </a:extLst>
        </xdr:cNvPr>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43048</xdr:rowOff>
    </xdr:from>
    <xdr:to>
      <xdr:col>116</xdr:col>
      <xdr:colOff>63500</xdr:colOff>
      <xdr:row>38</xdr:row>
      <xdr:rowOff>139700</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flipV="1">
          <a:off x="21323300" y="6386698"/>
          <a:ext cx="838200" cy="26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65224</xdr:rowOff>
    </xdr:from>
    <xdr:ext cx="469744" cy="259045"/>
    <xdr:sp macro="" textlink="">
      <xdr:nvSpPr>
        <xdr:cNvPr id="734" name="投資及び出資金平均値テキスト">
          <a:extLst>
            <a:ext uri="{FF2B5EF4-FFF2-40B4-BE49-F238E27FC236}">
              <a16:creationId xmlns="" xmlns:a16="http://schemas.microsoft.com/office/drawing/2014/main" id="{00000000-0008-0000-0600-0000DE020000}"/>
            </a:ext>
          </a:extLst>
        </xdr:cNvPr>
        <xdr:cNvSpPr txBox="1"/>
      </xdr:nvSpPr>
      <xdr:spPr>
        <a:xfrm>
          <a:off x="22212300" y="6408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a:extLst>
            <a:ext uri="{FF2B5EF4-FFF2-40B4-BE49-F238E27FC236}">
              <a16:creationId xmlns="" xmlns:a16="http://schemas.microsoft.com/office/drawing/2014/main" id="{00000000-0008-0000-0600-0000DF020000}"/>
            </a:ext>
          </a:extLst>
        </xdr:cNvPr>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a:extLst>
            <a:ext uri="{FF2B5EF4-FFF2-40B4-BE49-F238E27FC236}">
              <a16:creationId xmlns="" xmlns:a16="http://schemas.microsoft.com/office/drawing/2014/main" id="{00000000-0008-0000-0600-0000E1020000}"/>
            </a:ext>
          </a:extLst>
        </xdr:cNvPr>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a:extLst>
            <a:ext uri="{FF2B5EF4-FFF2-40B4-BE49-F238E27FC236}">
              <a16:creationId xmlns="" xmlns:a16="http://schemas.microsoft.com/office/drawing/2014/main" id="{00000000-0008-0000-0600-0000E2020000}"/>
            </a:ext>
          </a:extLst>
        </xdr:cNvPr>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a:extLst>
            <a:ext uri="{FF2B5EF4-FFF2-40B4-BE49-F238E27FC236}">
              <a16:creationId xmlns="" xmlns:a16="http://schemas.microsoft.com/office/drawing/2014/main" id="{00000000-0008-0000-0600-0000E4020000}"/>
            </a:ext>
          </a:extLst>
        </xdr:cNvPr>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110741</xdr:rowOff>
    </xdr:from>
    <xdr:ext cx="469744"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20199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 xmlns:a16="http://schemas.microsoft.com/office/drawing/2014/main" id="{00000000-0008-0000-0600-0000E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a:extLst>
            <a:ext uri="{FF2B5EF4-FFF2-40B4-BE49-F238E27FC236}">
              <a16:creationId xmlns="" xmlns:a16="http://schemas.microsoft.com/office/drawing/2014/main" id="{00000000-0008-0000-0600-0000E7020000}"/>
            </a:ext>
          </a:extLst>
        </xdr:cNvPr>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98213</xdr:rowOff>
    </xdr:from>
    <xdr:ext cx="469744"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19310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a:extLst>
            <a:ext uri="{FF2B5EF4-FFF2-40B4-BE49-F238E27FC236}">
              <a16:creationId xmlns="" xmlns:a16="http://schemas.microsoft.com/office/drawing/2014/main" id="{00000000-0008-0000-0600-0000E9020000}"/>
            </a:ext>
          </a:extLst>
        </xdr:cNvPr>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51030</xdr:rowOff>
    </xdr:from>
    <xdr:ext cx="469744"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18421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163698</xdr:rowOff>
    </xdr:from>
    <xdr:to>
      <xdr:col>116</xdr:col>
      <xdr:colOff>114300</xdr:colOff>
      <xdr:row>37</xdr:row>
      <xdr:rowOff>93848</xdr:rowOff>
    </xdr:to>
    <xdr:sp macro="" textlink="">
      <xdr:nvSpPr>
        <xdr:cNvPr id="752" name="楕円 751">
          <a:extLst>
            <a:ext uri="{FF2B5EF4-FFF2-40B4-BE49-F238E27FC236}">
              <a16:creationId xmlns="" xmlns:a16="http://schemas.microsoft.com/office/drawing/2014/main" id="{00000000-0008-0000-0600-0000F0020000}"/>
            </a:ext>
          </a:extLst>
        </xdr:cNvPr>
        <xdr:cNvSpPr/>
      </xdr:nvSpPr>
      <xdr:spPr>
        <a:xfrm>
          <a:off x="22110700" y="633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15125</xdr:rowOff>
    </xdr:from>
    <xdr:ext cx="469744" cy="259045"/>
    <xdr:sp macro="" textlink="">
      <xdr:nvSpPr>
        <xdr:cNvPr id="753" name="投資及び出資金該当値テキスト">
          <a:extLst>
            <a:ext uri="{FF2B5EF4-FFF2-40B4-BE49-F238E27FC236}">
              <a16:creationId xmlns="" xmlns:a16="http://schemas.microsoft.com/office/drawing/2014/main" id="{00000000-0008-0000-0600-0000F1020000}"/>
            </a:ext>
          </a:extLst>
        </xdr:cNvPr>
        <xdr:cNvSpPr txBox="1"/>
      </xdr:nvSpPr>
      <xdr:spPr>
        <a:xfrm>
          <a:off x="22212300" y="61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 xmlns:a16="http://schemas.microsoft.com/office/drawing/2014/main"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 xmlns:a16="http://schemas.microsoft.com/office/drawing/2014/main"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 xmlns:a16="http://schemas.microsoft.com/office/drawing/2014/main" id="{00000000-0008-0000-0600-0000F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a:extLst>
            <a:ext uri="{FF2B5EF4-FFF2-40B4-BE49-F238E27FC236}">
              <a16:creationId xmlns="" xmlns:a16="http://schemas.microsoft.com/office/drawing/2014/main" id="{00000000-0008-0000-0600-000014030000}"/>
            </a:ext>
          </a:extLst>
        </xdr:cNvPr>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a:extLst>
            <a:ext uri="{FF2B5EF4-FFF2-40B4-BE49-F238E27FC236}">
              <a16:creationId xmlns="" xmlns:a16="http://schemas.microsoft.com/office/drawing/2014/main" id="{00000000-0008-0000-0600-000016030000}"/>
            </a:ext>
          </a:extLst>
        </xdr:cNvPr>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28437</xdr:rowOff>
    </xdr:from>
    <xdr:to>
      <xdr:col>116</xdr:col>
      <xdr:colOff>63500</xdr:colOff>
      <xdr:row>54</xdr:row>
      <xdr:rowOff>118800</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flipV="1">
          <a:off x="21323300" y="8600937"/>
          <a:ext cx="838200" cy="77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151713</xdr:rowOff>
    </xdr:from>
    <xdr:ext cx="469744" cy="259045"/>
    <xdr:sp macro="" textlink="">
      <xdr:nvSpPr>
        <xdr:cNvPr id="793" name="貸付金平均値テキスト">
          <a:extLst>
            <a:ext uri="{FF2B5EF4-FFF2-40B4-BE49-F238E27FC236}">
              <a16:creationId xmlns="" xmlns:a16="http://schemas.microsoft.com/office/drawing/2014/main" id="{00000000-0008-0000-0600-000019030000}"/>
            </a:ext>
          </a:extLst>
        </xdr:cNvPr>
        <xdr:cNvSpPr txBox="1"/>
      </xdr:nvSpPr>
      <xdr:spPr>
        <a:xfrm>
          <a:off x="22212300" y="10095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a:extLst>
            <a:ext uri="{FF2B5EF4-FFF2-40B4-BE49-F238E27FC236}">
              <a16:creationId xmlns="" xmlns:a16="http://schemas.microsoft.com/office/drawing/2014/main" id="{00000000-0008-0000-0600-00001A030000}"/>
            </a:ext>
          </a:extLst>
        </xdr:cNvPr>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118800</xdr:rowOff>
    </xdr:from>
    <xdr:to>
      <xdr:col>111</xdr:col>
      <xdr:colOff>177800</xdr:colOff>
      <xdr:row>59</xdr:row>
      <xdr:rowOff>13937</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flipV="1">
          <a:off x="20434300" y="9377100"/>
          <a:ext cx="889000" cy="75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a:extLst>
            <a:ext uri="{FF2B5EF4-FFF2-40B4-BE49-F238E27FC236}">
              <a16:creationId xmlns="" xmlns:a16="http://schemas.microsoft.com/office/drawing/2014/main" id="{00000000-0008-0000-0600-00001C030000}"/>
            </a:ext>
          </a:extLst>
        </xdr:cNvPr>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101824</xdr:rowOff>
    </xdr:from>
    <xdr:ext cx="469744"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21088428" y="1021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13937</xdr:rowOff>
    </xdr:from>
    <xdr:to>
      <xdr:col>107</xdr:col>
      <xdr:colOff>50800</xdr:colOff>
      <xdr:row>59</xdr:row>
      <xdr:rowOff>87035</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flipV="1">
          <a:off x="19545300" y="10129487"/>
          <a:ext cx="889000" cy="7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a:extLst>
            <a:ext uri="{FF2B5EF4-FFF2-40B4-BE49-F238E27FC236}">
              <a16:creationId xmlns="" xmlns:a16="http://schemas.microsoft.com/office/drawing/2014/main" id="{00000000-0008-0000-0600-00001F030000}"/>
            </a:ext>
          </a:extLst>
        </xdr:cNvPr>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121973</xdr:rowOff>
    </xdr:from>
    <xdr:ext cx="469744"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20199428" y="10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87035</xdr:rowOff>
    </xdr:from>
    <xdr:to>
      <xdr:col>102</xdr:col>
      <xdr:colOff>114300</xdr:colOff>
      <xdr:row>59</xdr:row>
      <xdr:rowOff>91335</xdr:rowOff>
    </xdr:to>
    <xdr:cxnSp macro="">
      <xdr:nvCxnSpPr>
        <xdr:cNvPr id="801" name="直線コネクタ 800">
          <a:extLst>
            <a:ext uri="{FF2B5EF4-FFF2-40B4-BE49-F238E27FC236}">
              <a16:creationId xmlns="" xmlns:a16="http://schemas.microsoft.com/office/drawing/2014/main" id="{00000000-0008-0000-0600-000021030000}"/>
            </a:ext>
          </a:extLst>
        </xdr:cNvPr>
        <xdr:cNvCxnSpPr/>
      </xdr:nvCxnSpPr>
      <xdr:spPr>
        <a:xfrm flipV="1">
          <a:off x="18656300" y="10202585"/>
          <a:ext cx="889000" cy="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141789</xdr:rowOff>
    </xdr:from>
    <xdr:ext cx="469744"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19310428" y="99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a:extLst>
            <a:ext uri="{FF2B5EF4-FFF2-40B4-BE49-F238E27FC236}">
              <a16:creationId xmlns="" xmlns:a16="http://schemas.microsoft.com/office/drawing/2014/main" id="{00000000-0008-0000-0600-000024030000}"/>
            </a:ext>
          </a:extLst>
        </xdr:cNvPr>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139024</xdr:rowOff>
    </xdr:from>
    <xdr:ext cx="469744"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18421428" y="99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49</xdr:row>
      <xdr:rowOff>149087</xdr:rowOff>
    </xdr:from>
    <xdr:to>
      <xdr:col>116</xdr:col>
      <xdr:colOff>114300</xdr:colOff>
      <xdr:row>50</xdr:row>
      <xdr:rowOff>79237</xdr:rowOff>
    </xdr:to>
    <xdr:sp macro="" textlink="">
      <xdr:nvSpPr>
        <xdr:cNvPr id="811" name="楕円 810">
          <a:extLst>
            <a:ext uri="{FF2B5EF4-FFF2-40B4-BE49-F238E27FC236}">
              <a16:creationId xmlns="" xmlns:a16="http://schemas.microsoft.com/office/drawing/2014/main" id="{00000000-0008-0000-0600-00002B030000}"/>
            </a:ext>
          </a:extLst>
        </xdr:cNvPr>
        <xdr:cNvSpPr/>
      </xdr:nvSpPr>
      <xdr:spPr>
        <a:xfrm>
          <a:off x="22110700" y="855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102114</xdr:rowOff>
    </xdr:from>
    <xdr:ext cx="599010" cy="259045"/>
    <xdr:sp macro="" textlink="">
      <xdr:nvSpPr>
        <xdr:cNvPr id="812" name="貸付金該当値テキスト">
          <a:extLst>
            <a:ext uri="{FF2B5EF4-FFF2-40B4-BE49-F238E27FC236}">
              <a16:creationId xmlns="" xmlns:a16="http://schemas.microsoft.com/office/drawing/2014/main" id="{00000000-0008-0000-0600-00002C030000}"/>
            </a:ext>
          </a:extLst>
        </xdr:cNvPr>
        <xdr:cNvSpPr txBox="1"/>
      </xdr:nvSpPr>
      <xdr:spPr>
        <a:xfrm>
          <a:off x="22212300" y="8503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68000</xdr:rowOff>
    </xdr:from>
    <xdr:to>
      <xdr:col>112</xdr:col>
      <xdr:colOff>38100</xdr:colOff>
      <xdr:row>54</xdr:row>
      <xdr:rowOff>169600</xdr:rowOff>
    </xdr:to>
    <xdr:sp macro="" textlink="">
      <xdr:nvSpPr>
        <xdr:cNvPr id="813" name="楕円 812">
          <a:extLst>
            <a:ext uri="{FF2B5EF4-FFF2-40B4-BE49-F238E27FC236}">
              <a16:creationId xmlns="" xmlns:a16="http://schemas.microsoft.com/office/drawing/2014/main" id="{00000000-0008-0000-0600-00002D030000}"/>
            </a:ext>
          </a:extLst>
        </xdr:cNvPr>
        <xdr:cNvSpPr/>
      </xdr:nvSpPr>
      <xdr:spPr>
        <a:xfrm>
          <a:off x="21272500" y="93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14677</xdr:rowOff>
    </xdr:from>
    <xdr:ext cx="534377"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21056111" y="91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134587</xdr:rowOff>
    </xdr:from>
    <xdr:to>
      <xdr:col>107</xdr:col>
      <xdr:colOff>101600</xdr:colOff>
      <xdr:row>59</xdr:row>
      <xdr:rowOff>64737</xdr:rowOff>
    </xdr:to>
    <xdr:sp macro="" textlink="">
      <xdr:nvSpPr>
        <xdr:cNvPr id="815" name="楕円 814">
          <a:extLst>
            <a:ext uri="{FF2B5EF4-FFF2-40B4-BE49-F238E27FC236}">
              <a16:creationId xmlns="" xmlns:a16="http://schemas.microsoft.com/office/drawing/2014/main" id="{00000000-0008-0000-0600-00002F030000}"/>
            </a:ext>
          </a:extLst>
        </xdr:cNvPr>
        <xdr:cNvSpPr/>
      </xdr:nvSpPr>
      <xdr:spPr>
        <a:xfrm>
          <a:off x="20383500" y="100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81264</xdr:rowOff>
    </xdr:from>
    <xdr:ext cx="469744"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20199428" y="985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36235</xdr:rowOff>
    </xdr:from>
    <xdr:to>
      <xdr:col>102</xdr:col>
      <xdr:colOff>165100</xdr:colOff>
      <xdr:row>59</xdr:row>
      <xdr:rowOff>137835</xdr:rowOff>
    </xdr:to>
    <xdr:sp macro="" textlink="">
      <xdr:nvSpPr>
        <xdr:cNvPr id="817" name="楕円 816">
          <a:extLst>
            <a:ext uri="{FF2B5EF4-FFF2-40B4-BE49-F238E27FC236}">
              <a16:creationId xmlns="" xmlns:a16="http://schemas.microsoft.com/office/drawing/2014/main" id="{00000000-0008-0000-0600-000031030000}"/>
            </a:ext>
          </a:extLst>
        </xdr:cNvPr>
        <xdr:cNvSpPr/>
      </xdr:nvSpPr>
      <xdr:spPr>
        <a:xfrm>
          <a:off x="19494500" y="1015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128962</xdr:rowOff>
    </xdr:from>
    <xdr:ext cx="469744"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19310428" y="1024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40535</xdr:rowOff>
    </xdr:from>
    <xdr:to>
      <xdr:col>98</xdr:col>
      <xdr:colOff>38100</xdr:colOff>
      <xdr:row>59</xdr:row>
      <xdr:rowOff>142135</xdr:rowOff>
    </xdr:to>
    <xdr:sp macro="" textlink="">
      <xdr:nvSpPr>
        <xdr:cNvPr id="819" name="楕円 818">
          <a:extLst>
            <a:ext uri="{FF2B5EF4-FFF2-40B4-BE49-F238E27FC236}">
              <a16:creationId xmlns="" xmlns:a16="http://schemas.microsoft.com/office/drawing/2014/main" id="{00000000-0008-0000-0600-000033030000}"/>
            </a:ext>
          </a:extLst>
        </xdr:cNvPr>
        <xdr:cNvSpPr/>
      </xdr:nvSpPr>
      <xdr:spPr>
        <a:xfrm>
          <a:off x="18605500" y="1015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133262</xdr:rowOff>
    </xdr:from>
    <xdr:ext cx="378565" cy="259045"/>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18467017" y="10248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 xmlns:a16="http://schemas.microsoft.com/office/drawing/2014/main" id="{00000000-0008-0000-0600-000050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a:extLst>
            <a:ext uri="{FF2B5EF4-FFF2-40B4-BE49-F238E27FC236}">
              <a16:creationId xmlns="" xmlns:a16="http://schemas.microsoft.com/office/drawing/2014/main" id="{00000000-0008-0000-0600-000052030000}"/>
            </a:ext>
          </a:extLst>
        </xdr:cNvPr>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59200</xdr:rowOff>
    </xdr:from>
    <xdr:to>
      <xdr:col>116</xdr:col>
      <xdr:colOff>63500</xdr:colOff>
      <xdr:row>76</xdr:row>
      <xdr:rowOff>88886</xdr:rowOff>
    </xdr:to>
    <xdr:cxnSp macro="">
      <xdr:nvCxnSpPr>
        <xdr:cNvPr id="852" name="直線コネクタ 851">
          <a:extLst>
            <a:ext uri="{FF2B5EF4-FFF2-40B4-BE49-F238E27FC236}">
              <a16:creationId xmlns="" xmlns:a16="http://schemas.microsoft.com/office/drawing/2014/main" id="{00000000-0008-0000-0600-000054030000}"/>
            </a:ext>
          </a:extLst>
        </xdr:cNvPr>
        <xdr:cNvCxnSpPr/>
      </xdr:nvCxnSpPr>
      <xdr:spPr>
        <a:xfrm>
          <a:off x="21323300" y="12917950"/>
          <a:ext cx="838200" cy="20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40421</xdr:rowOff>
    </xdr:from>
    <xdr:ext cx="534377" cy="259045"/>
    <xdr:sp macro="" textlink="">
      <xdr:nvSpPr>
        <xdr:cNvPr id="853" name="繰出金平均値テキスト">
          <a:extLst>
            <a:ext uri="{FF2B5EF4-FFF2-40B4-BE49-F238E27FC236}">
              <a16:creationId xmlns="" xmlns:a16="http://schemas.microsoft.com/office/drawing/2014/main" id="{00000000-0008-0000-0600-000055030000}"/>
            </a:ext>
          </a:extLst>
        </xdr:cNvPr>
        <xdr:cNvSpPr txBox="1"/>
      </xdr:nvSpPr>
      <xdr:spPr>
        <a:xfrm>
          <a:off x="22212300" y="1289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a:extLst>
            <a:ext uri="{FF2B5EF4-FFF2-40B4-BE49-F238E27FC236}">
              <a16:creationId xmlns="" xmlns:a16="http://schemas.microsoft.com/office/drawing/2014/main" id="{00000000-0008-0000-0600-000056030000}"/>
            </a:ext>
          </a:extLst>
        </xdr:cNvPr>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59200</xdr:rowOff>
    </xdr:from>
    <xdr:to>
      <xdr:col>111</xdr:col>
      <xdr:colOff>177800</xdr:colOff>
      <xdr:row>75</xdr:row>
      <xdr:rowOff>61372</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flipV="1">
          <a:off x="20434300" y="12917950"/>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a:extLst>
            <a:ext uri="{FF2B5EF4-FFF2-40B4-BE49-F238E27FC236}">
              <a16:creationId xmlns="" xmlns:a16="http://schemas.microsoft.com/office/drawing/2014/main" id="{00000000-0008-0000-0600-000058030000}"/>
            </a:ext>
          </a:extLst>
        </xdr:cNvPr>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107022</xdr:rowOff>
    </xdr:from>
    <xdr:ext cx="534377"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21056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22983</xdr:rowOff>
    </xdr:from>
    <xdr:to>
      <xdr:col>107</xdr:col>
      <xdr:colOff>50800</xdr:colOff>
      <xdr:row>75</xdr:row>
      <xdr:rowOff>61372</xdr:rowOff>
    </xdr:to>
    <xdr:cxnSp macro="">
      <xdr:nvCxnSpPr>
        <xdr:cNvPr id="858" name="直線コネクタ 857">
          <a:extLst>
            <a:ext uri="{FF2B5EF4-FFF2-40B4-BE49-F238E27FC236}">
              <a16:creationId xmlns="" xmlns:a16="http://schemas.microsoft.com/office/drawing/2014/main" id="{00000000-0008-0000-0600-00005A030000}"/>
            </a:ext>
          </a:extLst>
        </xdr:cNvPr>
        <xdr:cNvCxnSpPr/>
      </xdr:nvCxnSpPr>
      <xdr:spPr>
        <a:xfrm>
          <a:off x="19545300" y="12881733"/>
          <a:ext cx="889000" cy="3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a:extLst>
            <a:ext uri="{FF2B5EF4-FFF2-40B4-BE49-F238E27FC236}">
              <a16:creationId xmlns="" xmlns:a16="http://schemas.microsoft.com/office/drawing/2014/main" id="{00000000-0008-0000-0600-00005B030000}"/>
            </a:ext>
          </a:extLst>
        </xdr:cNvPr>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156318</xdr:rowOff>
    </xdr:from>
    <xdr:ext cx="534377" cy="259045"/>
    <xdr:sp macro="" textlink="">
      <xdr:nvSpPr>
        <xdr:cNvPr id="860" name="テキスト ボックス 859">
          <a:extLst>
            <a:ext uri="{FF2B5EF4-FFF2-40B4-BE49-F238E27FC236}">
              <a16:creationId xmlns="" xmlns:a16="http://schemas.microsoft.com/office/drawing/2014/main" id="{00000000-0008-0000-0600-00005C030000}"/>
            </a:ext>
          </a:extLst>
        </xdr:cNvPr>
        <xdr:cNvSpPr txBox="1"/>
      </xdr:nvSpPr>
      <xdr:spPr>
        <a:xfrm>
          <a:off x="20167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22983</xdr:rowOff>
    </xdr:from>
    <xdr:to>
      <xdr:col>102</xdr:col>
      <xdr:colOff>114300</xdr:colOff>
      <xdr:row>75</xdr:row>
      <xdr:rowOff>100985</xdr:rowOff>
    </xdr:to>
    <xdr:cxnSp macro="">
      <xdr:nvCxnSpPr>
        <xdr:cNvPr id="861" name="直線コネクタ 860">
          <a:extLst>
            <a:ext uri="{FF2B5EF4-FFF2-40B4-BE49-F238E27FC236}">
              <a16:creationId xmlns="" xmlns:a16="http://schemas.microsoft.com/office/drawing/2014/main" id="{00000000-0008-0000-0600-00005D030000}"/>
            </a:ext>
          </a:extLst>
        </xdr:cNvPr>
        <xdr:cNvCxnSpPr/>
      </xdr:nvCxnSpPr>
      <xdr:spPr>
        <a:xfrm flipV="1">
          <a:off x="18656300" y="12881733"/>
          <a:ext cx="889000" cy="7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a:extLst>
            <a:ext uri="{FF2B5EF4-FFF2-40B4-BE49-F238E27FC236}">
              <a16:creationId xmlns="" xmlns:a16="http://schemas.microsoft.com/office/drawing/2014/main" id="{00000000-0008-0000-0600-00005E030000}"/>
            </a:ext>
          </a:extLst>
        </xdr:cNvPr>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38262</xdr:rowOff>
    </xdr:from>
    <xdr:ext cx="534377"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19278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a:extLst>
            <a:ext uri="{FF2B5EF4-FFF2-40B4-BE49-F238E27FC236}">
              <a16:creationId xmlns="" xmlns:a16="http://schemas.microsoft.com/office/drawing/2014/main" id="{00000000-0008-0000-0600-000060030000}"/>
            </a:ext>
          </a:extLst>
        </xdr:cNvPr>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32481</xdr:rowOff>
    </xdr:from>
    <xdr:ext cx="534377"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8389111" y="130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38086</xdr:rowOff>
    </xdr:from>
    <xdr:to>
      <xdr:col>116</xdr:col>
      <xdr:colOff>114300</xdr:colOff>
      <xdr:row>76</xdr:row>
      <xdr:rowOff>139686</xdr:rowOff>
    </xdr:to>
    <xdr:sp macro="" textlink="">
      <xdr:nvSpPr>
        <xdr:cNvPr id="871" name="楕円 870">
          <a:extLst>
            <a:ext uri="{FF2B5EF4-FFF2-40B4-BE49-F238E27FC236}">
              <a16:creationId xmlns="" xmlns:a16="http://schemas.microsoft.com/office/drawing/2014/main" id="{00000000-0008-0000-0600-000067030000}"/>
            </a:ext>
          </a:extLst>
        </xdr:cNvPr>
        <xdr:cNvSpPr/>
      </xdr:nvSpPr>
      <xdr:spPr>
        <a:xfrm>
          <a:off x="22110700" y="1306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16513</xdr:rowOff>
    </xdr:from>
    <xdr:ext cx="534377" cy="259045"/>
    <xdr:sp macro="" textlink="">
      <xdr:nvSpPr>
        <xdr:cNvPr id="872" name="繰出金該当値テキスト">
          <a:extLst>
            <a:ext uri="{FF2B5EF4-FFF2-40B4-BE49-F238E27FC236}">
              <a16:creationId xmlns="" xmlns:a16="http://schemas.microsoft.com/office/drawing/2014/main" id="{00000000-0008-0000-0600-000068030000}"/>
            </a:ext>
          </a:extLst>
        </xdr:cNvPr>
        <xdr:cNvSpPr txBox="1"/>
      </xdr:nvSpPr>
      <xdr:spPr>
        <a:xfrm>
          <a:off x="22212300" y="130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8400</xdr:rowOff>
    </xdr:from>
    <xdr:to>
      <xdr:col>112</xdr:col>
      <xdr:colOff>38100</xdr:colOff>
      <xdr:row>75</xdr:row>
      <xdr:rowOff>110000</xdr:rowOff>
    </xdr:to>
    <xdr:sp macro="" textlink="">
      <xdr:nvSpPr>
        <xdr:cNvPr id="873" name="楕円 872">
          <a:extLst>
            <a:ext uri="{FF2B5EF4-FFF2-40B4-BE49-F238E27FC236}">
              <a16:creationId xmlns="" xmlns:a16="http://schemas.microsoft.com/office/drawing/2014/main" id="{00000000-0008-0000-0600-000069030000}"/>
            </a:ext>
          </a:extLst>
        </xdr:cNvPr>
        <xdr:cNvSpPr/>
      </xdr:nvSpPr>
      <xdr:spPr>
        <a:xfrm>
          <a:off x="21272500" y="128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126527</xdr:rowOff>
    </xdr:from>
    <xdr:ext cx="534377"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21056111" y="1264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10572</xdr:rowOff>
    </xdr:from>
    <xdr:to>
      <xdr:col>107</xdr:col>
      <xdr:colOff>101600</xdr:colOff>
      <xdr:row>75</xdr:row>
      <xdr:rowOff>112172</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20383500" y="128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128699</xdr:rowOff>
    </xdr:from>
    <xdr:ext cx="534377"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20167111" y="1264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143633</xdr:rowOff>
    </xdr:from>
    <xdr:to>
      <xdr:col>102</xdr:col>
      <xdr:colOff>165100</xdr:colOff>
      <xdr:row>75</xdr:row>
      <xdr:rowOff>73783</xdr:rowOff>
    </xdr:to>
    <xdr:sp macro="" textlink="">
      <xdr:nvSpPr>
        <xdr:cNvPr id="877" name="楕円 876">
          <a:extLst>
            <a:ext uri="{FF2B5EF4-FFF2-40B4-BE49-F238E27FC236}">
              <a16:creationId xmlns="" xmlns:a16="http://schemas.microsoft.com/office/drawing/2014/main" id="{00000000-0008-0000-0600-00006D030000}"/>
            </a:ext>
          </a:extLst>
        </xdr:cNvPr>
        <xdr:cNvSpPr/>
      </xdr:nvSpPr>
      <xdr:spPr>
        <a:xfrm>
          <a:off x="19494500" y="1283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90310</xdr:rowOff>
    </xdr:from>
    <xdr:ext cx="534377"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19278111" y="1260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50185</xdr:rowOff>
    </xdr:from>
    <xdr:to>
      <xdr:col>98</xdr:col>
      <xdr:colOff>38100</xdr:colOff>
      <xdr:row>75</xdr:row>
      <xdr:rowOff>151786</xdr:rowOff>
    </xdr:to>
    <xdr:sp macro="" textlink="">
      <xdr:nvSpPr>
        <xdr:cNvPr id="879" name="楕円 878">
          <a:extLst>
            <a:ext uri="{FF2B5EF4-FFF2-40B4-BE49-F238E27FC236}">
              <a16:creationId xmlns="" xmlns:a16="http://schemas.microsoft.com/office/drawing/2014/main" id="{00000000-0008-0000-0600-00006F030000}"/>
            </a:ext>
          </a:extLst>
        </xdr:cNvPr>
        <xdr:cNvSpPr/>
      </xdr:nvSpPr>
      <xdr:spPr>
        <a:xfrm>
          <a:off x="18605500" y="129089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168312</xdr:rowOff>
    </xdr:from>
    <xdr:ext cx="534377"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18389111" y="1268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881,269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円となっている。人件費においては、行財政改革に取り組み、職員の削減を行ったため類似団体平均より下回っている。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及び貸付金においては、庁舎移転に伴う庁舎等建設費、地方独立行政法人くらて病院の移転建替えに伴う事業費及び事業費貸付の増加等により大きく増加している。普通建設事業費については、新庁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の完成予定である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令和６年度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増加する見込みで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ある。また、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貸付金については類似団体の最大値となっている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、新病院が令和３年度に開業したため今後は減少する見込みである。物件費については新型コロナウイルスワクチン接種事業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ふるさと納税推進費委託料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95,942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円で前年度より大きく増加し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類似団体平均を上回っている。一方で、積立金はふるさと応援基金の増加により前年度から大きく増加し、類似団体平均は下回っているものの、全国平均、福岡県平均を上回ることとなった。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下水道事業が地方公営企業法を適用し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たことに伴い、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補助費等においては下水道事業会計への補助費が増加したため、住民一人当たり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91,589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円、投資及び出資金において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類似団体平均を上回ることとなった。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民健康保険事業特別会計、後期高齢者医療費への繰出金も多額であるが、下水道事業への繰出金が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52,112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回</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15,346
15,136
35.60
14,126,449
13,523,949
575,495
5,108,807
14,154,721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a:extLst>
            <a:ext uri="{FF2B5EF4-FFF2-40B4-BE49-F238E27FC236}">
              <a16:creationId xmlns="" xmlns:a16="http://schemas.microsoft.com/office/drawing/2014/main" id="{00000000-0008-0000-0700-000036000000}"/>
            </a:ext>
          </a:extLst>
        </xdr:cNvPr>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a:extLst>
            <a:ext uri="{FF2B5EF4-FFF2-40B4-BE49-F238E27FC236}">
              <a16:creationId xmlns="" xmlns:a16="http://schemas.microsoft.com/office/drawing/2014/main" id="{00000000-0008-0000-0700-000037000000}"/>
            </a:ext>
          </a:extLst>
        </xdr:cNvPr>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a:extLst>
            <a:ext uri="{FF2B5EF4-FFF2-40B4-BE49-F238E27FC236}">
              <a16:creationId xmlns="" xmlns:a16="http://schemas.microsoft.com/office/drawing/2014/main" id="{00000000-0008-0000-0700-000039000000}"/>
            </a:ext>
          </a:extLst>
        </xdr:cNvPr>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153416</xdr:rowOff>
    </xdr:from>
    <xdr:to>
      <xdr:col>24</xdr:col>
      <xdr:colOff>63500</xdr:colOff>
      <xdr:row>34</xdr:row>
      <xdr:rowOff>1625</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a:off x="3797300" y="5811266"/>
          <a:ext cx="8382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53154</xdr:rowOff>
    </xdr:from>
    <xdr:ext cx="469744" cy="259045"/>
    <xdr:sp macro="" textlink="">
      <xdr:nvSpPr>
        <xdr:cNvPr id="60" name="議会費平均値テキスト">
          <a:extLst>
            <a:ext uri="{FF2B5EF4-FFF2-40B4-BE49-F238E27FC236}">
              <a16:creationId xmlns="" xmlns:a16="http://schemas.microsoft.com/office/drawing/2014/main" id="{00000000-0008-0000-0700-00003C000000}"/>
            </a:ext>
          </a:extLst>
        </xdr:cNvPr>
        <xdr:cNvSpPr txBox="1"/>
      </xdr:nvSpPr>
      <xdr:spPr>
        <a:xfrm>
          <a:off x="4686300" y="5882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a:extLst>
            <a:ext uri="{FF2B5EF4-FFF2-40B4-BE49-F238E27FC236}">
              <a16:creationId xmlns="" xmlns:a16="http://schemas.microsoft.com/office/drawing/2014/main" id="{00000000-0008-0000-0700-00003D000000}"/>
            </a:ext>
          </a:extLst>
        </xdr:cNvPr>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128270</xdr:rowOff>
    </xdr:from>
    <xdr:to>
      <xdr:col>19</xdr:col>
      <xdr:colOff>177800</xdr:colOff>
      <xdr:row>33</xdr:row>
      <xdr:rowOff>153416</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a:off x="2908300" y="578612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105275</xdr:rowOff>
    </xdr:from>
    <xdr:ext cx="469744" cy="259045"/>
    <xdr:sp macro="" textlink="">
      <xdr:nvSpPr>
        <xdr:cNvPr id="64" name="テキスト ボックス 63">
          <a:extLst>
            <a:ext uri="{FF2B5EF4-FFF2-40B4-BE49-F238E27FC236}">
              <a16:creationId xmlns="" xmlns:a16="http://schemas.microsoft.com/office/drawing/2014/main" id="{00000000-0008-0000-0700-000040000000}"/>
            </a:ext>
          </a:extLst>
        </xdr:cNvPr>
        <xdr:cNvSpPr txBox="1"/>
      </xdr:nvSpPr>
      <xdr:spPr>
        <a:xfrm>
          <a:off x="3562428" y="59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128270</xdr:rowOff>
    </xdr:from>
    <xdr:to>
      <xdr:col>15</xdr:col>
      <xdr:colOff>50800</xdr:colOff>
      <xdr:row>34</xdr:row>
      <xdr:rowOff>21285</xdr:rowOff>
    </xdr:to>
    <xdr:cxnSp macro="">
      <xdr:nvCxnSpPr>
        <xdr:cNvPr id="65" name="直線コネクタ 64">
          <a:extLst>
            <a:ext uri="{FF2B5EF4-FFF2-40B4-BE49-F238E27FC236}">
              <a16:creationId xmlns="" xmlns:a16="http://schemas.microsoft.com/office/drawing/2014/main" id="{00000000-0008-0000-0700-000041000000}"/>
            </a:ext>
          </a:extLst>
        </xdr:cNvPr>
        <xdr:cNvCxnSpPr/>
      </xdr:nvCxnSpPr>
      <xdr:spPr>
        <a:xfrm flipV="1">
          <a:off x="2019300" y="5786120"/>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116332</xdr:rowOff>
    </xdr:from>
    <xdr:to>
      <xdr:col>15</xdr:col>
      <xdr:colOff>101600</xdr:colOff>
      <xdr:row>34</xdr:row>
      <xdr:rowOff>46482</xdr:rowOff>
    </xdr:to>
    <xdr:sp macro="" textlink="">
      <xdr:nvSpPr>
        <xdr:cNvPr id="66" name="フローチャート: 判断 65">
          <a:extLst>
            <a:ext uri="{FF2B5EF4-FFF2-40B4-BE49-F238E27FC236}">
              <a16:creationId xmlns="" xmlns:a16="http://schemas.microsoft.com/office/drawing/2014/main" id="{00000000-0008-0000-0700-000042000000}"/>
            </a:ext>
          </a:extLst>
        </xdr:cNvPr>
        <xdr:cNvSpPr/>
      </xdr:nvSpPr>
      <xdr:spPr>
        <a:xfrm>
          <a:off x="2857500" y="577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37609</xdr:rowOff>
    </xdr:from>
    <xdr:ext cx="469744" cy="259045"/>
    <xdr:sp macro="" textlink="">
      <xdr:nvSpPr>
        <xdr:cNvPr id="67" name="テキスト ボックス 66">
          <a:extLst>
            <a:ext uri="{FF2B5EF4-FFF2-40B4-BE49-F238E27FC236}">
              <a16:creationId xmlns="" xmlns:a16="http://schemas.microsoft.com/office/drawing/2014/main" id="{00000000-0008-0000-0700-000043000000}"/>
            </a:ext>
          </a:extLst>
        </xdr:cNvPr>
        <xdr:cNvSpPr txBox="1"/>
      </xdr:nvSpPr>
      <xdr:spPr>
        <a:xfrm>
          <a:off x="2673428" y="58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64262</xdr:rowOff>
    </xdr:from>
    <xdr:to>
      <xdr:col>10</xdr:col>
      <xdr:colOff>114300</xdr:colOff>
      <xdr:row>34</xdr:row>
      <xdr:rowOff>21285</xdr:rowOff>
    </xdr:to>
    <xdr:cxnSp macro="">
      <xdr:nvCxnSpPr>
        <xdr:cNvPr id="68" name="直線コネクタ 67">
          <a:extLst>
            <a:ext uri="{FF2B5EF4-FFF2-40B4-BE49-F238E27FC236}">
              <a16:creationId xmlns="" xmlns:a16="http://schemas.microsoft.com/office/drawing/2014/main" id="{00000000-0008-0000-0700-000044000000}"/>
            </a:ext>
          </a:extLst>
        </xdr:cNvPr>
        <xdr:cNvCxnSpPr/>
      </xdr:nvCxnSpPr>
      <xdr:spPr>
        <a:xfrm>
          <a:off x="1130300" y="5722112"/>
          <a:ext cx="8890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168453</xdr:rowOff>
    </xdr:from>
    <xdr:to>
      <xdr:col>10</xdr:col>
      <xdr:colOff>165100</xdr:colOff>
      <xdr:row>34</xdr:row>
      <xdr:rowOff>98603</xdr:rowOff>
    </xdr:to>
    <xdr:sp macro="" textlink="">
      <xdr:nvSpPr>
        <xdr:cNvPr id="69" name="フローチャート: 判断 68">
          <a:extLst>
            <a:ext uri="{FF2B5EF4-FFF2-40B4-BE49-F238E27FC236}">
              <a16:creationId xmlns="" xmlns:a16="http://schemas.microsoft.com/office/drawing/2014/main" id="{00000000-0008-0000-0700-000045000000}"/>
            </a:ext>
          </a:extLst>
        </xdr:cNvPr>
        <xdr:cNvSpPr/>
      </xdr:nvSpPr>
      <xdr:spPr>
        <a:xfrm>
          <a:off x="1968500" y="582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89730</xdr:rowOff>
    </xdr:from>
    <xdr:ext cx="469744" cy="259045"/>
    <xdr:sp macro="" textlink="">
      <xdr:nvSpPr>
        <xdr:cNvPr id="70" name="テキスト ボックス 69">
          <a:extLst>
            <a:ext uri="{FF2B5EF4-FFF2-40B4-BE49-F238E27FC236}">
              <a16:creationId xmlns="" xmlns:a16="http://schemas.microsoft.com/office/drawing/2014/main" id="{00000000-0008-0000-0700-000046000000}"/>
            </a:ext>
          </a:extLst>
        </xdr:cNvPr>
        <xdr:cNvSpPr txBox="1"/>
      </xdr:nvSpPr>
      <xdr:spPr>
        <a:xfrm>
          <a:off x="1784428" y="591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142849</xdr:rowOff>
    </xdr:from>
    <xdr:to>
      <xdr:col>6</xdr:col>
      <xdr:colOff>38100</xdr:colOff>
      <xdr:row>34</xdr:row>
      <xdr:rowOff>72999</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079500" y="58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64126</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895428" y="589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122275</xdr:rowOff>
    </xdr:from>
    <xdr:to>
      <xdr:col>24</xdr:col>
      <xdr:colOff>114300</xdr:colOff>
      <xdr:row>34</xdr:row>
      <xdr:rowOff>52425</xdr:rowOff>
    </xdr:to>
    <xdr:sp macro="" textlink="">
      <xdr:nvSpPr>
        <xdr:cNvPr id="78" name="楕円 77">
          <a:extLst>
            <a:ext uri="{FF2B5EF4-FFF2-40B4-BE49-F238E27FC236}">
              <a16:creationId xmlns="" xmlns:a16="http://schemas.microsoft.com/office/drawing/2014/main" id="{00000000-0008-0000-0700-00004E000000}"/>
            </a:ext>
          </a:extLst>
        </xdr:cNvPr>
        <xdr:cNvSpPr/>
      </xdr:nvSpPr>
      <xdr:spPr>
        <a:xfrm>
          <a:off x="4584700" y="57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145152</xdr:rowOff>
    </xdr:from>
    <xdr:ext cx="469744" cy="259045"/>
    <xdr:sp macro="" textlink="">
      <xdr:nvSpPr>
        <xdr:cNvPr id="79" name="議会費該当値テキスト">
          <a:extLst>
            <a:ext uri="{FF2B5EF4-FFF2-40B4-BE49-F238E27FC236}">
              <a16:creationId xmlns="" xmlns:a16="http://schemas.microsoft.com/office/drawing/2014/main" id="{00000000-0008-0000-0700-00004F000000}"/>
            </a:ext>
          </a:extLst>
        </xdr:cNvPr>
        <xdr:cNvSpPr txBox="1"/>
      </xdr:nvSpPr>
      <xdr:spPr>
        <a:xfrm>
          <a:off x="4686300" y="563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102616</xdr:rowOff>
    </xdr:from>
    <xdr:to>
      <xdr:col>20</xdr:col>
      <xdr:colOff>38100</xdr:colOff>
      <xdr:row>34</xdr:row>
      <xdr:rowOff>32766</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3746500" y="576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49293</xdr:rowOff>
    </xdr:from>
    <xdr:ext cx="469744" cy="259045"/>
    <xdr:sp macro="" textlink="">
      <xdr:nvSpPr>
        <xdr:cNvPr id="81" name="テキスト ボックス 80">
          <a:extLst>
            <a:ext uri="{FF2B5EF4-FFF2-40B4-BE49-F238E27FC236}">
              <a16:creationId xmlns="" xmlns:a16="http://schemas.microsoft.com/office/drawing/2014/main" id="{00000000-0008-0000-0700-000051000000}"/>
            </a:ext>
          </a:extLst>
        </xdr:cNvPr>
        <xdr:cNvSpPr txBox="1"/>
      </xdr:nvSpPr>
      <xdr:spPr>
        <a:xfrm>
          <a:off x="3562428" y="553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77470</xdr:rowOff>
    </xdr:from>
    <xdr:to>
      <xdr:col>15</xdr:col>
      <xdr:colOff>101600</xdr:colOff>
      <xdr:row>34</xdr:row>
      <xdr:rowOff>7620</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2857500" y="57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24147</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2673428" y="55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141935</xdr:rowOff>
    </xdr:from>
    <xdr:to>
      <xdr:col>10</xdr:col>
      <xdr:colOff>165100</xdr:colOff>
      <xdr:row>34</xdr:row>
      <xdr:rowOff>72085</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1968500" y="57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88612</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1784428" y="557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13462</xdr:rowOff>
    </xdr:from>
    <xdr:to>
      <xdr:col>6</xdr:col>
      <xdr:colOff>38100</xdr:colOff>
      <xdr:row>33</xdr:row>
      <xdr:rowOff>115062</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079500" y="567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131589</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895428" y="544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a:extLst>
            <a:ext uri="{FF2B5EF4-FFF2-40B4-BE49-F238E27FC236}">
              <a16:creationId xmlns="" xmlns:a16="http://schemas.microsoft.com/office/drawing/2014/main" id="{00000000-0008-0000-0700-00006E000000}"/>
            </a:ext>
          </a:extLst>
        </xdr:cNvPr>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a:extLst>
            <a:ext uri="{FF2B5EF4-FFF2-40B4-BE49-F238E27FC236}">
              <a16:creationId xmlns="" xmlns:a16="http://schemas.microsoft.com/office/drawing/2014/main" id="{00000000-0008-0000-0700-000070000000}"/>
            </a:ext>
          </a:extLst>
        </xdr:cNvPr>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34996</xdr:rowOff>
    </xdr:from>
    <xdr:to>
      <xdr:col>24</xdr:col>
      <xdr:colOff>63500</xdr:colOff>
      <xdr:row>55</xdr:row>
      <xdr:rowOff>39733</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a:off x="3797300" y="9293296"/>
          <a:ext cx="838200" cy="17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24030</xdr:rowOff>
    </xdr:from>
    <xdr:ext cx="599010" cy="259045"/>
    <xdr:sp macro="" textlink="">
      <xdr:nvSpPr>
        <xdr:cNvPr id="115" name="総務費平均値テキスト">
          <a:extLst>
            <a:ext uri="{FF2B5EF4-FFF2-40B4-BE49-F238E27FC236}">
              <a16:creationId xmlns="" xmlns:a16="http://schemas.microsoft.com/office/drawing/2014/main" id="{00000000-0008-0000-0700-000073000000}"/>
            </a:ext>
          </a:extLst>
        </xdr:cNvPr>
        <xdr:cNvSpPr txBox="1"/>
      </xdr:nvSpPr>
      <xdr:spPr>
        <a:xfrm>
          <a:off x="4686300" y="9453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a:extLst>
            <a:ext uri="{FF2B5EF4-FFF2-40B4-BE49-F238E27FC236}">
              <a16:creationId xmlns="" xmlns:a16="http://schemas.microsoft.com/office/drawing/2014/main" id="{00000000-0008-0000-0700-000074000000}"/>
            </a:ext>
          </a:extLst>
        </xdr:cNvPr>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34996</xdr:rowOff>
    </xdr:from>
    <xdr:to>
      <xdr:col>19</xdr:col>
      <xdr:colOff>177800</xdr:colOff>
      <xdr:row>56</xdr:row>
      <xdr:rowOff>143097</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flipV="1">
          <a:off x="2908300" y="9293296"/>
          <a:ext cx="889000" cy="45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a:extLst>
            <a:ext uri="{FF2B5EF4-FFF2-40B4-BE49-F238E27FC236}">
              <a16:creationId xmlns="" xmlns:a16="http://schemas.microsoft.com/office/drawing/2014/main" id="{00000000-0008-0000-0700-000076000000}"/>
            </a:ext>
          </a:extLst>
        </xdr:cNvPr>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71279</xdr:rowOff>
    </xdr:from>
    <xdr:ext cx="599010" cy="259045"/>
    <xdr:sp macro="" textlink="">
      <xdr:nvSpPr>
        <xdr:cNvPr id="119" name="テキスト ボックス 118">
          <a:extLst>
            <a:ext uri="{FF2B5EF4-FFF2-40B4-BE49-F238E27FC236}">
              <a16:creationId xmlns="" xmlns:a16="http://schemas.microsoft.com/office/drawing/2014/main" id="{00000000-0008-0000-0700-000077000000}"/>
            </a:ext>
          </a:extLst>
        </xdr:cNvPr>
        <xdr:cNvSpPr txBox="1"/>
      </xdr:nvSpPr>
      <xdr:spPr>
        <a:xfrm>
          <a:off x="3497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143097</xdr:rowOff>
    </xdr:from>
    <xdr:to>
      <xdr:col>15</xdr:col>
      <xdr:colOff>50800</xdr:colOff>
      <xdr:row>57</xdr:row>
      <xdr:rowOff>3948</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flipV="1">
          <a:off x="2019300" y="9744297"/>
          <a:ext cx="889000" cy="3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1" name="フローチャート: 判断 120">
          <a:extLst>
            <a:ext uri="{FF2B5EF4-FFF2-40B4-BE49-F238E27FC236}">
              <a16:creationId xmlns="" xmlns:a16="http://schemas.microsoft.com/office/drawing/2014/main" id="{00000000-0008-0000-0700-000079000000}"/>
            </a:ext>
          </a:extLst>
        </xdr:cNvPr>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110979</xdr:rowOff>
    </xdr:from>
    <xdr:ext cx="534377" cy="259045"/>
    <xdr:sp macro="" textlink="">
      <xdr:nvSpPr>
        <xdr:cNvPr id="122" name="テキスト ボックス 121">
          <a:extLst>
            <a:ext uri="{FF2B5EF4-FFF2-40B4-BE49-F238E27FC236}">
              <a16:creationId xmlns="" xmlns:a16="http://schemas.microsoft.com/office/drawing/2014/main" id="{00000000-0008-0000-0700-00007A000000}"/>
            </a:ext>
          </a:extLst>
        </xdr:cNvPr>
        <xdr:cNvSpPr txBox="1"/>
      </xdr:nvSpPr>
      <xdr:spPr>
        <a:xfrm>
          <a:off x="2641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3948</xdr:rowOff>
    </xdr:from>
    <xdr:to>
      <xdr:col>10</xdr:col>
      <xdr:colOff>114300</xdr:colOff>
      <xdr:row>57</xdr:row>
      <xdr:rowOff>7341</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flipV="1">
          <a:off x="1130300" y="9776598"/>
          <a:ext cx="889000" cy="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4" name="フローチャート: 判断 123">
          <a:extLst>
            <a:ext uri="{FF2B5EF4-FFF2-40B4-BE49-F238E27FC236}">
              <a16:creationId xmlns="" xmlns:a16="http://schemas.microsoft.com/office/drawing/2014/main" id="{00000000-0008-0000-0700-00007C000000}"/>
            </a:ext>
          </a:extLst>
        </xdr:cNvPr>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50925</xdr:rowOff>
    </xdr:from>
    <xdr:ext cx="599010"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1719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6" name="フローチャート: 判断 125">
          <a:extLst>
            <a:ext uri="{FF2B5EF4-FFF2-40B4-BE49-F238E27FC236}">
              <a16:creationId xmlns="" xmlns:a16="http://schemas.microsoft.com/office/drawing/2014/main" id="{00000000-0008-0000-0700-00007E000000}"/>
            </a:ext>
          </a:extLst>
        </xdr:cNvPr>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551</xdr:rowOff>
    </xdr:from>
    <xdr:ext cx="534377" cy="259045"/>
    <xdr:sp macro="" textlink="">
      <xdr:nvSpPr>
        <xdr:cNvPr id="127" name="テキスト ボックス 126">
          <a:extLst>
            <a:ext uri="{FF2B5EF4-FFF2-40B4-BE49-F238E27FC236}">
              <a16:creationId xmlns="" xmlns:a16="http://schemas.microsoft.com/office/drawing/2014/main" id="{00000000-0008-0000-0700-00007F000000}"/>
            </a:ext>
          </a:extLst>
        </xdr:cNvPr>
        <xdr:cNvSpPr txBox="1"/>
      </xdr:nvSpPr>
      <xdr:spPr>
        <a:xfrm>
          <a:off x="863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160383</xdr:rowOff>
    </xdr:from>
    <xdr:to>
      <xdr:col>24</xdr:col>
      <xdr:colOff>114300</xdr:colOff>
      <xdr:row>55</xdr:row>
      <xdr:rowOff>90533</xdr:rowOff>
    </xdr:to>
    <xdr:sp macro="" textlink="">
      <xdr:nvSpPr>
        <xdr:cNvPr id="133" name="楕円 132">
          <a:extLst>
            <a:ext uri="{FF2B5EF4-FFF2-40B4-BE49-F238E27FC236}">
              <a16:creationId xmlns="" xmlns:a16="http://schemas.microsoft.com/office/drawing/2014/main" id="{00000000-0008-0000-0700-000085000000}"/>
            </a:ext>
          </a:extLst>
        </xdr:cNvPr>
        <xdr:cNvSpPr/>
      </xdr:nvSpPr>
      <xdr:spPr>
        <a:xfrm>
          <a:off x="4584700" y="941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11810</xdr:rowOff>
    </xdr:from>
    <xdr:ext cx="599010" cy="259045"/>
    <xdr:sp macro="" textlink="">
      <xdr:nvSpPr>
        <xdr:cNvPr id="134" name="総務費該当値テキスト">
          <a:extLst>
            <a:ext uri="{FF2B5EF4-FFF2-40B4-BE49-F238E27FC236}">
              <a16:creationId xmlns="" xmlns:a16="http://schemas.microsoft.com/office/drawing/2014/main" id="{00000000-0008-0000-0700-000086000000}"/>
            </a:ext>
          </a:extLst>
        </xdr:cNvPr>
        <xdr:cNvSpPr txBox="1"/>
      </xdr:nvSpPr>
      <xdr:spPr>
        <a:xfrm>
          <a:off x="4686300" y="9270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155646</xdr:rowOff>
    </xdr:from>
    <xdr:to>
      <xdr:col>20</xdr:col>
      <xdr:colOff>38100</xdr:colOff>
      <xdr:row>54</xdr:row>
      <xdr:rowOff>85796</xdr:rowOff>
    </xdr:to>
    <xdr:sp macro="" textlink="">
      <xdr:nvSpPr>
        <xdr:cNvPr id="135" name="楕円 134">
          <a:extLst>
            <a:ext uri="{FF2B5EF4-FFF2-40B4-BE49-F238E27FC236}">
              <a16:creationId xmlns="" xmlns:a16="http://schemas.microsoft.com/office/drawing/2014/main" id="{00000000-0008-0000-0700-000087000000}"/>
            </a:ext>
          </a:extLst>
        </xdr:cNvPr>
        <xdr:cNvSpPr/>
      </xdr:nvSpPr>
      <xdr:spPr>
        <a:xfrm>
          <a:off x="3746500" y="924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76923</xdr:rowOff>
    </xdr:from>
    <xdr:ext cx="59901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3497795" y="933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92297</xdr:rowOff>
    </xdr:from>
    <xdr:to>
      <xdr:col>15</xdr:col>
      <xdr:colOff>101600</xdr:colOff>
      <xdr:row>57</xdr:row>
      <xdr:rowOff>22447</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2857500" y="969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13574</xdr:rowOff>
    </xdr:from>
    <xdr:ext cx="534377"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2641111" y="97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124598</xdr:rowOff>
    </xdr:from>
    <xdr:to>
      <xdr:col>10</xdr:col>
      <xdr:colOff>165100</xdr:colOff>
      <xdr:row>57</xdr:row>
      <xdr:rowOff>54748</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1968500" y="972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45875</xdr:rowOff>
    </xdr:from>
    <xdr:ext cx="534377"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1752111" y="981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127991</xdr:rowOff>
    </xdr:from>
    <xdr:to>
      <xdr:col>6</xdr:col>
      <xdr:colOff>38100</xdr:colOff>
      <xdr:row>57</xdr:row>
      <xdr:rowOff>58141</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1079500" y="972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49268</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863111" y="98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0" name="民生費最小値テキスト">
          <a:extLst>
            <a:ext uri="{FF2B5EF4-FFF2-40B4-BE49-F238E27FC236}">
              <a16:creationId xmlns="" xmlns:a16="http://schemas.microsoft.com/office/drawing/2014/main" id="{00000000-0008-0000-0700-0000AA000000}"/>
            </a:ext>
          </a:extLst>
        </xdr:cNvPr>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2" name="民生費最大値テキスト">
          <a:extLst>
            <a:ext uri="{FF2B5EF4-FFF2-40B4-BE49-F238E27FC236}">
              <a16:creationId xmlns="" xmlns:a16="http://schemas.microsoft.com/office/drawing/2014/main" id="{00000000-0008-0000-0700-0000AC000000}"/>
            </a:ext>
          </a:extLst>
        </xdr:cNvPr>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155016</xdr:rowOff>
    </xdr:from>
    <xdr:to>
      <xdr:col>24</xdr:col>
      <xdr:colOff>63500</xdr:colOff>
      <xdr:row>75</xdr:row>
      <xdr:rowOff>74821</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flipV="1">
          <a:off x="3797300" y="12842316"/>
          <a:ext cx="838200" cy="9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87836</xdr:rowOff>
    </xdr:from>
    <xdr:ext cx="599010" cy="259045"/>
    <xdr:sp macro="" textlink="">
      <xdr:nvSpPr>
        <xdr:cNvPr id="175" name="民生費平均値テキスト">
          <a:extLst>
            <a:ext uri="{FF2B5EF4-FFF2-40B4-BE49-F238E27FC236}">
              <a16:creationId xmlns="" xmlns:a16="http://schemas.microsoft.com/office/drawing/2014/main" id="{00000000-0008-0000-0700-0000AF000000}"/>
            </a:ext>
          </a:extLst>
        </xdr:cNvPr>
        <xdr:cNvSpPr txBox="1"/>
      </xdr:nvSpPr>
      <xdr:spPr>
        <a:xfrm>
          <a:off x="4686300" y="12946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6" name="フローチャート: 判断 175">
          <a:extLst>
            <a:ext uri="{FF2B5EF4-FFF2-40B4-BE49-F238E27FC236}">
              <a16:creationId xmlns="" xmlns:a16="http://schemas.microsoft.com/office/drawing/2014/main" id="{00000000-0008-0000-0700-0000B0000000}"/>
            </a:ext>
          </a:extLst>
        </xdr:cNvPr>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74821</xdr:rowOff>
    </xdr:from>
    <xdr:to>
      <xdr:col>19</xdr:col>
      <xdr:colOff>177800</xdr:colOff>
      <xdr:row>76</xdr:row>
      <xdr:rowOff>138241</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flipV="1">
          <a:off x="2908300" y="12933571"/>
          <a:ext cx="889000" cy="23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117250</xdr:rowOff>
    </xdr:from>
    <xdr:ext cx="599010" cy="259045"/>
    <xdr:sp macro="" textlink="">
      <xdr:nvSpPr>
        <xdr:cNvPr id="179" name="テキスト ボックス 178">
          <a:extLst>
            <a:ext uri="{FF2B5EF4-FFF2-40B4-BE49-F238E27FC236}">
              <a16:creationId xmlns="" xmlns:a16="http://schemas.microsoft.com/office/drawing/2014/main" id="{00000000-0008-0000-0700-0000B3000000}"/>
            </a:ext>
          </a:extLst>
        </xdr:cNvPr>
        <xdr:cNvSpPr txBox="1"/>
      </xdr:nvSpPr>
      <xdr:spPr>
        <a:xfrm>
          <a:off x="3497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138241</xdr:rowOff>
    </xdr:from>
    <xdr:to>
      <xdr:col>15</xdr:col>
      <xdr:colOff>50800</xdr:colOff>
      <xdr:row>76</xdr:row>
      <xdr:rowOff>170104</xdr:rowOff>
    </xdr:to>
    <xdr:cxnSp macro="">
      <xdr:nvCxnSpPr>
        <xdr:cNvPr id="180" name="直線コネクタ 179">
          <a:extLst>
            <a:ext uri="{FF2B5EF4-FFF2-40B4-BE49-F238E27FC236}">
              <a16:creationId xmlns="" xmlns:a16="http://schemas.microsoft.com/office/drawing/2014/main" id="{00000000-0008-0000-0700-0000B4000000}"/>
            </a:ext>
          </a:extLst>
        </xdr:cNvPr>
        <xdr:cNvCxnSpPr/>
      </xdr:nvCxnSpPr>
      <xdr:spPr>
        <a:xfrm flipV="1">
          <a:off x="2019300" y="13168441"/>
          <a:ext cx="889000" cy="3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71079</xdr:rowOff>
    </xdr:from>
    <xdr:to>
      <xdr:col>15</xdr:col>
      <xdr:colOff>101600</xdr:colOff>
      <xdr:row>78</xdr:row>
      <xdr:rowOff>1229</xdr:rowOff>
    </xdr:to>
    <xdr:sp macro="" textlink="">
      <xdr:nvSpPr>
        <xdr:cNvPr id="181" name="フローチャート: 判断 180">
          <a:extLst>
            <a:ext uri="{FF2B5EF4-FFF2-40B4-BE49-F238E27FC236}">
              <a16:creationId xmlns="" xmlns:a16="http://schemas.microsoft.com/office/drawing/2014/main" id="{00000000-0008-0000-0700-0000B5000000}"/>
            </a:ext>
          </a:extLst>
        </xdr:cNvPr>
        <xdr:cNvSpPr/>
      </xdr:nvSpPr>
      <xdr:spPr>
        <a:xfrm>
          <a:off x="2857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163806</xdr:rowOff>
    </xdr:from>
    <xdr:ext cx="599010" cy="259045"/>
    <xdr:sp macro="" textlink="">
      <xdr:nvSpPr>
        <xdr:cNvPr id="182" name="テキスト ボックス 181">
          <a:extLst>
            <a:ext uri="{FF2B5EF4-FFF2-40B4-BE49-F238E27FC236}">
              <a16:creationId xmlns="" xmlns:a16="http://schemas.microsoft.com/office/drawing/2014/main" id="{00000000-0008-0000-0700-0000B6000000}"/>
            </a:ext>
          </a:extLst>
        </xdr:cNvPr>
        <xdr:cNvSpPr txBox="1"/>
      </xdr:nvSpPr>
      <xdr:spPr>
        <a:xfrm>
          <a:off x="2608795" y="133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170104</xdr:rowOff>
    </xdr:from>
    <xdr:to>
      <xdr:col>10</xdr:col>
      <xdr:colOff>114300</xdr:colOff>
      <xdr:row>77</xdr:row>
      <xdr:rowOff>36644</xdr:rowOff>
    </xdr:to>
    <xdr:cxnSp macro="">
      <xdr:nvCxnSpPr>
        <xdr:cNvPr id="183" name="直線コネクタ 182">
          <a:extLst>
            <a:ext uri="{FF2B5EF4-FFF2-40B4-BE49-F238E27FC236}">
              <a16:creationId xmlns="" xmlns:a16="http://schemas.microsoft.com/office/drawing/2014/main" id="{00000000-0008-0000-0700-0000B7000000}"/>
            </a:ext>
          </a:extLst>
        </xdr:cNvPr>
        <xdr:cNvCxnSpPr/>
      </xdr:nvCxnSpPr>
      <xdr:spPr>
        <a:xfrm flipV="1">
          <a:off x="1130300" y="13200304"/>
          <a:ext cx="889000" cy="3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131431</xdr:rowOff>
    </xdr:from>
    <xdr:to>
      <xdr:col>10</xdr:col>
      <xdr:colOff>165100</xdr:colOff>
      <xdr:row>78</xdr:row>
      <xdr:rowOff>61581</xdr:rowOff>
    </xdr:to>
    <xdr:sp macro="" textlink="">
      <xdr:nvSpPr>
        <xdr:cNvPr id="184" name="フローチャート: 判断 183">
          <a:extLst>
            <a:ext uri="{FF2B5EF4-FFF2-40B4-BE49-F238E27FC236}">
              <a16:creationId xmlns="" xmlns:a16="http://schemas.microsoft.com/office/drawing/2014/main" id="{00000000-0008-0000-0700-0000B8000000}"/>
            </a:ext>
          </a:extLst>
        </xdr:cNvPr>
        <xdr:cNvSpPr/>
      </xdr:nvSpPr>
      <xdr:spPr>
        <a:xfrm>
          <a:off x="1968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52708</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1719795" y="13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152332</xdr:rowOff>
    </xdr:from>
    <xdr:to>
      <xdr:col>6</xdr:col>
      <xdr:colOff>38100</xdr:colOff>
      <xdr:row>78</xdr:row>
      <xdr:rowOff>82482</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079500" y="1335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73609</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830795" y="1344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104216</xdr:rowOff>
    </xdr:from>
    <xdr:to>
      <xdr:col>24</xdr:col>
      <xdr:colOff>114300</xdr:colOff>
      <xdr:row>75</xdr:row>
      <xdr:rowOff>34366</xdr:rowOff>
    </xdr:to>
    <xdr:sp macro="" textlink="">
      <xdr:nvSpPr>
        <xdr:cNvPr id="193" name="楕円 192">
          <a:extLst>
            <a:ext uri="{FF2B5EF4-FFF2-40B4-BE49-F238E27FC236}">
              <a16:creationId xmlns="" xmlns:a16="http://schemas.microsoft.com/office/drawing/2014/main" id="{00000000-0008-0000-0700-0000C1000000}"/>
            </a:ext>
          </a:extLst>
        </xdr:cNvPr>
        <xdr:cNvSpPr/>
      </xdr:nvSpPr>
      <xdr:spPr>
        <a:xfrm>
          <a:off x="4584700" y="127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127093</xdr:rowOff>
    </xdr:from>
    <xdr:ext cx="599010" cy="259045"/>
    <xdr:sp macro="" textlink="">
      <xdr:nvSpPr>
        <xdr:cNvPr id="194" name="民生費該当値テキスト">
          <a:extLst>
            <a:ext uri="{FF2B5EF4-FFF2-40B4-BE49-F238E27FC236}">
              <a16:creationId xmlns="" xmlns:a16="http://schemas.microsoft.com/office/drawing/2014/main" id="{00000000-0008-0000-0700-0000C2000000}"/>
            </a:ext>
          </a:extLst>
        </xdr:cNvPr>
        <xdr:cNvSpPr txBox="1"/>
      </xdr:nvSpPr>
      <xdr:spPr>
        <a:xfrm>
          <a:off x="4686300" y="1264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24021</xdr:rowOff>
    </xdr:from>
    <xdr:to>
      <xdr:col>20</xdr:col>
      <xdr:colOff>38100</xdr:colOff>
      <xdr:row>75</xdr:row>
      <xdr:rowOff>125621</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3746500" y="128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142148</xdr:rowOff>
    </xdr:from>
    <xdr:ext cx="59901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3497795" y="126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87441</xdr:rowOff>
    </xdr:from>
    <xdr:to>
      <xdr:col>15</xdr:col>
      <xdr:colOff>101600</xdr:colOff>
      <xdr:row>77</xdr:row>
      <xdr:rowOff>17591</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2857500" y="131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34118</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2608795" y="12892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119304</xdr:rowOff>
    </xdr:from>
    <xdr:to>
      <xdr:col>10</xdr:col>
      <xdr:colOff>165100</xdr:colOff>
      <xdr:row>77</xdr:row>
      <xdr:rowOff>49454</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1968500" y="1314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65981</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1719795" y="1292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157294</xdr:rowOff>
    </xdr:from>
    <xdr:to>
      <xdr:col>6</xdr:col>
      <xdr:colOff>38100</xdr:colOff>
      <xdr:row>77</xdr:row>
      <xdr:rowOff>87444</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079500" y="1318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103972</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830795" y="1296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7" name="衛生費最小値テキスト">
          <a:extLst>
            <a:ext uri="{FF2B5EF4-FFF2-40B4-BE49-F238E27FC236}">
              <a16:creationId xmlns="" xmlns:a16="http://schemas.microsoft.com/office/drawing/2014/main" id="{00000000-0008-0000-0700-0000E3000000}"/>
            </a:ext>
          </a:extLst>
        </xdr:cNvPr>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9" name="衛生費最大値テキスト">
          <a:extLst>
            <a:ext uri="{FF2B5EF4-FFF2-40B4-BE49-F238E27FC236}">
              <a16:creationId xmlns="" xmlns:a16="http://schemas.microsoft.com/office/drawing/2014/main" id="{00000000-0008-0000-0700-0000E5000000}"/>
            </a:ext>
          </a:extLst>
        </xdr:cNvPr>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31683</xdr:rowOff>
    </xdr:from>
    <xdr:to>
      <xdr:col>24</xdr:col>
      <xdr:colOff>63500</xdr:colOff>
      <xdr:row>94</xdr:row>
      <xdr:rowOff>85221</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flipV="1">
          <a:off x="3797300" y="15633633"/>
          <a:ext cx="838200" cy="56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87794</xdr:rowOff>
    </xdr:from>
    <xdr:ext cx="534377" cy="259045"/>
    <xdr:sp macro="" textlink="">
      <xdr:nvSpPr>
        <xdr:cNvPr id="232" name="衛生費平均値テキスト">
          <a:extLst>
            <a:ext uri="{FF2B5EF4-FFF2-40B4-BE49-F238E27FC236}">
              <a16:creationId xmlns="" xmlns:a16="http://schemas.microsoft.com/office/drawing/2014/main" id="{00000000-0008-0000-0700-0000E8000000}"/>
            </a:ext>
          </a:extLst>
        </xdr:cNvPr>
        <xdr:cNvSpPr txBox="1"/>
      </xdr:nvSpPr>
      <xdr:spPr>
        <a:xfrm>
          <a:off x="4686300" y="1671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3" name="フローチャート: 判断 232">
          <a:extLst>
            <a:ext uri="{FF2B5EF4-FFF2-40B4-BE49-F238E27FC236}">
              <a16:creationId xmlns="" xmlns:a16="http://schemas.microsoft.com/office/drawing/2014/main" id="{00000000-0008-0000-0700-0000E9000000}"/>
            </a:ext>
          </a:extLst>
        </xdr:cNvPr>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85221</xdr:rowOff>
    </xdr:from>
    <xdr:to>
      <xdr:col>19</xdr:col>
      <xdr:colOff>177800</xdr:colOff>
      <xdr:row>97</xdr:row>
      <xdr:rowOff>124673</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flipV="1">
          <a:off x="2908300" y="16201521"/>
          <a:ext cx="889000" cy="55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5" name="フローチャート: 判断 234">
          <a:extLst>
            <a:ext uri="{FF2B5EF4-FFF2-40B4-BE49-F238E27FC236}">
              <a16:creationId xmlns="" xmlns:a16="http://schemas.microsoft.com/office/drawing/2014/main" id="{00000000-0008-0000-0700-0000EB000000}"/>
            </a:ext>
          </a:extLst>
        </xdr:cNvPr>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61574</xdr:rowOff>
    </xdr:from>
    <xdr:ext cx="534377" cy="259045"/>
    <xdr:sp macro="" textlink="">
      <xdr:nvSpPr>
        <xdr:cNvPr id="236" name="テキスト ボックス 235">
          <a:extLst>
            <a:ext uri="{FF2B5EF4-FFF2-40B4-BE49-F238E27FC236}">
              <a16:creationId xmlns="" xmlns:a16="http://schemas.microsoft.com/office/drawing/2014/main" id="{00000000-0008-0000-0700-0000EC000000}"/>
            </a:ext>
          </a:extLst>
        </xdr:cNvPr>
        <xdr:cNvSpPr txBox="1"/>
      </xdr:nvSpPr>
      <xdr:spPr>
        <a:xfrm>
          <a:off x="3530111" y="1686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124673</xdr:rowOff>
    </xdr:from>
    <xdr:to>
      <xdr:col>15</xdr:col>
      <xdr:colOff>50800</xdr:colOff>
      <xdr:row>98</xdr:row>
      <xdr:rowOff>5958</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flipV="1">
          <a:off x="2019300" y="16755323"/>
          <a:ext cx="889000" cy="5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38" name="フローチャート: 判断 237">
          <a:extLst>
            <a:ext uri="{FF2B5EF4-FFF2-40B4-BE49-F238E27FC236}">
              <a16:creationId xmlns="" xmlns:a16="http://schemas.microsoft.com/office/drawing/2014/main" id="{00000000-0008-0000-0700-0000EE000000}"/>
            </a:ext>
          </a:extLst>
        </xdr:cNvPr>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74021</xdr:rowOff>
    </xdr:from>
    <xdr:ext cx="534377" cy="259045"/>
    <xdr:sp macro="" textlink="">
      <xdr:nvSpPr>
        <xdr:cNvPr id="239" name="テキスト ボックス 238">
          <a:extLst>
            <a:ext uri="{FF2B5EF4-FFF2-40B4-BE49-F238E27FC236}">
              <a16:creationId xmlns="" xmlns:a16="http://schemas.microsoft.com/office/drawing/2014/main" id="{00000000-0008-0000-0700-0000EF000000}"/>
            </a:ext>
          </a:extLst>
        </xdr:cNvPr>
        <xdr:cNvSpPr txBox="1"/>
      </xdr:nvSpPr>
      <xdr:spPr>
        <a:xfrm>
          <a:off x="2641111" y="1687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166911</xdr:rowOff>
    </xdr:from>
    <xdr:to>
      <xdr:col>10</xdr:col>
      <xdr:colOff>114300</xdr:colOff>
      <xdr:row>98</xdr:row>
      <xdr:rowOff>5958</xdr:rowOff>
    </xdr:to>
    <xdr:cxnSp macro="">
      <xdr:nvCxnSpPr>
        <xdr:cNvPr id="240" name="直線コネクタ 239">
          <a:extLst>
            <a:ext uri="{FF2B5EF4-FFF2-40B4-BE49-F238E27FC236}">
              <a16:creationId xmlns="" xmlns:a16="http://schemas.microsoft.com/office/drawing/2014/main" id="{00000000-0008-0000-0700-0000F0000000}"/>
            </a:ext>
          </a:extLst>
        </xdr:cNvPr>
        <xdr:cNvCxnSpPr/>
      </xdr:nvCxnSpPr>
      <xdr:spPr>
        <a:xfrm>
          <a:off x="1130300" y="16797561"/>
          <a:ext cx="8890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72676</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1752111" y="1687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43" name="フローチャート: 判断 242">
          <a:extLst>
            <a:ext uri="{FF2B5EF4-FFF2-40B4-BE49-F238E27FC236}">
              <a16:creationId xmlns="" xmlns:a16="http://schemas.microsoft.com/office/drawing/2014/main" id="{00000000-0008-0000-0700-0000F3000000}"/>
            </a:ext>
          </a:extLst>
        </xdr:cNvPr>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75503</xdr:rowOff>
    </xdr:from>
    <xdr:ext cx="534377"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863111" y="1687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152333</xdr:rowOff>
    </xdr:from>
    <xdr:to>
      <xdr:col>24</xdr:col>
      <xdr:colOff>114300</xdr:colOff>
      <xdr:row>91</xdr:row>
      <xdr:rowOff>82483</xdr:rowOff>
    </xdr:to>
    <xdr:sp macro="" textlink="">
      <xdr:nvSpPr>
        <xdr:cNvPr id="250" name="楕円 249">
          <a:extLst>
            <a:ext uri="{FF2B5EF4-FFF2-40B4-BE49-F238E27FC236}">
              <a16:creationId xmlns="" xmlns:a16="http://schemas.microsoft.com/office/drawing/2014/main" id="{00000000-0008-0000-0700-0000FA000000}"/>
            </a:ext>
          </a:extLst>
        </xdr:cNvPr>
        <xdr:cNvSpPr/>
      </xdr:nvSpPr>
      <xdr:spPr>
        <a:xfrm>
          <a:off x="4584700" y="1558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105360</xdr:rowOff>
    </xdr:from>
    <xdr:ext cx="599010" cy="259045"/>
    <xdr:sp macro="" textlink="">
      <xdr:nvSpPr>
        <xdr:cNvPr id="251" name="衛生費該当値テキスト">
          <a:extLst>
            <a:ext uri="{FF2B5EF4-FFF2-40B4-BE49-F238E27FC236}">
              <a16:creationId xmlns="" xmlns:a16="http://schemas.microsoft.com/office/drawing/2014/main" id="{00000000-0008-0000-0700-0000FB000000}"/>
            </a:ext>
          </a:extLst>
        </xdr:cNvPr>
        <xdr:cNvSpPr txBox="1"/>
      </xdr:nvSpPr>
      <xdr:spPr>
        <a:xfrm>
          <a:off x="4686300" y="1553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34421</xdr:rowOff>
    </xdr:from>
    <xdr:to>
      <xdr:col>20</xdr:col>
      <xdr:colOff>38100</xdr:colOff>
      <xdr:row>94</xdr:row>
      <xdr:rowOff>136021</xdr:rowOff>
    </xdr:to>
    <xdr:sp macro="" textlink="">
      <xdr:nvSpPr>
        <xdr:cNvPr id="252" name="楕円 251">
          <a:extLst>
            <a:ext uri="{FF2B5EF4-FFF2-40B4-BE49-F238E27FC236}">
              <a16:creationId xmlns="" xmlns:a16="http://schemas.microsoft.com/office/drawing/2014/main" id="{00000000-0008-0000-0700-0000FC000000}"/>
            </a:ext>
          </a:extLst>
        </xdr:cNvPr>
        <xdr:cNvSpPr/>
      </xdr:nvSpPr>
      <xdr:spPr>
        <a:xfrm>
          <a:off x="3746500" y="1615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152548</xdr:rowOff>
    </xdr:from>
    <xdr:ext cx="59901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3497795" y="1592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73873</xdr:rowOff>
    </xdr:from>
    <xdr:to>
      <xdr:col>15</xdr:col>
      <xdr:colOff>101600</xdr:colOff>
      <xdr:row>98</xdr:row>
      <xdr:rowOff>4023</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2857500" y="1670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20550</xdr:rowOff>
    </xdr:from>
    <xdr:ext cx="534377"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2641111" y="1647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126608</xdr:rowOff>
    </xdr:from>
    <xdr:to>
      <xdr:col>10</xdr:col>
      <xdr:colOff>165100</xdr:colOff>
      <xdr:row>98</xdr:row>
      <xdr:rowOff>56758</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1968500" y="1675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73285</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1752111" y="1653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116111</xdr:rowOff>
    </xdr:from>
    <xdr:to>
      <xdr:col>6</xdr:col>
      <xdr:colOff>38100</xdr:colOff>
      <xdr:row>98</xdr:row>
      <xdr:rowOff>46261</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1079500" y="1674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62788</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863111" y="1652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4" name="労働費最大値テキスト">
          <a:extLst>
            <a:ext uri="{FF2B5EF4-FFF2-40B4-BE49-F238E27FC236}">
              <a16:creationId xmlns="" xmlns:a16="http://schemas.microsoft.com/office/drawing/2014/main" id="{00000000-0008-0000-0700-00001C010000}"/>
            </a:ext>
          </a:extLst>
        </xdr:cNvPr>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117526</xdr:rowOff>
    </xdr:from>
    <xdr:to>
      <xdr:col>55</xdr:col>
      <xdr:colOff>0</xdr:colOff>
      <xdr:row>38</xdr:row>
      <xdr:rowOff>139700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9639300" y="6632626"/>
          <a:ext cx="8382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153611</xdr:rowOff>
    </xdr:from>
    <xdr:ext cx="378565" cy="259045"/>
    <xdr:sp macro="" textlink="">
      <xdr:nvSpPr>
        <xdr:cNvPr id="287" name="労働費平均値テキスト">
          <a:extLst>
            <a:ext uri="{FF2B5EF4-FFF2-40B4-BE49-F238E27FC236}">
              <a16:creationId xmlns="" xmlns:a16="http://schemas.microsoft.com/office/drawing/2014/main" id="{00000000-0008-0000-0700-00001F010000}"/>
            </a:ext>
          </a:extLst>
        </xdr:cNvPr>
        <xdr:cNvSpPr txBox="1"/>
      </xdr:nvSpPr>
      <xdr:spPr>
        <a:xfrm>
          <a:off x="10528300" y="63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8" name="フローチャート: 判断 287">
          <a:extLst>
            <a:ext uri="{FF2B5EF4-FFF2-40B4-BE49-F238E27FC236}">
              <a16:creationId xmlns="" xmlns:a16="http://schemas.microsoft.com/office/drawing/2014/main" id="{00000000-0008-0000-0700-000020010000}"/>
            </a:ext>
          </a:extLst>
        </xdr:cNvPr>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117526</xdr:rowOff>
    </xdr:from>
    <xdr:to>
      <xdr:col>50</xdr:col>
      <xdr:colOff>114300</xdr:colOff>
      <xdr:row>38</xdr:row>
      <xdr:rowOff>139700</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flipV="1">
          <a:off x="8750300" y="6632626"/>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0" name="フローチャート: 判断 289">
          <a:extLst>
            <a:ext uri="{FF2B5EF4-FFF2-40B4-BE49-F238E27FC236}">
              <a16:creationId xmlns="" xmlns:a16="http://schemas.microsoft.com/office/drawing/2014/main" id="{00000000-0008-0000-0700-000022010000}"/>
            </a:ext>
          </a:extLst>
        </xdr:cNvPr>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65295</xdr:rowOff>
    </xdr:from>
    <xdr:ext cx="378565" cy="259045"/>
    <xdr:sp macro="" textlink="">
      <xdr:nvSpPr>
        <xdr:cNvPr id="291" name="テキスト ボックス 290">
          <a:extLst>
            <a:ext uri="{FF2B5EF4-FFF2-40B4-BE49-F238E27FC236}">
              <a16:creationId xmlns="" xmlns:a16="http://schemas.microsoft.com/office/drawing/2014/main" id="{00000000-0008-0000-0700-000023010000}"/>
            </a:ext>
          </a:extLst>
        </xdr:cNvPr>
        <xdr:cNvSpPr txBox="1"/>
      </xdr:nvSpPr>
      <xdr:spPr>
        <a:xfrm>
          <a:off x="9450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93" name="フローチャート: 判断 292">
          <a:extLst>
            <a:ext uri="{FF2B5EF4-FFF2-40B4-BE49-F238E27FC236}">
              <a16:creationId xmlns="" xmlns:a16="http://schemas.microsoft.com/office/drawing/2014/main" id="{00000000-0008-0000-0700-000025010000}"/>
            </a:ext>
          </a:extLst>
        </xdr:cNvPr>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95242</xdr:rowOff>
    </xdr:from>
    <xdr:ext cx="378565" cy="259045"/>
    <xdr:sp macro="" textlink="">
      <xdr:nvSpPr>
        <xdr:cNvPr id="294" name="テキスト ボックス 293">
          <a:extLst>
            <a:ext uri="{FF2B5EF4-FFF2-40B4-BE49-F238E27FC236}">
              <a16:creationId xmlns="" xmlns:a16="http://schemas.microsoft.com/office/drawing/2014/main" id="{00000000-0008-0000-0700-000026010000}"/>
            </a:ext>
          </a:extLst>
        </xdr:cNvPr>
        <xdr:cNvSpPr txBox="1"/>
      </xdr:nvSpPr>
      <xdr:spPr>
        <a:xfrm>
          <a:off x="8561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100728</xdr:rowOff>
    </xdr:from>
    <xdr:ext cx="378565"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7672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298" name="フローチャート: 判断 297">
          <a:extLst>
            <a:ext uri="{FF2B5EF4-FFF2-40B4-BE49-F238E27FC236}">
              <a16:creationId xmlns="" xmlns:a16="http://schemas.microsoft.com/office/drawing/2014/main" id="{00000000-0008-0000-0700-00002A010000}"/>
            </a:ext>
          </a:extLst>
        </xdr:cNvPr>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94556</xdr:rowOff>
    </xdr:from>
    <xdr:ext cx="378565"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6783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66726</xdr:rowOff>
    </xdr:from>
    <xdr:to>
      <xdr:col>50</xdr:col>
      <xdr:colOff>165100</xdr:colOff>
      <xdr:row>38</xdr:row>
      <xdr:rowOff>168326</xdr:rowOff>
    </xdr:to>
    <xdr:sp macro="" textlink="">
      <xdr:nvSpPr>
        <xdr:cNvPr id="307" name="楕円 306">
          <a:extLst>
            <a:ext uri="{FF2B5EF4-FFF2-40B4-BE49-F238E27FC236}">
              <a16:creationId xmlns="" xmlns:a16="http://schemas.microsoft.com/office/drawing/2014/main" id="{00000000-0008-0000-0700-000033010000}"/>
            </a:ext>
          </a:extLst>
        </xdr:cNvPr>
        <xdr:cNvSpPr/>
      </xdr:nvSpPr>
      <xdr:spPr>
        <a:xfrm>
          <a:off x="9588500" y="658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159453</xdr:rowOff>
    </xdr:from>
    <xdr:ext cx="313932"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9482333" y="6674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9" name="農林水産業費最小値テキスト">
          <a:extLst>
            <a:ext uri="{FF2B5EF4-FFF2-40B4-BE49-F238E27FC236}">
              <a16:creationId xmlns="" xmlns:a16="http://schemas.microsoft.com/office/drawing/2014/main" id="{00000000-0008-0000-0700-000053010000}"/>
            </a:ext>
          </a:extLst>
        </xdr:cNvPr>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1" name="農林水産業費最大値テキスト">
          <a:extLst>
            <a:ext uri="{FF2B5EF4-FFF2-40B4-BE49-F238E27FC236}">
              <a16:creationId xmlns="" xmlns:a16="http://schemas.microsoft.com/office/drawing/2014/main" id="{00000000-0008-0000-0700-000055010000}"/>
            </a:ext>
          </a:extLst>
        </xdr:cNvPr>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76702</xdr:rowOff>
    </xdr:from>
    <xdr:to>
      <xdr:col>55</xdr:col>
      <xdr:colOff>0</xdr:colOff>
      <xdr:row>57</xdr:row>
      <xdr:rowOff>149092</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flipV="1">
          <a:off x="9639300" y="984935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128255</xdr:rowOff>
    </xdr:from>
    <xdr:ext cx="534377" cy="259045"/>
    <xdr:sp macro="" textlink="">
      <xdr:nvSpPr>
        <xdr:cNvPr id="344" name="農林水産業費平均値テキスト">
          <a:extLst>
            <a:ext uri="{FF2B5EF4-FFF2-40B4-BE49-F238E27FC236}">
              <a16:creationId xmlns="" xmlns:a16="http://schemas.microsoft.com/office/drawing/2014/main" id="{00000000-0008-0000-0700-000058010000}"/>
            </a:ext>
          </a:extLst>
        </xdr:cNvPr>
        <xdr:cNvSpPr txBox="1"/>
      </xdr:nvSpPr>
      <xdr:spPr>
        <a:xfrm>
          <a:off x="10528300" y="955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5" name="フローチャート: 判断 344">
          <a:extLst>
            <a:ext uri="{FF2B5EF4-FFF2-40B4-BE49-F238E27FC236}">
              <a16:creationId xmlns="" xmlns:a16="http://schemas.microsoft.com/office/drawing/2014/main" id="{00000000-0008-0000-0700-000059010000}"/>
            </a:ext>
          </a:extLst>
        </xdr:cNvPr>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141015</xdr:rowOff>
    </xdr:from>
    <xdr:to>
      <xdr:col>50</xdr:col>
      <xdr:colOff>114300</xdr:colOff>
      <xdr:row>57</xdr:row>
      <xdr:rowOff>149092</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8750300" y="9913665"/>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7" name="フローチャート: 判断 346">
          <a:extLst>
            <a:ext uri="{FF2B5EF4-FFF2-40B4-BE49-F238E27FC236}">
              <a16:creationId xmlns="" xmlns:a16="http://schemas.microsoft.com/office/drawing/2014/main" id="{00000000-0008-0000-0700-00005B010000}"/>
            </a:ext>
          </a:extLst>
        </xdr:cNvPr>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59142</xdr:rowOff>
    </xdr:from>
    <xdr:ext cx="534377" cy="259045"/>
    <xdr:sp macro="" textlink="">
      <xdr:nvSpPr>
        <xdr:cNvPr id="348" name="テキスト ボックス 347">
          <a:extLst>
            <a:ext uri="{FF2B5EF4-FFF2-40B4-BE49-F238E27FC236}">
              <a16:creationId xmlns="" xmlns:a16="http://schemas.microsoft.com/office/drawing/2014/main" id="{00000000-0008-0000-0700-00005C010000}"/>
            </a:ext>
          </a:extLst>
        </xdr:cNvPr>
        <xdr:cNvSpPr txBox="1"/>
      </xdr:nvSpPr>
      <xdr:spPr>
        <a:xfrm>
          <a:off x="9372111" y="9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80055</xdr:rowOff>
    </xdr:from>
    <xdr:to>
      <xdr:col>45</xdr:col>
      <xdr:colOff>177800</xdr:colOff>
      <xdr:row>57</xdr:row>
      <xdr:rowOff>141015</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a:off x="7861300" y="985270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50" name="フローチャート: 判断 349">
          <a:extLst>
            <a:ext uri="{FF2B5EF4-FFF2-40B4-BE49-F238E27FC236}">
              <a16:creationId xmlns="" xmlns:a16="http://schemas.microsoft.com/office/drawing/2014/main" id="{00000000-0008-0000-0700-00005E010000}"/>
            </a:ext>
          </a:extLst>
        </xdr:cNvPr>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157459</xdr:rowOff>
    </xdr:from>
    <xdr:ext cx="534377" cy="259045"/>
    <xdr:sp macro="" textlink="">
      <xdr:nvSpPr>
        <xdr:cNvPr id="351" name="テキスト ボックス 350">
          <a:extLst>
            <a:ext uri="{FF2B5EF4-FFF2-40B4-BE49-F238E27FC236}">
              <a16:creationId xmlns="" xmlns:a16="http://schemas.microsoft.com/office/drawing/2014/main" id="{00000000-0008-0000-0700-00005F010000}"/>
            </a:ext>
          </a:extLst>
        </xdr:cNvPr>
        <xdr:cNvSpPr txBox="1"/>
      </xdr:nvSpPr>
      <xdr:spPr>
        <a:xfrm>
          <a:off x="8483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12312</xdr:rowOff>
    </xdr:from>
    <xdr:to>
      <xdr:col>41</xdr:col>
      <xdr:colOff>50800</xdr:colOff>
      <xdr:row>57</xdr:row>
      <xdr:rowOff>80055</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a:off x="6972300" y="9784962"/>
          <a:ext cx="889000" cy="6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26795</xdr:rowOff>
    </xdr:from>
    <xdr:ext cx="534377"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7594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5" name="フローチャート: 判断 354">
          <a:extLst>
            <a:ext uri="{FF2B5EF4-FFF2-40B4-BE49-F238E27FC236}">
              <a16:creationId xmlns="" xmlns:a16="http://schemas.microsoft.com/office/drawing/2014/main" id="{00000000-0008-0000-0700-000063010000}"/>
            </a:ext>
          </a:extLst>
        </xdr:cNvPr>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61866</xdr:rowOff>
    </xdr:from>
    <xdr:ext cx="534377"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6705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25902</xdr:rowOff>
    </xdr:from>
    <xdr:to>
      <xdr:col>55</xdr:col>
      <xdr:colOff>50800</xdr:colOff>
      <xdr:row>57</xdr:row>
      <xdr:rowOff>127502</xdr:rowOff>
    </xdr:to>
    <xdr:sp macro="" textlink="">
      <xdr:nvSpPr>
        <xdr:cNvPr id="362" name="楕円 361">
          <a:extLst>
            <a:ext uri="{FF2B5EF4-FFF2-40B4-BE49-F238E27FC236}">
              <a16:creationId xmlns="" xmlns:a16="http://schemas.microsoft.com/office/drawing/2014/main" id="{00000000-0008-0000-0700-00006A010000}"/>
            </a:ext>
          </a:extLst>
        </xdr:cNvPr>
        <xdr:cNvSpPr/>
      </xdr:nvSpPr>
      <xdr:spPr>
        <a:xfrm>
          <a:off x="10426700" y="979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4329</xdr:rowOff>
    </xdr:from>
    <xdr:ext cx="534377" cy="259045"/>
    <xdr:sp macro="" textlink="">
      <xdr:nvSpPr>
        <xdr:cNvPr id="363" name="農林水産業費該当値テキスト">
          <a:extLst>
            <a:ext uri="{FF2B5EF4-FFF2-40B4-BE49-F238E27FC236}">
              <a16:creationId xmlns="" xmlns:a16="http://schemas.microsoft.com/office/drawing/2014/main" id="{00000000-0008-0000-0700-00006B010000}"/>
            </a:ext>
          </a:extLst>
        </xdr:cNvPr>
        <xdr:cNvSpPr txBox="1"/>
      </xdr:nvSpPr>
      <xdr:spPr>
        <a:xfrm>
          <a:off x="10528300" y="977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98292</xdr:rowOff>
    </xdr:from>
    <xdr:to>
      <xdr:col>50</xdr:col>
      <xdr:colOff>165100</xdr:colOff>
      <xdr:row>58</xdr:row>
      <xdr:rowOff>28442</xdr:rowOff>
    </xdr:to>
    <xdr:sp macro="" textlink="">
      <xdr:nvSpPr>
        <xdr:cNvPr id="364" name="楕円 363">
          <a:extLst>
            <a:ext uri="{FF2B5EF4-FFF2-40B4-BE49-F238E27FC236}">
              <a16:creationId xmlns="" xmlns:a16="http://schemas.microsoft.com/office/drawing/2014/main" id="{00000000-0008-0000-0700-00006C010000}"/>
            </a:ext>
          </a:extLst>
        </xdr:cNvPr>
        <xdr:cNvSpPr/>
      </xdr:nvSpPr>
      <xdr:spPr>
        <a:xfrm>
          <a:off x="9588500" y="98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19569</xdr:rowOff>
    </xdr:from>
    <xdr:ext cx="534377"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9372111" y="99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90215</xdr:rowOff>
    </xdr:from>
    <xdr:to>
      <xdr:col>46</xdr:col>
      <xdr:colOff>38100</xdr:colOff>
      <xdr:row>58</xdr:row>
      <xdr:rowOff>20365</xdr:rowOff>
    </xdr:to>
    <xdr:sp macro="" textlink="">
      <xdr:nvSpPr>
        <xdr:cNvPr id="366" name="楕円 365">
          <a:extLst>
            <a:ext uri="{FF2B5EF4-FFF2-40B4-BE49-F238E27FC236}">
              <a16:creationId xmlns="" xmlns:a16="http://schemas.microsoft.com/office/drawing/2014/main" id="{00000000-0008-0000-0700-00006E010000}"/>
            </a:ext>
          </a:extLst>
        </xdr:cNvPr>
        <xdr:cNvSpPr/>
      </xdr:nvSpPr>
      <xdr:spPr>
        <a:xfrm>
          <a:off x="8699500" y="98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11492</xdr:rowOff>
    </xdr:from>
    <xdr:ext cx="534377"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8483111" y="99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29255</xdr:rowOff>
    </xdr:from>
    <xdr:to>
      <xdr:col>41</xdr:col>
      <xdr:colOff>101600</xdr:colOff>
      <xdr:row>57</xdr:row>
      <xdr:rowOff>130855</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7810500" y="980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121982</xdr:rowOff>
    </xdr:from>
    <xdr:ext cx="534377"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7594111" y="989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132962</xdr:rowOff>
    </xdr:from>
    <xdr:to>
      <xdr:col>36</xdr:col>
      <xdr:colOff>165100</xdr:colOff>
      <xdr:row>57</xdr:row>
      <xdr:rowOff>63112</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6921500" y="973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54239</xdr:rowOff>
    </xdr:from>
    <xdr:ext cx="534377"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6705111" y="982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6" name="商工費最小値テキスト">
          <a:extLst>
            <a:ext uri="{FF2B5EF4-FFF2-40B4-BE49-F238E27FC236}">
              <a16:creationId xmlns="" xmlns:a16="http://schemas.microsoft.com/office/drawing/2014/main" id="{00000000-0008-0000-0700-00008C010000}"/>
            </a:ext>
          </a:extLst>
        </xdr:cNvPr>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8" name="商工費最大値テキスト">
          <a:extLst>
            <a:ext uri="{FF2B5EF4-FFF2-40B4-BE49-F238E27FC236}">
              <a16:creationId xmlns="" xmlns:a16="http://schemas.microsoft.com/office/drawing/2014/main" id="{00000000-0008-0000-0700-00008E010000}"/>
            </a:ext>
          </a:extLst>
        </xdr:cNvPr>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23324</xdr:rowOff>
    </xdr:from>
    <xdr:to>
      <xdr:col>55</xdr:col>
      <xdr:colOff>0</xdr:colOff>
      <xdr:row>78</xdr:row>
      <xdr:rowOff>148177</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9639300" y="13396424"/>
          <a:ext cx="838200" cy="12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160678</xdr:rowOff>
    </xdr:from>
    <xdr:ext cx="534377" cy="259045"/>
    <xdr:sp macro="" textlink="">
      <xdr:nvSpPr>
        <xdr:cNvPr id="401" name="商工費平均値テキスト">
          <a:extLst>
            <a:ext uri="{FF2B5EF4-FFF2-40B4-BE49-F238E27FC236}">
              <a16:creationId xmlns="" xmlns:a16="http://schemas.microsoft.com/office/drawing/2014/main" id="{00000000-0008-0000-0700-000091010000}"/>
            </a:ext>
          </a:extLst>
        </xdr:cNvPr>
        <xdr:cNvSpPr txBox="1"/>
      </xdr:nvSpPr>
      <xdr:spPr>
        <a:xfrm>
          <a:off x="10528300" y="130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402" name="フローチャート: 判断 401">
          <a:extLst>
            <a:ext uri="{FF2B5EF4-FFF2-40B4-BE49-F238E27FC236}">
              <a16:creationId xmlns="" xmlns:a16="http://schemas.microsoft.com/office/drawing/2014/main" id="{00000000-0008-0000-0700-000092010000}"/>
            </a:ext>
          </a:extLst>
        </xdr:cNvPr>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23324</xdr:rowOff>
    </xdr:from>
    <xdr:to>
      <xdr:col>50</xdr:col>
      <xdr:colOff>114300</xdr:colOff>
      <xdr:row>79</xdr:row>
      <xdr:rowOff>3359</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flipV="1">
          <a:off x="8750300" y="13396424"/>
          <a:ext cx="889000" cy="1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4" name="フローチャート: 判断 403">
          <a:extLst>
            <a:ext uri="{FF2B5EF4-FFF2-40B4-BE49-F238E27FC236}">
              <a16:creationId xmlns="" xmlns:a16="http://schemas.microsoft.com/office/drawing/2014/main" id="{00000000-0008-0000-0700-000094010000}"/>
            </a:ext>
          </a:extLst>
        </xdr:cNvPr>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18356</xdr:rowOff>
    </xdr:from>
    <xdr:ext cx="534377" cy="259045"/>
    <xdr:sp macro="" textlink="">
      <xdr:nvSpPr>
        <xdr:cNvPr id="405" name="テキスト ボックス 404">
          <a:extLst>
            <a:ext uri="{FF2B5EF4-FFF2-40B4-BE49-F238E27FC236}">
              <a16:creationId xmlns="" xmlns:a16="http://schemas.microsoft.com/office/drawing/2014/main" id="{00000000-0008-0000-0700-000095010000}"/>
            </a:ext>
          </a:extLst>
        </xdr:cNvPr>
        <xdr:cNvSpPr txBox="1"/>
      </xdr:nvSpPr>
      <xdr:spPr>
        <a:xfrm>
          <a:off x="9372111" y="128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169571</xdr:rowOff>
    </xdr:from>
    <xdr:to>
      <xdr:col>45</xdr:col>
      <xdr:colOff>177800</xdr:colOff>
      <xdr:row>79</xdr:row>
      <xdr:rowOff>3359</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a:off x="7861300" y="13542671"/>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7" name="フローチャート: 判断 406">
          <a:extLst>
            <a:ext uri="{FF2B5EF4-FFF2-40B4-BE49-F238E27FC236}">
              <a16:creationId xmlns="" xmlns:a16="http://schemas.microsoft.com/office/drawing/2014/main" id="{00000000-0008-0000-0700-000097010000}"/>
            </a:ext>
          </a:extLst>
        </xdr:cNvPr>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4011</xdr:rowOff>
    </xdr:from>
    <xdr:ext cx="534377" cy="259045"/>
    <xdr:sp macro="" textlink="">
      <xdr:nvSpPr>
        <xdr:cNvPr id="408" name="テキスト ボックス 407">
          <a:extLst>
            <a:ext uri="{FF2B5EF4-FFF2-40B4-BE49-F238E27FC236}">
              <a16:creationId xmlns="" xmlns:a16="http://schemas.microsoft.com/office/drawing/2014/main" id="{00000000-0008-0000-0700-000098010000}"/>
            </a:ext>
          </a:extLst>
        </xdr:cNvPr>
        <xdr:cNvSpPr txBox="1"/>
      </xdr:nvSpPr>
      <xdr:spPr>
        <a:xfrm>
          <a:off x="8483111" y="130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161170</xdr:rowOff>
    </xdr:from>
    <xdr:to>
      <xdr:col>41</xdr:col>
      <xdr:colOff>50800</xdr:colOff>
      <xdr:row>78</xdr:row>
      <xdr:rowOff>169571</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a:off x="6972300" y="13534270"/>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54227</xdr:rowOff>
    </xdr:from>
    <xdr:ext cx="534377"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7594111" y="130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12" name="フローチャート: 判断 411">
          <a:extLst>
            <a:ext uri="{FF2B5EF4-FFF2-40B4-BE49-F238E27FC236}">
              <a16:creationId xmlns="" xmlns:a16="http://schemas.microsoft.com/office/drawing/2014/main" id="{00000000-0008-0000-0700-00009C010000}"/>
            </a:ext>
          </a:extLst>
        </xdr:cNvPr>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56266</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6705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97377</xdr:rowOff>
    </xdr:from>
    <xdr:to>
      <xdr:col>55</xdr:col>
      <xdr:colOff>50800</xdr:colOff>
      <xdr:row>79</xdr:row>
      <xdr:rowOff>27527</xdr:rowOff>
    </xdr:to>
    <xdr:sp macro="" textlink="">
      <xdr:nvSpPr>
        <xdr:cNvPr id="419" name="楕円 418">
          <a:extLst>
            <a:ext uri="{FF2B5EF4-FFF2-40B4-BE49-F238E27FC236}">
              <a16:creationId xmlns="" xmlns:a16="http://schemas.microsoft.com/office/drawing/2014/main" id="{00000000-0008-0000-0700-0000A3010000}"/>
            </a:ext>
          </a:extLst>
        </xdr:cNvPr>
        <xdr:cNvSpPr/>
      </xdr:nvSpPr>
      <xdr:spPr>
        <a:xfrm>
          <a:off x="10426700" y="134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12304</xdr:rowOff>
    </xdr:from>
    <xdr:ext cx="469744" cy="259045"/>
    <xdr:sp macro="" textlink="">
      <xdr:nvSpPr>
        <xdr:cNvPr id="420" name="商工費該当値テキスト">
          <a:extLst>
            <a:ext uri="{FF2B5EF4-FFF2-40B4-BE49-F238E27FC236}">
              <a16:creationId xmlns="" xmlns:a16="http://schemas.microsoft.com/office/drawing/2014/main" id="{00000000-0008-0000-0700-0000A4010000}"/>
            </a:ext>
          </a:extLst>
        </xdr:cNvPr>
        <xdr:cNvSpPr txBox="1"/>
      </xdr:nvSpPr>
      <xdr:spPr>
        <a:xfrm>
          <a:off x="10528300" y="1338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143974</xdr:rowOff>
    </xdr:from>
    <xdr:to>
      <xdr:col>50</xdr:col>
      <xdr:colOff>165100</xdr:colOff>
      <xdr:row>78</xdr:row>
      <xdr:rowOff>74124</xdr:rowOff>
    </xdr:to>
    <xdr:sp macro="" textlink="">
      <xdr:nvSpPr>
        <xdr:cNvPr id="421" name="楕円 420">
          <a:extLst>
            <a:ext uri="{FF2B5EF4-FFF2-40B4-BE49-F238E27FC236}">
              <a16:creationId xmlns="" xmlns:a16="http://schemas.microsoft.com/office/drawing/2014/main" id="{00000000-0008-0000-0700-0000A5010000}"/>
            </a:ext>
          </a:extLst>
        </xdr:cNvPr>
        <xdr:cNvSpPr/>
      </xdr:nvSpPr>
      <xdr:spPr>
        <a:xfrm>
          <a:off x="9588500" y="1334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65251</xdr:rowOff>
    </xdr:from>
    <xdr:ext cx="534377"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9372111" y="1343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124009</xdr:rowOff>
    </xdr:from>
    <xdr:to>
      <xdr:col>46</xdr:col>
      <xdr:colOff>38100</xdr:colOff>
      <xdr:row>79</xdr:row>
      <xdr:rowOff>54159</xdr:rowOff>
    </xdr:to>
    <xdr:sp macro="" textlink="">
      <xdr:nvSpPr>
        <xdr:cNvPr id="423" name="楕円 422">
          <a:extLst>
            <a:ext uri="{FF2B5EF4-FFF2-40B4-BE49-F238E27FC236}">
              <a16:creationId xmlns="" xmlns:a16="http://schemas.microsoft.com/office/drawing/2014/main" id="{00000000-0008-0000-0700-0000A7010000}"/>
            </a:ext>
          </a:extLst>
        </xdr:cNvPr>
        <xdr:cNvSpPr/>
      </xdr:nvSpPr>
      <xdr:spPr>
        <a:xfrm>
          <a:off x="8699500" y="1349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45286</xdr:rowOff>
    </xdr:from>
    <xdr:ext cx="469744"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8515428" y="13589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118771</xdr:rowOff>
    </xdr:from>
    <xdr:to>
      <xdr:col>41</xdr:col>
      <xdr:colOff>101600</xdr:colOff>
      <xdr:row>79</xdr:row>
      <xdr:rowOff>48921</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7810500" y="134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40048</xdr:rowOff>
    </xdr:from>
    <xdr:ext cx="469744"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7626428" y="135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110370</xdr:rowOff>
    </xdr:from>
    <xdr:to>
      <xdr:col>36</xdr:col>
      <xdr:colOff>165100</xdr:colOff>
      <xdr:row>79</xdr:row>
      <xdr:rowOff>40520</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6921500" y="1348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31647</xdr:rowOff>
    </xdr:from>
    <xdr:ext cx="469744"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6737428" y="135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1" name="土木費最小値テキスト">
          <a:extLst>
            <a:ext uri="{FF2B5EF4-FFF2-40B4-BE49-F238E27FC236}">
              <a16:creationId xmlns="" xmlns:a16="http://schemas.microsoft.com/office/drawing/2014/main" id="{00000000-0008-0000-0700-0000C3010000}"/>
            </a:ext>
          </a:extLst>
        </xdr:cNvPr>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3" name="土木費最大値テキスト">
          <a:extLst>
            <a:ext uri="{FF2B5EF4-FFF2-40B4-BE49-F238E27FC236}">
              <a16:creationId xmlns="" xmlns:a16="http://schemas.microsoft.com/office/drawing/2014/main" id="{00000000-0008-0000-0700-0000C5010000}"/>
            </a:ext>
          </a:extLst>
        </xdr:cNvPr>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108108</xdr:rowOff>
    </xdr:from>
    <xdr:to>
      <xdr:col>55</xdr:col>
      <xdr:colOff>0</xdr:colOff>
      <xdr:row>97</xdr:row>
      <xdr:rowOff>167864</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flipV="1">
          <a:off x="9639300" y="16738758"/>
          <a:ext cx="838200" cy="5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9109</xdr:rowOff>
    </xdr:from>
    <xdr:ext cx="534377" cy="259045"/>
    <xdr:sp macro="" textlink="">
      <xdr:nvSpPr>
        <xdr:cNvPr id="456" name="土木費平均値テキスト">
          <a:extLst>
            <a:ext uri="{FF2B5EF4-FFF2-40B4-BE49-F238E27FC236}">
              <a16:creationId xmlns="" xmlns:a16="http://schemas.microsoft.com/office/drawing/2014/main" id="{00000000-0008-0000-0700-0000C8010000}"/>
            </a:ext>
          </a:extLst>
        </xdr:cNvPr>
        <xdr:cNvSpPr txBox="1"/>
      </xdr:nvSpPr>
      <xdr:spPr>
        <a:xfrm>
          <a:off x="10528300" y="164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7" name="フローチャート: 判断 456">
          <a:extLst>
            <a:ext uri="{FF2B5EF4-FFF2-40B4-BE49-F238E27FC236}">
              <a16:creationId xmlns="" xmlns:a16="http://schemas.microsoft.com/office/drawing/2014/main" id="{00000000-0008-0000-0700-0000C9010000}"/>
            </a:ext>
          </a:extLst>
        </xdr:cNvPr>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164933</xdr:rowOff>
    </xdr:from>
    <xdr:to>
      <xdr:col>50</xdr:col>
      <xdr:colOff>114300</xdr:colOff>
      <xdr:row>97</xdr:row>
      <xdr:rowOff>167864</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8750300" y="16795583"/>
          <a:ext cx="889000" cy="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9" name="フローチャート: 判断 458">
          <a:extLst>
            <a:ext uri="{FF2B5EF4-FFF2-40B4-BE49-F238E27FC236}">
              <a16:creationId xmlns="" xmlns:a16="http://schemas.microsoft.com/office/drawing/2014/main" id="{00000000-0008-0000-0700-0000CB010000}"/>
            </a:ext>
          </a:extLst>
        </xdr:cNvPr>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97848</xdr:rowOff>
    </xdr:from>
    <xdr:ext cx="534377" cy="259045"/>
    <xdr:sp macro="" textlink="">
      <xdr:nvSpPr>
        <xdr:cNvPr id="460" name="テキスト ボックス 459">
          <a:extLst>
            <a:ext uri="{FF2B5EF4-FFF2-40B4-BE49-F238E27FC236}">
              <a16:creationId xmlns="" xmlns:a16="http://schemas.microsoft.com/office/drawing/2014/main" id="{00000000-0008-0000-0700-0000CC010000}"/>
            </a:ext>
          </a:extLst>
        </xdr:cNvPr>
        <xdr:cNvSpPr txBox="1"/>
      </xdr:nvSpPr>
      <xdr:spPr>
        <a:xfrm>
          <a:off x="9372111" y="163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164933</xdr:rowOff>
    </xdr:from>
    <xdr:to>
      <xdr:col>45</xdr:col>
      <xdr:colOff>177800</xdr:colOff>
      <xdr:row>97</xdr:row>
      <xdr:rowOff>166675</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flipV="1">
          <a:off x="7861300" y="16795583"/>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62" name="フローチャート: 判断 461">
          <a:extLst>
            <a:ext uri="{FF2B5EF4-FFF2-40B4-BE49-F238E27FC236}">
              <a16:creationId xmlns="" xmlns:a16="http://schemas.microsoft.com/office/drawing/2014/main" id="{00000000-0008-0000-0700-0000CE010000}"/>
            </a:ext>
          </a:extLst>
        </xdr:cNvPr>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105391</xdr:rowOff>
    </xdr:from>
    <xdr:ext cx="534377" cy="259045"/>
    <xdr:sp macro="" textlink="">
      <xdr:nvSpPr>
        <xdr:cNvPr id="463" name="テキスト ボックス 462">
          <a:extLst>
            <a:ext uri="{FF2B5EF4-FFF2-40B4-BE49-F238E27FC236}">
              <a16:creationId xmlns="" xmlns:a16="http://schemas.microsoft.com/office/drawing/2014/main" id="{00000000-0008-0000-0700-0000CF010000}"/>
            </a:ext>
          </a:extLst>
        </xdr:cNvPr>
        <xdr:cNvSpPr txBox="1"/>
      </xdr:nvSpPr>
      <xdr:spPr>
        <a:xfrm>
          <a:off x="8483111" y="1639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166675</xdr:rowOff>
    </xdr:from>
    <xdr:to>
      <xdr:col>41</xdr:col>
      <xdr:colOff>50800</xdr:colOff>
      <xdr:row>98</xdr:row>
      <xdr:rowOff>1073</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flipV="1">
          <a:off x="6972300" y="16797325"/>
          <a:ext cx="8890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5" name="フローチャート: 判断 464">
          <a:extLst>
            <a:ext uri="{FF2B5EF4-FFF2-40B4-BE49-F238E27FC236}">
              <a16:creationId xmlns="" xmlns:a16="http://schemas.microsoft.com/office/drawing/2014/main" id="{00000000-0008-0000-0700-0000D1010000}"/>
            </a:ext>
          </a:extLst>
        </xdr:cNvPr>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123035</xdr:rowOff>
    </xdr:from>
    <xdr:ext cx="534377"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7594111" y="164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7" name="フローチャート: 判断 466">
          <a:extLst>
            <a:ext uri="{FF2B5EF4-FFF2-40B4-BE49-F238E27FC236}">
              <a16:creationId xmlns="" xmlns:a16="http://schemas.microsoft.com/office/drawing/2014/main" id="{00000000-0008-0000-0700-0000D3010000}"/>
            </a:ext>
          </a:extLst>
        </xdr:cNvPr>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121248</xdr:rowOff>
    </xdr:from>
    <xdr:ext cx="534377"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6705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57308</xdr:rowOff>
    </xdr:from>
    <xdr:to>
      <xdr:col>55</xdr:col>
      <xdr:colOff>50800</xdr:colOff>
      <xdr:row>97</xdr:row>
      <xdr:rowOff>158908</xdr:rowOff>
    </xdr:to>
    <xdr:sp macro="" textlink="">
      <xdr:nvSpPr>
        <xdr:cNvPr id="474" name="楕円 473">
          <a:extLst>
            <a:ext uri="{FF2B5EF4-FFF2-40B4-BE49-F238E27FC236}">
              <a16:creationId xmlns="" xmlns:a16="http://schemas.microsoft.com/office/drawing/2014/main" id="{00000000-0008-0000-0700-0000DA010000}"/>
            </a:ext>
          </a:extLst>
        </xdr:cNvPr>
        <xdr:cNvSpPr/>
      </xdr:nvSpPr>
      <xdr:spPr>
        <a:xfrm>
          <a:off x="10426700" y="1668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143685</xdr:rowOff>
    </xdr:from>
    <xdr:ext cx="534377" cy="259045"/>
    <xdr:sp macro="" textlink="">
      <xdr:nvSpPr>
        <xdr:cNvPr id="475" name="土木費該当値テキスト">
          <a:extLst>
            <a:ext uri="{FF2B5EF4-FFF2-40B4-BE49-F238E27FC236}">
              <a16:creationId xmlns="" xmlns:a16="http://schemas.microsoft.com/office/drawing/2014/main" id="{00000000-0008-0000-0700-0000DB010000}"/>
            </a:ext>
          </a:extLst>
        </xdr:cNvPr>
        <xdr:cNvSpPr txBox="1"/>
      </xdr:nvSpPr>
      <xdr:spPr>
        <a:xfrm>
          <a:off x="10528300" y="1660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117064</xdr:rowOff>
    </xdr:from>
    <xdr:to>
      <xdr:col>50</xdr:col>
      <xdr:colOff>165100</xdr:colOff>
      <xdr:row>98</xdr:row>
      <xdr:rowOff>47214</xdr:rowOff>
    </xdr:to>
    <xdr:sp macro="" textlink="">
      <xdr:nvSpPr>
        <xdr:cNvPr id="476" name="楕円 475">
          <a:extLst>
            <a:ext uri="{FF2B5EF4-FFF2-40B4-BE49-F238E27FC236}">
              <a16:creationId xmlns="" xmlns:a16="http://schemas.microsoft.com/office/drawing/2014/main" id="{00000000-0008-0000-0700-0000DC010000}"/>
            </a:ext>
          </a:extLst>
        </xdr:cNvPr>
        <xdr:cNvSpPr/>
      </xdr:nvSpPr>
      <xdr:spPr>
        <a:xfrm>
          <a:off x="9588500" y="167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38341</xdr:rowOff>
    </xdr:from>
    <xdr:ext cx="534377"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9372111" y="1684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114133</xdr:rowOff>
    </xdr:from>
    <xdr:to>
      <xdr:col>46</xdr:col>
      <xdr:colOff>38100</xdr:colOff>
      <xdr:row>98</xdr:row>
      <xdr:rowOff>44283</xdr:rowOff>
    </xdr:to>
    <xdr:sp macro="" textlink="">
      <xdr:nvSpPr>
        <xdr:cNvPr id="478" name="楕円 477">
          <a:extLst>
            <a:ext uri="{FF2B5EF4-FFF2-40B4-BE49-F238E27FC236}">
              <a16:creationId xmlns="" xmlns:a16="http://schemas.microsoft.com/office/drawing/2014/main" id="{00000000-0008-0000-0700-0000DE010000}"/>
            </a:ext>
          </a:extLst>
        </xdr:cNvPr>
        <xdr:cNvSpPr/>
      </xdr:nvSpPr>
      <xdr:spPr>
        <a:xfrm>
          <a:off x="8699500" y="1674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35410</xdr:rowOff>
    </xdr:from>
    <xdr:ext cx="534377"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8483111" y="1683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115875</xdr:rowOff>
    </xdr:from>
    <xdr:to>
      <xdr:col>41</xdr:col>
      <xdr:colOff>101600</xdr:colOff>
      <xdr:row>98</xdr:row>
      <xdr:rowOff>46025</xdr:rowOff>
    </xdr:to>
    <xdr:sp macro="" textlink="">
      <xdr:nvSpPr>
        <xdr:cNvPr id="480" name="楕円 479">
          <a:extLst>
            <a:ext uri="{FF2B5EF4-FFF2-40B4-BE49-F238E27FC236}">
              <a16:creationId xmlns="" xmlns:a16="http://schemas.microsoft.com/office/drawing/2014/main" id="{00000000-0008-0000-0700-0000E0010000}"/>
            </a:ext>
          </a:extLst>
        </xdr:cNvPr>
        <xdr:cNvSpPr/>
      </xdr:nvSpPr>
      <xdr:spPr>
        <a:xfrm>
          <a:off x="7810500" y="167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37152</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7594111" y="1683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121723</xdr:rowOff>
    </xdr:from>
    <xdr:to>
      <xdr:col>36</xdr:col>
      <xdr:colOff>165100</xdr:colOff>
      <xdr:row>98</xdr:row>
      <xdr:rowOff>51873</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6921500" y="1675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43000</xdr:rowOff>
    </xdr:from>
    <xdr:ext cx="534377"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6705111" y="1684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8" name="消防費最小値テキスト">
          <a:extLst>
            <a:ext uri="{FF2B5EF4-FFF2-40B4-BE49-F238E27FC236}">
              <a16:creationId xmlns="" xmlns:a16="http://schemas.microsoft.com/office/drawing/2014/main" id="{00000000-0008-0000-0700-0000FC010000}"/>
            </a:ext>
          </a:extLst>
        </xdr:cNvPr>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0" name="消防費最大値テキスト">
          <a:extLst>
            <a:ext uri="{FF2B5EF4-FFF2-40B4-BE49-F238E27FC236}">
              <a16:creationId xmlns="" xmlns:a16="http://schemas.microsoft.com/office/drawing/2014/main" id="{00000000-0008-0000-0700-0000FE010000}"/>
            </a:ext>
          </a:extLst>
        </xdr:cNvPr>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163893</xdr:rowOff>
    </xdr:from>
    <xdr:to>
      <xdr:col>85</xdr:col>
      <xdr:colOff>127000</xdr:colOff>
      <xdr:row>37</xdr:row>
      <xdr:rowOff>57842</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5481300" y="6336093"/>
          <a:ext cx="838200" cy="6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59542</xdr:rowOff>
    </xdr:from>
    <xdr:ext cx="534377" cy="259045"/>
    <xdr:sp macro="" textlink="">
      <xdr:nvSpPr>
        <xdr:cNvPr id="513" name="消防費平均値テキスト">
          <a:extLst>
            <a:ext uri="{FF2B5EF4-FFF2-40B4-BE49-F238E27FC236}">
              <a16:creationId xmlns="" xmlns:a16="http://schemas.microsoft.com/office/drawing/2014/main" id="{00000000-0008-0000-0700-000001020000}"/>
            </a:ext>
          </a:extLst>
        </xdr:cNvPr>
        <xdr:cNvSpPr txBox="1"/>
      </xdr:nvSpPr>
      <xdr:spPr>
        <a:xfrm>
          <a:off x="16370300" y="606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4" name="フローチャート: 判断 513">
          <a:extLst>
            <a:ext uri="{FF2B5EF4-FFF2-40B4-BE49-F238E27FC236}">
              <a16:creationId xmlns="" xmlns:a16="http://schemas.microsoft.com/office/drawing/2014/main" id="{00000000-0008-0000-0700-000002020000}"/>
            </a:ext>
          </a:extLst>
        </xdr:cNvPr>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157645</xdr:rowOff>
    </xdr:from>
    <xdr:to>
      <xdr:col>81</xdr:col>
      <xdr:colOff>50800</xdr:colOff>
      <xdr:row>36</xdr:row>
      <xdr:rowOff>163893</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a:off x="14592300" y="6329845"/>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6" name="フローチャート: 判断 515">
          <a:extLst>
            <a:ext uri="{FF2B5EF4-FFF2-40B4-BE49-F238E27FC236}">
              <a16:creationId xmlns="" xmlns:a16="http://schemas.microsoft.com/office/drawing/2014/main" id="{00000000-0008-0000-0700-000004020000}"/>
            </a:ext>
          </a:extLst>
        </xdr:cNvPr>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107414</xdr:rowOff>
    </xdr:from>
    <xdr:ext cx="534377" cy="259045"/>
    <xdr:sp macro="" textlink="">
      <xdr:nvSpPr>
        <xdr:cNvPr id="517" name="テキスト ボックス 516">
          <a:extLst>
            <a:ext uri="{FF2B5EF4-FFF2-40B4-BE49-F238E27FC236}">
              <a16:creationId xmlns="" xmlns:a16="http://schemas.microsoft.com/office/drawing/2014/main" id="{00000000-0008-0000-0700-000005020000}"/>
            </a:ext>
          </a:extLst>
        </xdr:cNvPr>
        <xdr:cNvSpPr txBox="1"/>
      </xdr:nvSpPr>
      <xdr:spPr>
        <a:xfrm>
          <a:off x="15214111" y="59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157645</xdr:rowOff>
    </xdr:from>
    <xdr:to>
      <xdr:col>76</xdr:col>
      <xdr:colOff>114300</xdr:colOff>
      <xdr:row>37</xdr:row>
      <xdr:rowOff>978</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flipV="1">
          <a:off x="13703300" y="6329845"/>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19" name="フローチャート: 判断 518">
          <a:extLst>
            <a:ext uri="{FF2B5EF4-FFF2-40B4-BE49-F238E27FC236}">
              <a16:creationId xmlns="" xmlns:a16="http://schemas.microsoft.com/office/drawing/2014/main" id="{00000000-0008-0000-0700-000007020000}"/>
            </a:ext>
          </a:extLst>
        </xdr:cNvPr>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149991</xdr:rowOff>
    </xdr:from>
    <xdr:ext cx="534377" cy="259045"/>
    <xdr:sp macro="" textlink="">
      <xdr:nvSpPr>
        <xdr:cNvPr id="520" name="テキスト ボックス 519">
          <a:extLst>
            <a:ext uri="{FF2B5EF4-FFF2-40B4-BE49-F238E27FC236}">
              <a16:creationId xmlns="" xmlns:a16="http://schemas.microsoft.com/office/drawing/2014/main" id="{00000000-0008-0000-0700-000008020000}"/>
            </a:ext>
          </a:extLst>
        </xdr:cNvPr>
        <xdr:cNvSpPr txBox="1"/>
      </xdr:nvSpPr>
      <xdr:spPr>
        <a:xfrm>
          <a:off x="14325111" y="59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978</xdr:rowOff>
    </xdr:from>
    <xdr:to>
      <xdr:col>71</xdr:col>
      <xdr:colOff>177800</xdr:colOff>
      <xdr:row>37</xdr:row>
      <xdr:rowOff>50374</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flipV="1">
          <a:off x="12814300" y="6344628"/>
          <a:ext cx="889000" cy="4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22" name="フローチャート: 判断 521">
          <a:extLst>
            <a:ext uri="{FF2B5EF4-FFF2-40B4-BE49-F238E27FC236}">
              <a16:creationId xmlns="" xmlns:a16="http://schemas.microsoft.com/office/drawing/2014/main" id="{00000000-0008-0000-0700-00000A020000}"/>
            </a:ext>
          </a:extLst>
        </xdr:cNvPr>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155992</xdr:rowOff>
    </xdr:from>
    <xdr:ext cx="534377" cy="259045"/>
    <xdr:sp macro="" textlink="">
      <xdr:nvSpPr>
        <xdr:cNvPr id="523" name="テキスト ボックス 522">
          <a:extLst>
            <a:ext uri="{FF2B5EF4-FFF2-40B4-BE49-F238E27FC236}">
              <a16:creationId xmlns="" xmlns:a16="http://schemas.microsoft.com/office/drawing/2014/main" id="{00000000-0008-0000-0700-00000B020000}"/>
            </a:ext>
          </a:extLst>
        </xdr:cNvPr>
        <xdr:cNvSpPr txBox="1"/>
      </xdr:nvSpPr>
      <xdr:spPr>
        <a:xfrm>
          <a:off x="13436111" y="59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4" name="フローチャート: 判断 523">
          <a:extLst>
            <a:ext uri="{FF2B5EF4-FFF2-40B4-BE49-F238E27FC236}">
              <a16:creationId xmlns="" xmlns:a16="http://schemas.microsoft.com/office/drawing/2014/main" id="{00000000-0008-0000-0700-00000C020000}"/>
            </a:ext>
          </a:extLst>
        </xdr:cNvPr>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3001</xdr:rowOff>
    </xdr:from>
    <xdr:ext cx="534377"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2547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7042</xdr:rowOff>
    </xdr:from>
    <xdr:to>
      <xdr:col>85</xdr:col>
      <xdr:colOff>177800</xdr:colOff>
      <xdr:row>37</xdr:row>
      <xdr:rowOff>108642</xdr:rowOff>
    </xdr:to>
    <xdr:sp macro="" textlink="">
      <xdr:nvSpPr>
        <xdr:cNvPr id="531" name="楕円 530">
          <a:extLst>
            <a:ext uri="{FF2B5EF4-FFF2-40B4-BE49-F238E27FC236}">
              <a16:creationId xmlns="" xmlns:a16="http://schemas.microsoft.com/office/drawing/2014/main" id="{00000000-0008-0000-0700-000013020000}"/>
            </a:ext>
          </a:extLst>
        </xdr:cNvPr>
        <xdr:cNvSpPr/>
      </xdr:nvSpPr>
      <xdr:spPr>
        <a:xfrm>
          <a:off x="16268700" y="635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93419</xdr:rowOff>
    </xdr:from>
    <xdr:ext cx="534377" cy="259045"/>
    <xdr:sp macro="" textlink="">
      <xdr:nvSpPr>
        <xdr:cNvPr id="532" name="消防費該当値テキスト">
          <a:extLst>
            <a:ext uri="{FF2B5EF4-FFF2-40B4-BE49-F238E27FC236}">
              <a16:creationId xmlns="" xmlns:a16="http://schemas.microsoft.com/office/drawing/2014/main" id="{00000000-0008-0000-0700-000014020000}"/>
            </a:ext>
          </a:extLst>
        </xdr:cNvPr>
        <xdr:cNvSpPr txBox="1"/>
      </xdr:nvSpPr>
      <xdr:spPr>
        <a:xfrm>
          <a:off x="16370300" y="62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113093</xdr:rowOff>
    </xdr:from>
    <xdr:to>
      <xdr:col>81</xdr:col>
      <xdr:colOff>101600</xdr:colOff>
      <xdr:row>37</xdr:row>
      <xdr:rowOff>43243</xdr:rowOff>
    </xdr:to>
    <xdr:sp macro="" textlink="">
      <xdr:nvSpPr>
        <xdr:cNvPr id="533" name="楕円 532">
          <a:extLst>
            <a:ext uri="{FF2B5EF4-FFF2-40B4-BE49-F238E27FC236}">
              <a16:creationId xmlns="" xmlns:a16="http://schemas.microsoft.com/office/drawing/2014/main" id="{00000000-0008-0000-0700-000015020000}"/>
            </a:ext>
          </a:extLst>
        </xdr:cNvPr>
        <xdr:cNvSpPr/>
      </xdr:nvSpPr>
      <xdr:spPr>
        <a:xfrm>
          <a:off x="15430500" y="62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34370</xdr:rowOff>
    </xdr:from>
    <xdr:ext cx="534377"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5214111" y="637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106845</xdr:rowOff>
    </xdr:from>
    <xdr:to>
      <xdr:col>76</xdr:col>
      <xdr:colOff>165100</xdr:colOff>
      <xdr:row>37</xdr:row>
      <xdr:rowOff>36995</xdr:rowOff>
    </xdr:to>
    <xdr:sp macro="" textlink="">
      <xdr:nvSpPr>
        <xdr:cNvPr id="535" name="楕円 534">
          <a:extLst>
            <a:ext uri="{FF2B5EF4-FFF2-40B4-BE49-F238E27FC236}">
              <a16:creationId xmlns="" xmlns:a16="http://schemas.microsoft.com/office/drawing/2014/main" id="{00000000-0008-0000-0700-000017020000}"/>
            </a:ext>
          </a:extLst>
        </xdr:cNvPr>
        <xdr:cNvSpPr/>
      </xdr:nvSpPr>
      <xdr:spPr>
        <a:xfrm>
          <a:off x="14541500" y="627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28122</xdr:rowOff>
    </xdr:from>
    <xdr:ext cx="534377"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4325111" y="637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121628</xdr:rowOff>
    </xdr:from>
    <xdr:to>
      <xdr:col>72</xdr:col>
      <xdr:colOff>38100</xdr:colOff>
      <xdr:row>37</xdr:row>
      <xdr:rowOff>51778</xdr:rowOff>
    </xdr:to>
    <xdr:sp macro="" textlink="">
      <xdr:nvSpPr>
        <xdr:cNvPr id="537" name="楕円 536">
          <a:extLst>
            <a:ext uri="{FF2B5EF4-FFF2-40B4-BE49-F238E27FC236}">
              <a16:creationId xmlns="" xmlns:a16="http://schemas.microsoft.com/office/drawing/2014/main" id="{00000000-0008-0000-0700-000019020000}"/>
            </a:ext>
          </a:extLst>
        </xdr:cNvPr>
        <xdr:cNvSpPr/>
      </xdr:nvSpPr>
      <xdr:spPr>
        <a:xfrm>
          <a:off x="13652500" y="62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42905</xdr:rowOff>
    </xdr:from>
    <xdr:ext cx="534377"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3436111" y="638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171024</xdr:rowOff>
    </xdr:from>
    <xdr:to>
      <xdr:col>67</xdr:col>
      <xdr:colOff>101600</xdr:colOff>
      <xdr:row>37</xdr:row>
      <xdr:rowOff>101174</xdr:rowOff>
    </xdr:to>
    <xdr:sp macro="" textlink="">
      <xdr:nvSpPr>
        <xdr:cNvPr id="539" name="楕円 538">
          <a:extLst>
            <a:ext uri="{FF2B5EF4-FFF2-40B4-BE49-F238E27FC236}">
              <a16:creationId xmlns="" xmlns:a16="http://schemas.microsoft.com/office/drawing/2014/main" id="{00000000-0008-0000-0700-00001B020000}"/>
            </a:ext>
          </a:extLst>
        </xdr:cNvPr>
        <xdr:cNvSpPr/>
      </xdr:nvSpPr>
      <xdr:spPr>
        <a:xfrm>
          <a:off x="12763500" y="634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92301</xdr:rowOff>
    </xdr:from>
    <xdr:ext cx="534377"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2547111" y="64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 xmlns:a16="http://schemas.microsoft.com/office/drawing/2014/main" id="{00000000-0008-0000-0700-000027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 xmlns:a16="http://schemas.microsoft.com/office/drawing/2014/main" id="{00000000-0008-0000-0700-000028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 xmlns:a16="http://schemas.microsoft.com/office/drawing/2014/main" id="{00000000-0008-0000-0700-000029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 xmlns:a16="http://schemas.microsoft.com/office/drawing/2014/main" id="{00000000-0008-0000-0700-00002B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3" name="教育費最小値テキスト">
          <a:extLst>
            <a:ext uri="{FF2B5EF4-FFF2-40B4-BE49-F238E27FC236}">
              <a16:creationId xmlns="" xmlns:a16="http://schemas.microsoft.com/office/drawing/2014/main" id="{00000000-0008-0000-0700-000033020000}"/>
            </a:ext>
          </a:extLst>
        </xdr:cNvPr>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5" name="教育費最大値テキスト">
          <a:extLst>
            <a:ext uri="{FF2B5EF4-FFF2-40B4-BE49-F238E27FC236}">
              <a16:creationId xmlns="" xmlns:a16="http://schemas.microsoft.com/office/drawing/2014/main" id="{00000000-0008-0000-0700-000035020000}"/>
            </a:ext>
          </a:extLst>
        </xdr:cNvPr>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25547</xdr:rowOff>
    </xdr:from>
    <xdr:to>
      <xdr:col>85</xdr:col>
      <xdr:colOff>127000</xdr:colOff>
      <xdr:row>57</xdr:row>
      <xdr:rowOff>134374</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5481300" y="9798197"/>
          <a:ext cx="838200" cy="10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161241</xdr:rowOff>
    </xdr:from>
    <xdr:ext cx="534377" cy="259045"/>
    <xdr:sp macro="" textlink="">
      <xdr:nvSpPr>
        <xdr:cNvPr id="568" name="教育費平均値テキスト">
          <a:extLst>
            <a:ext uri="{FF2B5EF4-FFF2-40B4-BE49-F238E27FC236}">
              <a16:creationId xmlns="" xmlns:a16="http://schemas.microsoft.com/office/drawing/2014/main" id="{00000000-0008-0000-0700-000038020000}"/>
            </a:ext>
          </a:extLst>
        </xdr:cNvPr>
        <xdr:cNvSpPr txBox="1"/>
      </xdr:nvSpPr>
      <xdr:spPr>
        <a:xfrm>
          <a:off x="16370300" y="9590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9" name="フローチャート: 判断 568">
          <a:extLst>
            <a:ext uri="{FF2B5EF4-FFF2-40B4-BE49-F238E27FC236}">
              <a16:creationId xmlns="" xmlns:a16="http://schemas.microsoft.com/office/drawing/2014/main" id="{00000000-0008-0000-0700-000039020000}"/>
            </a:ext>
          </a:extLst>
        </xdr:cNvPr>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25547</xdr:rowOff>
    </xdr:from>
    <xdr:to>
      <xdr:col>81</xdr:col>
      <xdr:colOff>50800</xdr:colOff>
      <xdr:row>57</xdr:row>
      <xdr:rowOff>84118</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flipV="1">
          <a:off x="14592300" y="9798197"/>
          <a:ext cx="889000" cy="5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1" name="フローチャート: 判断 570">
          <a:extLst>
            <a:ext uri="{FF2B5EF4-FFF2-40B4-BE49-F238E27FC236}">
              <a16:creationId xmlns="" xmlns:a16="http://schemas.microsoft.com/office/drawing/2014/main" id="{00000000-0008-0000-0700-00003B020000}"/>
            </a:ext>
          </a:extLst>
        </xdr:cNvPr>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55246</xdr:rowOff>
    </xdr:from>
    <xdr:ext cx="534377" cy="259045"/>
    <xdr:sp macro="" textlink="">
      <xdr:nvSpPr>
        <xdr:cNvPr id="572" name="テキスト ボックス 571">
          <a:extLst>
            <a:ext uri="{FF2B5EF4-FFF2-40B4-BE49-F238E27FC236}">
              <a16:creationId xmlns="" xmlns:a16="http://schemas.microsoft.com/office/drawing/2014/main" id="{00000000-0008-0000-0700-00003C020000}"/>
            </a:ext>
          </a:extLst>
        </xdr:cNvPr>
        <xdr:cNvSpPr txBox="1"/>
      </xdr:nvSpPr>
      <xdr:spPr>
        <a:xfrm>
          <a:off x="15214111" y="94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84118</xdr:rowOff>
    </xdr:from>
    <xdr:to>
      <xdr:col>76</xdr:col>
      <xdr:colOff>114300</xdr:colOff>
      <xdr:row>57</xdr:row>
      <xdr:rowOff>137231</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flipV="1">
          <a:off x="13703300" y="9856768"/>
          <a:ext cx="889000" cy="5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4" name="フローチャート: 判断 573">
          <a:extLst>
            <a:ext uri="{FF2B5EF4-FFF2-40B4-BE49-F238E27FC236}">
              <a16:creationId xmlns="" xmlns:a16="http://schemas.microsoft.com/office/drawing/2014/main" id="{00000000-0008-0000-0700-00003E02000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91612</xdr:rowOff>
    </xdr:from>
    <xdr:ext cx="534377" cy="259045"/>
    <xdr:sp macro="" textlink="">
      <xdr:nvSpPr>
        <xdr:cNvPr id="575" name="テキスト ボックス 574">
          <a:extLst>
            <a:ext uri="{FF2B5EF4-FFF2-40B4-BE49-F238E27FC236}">
              <a16:creationId xmlns="" xmlns:a16="http://schemas.microsoft.com/office/drawing/2014/main" id="{00000000-0008-0000-0700-00003F020000}"/>
            </a:ext>
          </a:extLst>
        </xdr:cNvPr>
        <xdr:cNvSpPr txBox="1"/>
      </xdr:nvSpPr>
      <xdr:spPr>
        <a:xfrm>
          <a:off x="14325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137231</xdr:rowOff>
    </xdr:from>
    <xdr:to>
      <xdr:col>71</xdr:col>
      <xdr:colOff>177800</xdr:colOff>
      <xdr:row>57</xdr:row>
      <xdr:rowOff>157572</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flipV="1">
          <a:off x="12814300" y="9909881"/>
          <a:ext cx="889000" cy="2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7" name="フローチャート: 判断 576">
          <a:extLst>
            <a:ext uri="{FF2B5EF4-FFF2-40B4-BE49-F238E27FC236}">
              <a16:creationId xmlns="" xmlns:a16="http://schemas.microsoft.com/office/drawing/2014/main" id="{00000000-0008-0000-0700-00004102000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94391</xdr:rowOff>
    </xdr:from>
    <xdr:ext cx="534377" cy="259045"/>
    <xdr:sp macro="" textlink="">
      <xdr:nvSpPr>
        <xdr:cNvPr id="578" name="テキスト ボックス 577">
          <a:extLst>
            <a:ext uri="{FF2B5EF4-FFF2-40B4-BE49-F238E27FC236}">
              <a16:creationId xmlns="" xmlns:a16="http://schemas.microsoft.com/office/drawing/2014/main" id="{00000000-0008-0000-0700-000042020000}"/>
            </a:ext>
          </a:extLst>
        </xdr:cNvPr>
        <xdr:cNvSpPr txBox="1"/>
      </xdr:nvSpPr>
      <xdr:spPr>
        <a:xfrm>
          <a:off x="13436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79" name="フローチャート: 判断 578">
          <a:extLst>
            <a:ext uri="{FF2B5EF4-FFF2-40B4-BE49-F238E27FC236}">
              <a16:creationId xmlns="" xmlns:a16="http://schemas.microsoft.com/office/drawing/2014/main" id="{00000000-0008-0000-0700-000043020000}"/>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119158</xdr:rowOff>
    </xdr:from>
    <xdr:ext cx="534377"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2547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83574</xdr:rowOff>
    </xdr:from>
    <xdr:to>
      <xdr:col>85</xdr:col>
      <xdr:colOff>177800</xdr:colOff>
      <xdr:row>58</xdr:row>
      <xdr:rowOff>13724</xdr:rowOff>
    </xdr:to>
    <xdr:sp macro="" textlink="">
      <xdr:nvSpPr>
        <xdr:cNvPr id="586" name="楕円 585">
          <a:extLst>
            <a:ext uri="{FF2B5EF4-FFF2-40B4-BE49-F238E27FC236}">
              <a16:creationId xmlns="" xmlns:a16="http://schemas.microsoft.com/office/drawing/2014/main" id="{00000000-0008-0000-0700-00004A020000}"/>
            </a:ext>
          </a:extLst>
        </xdr:cNvPr>
        <xdr:cNvSpPr/>
      </xdr:nvSpPr>
      <xdr:spPr>
        <a:xfrm>
          <a:off x="16268700" y="985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169951</xdr:rowOff>
    </xdr:from>
    <xdr:ext cx="534377" cy="259045"/>
    <xdr:sp macro="" textlink="">
      <xdr:nvSpPr>
        <xdr:cNvPr id="587" name="教育費該当値テキスト">
          <a:extLst>
            <a:ext uri="{FF2B5EF4-FFF2-40B4-BE49-F238E27FC236}">
              <a16:creationId xmlns="" xmlns:a16="http://schemas.microsoft.com/office/drawing/2014/main" id="{00000000-0008-0000-0700-00004B020000}"/>
            </a:ext>
          </a:extLst>
        </xdr:cNvPr>
        <xdr:cNvSpPr txBox="1"/>
      </xdr:nvSpPr>
      <xdr:spPr>
        <a:xfrm>
          <a:off x="16370300" y="977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146197</xdr:rowOff>
    </xdr:from>
    <xdr:to>
      <xdr:col>81</xdr:col>
      <xdr:colOff>101600</xdr:colOff>
      <xdr:row>57</xdr:row>
      <xdr:rowOff>76347</xdr:rowOff>
    </xdr:to>
    <xdr:sp macro="" textlink="">
      <xdr:nvSpPr>
        <xdr:cNvPr id="588" name="楕円 587">
          <a:extLst>
            <a:ext uri="{FF2B5EF4-FFF2-40B4-BE49-F238E27FC236}">
              <a16:creationId xmlns="" xmlns:a16="http://schemas.microsoft.com/office/drawing/2014/main" id="{00000000-0008-0000-0700-00004C020000}"/>
            </a:ext>
          </a:extLst>
        </xdr:cNvPr>
        <xdr:cNvSpPr/>
      </xdr:nvSpPr>
      <xdr:spPr>
        <a:xfrm>
          <a:off x="15430500" y="974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67474</xdr:rowOff>
    </xdr:from>
    <xdr:ext cx="534377"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5214111" y="984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33318</xdr:rowOff>
    </xdr:from>
    <xdr:to>
      <xdr:col>76</xdr:col>
      <xdr:colOff>165100</xdr:colOff>
      <xdr:row>57</xdr:row>
      <xdr:rowOff>134918</xdr:rowOff>
    </xdr:to>
    <xdr:sp macro="" textlink="">
      <xdr:nvSpPr>
        <xdr:cNvPr id="590" name="楕円 589">
          <a:extLst>
            <a:ext uri="{FF2B5EF4-FFF2-40B4-BE49-F238E27FC236}">
              <a16:creationId xmlns="" xmlns:a16="http://schemas.microsoft.com/office/drawing/2014/main" id="{00000000-0008-0000-0700-00004E020000}"/>
            </a:ext>
          </a:extLst>
        </xdr:cNvPr>
        <xdr:cNvSpPr/>
      </xdr:nvSpPr>
      <xdr:spPr>
        <a:xfrm>
          <a:off x="14541500" y="980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126045</xdr:rowOff>
    </xdr:from>
    <xdr:ext cx="534377"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4325111" y="989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86431</xdr:rowOff>
    </xdr:from>
    <xdr:to>
      <xdr:col>72</xdr:col>
      <xdr:colOff>38100</xdr:colOff>
      <xdr:row>58</xdr:row>
      <xdr:rowOff>16581</xdr:rowOff>
    </xdr:to>
    <xdr:sp macro="" textlink="">
      <xdr:nvSpPr>
        <xdr:cNvPr id="592" name="楕円 591">
          <a:extLst>
            <a:ext uri="{FF2B5EF4-FFF2-40B4-BE49-F238E27FC236}">
              <a16:creationId xmlns="" xmlns:a16="http://schemas.microsoft.com/office/drawing/2014/main" id="{00000000-0008-0000-0700-000050020000}"/>
            </a:ext>
          </a:extLst>
        </xdr:cNvPr>
        <xdr:cNvSpPr/>
      </xdr:nvSpPr>
      <xdr:spPr>
        <a:xfrm>
          <a:off x="13652500" y="985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7708</xdr:rowOff>
    </xdr:from>
    <xdr:ext cx="534377"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3436111" y="99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106772</xdr:rowOff>
    </xdr:from>
    <xdr:to>
      <xdr:col>67</xdr:col>
      <xdr:colOff>101600</xdr:colOff>
      <xdr:row>58</xdr:row>
      <xdr:rowOff>36922</xdr:rowOff>
    </xdr:to>
    <xdr:sp macro="" textlink="">
      <xdr:nvSpPr>
        <xdr:cNvPr id="594" name="楕円 593">
          <a:extLst>
            <a:ext uri="{FF2B5EF4-FFF2-40B4-BE49-F238E27FC236}">
              <a16:creationId xmlns="" xmlns:a16="http://schemas.microsoft.com/office/drawing/2014/main" id="{00000000-0008-0000-0700-000052020000}"/>
            </a:ext>
          </a:extLst>
        </xdr:cNvPr>
        <xdr:cNvSpPr/>
      </xdr:nvSpPr>
      <xdr:spPr>
        <a:xfrm>
          <a:off x="12763500" y="98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28049</xdr:rowOff>
    </xdr:from>
    <xdr:ext cx="534377"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2547111" y="9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 xmlns:a16="http://schemas.microsoft.com/office/drawing/2014/main" id="{00000000-0008-0000-07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0" name="災害復旧費最小値テキスト">
          <a:extLst>
            <a:ext uri="{FF2B5EF4-FFF2-40B4-BE49-F238E27FC236}">
              <a16:creationId xmlns="" xmlns:a16="http://schemas.microsoft.com/office/drawing/2014/main" id="{00000000-0008-0000-0700-00006C020000}"/>
            </a:ext>
          </a:extLst>
        </xdr:cNvPr>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2" name="災害復旧費最大値テキスト">
          <a:extLst>
            <a:ext uri="{FF2B5EF4-FFF2-40B4-BE49-F238E27FC236}">
              <a16:creationId xmlns="" xmlns:a16="http://schemas.microsoft.com/office/drawing/2014/main" id="{00000000-0008-0000-0700-00006E020000}"/>
            </a:ext>
          </a:extLst>
        </xdr:cNvPr>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44089</xdr:rowOff>
    </xdr:from>
    <xdr:to>
      <xdr:col>85</xdr:col>
      <xdr:colOff>127000</xdr:colOff>
      <xdr:row>79</xdr:row>
      <xdr:rowOff>44244</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5481300" y="13588639"/>
          <a:ext cx="8382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5" name="災害復旧費平均値テキスト">
          <a:extLst>
            <a:ext uri="{FF2B5EF4-FFF2-40B4-BE49-F238E27FC236}">
              <a16:creationId xmlns="" xmlns:a16="http://schemas.microsoft.com/office/drawing/2014/main" id="{00000000-0008-0000-0700-000071020000}"/>
            </a:ext>
          </a:extLst>
        </xdr:cNvPr>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6" name="フローチャート: 判断 625">
          <a:extLst>
            <a:ext uri="{FF2B5EF4-FFF2-40B4-BE49-F238E27FC236}">
              <a16:creationId xmlns="" xmlns:a16="http://schemas.microsoft.com/office/drawing/2014/main" id="{00000000-0008-0000-0700-000072020000}"/>
            </a:ext>
          </a:extLst>
        </xdr:cNvPr>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44089</xdr:rowOff>
    </xdr:from>
    <xdr:to>
      <xdr:col>81</xdr:col>
      <xdr:colOff>50800</xdr:colOff>
      <xdr:row>79</xdr:row>
      <xdr:rowOff>44332</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flipV="1">
          <a:off x="14592300" y="13588639"/>
          <a:ext cx="889000" cy="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8" name="フローチャート: 判断 627">
          <a:extLst>
            <a:ext uri="{FF2B5EF4-FFF2-40B4-BE49-F238E27FC236}">
              <a16:creationId xmlns="" xmlns:a16="http://schemas.microsoft.com/office/drawing/2014/main" id="{00000000-0008-0000-0700-000074020000}"/>
            </a:ext>
          </a:extLst>
        </xdr:cNvPr>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29" name="テキスト ボックス 628">
          <a:extLst>
            <a:ext uri="{FF2B5EF4-FFF2-40B4-BE49-F238E27FC236}">
              <a16:creationId xmlns="" xmlns:a16="http://schemas.microsoft.com/office/drawing/2014/main" id="{00000000-0008-0000-0700-000075020000}"/>
            </a:ext>
          </a:extLst>
        </xdr:cNvPr>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38427</xdr:rowOff>
    </xdr:from>
    <xdr:to>
      <xdr:col>76</xdr:col>
      <xdr:colOff>114300</xdr:colOff>
      <xdr:row>79</xdr:row>
      <xdr:rowOff>44332</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a:off x="13703300" y="13582977"/>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31" name="フローチャート: 判断 630">
          <a:extLst>
            <a:ext uri="{FF2B5EF4-FFF2-40B4-BE49-F238E27FC236}">
              <a16:creationId xmlns="" xmlns:a16="http://schemas.microsoft.com/office/drawing/2014/main" id="{00000000-0008-0000-0700-000077020000}"/>
            </a:ext>
          </a:extLst>
        </xdr:cNvPr>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88654</xdr:rowOff>
    </xdr:from>
    <xdr:ext cx="469744" cy="259045"/>
    <xdr:sp macro="" textlink="">
      <xdr:nvSpPr>
        <xdr:cNvPr id="632" name="テキスト ボックス 631">
          <a:extLst>
            <a:ext uri="{FF2B5EF4-FFF2-40B4-BE49-F238E27FC236}">
              <a16:creationId xmlns="" xmlns:a16="http://schemas.microsoft.com/office/drawing/2014/main" id="{00000000-0008-0000-0700-000078020000}"/>
            </a:ext>
          </a:extLst>
        </xdr:cNvPr>
        <xdr:cNvSpPr txBox="1"/>
      </xdr:nvSpPr>
      <xdr:spPr>
        <a:xfrm>
          <a:off x="14357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38427</xdr:rowOff>
    </xdr:from>
    <xdr:to>
      <xdr:col>71</xdr:col>
      <xdr:colOff>177800</xdr:colOff>
      <xdr:row>79</xdr:row>
      <xdr:rowOff>44450</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flipV="1">
          <a:off x="12814300" y="13582977"/>
          <a:ext cx="889000" cy="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4" name="フローチャート: 判断 633">
          <a:extLst>
            <a:ext uri="{FF2B5EF4-FFF2-40B4-BE49-F238E27FC236}">
              <a16:creationId xmlns="" xmlns:a16="http://schemas.microsoft.com/office/drawing/2014/main" id="{00000000-0008-0000-0700-00007A020000}"/>
            </a:ext>
          </a:extLst>
        </xdr:cNvPr>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97291</xdr:rowOff>
    </xdr:from>
    <xdr:ext cx="469744" cy="259045"/>
    <xdr:sp macro="" textlink="">
      <xdr:nvSpPr>
        <xdr:cNvPr id="635" name="テキスト ボックス 634">
          <a:extLst>
            <a:ext uri="{FF2B5EF4-FFF2-40B4-BE49-F238E27FC236}">
              <a16:creationId xmlns="" xmlns:a16="http://schemas.microsoft.com/office/drawing/2014/main" id="{00000000-0008-0000-0700-00007B020000}"/>
            </a:ext>
          </a:extLst>
        </xdr:cNvPr>
        <xdr:cNvSpPr txBox="1"/>
      </xdr:nvSpPr>
      <xdr:spPr>
        <a:xfrm>
          <a:off x="13468428"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6" name="フローチャート: 判断 635">
          <a:extLst>
            <a:ext uri="{FF2B5EF4-FFF2-40B4-BE49-F238E27FC236}">
              <a16:creationId xmlns="" xmlns:a16="http://schemas.microsoft.com/office/drawing/2014/main" id="{00000000-0008-0000-0700-00007C020000}"/>
            </a:ext>
          </a:extLst>
        </xdr:cNvPr>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105501</xdr:rowOff>
    </xdr:from>
    <xdr:ext cx="469744"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2579428" y="1330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164894</xdr:rowOff>
    </xdr:from>
    <xdr:to>
      <xdr:col>85</xdr:col>
      <xdr:colOff>177800</xdr:colOff>
      <xdr:row>79</xdr:row>
      <xdr:rowOff>95044</xdr:rowOff>
    </xdr:to>
    <xdr:sp macro="" textlink="">
      <xdr:nvSpPr>
        <xdr:cNvPr id="643" name="楕円 642">
          <a:extLst>
            <a:ext uri="{FF2B5EF4-FFF2-40B4-BE49-F238E27FC236}">
              <a16:creationId xmlns="" xmlns:a16="http://schemas.microsoft.com/office/drawing/2014/main" id="{00000000-0008-0000-0700-000083020000}"/>
            </a:ext>
          </a:extLst>
        </xdr:cNvPr>
        <xdr:cNvSpPr/>
      </xdr:nvSpPr>
      <xdr:spPr>
        <a:xfrm>
          <a:off x="16268700" y="1353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130199</xdr:rowOff>
    </xdr:from>
    <xdr:ext cx="313932" cy="259045"/>
    <xdr:sp macro="" textlink="">
      <xdr:nvSpPr>
        <xdr:cNvPr id="644" name="災害復旧費該当値テキスト">
          <a:extLst>
            <a:ext uri="{FF2B5EF4-FFF2-40B4-BE49-F238E27FC236}">
              <a16:creationId xmlns="" xmlns:a16="http://schemas.microsoft.com/office/drawing/2014/main" id="{00000000-0008-0000-0700-000084020000}"/>
            </a:ext>
          </a:extLst>
        </xdr:cNvPr>
        <xdr:cNvSpPr txBox="1"/>
      </xdr:nvSpPr>
      <xdr:spPr>
        <a:xfrm>
          <a:off x="16370300" y="13503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164739</xdr:rowOff>
    </xdr:from>
    <xdr:to>
      <xdr:col>81</xdr:col>
      <xdr:colOff>101600</xdr:colOff>
      <xdr:row>79</xdr:row>
      <xdr:rowOff>94889</xdr:rowOff>
    </xdr:to>
    <xdr:sp macro="" textlink="">
      <xdr:nvSpPr>
        <xdr:cNvPr id="645" name="楕円 644">
          <a:extLst>
            <a:ext uri="{FF2B5EF4-FFF2-40B4-BE49-F238E27FC236}">
              <a16:creationId xmlns="" xmlns:a16="http://schemas.microsoft.com/office/drawing/2014/main" id="{00000000-0008-0000-0700-000085020000}"/>
            </a:ext>
          </a:extLst>
        </xdr:cNvPr>
        <xdr:cNvSpPr/>
      </xdr:nvSpPr>
      <xdr:spPr>
        <a:xfrm>
          <a:off x="15430500" y="1353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86016</xdr:rowOff>
    </xdr:from>
    <xdr:ext cx="313932"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5324333" y="136305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164982</xdr:rowOff>
    </xdr:from>
    <xdr:to>
      <xdr:col>76</xdr:col>
      <xdr:colOff>165100</xdr:colOff>
      <xdr:row>79</xdr:row>
      <xdr:rowOff>95132</xdr:rowOff>
    </xdr:to>
    <xdr:sp macro="" textlink="">
      <xdr:nvSpPr>
        <xdr:cNvPr id="647" name="楕円 646">
          <a:extLst>
            <a:ext uri="{FF2B5EF4-FFF2-40B4-BE49-F238E27FC236}">
              <a16:creationId xmlns="" xmlns:a16="http://schemas.microsoft.com/office/drawing/2014/main" id="{00000000-0008-0000-0700-000087020000}"/>
            </a:ext>
          </a:extLst>
        </xdr:cNvPr>
        <xdr:cNvSpPr/>
      </xdr:nvSpPr>
      <xdr:spPr>
        <a:xfrm>
          <a:off x="14541500" y="1353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86259</xdr:rowOff>
    </xdr:from>
    <xdr:ext cx="313932"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4435333" y="136308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159077</xdr:rowOff>
    </xdr:from>
    <xdr:to>
      <xdr:col>72</xdr:col>
      <xdr:colOff>38100</xdr:colOff>
      <xdr:row>79</xdr:row>
      <xdr:rowOff>89227</xdr:rowOff>
    </xdr:to>
    <xdr:sp macro="" textlink="">
      <xdr:nvSpPr>
        <xdr:cNvPr id="649" name="楕円 648">
          <a:extLst>
            <a:ext uri="{FF2B5EF4-FFF2-40B4-BE49-F238E27FC236}">
              <a16:creationId xmlns="" xmlns:a16="http://schemas.microsoft.com/office/drawing/2014/main" id="{00000000-0008-0000-0700-000089020000}"/>
            </a:ext>
          </a:extLst>
        </xdr:cNvPr>
        <xdr:cNvSpPr/>
      </xdr:nvSpPr>
      <xdr:spPr>
        <a:xfrm>
          <a:off x="13652500" y="1353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80354</xdr:rowOff>
    </xdr:from>
    <xdr:ext cx="469744"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3468428" y="1362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a:extLst>
            <a:ext uri="{FF2B5EF4-FFF2-40B4-BE49-F238E27FC236}">
              <a16:creationId xmlns="" xmlns:a16="http://schemas.microsoft.com/office/drawing/2014/main" id="{00000000-0008-0000-0700-00008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 xmlns:a16="http://schemas.microsoft.com/office/drawing/2014/main" id="{00000000-0008-0000-07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 xmlns:a16="http://schemas.microsoft.com/office/drawing/2014/main" id="{00000000-0008-0000-07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 xmlns:a16="http://schemas.microsoft.com/office/drawing/2014/main" id="{00000000-0008-0000-07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5" name="公債費最小値テキスト">
          <a:extLst>
            <a:ext uri="{FF2B5EF4-FFF2-40B4-BE49-F238E27FC236}">
              <a16:creationId xmlns="" xmlns:a16="http://schemas.microsoft.com/office/drawing/2014/main" id="{00000000-0008-0000-0700-0000A3020000}"/>
            </a:ext>
          </a:extLst>
        </xdr:cNvPr>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7" name="公債費最大値テキスト">
          <a:extLst>
            <a:ext uri="{FF2B5EF4-FFF2-40B4-BE49-F238E27FC236}">
              <a16:creationId xmlns="" xmlns:a16="http://schemas.microsoft.com/office/drawing/2014/main" id="{00000000-0008-0000-0700-0000A5020000}"/>
            </a:ext>
          </a:extLst>
        </xdr:cNvPr>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19141</xdr:rowOff>
    </xdr:from>
    <xdr:to>
      <xdr:col>85</xdr:col>
      <xdr:colOff>127000</xdr:colOff>
      <xdr:row>97</xdr:row>
      <xdr:rowOff>35088</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flipV="1">
          <a:off x="15481300" y="16649791"/>
          <a:ext cx="838200" cy="1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160687</xdr:rowOff>
    </xdr:from>
    <xdr:ext cx="534377" cy="259045"/>
    <xdr:sp macro="" textlink="">
      <xdr:nvSpPr>
        <xdr:cNvPr id="680" name="公債費平均値テキスト">
          <a:extLst>
            <a:ext uri="{FF2B5EF4-FFF2-40B4-BE49-F238E27FC236}">
              <a16:creationId xmlns="" xmlns:a16="http://schemas.microsoft.com/office/drawing/2014/main" id="{00000000-0008-0000-0700-0000A8020000}"/>
            </a:ext>
          </a:extLst>
        </xdr:cNvPr>
        <xdr:cNvSpPr txBox="1"/>
      </xdr:nvSpPr>
      <xdr:spPr>
        <a:xfrm>
          <a:off x="16370300" y="1661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1" name="フローチャート: 判断 680">
          <a:extLst>
            <a:ext uri="{FF2B5EF4-FFF2-40B4-BE49-F238E27FC236}">
              <a16:creationId xmlns="" xmlns:a16="http://schemas.microsoft.com/office/drawing/2014/main" id="{00000000-0008-0000-0700-0000A9020000}"/>
            </a:ext>
          </a:extLst>
        </xdr:cNvPr>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35088</xdr:rowOff>
    </xdr:from>
    <xdr:to>
      <xdr:col>81</xdr:col>
      <xdr:colOff>50800</xdr:colOff>
      <xdr:row>97</xdr:row>
      <xdr:rowOff>43766</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flipV="1">
          <a:off x="14592300" y="16665738"/>
          <a:ext cx="889000" cy="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3" name="フローチャート: 判断 682">
          <a:extLst>
            <a:ext uri="{FF2B5EF4-FFF2-40B4-BE49-F238E27FC236}">
              <a16:creationId xmlns="" xmlns:a16="http://schemas.microsoft.com/office/drawing/2014/main" id="{00000000-0008-0000-0700-0000AB020000}"/>
            </a:ext>
          </a:extLst>
        </xdr:cNvPr>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114904</xdr:rowOff>
    </xdr:from>
    <xdr:ext cx="534377"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5214111" y="1674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37443</xdr:rowOff>
    </xdr:from>
    <xdr:to>
      <xdr:col>76</xdr:col>
      <xdr:colOff>114300</xdr:colOff>
      <xdr:row>97</xdr:row>
      <xdr:rowOff>43766</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3703300" y="16668093"/>
          <a:ext cx="8890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6" name="フローチャート: 判断 685">
          <a:extLst>
            <a:ext uri="{FF2B5EF4-FFF2-40B4-BE49-F238E27FC236}">
              <a16:creationId xmlns="" xmlns:a16="http://schemas.microsoft.com/office/drawing/2014/main" id="{00000000-0008-0000-0700-0000AE020000}"/>
            </a:ext>
          </a:extLst>
        </xdr:cNvPr>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114337</xdr:rowOff>
    </xdr:from>
    <xdr:ext cx="534377" cy="259045"/>
    <xdr:sp macro="" textlink="">
      <xdr:nvSpPr>
        <xdr:cNvPr id="687" name="テキスト ボックス 686">
          <a:extLst>
            <a:ext uri="{FF2B5EF4-FFF2-40B4-BE49-F238E27FC236}">
              <a16:creationId xmlns="" xmlns:a16="http://schemas.microsoft.com/office/drawing/2014/main" id="{00000000-0008-0000-0700-0000AF020000}"/>
            </a:ext>
          </a:extLst>
        </xdr:cNvPr>
        <xdr:cNvSpPr txBox="1"/>
      </xdr:nvSpPr>
      <xdr:spPr>
        <a:xfrm>
          <a:off x="14325111" y="1674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37443</xdr:rowOff>
    </xdr:from>
    <xdr:to>
      <xdr:col>71</xdr:col>
      <xdr:colOff>177800</xdr:colOff>
      <xdr:row>97</xdr:row>
      <xdr:rowOff>99197</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flipV="1">
          <a:off x="12814300" y="16668093"/>
          <a:ext cx="889000" cy="6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89" name="フローチャート: 判断 688">
          <a:extLst>
            <a:ext uri="{FF2B5EF4-FFF2-40B4-BE49-F238E27FC236}">
              <a16:creationId xmlns="" xmlns:a16="http://schemas.microsoft.com/office/drawing/2014/main" id="{00000000-0008-0000-0700-0000B1020000}"/>
            </a:ext>
          </a:extLst>
        </xdr:cNvPr>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110272</xdr:rowOff>
    </xdr:from>
    <xdr:ext cx="534377" cy="259045"/>
    <xdr:sp macro="" textlink="">
      <xdr:nvSpPr>
        <xdr:cNvPr id="690" name="テキスト ボックス 689">
          <a:extLst>
            <a:ext uri="{FF2B5EF4-FFF2-40B4-BE49-F238E27FC236}">
              <a16:creationId xmlns="" xmlns:a16="http://schemas.microsoft.com/office/drawing/2014/main" id="{00000000-0008-0000-0700-0000B2020000}"/>
            </a:ext>
          </a:extLst>
        </xdr:cNvPr>
        <xdr:cNvSpPr txBox="1"/>
      </xdr:nvSpPr>
      <xdr:spPr>
        <a:xfrm>
          <a:off x="13436111"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91" name="フローチャート: 判断 690">
          <a:extLst>
            <a:ext uri="{FF2B5EF4-FFF2-40B4-BE49-F238E27FC236}">
              <a16:creationId xmlns="" xmlns:a16="http://schemas.microsoft.com/office/drawing/2014/main" id="{00000000-0008-0000-0700-0000B3020000}"/>
            </a:ext>
          </a:extLst>
        </xdr:cNvPr>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144163</xdr:rowOff>
    </xdr:from>
    <xdr:ext cx="534377" cy="259045"/>
    <xdr:sp macro="" textlink="">
      <xdr:nvSpPr>
        <xdr:cNvPr id="692" name="テキスト ボックス 691">
          <a:extLst>
            <a:ext uri="{FF2B5EF4-FFF2-40B4-BE49-F238E27FC236}">
              <a16:creationId xmlns="" xmlns:a16="http://schemas.microsoft.com/office/drawing/2014/main" id="{00000000-0008-0000-0700-0000B4020000}"/>
            </a:ext>
          </a:extLst>
        </xdr:cNvPr>
        <xdr:cNvSpPr txBox="1"/>
      </xdr:nvSpPr>
      <xdr:spPr>
        <a:xfrm>
          <a:off x="12547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139791</xdr:rowOff>
    </xdr:from>
    <xdr:to>
      <xdr:col>85</xdr:col>
      <xdr:colOff>177800</xdr:colOff>
      <xdr:row>97</xdr:row>
      <xdr:rowOff>69941</xdr:rowOff>
    </xdr:to>
    <xdr:sp macro="" textlink="">
      <xdr:nvSpPr>
        <xdr:cNvPr id="698" name="楕円 697">
          <a:extLst>
            <a:ext uri="{FF2B5EF4-FFF2-40B4-BE49-F238E27FC236}">
              <a16:creationId xmlns="" xmlns:a16="http://schemas.microsoft.com/office/drawing/2014/main" id="{00000000-0008-0000-0700-0000BA020000}"/>
            </a:ext>
          </a:extLst>
        </xdr:cNvPr>
        <xdr:cNvSpPr/>
      </xdr:nvSpPr>
      <xdr:spPr>
        <a:xfrm>
          <a:off x="16268700" y="1659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162668</xdr:rowOff>
    </xdr:from>
    <xdr:ext cx="534377" cy="259045"/>
    <xdr:sp macro="" textlink="">
      <xdr:nvSpPr>
        <xdr:cNvPr id="699" name="公債費該当値テキスト">
          <a:extLst>
            <a:ext uri="{FF2B5EF4-FFF2-40B4-BE49-F238E27FC236}">
              <a16:creationId xmlns="" xmlns:a16="http://schemas.microsoft.com/office/drawing/2014/main" id="{00000000-0008-0000-0700-0000BB020000}"/>
            </a:ext>
          </a:extLst>
        </xdr:cNvPr>
        <xdr:cNvSpPr txBox="1"/>
      </xdr:nvSpPr>
      <xdr:spPr>
        <a:xfrm>
          <a:off x="16370300" y="1645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155738</xdr:rowOff>
    </xdr:from>
    <xdr:to>
      <xdr:col>81</xdr:col>
      <xdr:colOff>101600</xdr:colOff>
      <xdr:row>97</xdr:row>
      <xdr:rowOff>85888</xdr:rowOff>
    </xdr:to>
    <xdr:sp macro="" textlink="">
      <xdr:nvSpPr>
        <xdr:cNvPr id="700" name="楕円 699">
          <a:extLst>
            <a:ext uri="{FF2B5EF4-FFF2-40B4-BE49-F238E27FC236}">
              <a16:creationId xmlns="" xmlns:a16="http://schemas.microsoft.com/office/drawing/2014/main" id="{00000000-0008-0000-0700-0000BC020000}"/>
            </a:ext>
          </a:extLst>
        </xdr:cNvPr>
        <xdr:cNvSpPr/>
      </xdr:nvSpPr>
      <xdr:spPr>
        <a:xfrm>
          <a:off x="15430500" y="1661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102415</xdr:rowOff>
    </xdr:from>
    <xdr:ext cx="534377"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5214111" y="1639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164416</xdr:rowOff>
    </xdr:from>
    <xdr:to>
      <xdr:col>76</xdr:col>
      <xdr:colOff>165100</xdr:colOff>
      <xdr:row>97</xdr:row>
      <xdr:rowOff>94566</xdr:rowOff>
    </xdr:to>
    <xdr:sp macro="" textlink="">
      <xdr:nvSpPr>
        <xdr:cNvPr id="702" name="楕円 701">
          <a:extLst>
            <a:ext uri="{FF2B5EF4-FFF2-40B4-BE49-F238E27FC236}">
              <a16:creationId xmlns="" xmlns:a16="http://schemas.microsoft.com/office/drawing/2014/main" id="{00000000-0008-0000-0700-0000BE020000}"/>
            </a:ext>
          </a:extLst>
        </xdr:cNvPr>
        <xdr:cNvSpPr/>
      </xdr:nvSpPr>
      <xdr:spPr>
        <a:xfrm>
          <a:off x="14541500" y="166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111093</xdr:rowOff>
    </xdr:from>
    <xdr:ext cx="534377"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4325111" y="1639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158093</xdr:rowOff>
    </xdr:from>
    <xdr:to>
      <xdr:col>72</xdr:col>
      <xdr:colOff>38100</xdr:colOff>
      <xdr:row>97</xdr:row>
      <xdr:rowOff>88243</xdr:rowOff>
    </xdr:to>
    <xdr:sp macro="" textlink="">
      <xdr:nvSpPr>
        <xdr:cNvPr id="704" name="楕円 703">
          <a:extLst>
            <a:ext uri="{FF2B5EF4-FFF2-40B4-BE49-F238E27FC236}">
              <a16:creationId xmlns="" xmlns:a16="http://schemas.microsoft.com/office/drawing/2014/main" id="{00000000-0008-0000-0700-0000C0020000}"/>
            </a:ext>
          </a:extLst>
        </xdr:cNvPr>
        <xdr:cNvSpPr/>
      </xdr:nvSpPr>
      <xdr:spPr>
        <a:xfrm>
          <a:off x="13652500" y="1661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104770</xdr:rowOff>
    </xdr:from>
    <xdr:ext cx="534377"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3436111" y="1639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48397</xdr:rowOff>
    </xdr:from>
    <xdr:to>
      <xdr:col>67</xdr:col>
      <xdr:colOff>101600</xdr:colOff>
      <xdr:row>97</xdr:row>
      <xdr:rowOff>149997</xdr:rowOff>
    </xdr:to>
    <xdr:sp macro="" textlink="">
      <xdr:nvSpPr>
        <xdr:cNvPr id="706" name="楕円 705">
          <a:extLst>
            <a:ext uri="{FF2B5EF4-FFF2-40B4-BE49-F238E27FC236}">
              <a16:creationId xmlns="" xmlns:a16="http://schemas.microsoft.com/office/drawing/2014/main" id="{00000000-0008-0000-0700-0000C2020000}"/>
            </a:ext>
          </a:extLst>
        </xdr:cNvPr>
        <xdr:cNvSpPr/>
      </xdr:nvSpPr>
      <xdr:spPr>
        <a:xfrm>
          <a:off x="12763500" y="1667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141124</xdr:rowOff>
    </xdr:from>
    <xdr:ext cx="534377"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2547111" y="1677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 xmlns:a16="http://schemas.microsoft.com/office/drawing/2014/main" id="{00000000-0008-0000-07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 xmlns:a16="http://schemas.microsoft.com/office/drawing/2014/main" id="{00000000-0008-0000-07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 xmlns:a16="http://schemas.microsoft.com/office/drawing/2014/main" id="{00000000-0008-0000-07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 xmlns:a16="http://schemas.microsoft.com/office/drawing/2014/main" id="{00000000-0008-0000-07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36373</xdr:rowOff>
    </xdr:from>
    <xdr:to>
      <xdr:col>116</xdr:col>
      <xdr:colOff>62864</xdr:colOff>
      <xdr:row>38</xdr:row>
      <xdr:rowOff>139700</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flipV="1">
          <a:off x="22159595" y="6380023"/>
          <a:ext cx="1269" cy="274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15562</xdr:rowOff>
    </xdr:from>
    <xdr:ext cx="249299" cy="259045"/>
    <xdr:sp macro="" textlink="">
      <xdr:nvSpPr>
        <xdr:cNvPr id="730" name="諸支出金最小値テキスト">
          <a:extLst>
            <a:ext uri="{FF2B5EF4-FFF2-40B4-BE49-F238E27FC236}">
              <a16:creationId xmlns="" xmlns:a16="http://schemas.microsoft.com/office/drawing/2014/main" id="{00000000-0008-0000-0700-0000DA020000}"/>
            </a:ext>
          </a:extLst>
        </xdr:cNvPr>
        <xdr:cNvSpPr txBox="1"/>
      </xdr:nvSpPr>
      <xdr:spPr>
        <a:xfrm>
          <a:off x="22212300" y="67021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154500</xdr:rowOff>
    </xdr:from>
    <xdr:ext cx="378565" cy="259045"/>
    <xdr:sp macro="" textlink="">
      <xdr:nvSpPr>
        <xdr:cNvPr id="732" name="諸支出金最大値テキスト">
          <a:extLst>
            <a:ext uri="{FF2B5EF4-FFF2-40B4-BE49-F238E27FC236}">
              <a16:creationId xmlns="" xmlns:a16="http://schemas.microsoft.com/office/drawing/2014/main" id="{00000000-0008-0000-0700-0000DC020000}"/>
            </a:ext>
          </a:extLst>
        </xdr:cNvPr>
        <xdr:cNvSpPr txBox="1"/>
      </xdr:nvSpPr>
      <xdr:spPr>
        <a:xfrm>
          <a:off x="22212300" y="6155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36373</xdr:rowOff>
    </xdr:from>
    <xdr:to>
      <xdr:col>116</xdr:col>
      <xdr:colOff>152400</xdr:colOff>
      <xdr:row>37</xdr:row>
      <xdr:rowOff>36373</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22072600" y="638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104462</xdr:rowOff>
    </xdr:from>
    <xdr:ext cx="313932" cy="259045"/>
    <xdr:sp macro="" textlink="">
      <xdr:nvSpPr>
        <xdr:cNvPr id="735" name="諸支出金平均値テキスト">
          <a:extLst>
            <a:ext uri="{FF2B5EF4-FFF2-40B4-BE49-F238E27FC236}">
              <a16:creationId xmlns="" xmlns:a16="http://schemas.microsoft.com/office/drawing/2014/main" id="{00000000-0008-0000-0700-0000DF020000}"/>
            </a:ext>
          </a:extLst>
        </xdr:cNvPr>
        <xdr:cNvSpPr txBox="1"/>
      </xdr:nvSpPr>
      <xdr:spPr>
        <a:xfrm>
          <a:off x="22212300" y="644811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81585</xdr:rowOff>
    </xdr:from>
    <xdr:to>
      <xdr:col>116</xdr:col>
      <xdr:colOff>114300</xdr:colOff>
      <xdr:row>39</xdr:row>
      <xdr:rowOff>11735</xdr:rowOff>
    </xdr:to>
    <xdr:sp macro="" textlink="">
      <xdr:nvSpPr>
        <xdr:cNvPr id="736" name="フローチャート: 判断 735">
          <a:extLst>
            <a:ext uri="{FF2B5EF4-FFF2-40B4-BE49-F238E27FC236}">
              <a16:creationId xmlns="" xmlns:a16="http://schemas.microsoft.com/office/drawing/2014/main" id="{00000000-0008-0000-0700-0000E0020000}"/>
            </a:ext>
          </a:extLst>
        </xdr:cNvPr>
        <xdr:cNvSpPr/>
      </xdr:nvSpPr>
      <xdr:spPr>
        <a:xfrm>
          <a:off x="221107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8" name="フローチャート: 判断 737">
          <a:extLst>
            <a:ext uri="{FF2B5EF4-FFF2-40B4-BE49-F238E27FC236}">
              <a16:creationId xmlns="" xmlns:a16="http://schemas.microsoft.com/office/drawing/2014/main" id="{00000000-0008-0000-0700-0000E2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32258</xdr:rowOff>
    </xdr:from>
    <xdr:to>
      <xdr:col>107</xdr:col>
      <xdr:colOff>50800</xdr:colOff>
      <xdr:row>38</xdr:row>
      <xdr:rowOff>139700</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19545300" y="5518658"/>
          <a:ext cx="889000" cy="113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82499</xdr:rowOff>
    </xdr:from>
    <xdr:to>
      <xdr:col>107</xdr:col>
      <xdr:colOff>101600</xdr:colOff>
      <xdr:row>39</xdr:row>
      <xdr:rowOff>12649</xdr:rowOff>
    </xdr:to>
    <xdr:sp macro="" textlink="">
      <xdr:nvSpPr>
        <xdr:cNvPr id="741" name="フローチャート: 判断 740">
          <a:extLst>
            <a:ext uri="{FF2B5EF4-FFF2-40B4-BE49-F238E27FC236}">
              <a16:creationId xmlns="" xmlns:a16="http://schemas.microsoft.com/office/drawing/2014/main" id="{00000000-0008-0000-0700-0000E5020000}"/>
            </a:ext>
          </a:extLst>
        </xdr:cNvPr>
        <xdr:cNvSpPr/>
      </xdr:nvSpPr>
      <xdr:spPr>
        <a:xfrm>
          <a:off x="20383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29176</xdr:rowOff>
    </xdr:from>
    <xdr:ext cx="313932" cy="259045"/>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20277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32258</xdr:rowOff>
    </xdr:from>
    <xdr:to>
      <xdr:col>102</xdr:col>
      <xdr:colOff>114300</xdr:colOff>
      <xdr:row>38</xdr:row>
      <xdr:rowOff>139700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flipV="1">
          <a:off x="18656300" y="5518658"/>
          <a:ext cx="889000" cy="113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68326</xdr:rowOff>
    </xdr:from>
    <xdr:to>
      <xdr:col>102</xdr:col>
      <xdr:colOff>165100</xdr:colOff>
      <xdr:row>38</xdr:row>
      <xdr:rowOff>169926</xdr:rowOff>
    </xdr:to>
    <xdr:sp macro="" textlink="">
      <xdr:nvSpPr>
        <xdr:cNvPr id="744" name="フローチャート: 判断 743">
          <a:extLst>
            <a:ext uri="{FF2B5EF4-FFF2-40B4-BE49-F238E27FC236}">
              <a16:creationId xmlns="" xmlns:a16="http://schemas.microsoft.com/office/drawing/2014/main" id="{00000000-0008-0000-0700-0000E8020000}"/>
            </a:ext>
          </a:extLst>
        </xdr:cNvPr>
        <xdr:cNvSpPr/>
      </xdr:nvSpPr>
      <xdr:spPr>
        <a:xfrm>
          <a:off x="19494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161053</xdr:rowOff>
    </xdr:from>
    <xdr:ext cx="313932" cy="259045"/>
    <xdr:sp macro="" textlink="">
      <xdr:nvSpPr>
        <xdr:cNvPr id="745" name="テキスト ボックス 744">
          <a:extLst>
            <a:ext uri="{FF2B5EF4-FFF2-40B4-BE49-F238E27FC236}">
              <a16:creationId xmlns="" xmlns:a16="http://schemas.microsoft.com/office/drawing/2014/main" id="{00000000-0008-0000-0700-0000E9020000}"/>
            </a:ext>
          </a:extLst>
        </xdr:cNvPr>
        <xdr:cNvSpPr txBox="1"/>
      </xdr:nvSpPr>
      <xdr:spPr>
        <a:xfrm>
          <a:off x="19388333" y="6676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85699</xdr:rowOff>
    </xdr:from>
    <xdr:to>
      <xdr:col>98</xdr:col>
      <xdr:colOff>38100</xdr:colOff>
      <xdr:row>39</xdr:row>
      <xdr:rowOff>15849</xdr:rowOff>
    </xdr:to>
    <xdr:sp macro="" textlink="">
      <xdr:nvSpPr>
        <xdr:cNvPr id="746" name="フローチャート: 判断 745">
          <a:extLst>
            <a:ext uri="{FF2B5EF4-FFF2-40B4-BE49-F238E27FC236}">
              <a16:creationId xmlns="" xmlns:a16="http://schemas.microsoft.com/office/drawing/2014/main" id="{00000000-0008-0000-0700-0000EA020000}"/>
            </a:ext>
          </a:extLst>
        </xdr:cNvPr>
        <xdr:cNvSpPr/>
      </xdr:nvSpPr>
      <xdr:spPr>
        <a:xfrm>
          <a:off x="18605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32376</xdr:rowOff>
    </xdr:from>
    <xdr:ext cx="249299" cy="259045"/>
    <xdr:sp macro="" textlink="">
      <xdr:nvSpPr>
        <xdr:cNvPr id="747" name="テキスト ボックス 746">
          <a:extLst>
            <a:ext uri="{FF2B5EF4-FFF2-40B4-BE49-F238E27FC236}">
              <a16:creationId xmlns="" xmlns:a16="http://schemas.microsoft.com/office/drawing/2014/main" id="{00000000-0008-0000-0700-0000EB020000}"/>
            </a:ext>
          </a:extLst>
        </xdr:cNvPr>
        <xdr:cNvSpPr txBox="1"/>
      </xdr:nvSpPr>
      <xdr:spPr>
        <a:xfrm>
          <a:off x="18531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 xmlns:a16="http://schemas.microsoft.com/office/drawing/2014/main" id="{00000000-0008-0000-07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60012</xdr:rowOff>
    </xdr:from>
    <xdr:ext cx="249299" cy="259045"/>
    <xdr:sp macro="" textlink="">
      <xdr:nvSpPr>
        <xdr:cNvPr id="754" name="諸支出金該当値テキスト">
          <a:extLst>
            <a:ext uri="{FF2B5EF4-FFF2-40B4-BE49-F238E27FC236}">
              <a16:creationId xmlns="" xmlns:a16="http://schemas.microsoft.com/office/drawing/2014/main" id="{00000000-0008-0000-0700-0000F2020000}"/>
            </a:ext>
          </a:extLst>
        </xdr:cNvPr>
        <xdr:cNvSpPr txBox="1"/>
      </xdr:nvSpPr>
      <xdr:spPr>
        <a:xfrm>
          <a:off x="22212300" y="65751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 xmlns:a16="http://schemas.microsoft.com/office/drawing/2014/main" id="{00000000-0008-0000-07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 xmlns:a16="http://schemas.microsoft.com/office/drawing/2014/main" id="{00000000-0008-0000-07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152908</xdr:rowOff>
    </xdr:from>
    <xdr:to>
      <xdr:col>102</xdr:col>
      <xdr:colOff>165100</xdr:colOff>
      <xdr:row>32</xdr:row>
      <xdr:rowOff>83058</xdr:rowOff>
    </xdr:to>
    <xdr:sp macro="" textlink="">
      <xdr:nvSpPr>
        <xdr:cNvPr id="759" name="楕円 758">
          <a:extLst>
            <a:ext uri="{FF2B5EF4-FFF2-40B4-BE49-F238E27FC236}">
              <a16:creationId xmlns="" xmlns:a16="http://schemas.microsoft.com/office/drawing/2014/main" id="{00000000-0008-0000-0700-0000F7020000}"/>
            </a:ext>
          </a:extLst>
        </xdr:cNvPr>
        <xdr:cNvSpPr/>
      </xdr:nvSpPr>
      <xdr:spPr>
        <a:xfrm>
          <a:off x="19494500" y="546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99585</xdr:rowOff>
    </xdr:from>
    <xdr:ext cx="469744"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19310428" y="524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 xmlns:a16="http://schemas.microsoft.com/office/drawing/2014/main" id="{00000000-0008-0000-07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総務費においては、庁舎等建設費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及びふるさと納税推進費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の増加により住民一人当たり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134,365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回っている。民生費は、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住民税非課税世帯等・子育て世帯への臨時特別給付金事業及び</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高齢化に伴う社会保障経費の増加等により、類似団体平均を上回る住民一人当たり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193,593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円となっている。衛生費は、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令和３年度に新築移転した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地方独立行政法人くらて病院への貸付金・負担金の影響により、類似団体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の最大値である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363,351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なっている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。公債費は、新中学校整備</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及び中央公民館改修事業に係る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起債の元金償還等に伴う償還額の増加</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63,869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円で昨年に引き続き類似団体平均を上回って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おり、今後も新病院建設や新庁舎建設に伴う公債費が増加する見込みとなっている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80">
              <a:solidFill>
                <a:sysClr val="windowText" lastClr="000000"/>
              </a:solidFill>
              <a:effectLst/>
              <a:latin typeface="ＭＳ Ｐゴシック" panose="020B0600070205080204" pitchFamily="50" charset="-128"/>
              <a:ea typeface="ＭＳ Ｐゴシック" panose="020B0600070205080204" pitchFamily="50" charset="-128"/>
              <a:cs typeface="+mn-cs"/>
            </a:rPr>
            <a:t>　令和元年度までは庁舎等建設準備財源を公共施設等整備基金に積立てるため</a:t>
          </a:r>
          <a:r>
            <a:rPr kumimoji="1" lang="ja-JP" altLang="en-US" sz="128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8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財政調整基金を取崩したことにより実質単年度収支は赤字となったが、令和２年</a:t>
          </a:r>
          <a:r>
            <a:rPr kumimoji="1" lang="ja-JP" altLang="en-US" sz="1280">
              <a:solidFill>
                <a:sysClr val="windowText" lastClr="000000"/>
              </a:solidFill>
              <a:effectLst/>
              <a:latin typeface="ＭＳ Ｐゴシック" panose="020B0600070205080204" pitchFamily="50" charset="-128"/>
              <a:ea typeface="ＭＳ Ｐゴシック" panose="020B0600070205080204" pitchFamily="50" charset="-128"/>
              <a:cs typeface="+mn-cs"/>
            </a:rPr>
            <a:t>度から</a:t>
          </a:r>
          <a:r>
            <a:rPr kumimoji="1" lang="ja-JP" altLang="ja-JP" sz="1280">
              <a:solidFill>
                <a:sysClr val="windowText" lastClr="000000"/>
              </a:solidFill>
              <a:effectLst/>
              <a:latin typeface="ＭＳ Ｐゴシック" panose="020B0600070205080204" pitchFamily="50" charset="-128"/>
              <a:ea typeface="ＭＳ Ｐゴシック" panose="020B0600070205080204" pitchFamily="50" charset="-128"/>
              <a:cs typeface="+mn-cs"/>
            </a:rPr>
            <a:t>黒字</a:t>
          </a:r>
          <a:r>
            <a:rPr kumimoji="1" lang="ja-JP" altLang="en-US" sz="1280">
              <a:solidFill>
                <a:sysClr val="windowText" lastClr="000000"/>
              </a:solidFill>
              <a:effectLst/>
              <a:latin typeface="ＭＳ Ｐゴシック" panose="020B0600070205080204" pitchFamily="50" charset="-128"/>
              <a:ea typeface="ＭＳ Ｐゴシック" panose="020B0600070205080204" pitchFamily="50" charset="-128"/>
              <a:cs typeface="+mn-cs"/>
            </a:rPr>
            <a:t>に転じている</a:t>
          </a:r>
          <a:r>
            <a:rPr kumimoji="1" lang="ja-JP" altLang="ja-JP" sz="128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80">
              <a:solidFill>
                <a:sysClr val="windowText" lastClr="000000"/>
              </a:solidFill>
              <a:effectLst/>
              <a:latin typeface="ＭＳ Ｐゴシック" panose="020B0600070205080204" pitchFamily="50" charset="-128"/>
              <a:ea typeface="ＭＳ Ｐゴシック" panose="020B0600070205080204" pitchFamily="50" charset="-128"/>
              <a:cs typeface="+mn-cs"/>
            </a:rPr>
            <a:t>また令和３年度は地方交付税の増等により歳入額が増となったため、実質収支額及び実質単年度収支が増加している。</a:t>
          </a:r>
          <a:endParaRPr kumimoji="1" lang="en-US" altLang="ja-JP" sz="128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8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8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今後は過疎対策事業債の償還金の増額、老朽化した公共施設の維持管理費の増額が見込まれるため、町税をはじめ歳入の確保に努めるとともに、経常経費の削減など安定的な財政運営に努める必要がある。</a:t>
          </a:r>
          <a:endParaRPr lang="ja-JP" altLang="ja-JP" sz="128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国民健康保険事業特別会計は平成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年度から引き続き黒字となっている。今後も医療費の抑制に取り組むとともに、国民健康保険税の収納率の向上に努める。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また、他の会計においても赤字は生じておらず、今後も適正な財政運営、企業経営に努める。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c r="B2" s="179" t="s">
        <v>81</v>
      </c>
      <c r="C2" s="179"/>
      <c r="D2" s="180"/>
    </row>
    <row r="3" spans="1:119" ht="18.75" customHeight="1" thickBot="1">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14126449</v>
      </c>
      <c r="BO4" s="488"/>
      <c r="BP4" s="488"/>
      <c r="BQ4" s="488"/>
      <c r="BR4" s="488"/>
      <c r="BS4" s="488"/>
      <c r="BT4" s="488"/>
      <c r="BU4" s="489"/>
      <c r="BV4" s="487">
        <v>12157572</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11.3</v>
      </c>
      <c r="CU4" s="628"/>
      <c r="CV4" s="628"/>
      <c r="CW4" s="628"/>
      <c r="CX4" s="628"/>
      <c r="CY4" s="628"/>
      <c r="CZ4" s="628"/>
      <c r="DA4" s="629"/>
      <c r="DB4" s="627">
        <v>1.5</v>
      </c>
      <c r="DC4" s="628"/>
      <c r="DD4" s="628"/>
      <c r="DE4" s="628"/>
      <c r="DF4" s="628"/>
      <c r="DG4" s="628"/>
      <c r="DH4" s="628"/>
      <c r="DI4" s="629"/>
    </row>
    <row r="5" spans="1:119" ht="18.75" customHeight="1">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13523949</v>
      </c>
      <c r="BO5" s="459"/>
      <c r="BP5" s="459"/>
      <c r="BQ5" s="459"/>
      <c r="BR5" s="459"/>
      <c r="BS5" s="459"/>
      <c r="BT5" s="459"/>
      <c r="BU5" s="460"/>
      <c r="BV5" s="458">
        <v>12076632</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93.8</v>
      </c>
      <c r="CU5" s="456"/>
      <c r="CV5" s="456"/>
      <c r="CW5" s="456"/>
      <c r="CX5" s="456"/>
      <c r="CY5" s="456"/>
      <c r="CZ5" s="456"/>
      <c r="DA5" s="457"/>
      <c r="DB5" s="455">
        <v>99.5</v>
      </c>
      <c r="DC5" s="456"/>
      <c r="DD5" s="456"/>
      <c r="DE5" s="456"/>
      <c r="DF5" s="456"/>
      <c r="DG5" s="456"/>
      <c r="DH5" s="456"/>
      <c r="DI5" s="457"/>
    </row>
    <row r="6" spans="1:119" ht="18.75" customHeight="1">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602500</v>
      </c>
      <c r="BO6" s="459"/>
      <c r="BP6" s="459"/>
      <c r="BQ6" s="459"/>
      <c r="BR6" s="459"/>
      <c r="BS6" s="459"/>
      <c r="BT6" s="459"/>
      <c r="BU6" s="460"/>
      <c r="BV6" s="458">
        <v>80940</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97.5</v>
      </c>
      <c r="CU6" s="602"/>
      <c r="CV6" s="602"/>
      <c r="CW6" s="602"/>
      <c r="CX6" s="602"/>
      <c r="CY6" s="602"/>
      <c r="CZ6" s="602"/>
      <c r="DA6" s="603"/>
      <c r="DB6" s="601">
        <v>104.3</v>
      </c>
      <c r="DC6" s="602"/>
      <c r="DD6" s="602"/>
      <c r="DE6" s="602"/>
      <c r="DF6" s="602"/>
      <c r="DG6" s="602"/>
      <c r="DH6" s="602"/>
      <c r="DI6" s="603"/>
    </row>
    <row r="7" spans="1:119" ht="18.75" customHeight="1">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106</v>
      </c>
      <c r="AV7" s="517"/>
      <c r="AW7" s="517"/>
      <c r="AX7" s="517"/>
      <c r="AY7" s="472" t="s">
        <v>107</v>
      </c>
      <c r="AZ7" s="473"/>
      <c r="BA7" s="473"/>
      <c r="BB7" s="473"/>
      <c r="BC7" s="473"/>
      <c r="BD7" s="473"/>
      <c r="BE7" s="473"/>
      <c r="BF7" s="473"/>
      <c r="BG7" s="473"/>
      <c r="BH7" s="473"/>
      <c r="BI7" s="473"/>
      <c r="BJ7" s="473"/>
      <c r="BK7" s="473"/>
      <c r="BL7" s="473"/>
      <c r="BM7" s="474"/>
      <c r="BN7" s="458">
        <v>27005</v>
      </c>
      <c r="BO7" s="459"/>
      <c r="BP7" s="459"/>
      <c r="BQ7" s="459"/>
      <c r="BR7" s="459"/>
      <c r="BS7" s="459"/>
      <c r="BT7" s="459"/>
      <c r="BU7" s="460"/>
      <c r="BV7" s="458">
        <v>8523</v>
      </c>
      <c r="BW7" s="459"/>
      <c r="BX7" s="459"/>
      <c r="BY7" s="459"/>
      <c r="BZ7" s="459"/>
      <c r="CA7" s="459"/>
      <c r="CB7" s="459"/>
      <c r="CC7" s="460"/>
      <c r="CD7" s="498" t="s">
        <v>108</v>
      </c>
      <c r="CE7" s="418"/>
      <c r="CF7" s="418"/>
      <c r="CG7" s="418"/>
      <c r="CH7" s="418"/>
      <c r="CI7" s="418"/>
      <c r="CJ7" s="418"/>
      <c r="CK7" s="418"/>
      <c r="CL7" s="418"/>
      <c r="CM7" s="418"/>
      <c r="CN7" s="418"/>
      <c r="CO7" s="418"/>
      <c r="CP7" s="418"/>
      <c r="CQ7" s="418"/>
      <c r="CR7" s="418"/>
      <c r="CS7" s="499"/>
      <c r="CT7" s="458">
        <v>5108807</v>
      </c>
      <c r="CU7" s="459"/>
      <c r="CV7" s="459"/>
      <c r="CW7" s="459"/>
      <c r="CX7" s="459"/>
      <c r="CY7" s="459"/>
      <c r="CZ7" s="459"/>
      <c r="DA7" s="460"/>
      <c r="DB7" s="458">
        <v>4761442</v>
      </c>
      <c r="DC7" s="459"/>
      <c r="DD7" s="459"/>
      <c r="DE7" s="459"/>
      <c r="DF7" s="459"/>
      <c r="DG7" s="459"/>
      <c r="DH7" s="459"/>
      <c r="DI7" s="460"/>
    </row>
    <row r="8" spans="1:119" ht="18.75" customHeight="1" thickBot="1">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109</v>
      </c>
      <c r="AN8" s="415"/>
      <c r="AO8" s="415"/>
      <c r="AP8" s="415"/>
      <c r="AQ8" s="415"/>
      <c r="AR8" s="415"/>
      <c r="AS8" s="415"/>
      <c r="AT8" s="416"/>
      <c r="AU8" s="516" t="s">
        <v>102</v>
      </c>
      <c r="AV8" s="517"/>
      <c r="AW8" s="517"/>
      <c r="AX8" s="517"/>
      <c r="AY8" s="472" t="s">
        <v>110</v>
      </c>
      <c r="AZ8" s="473"/>
      <c r="BA8" s="473"/>
      <c r="BB8" s="473"/>
      <c r="BC8" s="473"/>
      <c r="BD8" s="473"/>
      <c r="BE8" s="473"/>
      <c r="BF8" s="473"/>
      <c r="BG8" s="473"/>
      <c r="BH8" s="473"/>
      <c r="BI8" s="473"/>
      <c r="BJ8" s="473"/>
      <c r="BK8" s="473"/>
      <c r="BL8" s="473"/>
      <c r="BM8" s="474"/>
      <c r="BN8" s="458">
        <v>575495</v>
      </c>
      <c r="BO8" s="459"/>
      <c r="BP8" s="459"/>
      <c r="BQ8" s="459"/>
      <c r="BR8" s="459"/>
      <c r="BS8" s="459"/>
      <c r="BT8" s="459"/>
      <c r="BU8" s="460"/>
      <c r="BV8" s="458">
        <v>72417</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0.45</v>
      </c>
      <c r="CU8" s="562"/>
      <c r="CV8" s="562"/>
      <c r="CW8" s="562"/>
      <c r="CX8" s="562"/>
      <c r="CY8" s="562"/>
      <c r="CZ8" s="562"/>
      <c r="DA8" s="563"/>
      <c r="DB8" s="561">
        <v>0.47</v>
      </c>
      <c r="DC8" s="562"/>
      <c r="DD8" s="562"/>
      <c r="DE8" s="562"/>
      <c r="DF8" s="562"/>
      <c r="DG8" s="562"/>
      <c r="DH8" s="562"/>
      <c r="DI8" s="563"/>
    </row>
    <row r="9" spans="1:119" ht="18.75" customHeight="1" thickBot="1">
      <c r="A9" s="178"/>
      <c r="B9" s="590" t="s">
        <v>112</v>
      </c>
      <c r="C9" s="591"/>
      <c r="D9" s="591"/>
      <c r="E9" s="591"/>
      <c r="F9" s="591"/>
      <c r="G9" s="591"/>
      <c r="H9" s="591"/>
      <c r="I9" s="591"/>
      <c r="J9" s="591"/>
      <c r="K9" s="509"/>
      <c r="L9" s="592" t="s">
        <v>113</v>
      </c>
      <c r="M9" s="593"/>
      <c r="N9" s="593"/>
      <c r="O9" s="593"/>
      <c r="P9" s="593"/>
      <c r="Q9" s="594"/>
      <c r="R9" s="595">
        <v>15080</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102</v>
      </c>
      <c r="AV9" s="517"/>
      <c r="AW9" s="517"/>
      <c r="AX9" s="517"/>
      <c r="AY9" s="472" t="s">
        <v>116</v>
      </c>
      <c r="AZ9" s="473"/>
      <c r="BA9" s="473"/>
      <c r="BB9" s="473"/>
      <c r="BC9" s="473"/>
      <c r="BD9" s="473"/>
      <c r="BE9" s="473"/>
      <c r="BF9" s="473"/>
      <c r="BG9" s="473"/>
      <c r="BH9" s="473"/>
      <c r="BI9" s="473"/>
      <c r="BJ9" s="473"/>
      <c r="BK9" s="473"/>
      <c r="BL9" s="473"/>
      <c r="BM9" s="474"/>
      <c r="BN9" s="458">
        <v>503078</v>
      </c>
      <c r="BO9" s="459"/>
      <c r="BP9" s="459"/>
      <c r="BQ9" s="459"/>
      <c r="BR9" s="459"/>
      <c r="BS9" s="459"/>
      <c r="BT9" s="459"/>
      <c r="BU9" s="460"/>
      <c r="BV9" s="458">
        <v>25516</v>
      </c>
      <c r="BW9" s="459"/>
      <c r="BX9" s="459"/>
      <c r="BY9" s="459"/>
      <c r="BZ9" s="459"/>
      <c r="CA9" s="459"/>
      <c r="CB9" s="459"/>
      <c r="CC9" s="460"/>
      <c r="CD9" s="498" t="s">
        <v>117</v>
      </c>
      <c r="CE9" s="418"/>
      <c r="CF9" s="418"/>
      <c r="CG9" s="418"/>
      <c r="CH9" s="418"/>
      <c r="CI9" s="418"/>
      <c r="CJ9" s="418"/>
      <c r="CK9" s="418"/>
      <c r="CL9" s="418"/>
      <c r="CM9" s="418"/>
      <c r="CN9" s="418"/>
      <c r="CO9" s="418"/>
      <c r="CP9" s="418"/>
      <c r="CQ9" s="418"/>
      <c r="CR9" s="418"/>
      <c r="CS9" s="499"/>
      <c r="CT9" s="455">
        <v>15.3</v>
      </c>
      <c r="CU9" s="456"/>
      <c r="CV9" s="456"/>
      <c r="CW9" s="456"/>
      <c r="CX9" s="456"/>
      <c r="CY9" s="456"/>
      <c r="CZ9" s="456"/>
      <c r="DA9" s="457"/>
      <c r="DB9" s="455">
        <v>15.5</v>
      </c>
      <c r="DC9" s="456"/>
      <c r="DD9" s="456"/>
      <c r="DE9" s="456"/>
      <c r="DF9" s="456"/>
      <c r="DG9" s="456"/>
      <c r="DH9" s="456"/>
      <c r="DI9" s="457"/>
    </row>
    <row r="10" spans="1:119" ht="18.75" customHeight="1" thickBot="1">
      <c r="A10" s="178"/>
      <c r="B10" s="590"/>
      <c r="C10" s="591"/>
      <c r="D10" s="591"/>
      <c r="E10" s="591"/>
      <c r="F10" s="591"/>
      <c r="G10" s="591"/>
      <c r="H10" s="591"/>
      <c r="I10" s="591"/>
      <c r="J10" s="591"/>
      <c r="K10" s="509"/>
      <c r="L10" s="414" t="s">
        <v>118</v>
      </c>
      <c r="M10" s="415"/>
      <c r="N10" s="415"/>
      <c r="O10" s="415"/>
      <c r="P10" s="415"/>
      <c r="Q10" s="416"/>
      <c r="R10" s="411">
        <v>16007</v>
      </c>
      <c r="S10" s="412"/>
      <c r="T10" s="412"/>
      <c r="U10" s="412"/>
      <c r="V10" s="471"/>
      <c r="W10" s="599"/>
      <c r="X10" s="409"/>
      <c r="Y10" s="409"/>
      <c r="Z10" s="409"/>
      <c r="AA10" s="409"/>
      <c r="AB10" s="409"/>
      <c r="AC10" s="409"/>
      <c r="AD10" s="409"/>
      <c r="AE10" s="409"/>
      <c r="AF10" s="409"/>
      <c r="AG10" s="409"/>
      <c r="AH10" s="409"/>
      <c r="AI10" s="409"/>
      <c r="AJ10" s="409"/>
      <c r="AK10" s="409"/>
      <c r="AL10" s="600"/>
      <c r="AM10" s="515" t="s">
        <v>119</v>
      </c>
      <c r="AN10" s="415"/>
      <c r="AO10" s="415"/>
      <c r="AP10" s="415"/>
      <c r="AQ10" s="415"/>
      <c r="AR10" s="415"/>
      <c r="AS10" s="415"/>
      <c r="AT10" s="416"/>
      <c r="AU10" s="516" t="s">
        <v>120</v>
      </c>
      <c r="AV10" s="517"/>
      <c r="AW10" s="517"/>
      <c r="AX10" s="517"/>
      <c r="AY10" s="472" t="s">
        <v>121</v>
      </c>
      <c r="AZ10" s="473"/>
      <c r="BA10" s="473"/>
      <c r="BB10" s="473"/>
      <c r="BC10" s="473"/>
      <c r="BD10" s="473"/>
      <c r="BE10" s="473"/>
      <c r="BF10" s="473"/>
      <c r="BG10" s="473"/>
      <c r="BH10" s="473"/>
      <c r="BI10" s="473"/>
      <c r="BJ10" s="473"/>
      <c r="BK10" s="473"/>
      <c r="BL10" s="473"/>
      <c r="BM10" s="474"/>
      <c r="BN10" s="458">
        <v>512</v>
      </c>
      <c r="BO10" s="459"/>
      <c r="BP10" s="459"/>
      <c r="BQ10" s="459"/>
      <c r="BR10" s="459"/>
      <c r="BS10" s="459"/>
      <c r="BT10" s="459"/>
      <c r="BU10" s="460"/>
      <c r="BV10" s="458">
        <v>890</v>
      </c>
      <c r="BW10" s="459"/>
      <c r="BX10" s="459"/>
      <c r="BY10" s="459"/>
      <c r="BZ10" s="459"/>
      <c r="CA10" s="459"/>
      <c r="CB10" s="459"/>
      <c r="CC10" s="46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0"/>
      <c r="C11" s="591"/>
      <c r="D11" s="591"/>
      <c r="E11" s="591"/>
      <c r="F11" s="591"/>
      <c r="G11" s="591"/>
      <c r="H11" s="591"/>
      <c r="I11" s="591"/>
      <c r="J11" s="591"/>
      <c r="K11" s="509"/>
      <c r="L11" s="419" t="s">
        <v>123</v>
      </c>
      <c r="M11" s="420"/>
      <c r="N11" s="420"/>
      <c r="O11" s="420"/>
      <c r="P11" s="420"/>
      <c r="Q11" s="421"/>
      <c r="R11" s="587" t="s">
        <v>124</v>
      </c>
      <c r="S11" s="588"/>
      <c r="T11" s="588"/>
      <c r="U11" s="588"/>
      <c r="V11" s="589"/>
      <c r="W11" s="599"/>
      <c r="X11" s="409"/>
      <c r="Y11" s="409"/>
      <c r="Z11" s="409"/>
      <c r="AA11" s="409"/>
      <c r="AB11" s="409"/>
      <c r="AC11" s="409"/>
      <c r="AD11" s="409"/>
      <c r="AE11" s="409"/>
      <c r="AF11" s="409"/>
      <c r="AG11" s="409"/>
      <c r="AH11" s="409"/>
      <c r="AI11" s="409"/>
      <c r="AJ11" s="409"/>
      <c r="AK11" s="409"/>
      <c r="AL11" s="600"/>
      <c r="AM11" s="515" t="s">
        <v>125</v>
      </c>
      <c r="AN11" s="415"/>
      <c r="AO11" s="415"/>
      <c r="AP11" s="415"/>
      <c r="AQ11" s="415"/>
      <c r="AR11" s="415"/>
      <c r="AS11" s="415"/>
      <c r="AT11" s="416"/>
      <c r="AU11" s="516" t="s">
        <v>126</v>
      </c>
      <c r="AV11" s="517"/>
      <c r="AW11" s="517"/>
      <c r="AX11" s="517"/>
      <c r="AY11" s="472" t="s">
        <v>127</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128</v>
      </c>
      <c r="CE11" s="418"/>
      <c r="CF11" s="418"/>
      <c r="CG11" s="418"/>
      <c r="CH11" s="418"/>
      <c r="CI11" s="418"/>
      <c r="CJ11" s="418"/>
      <c r="CK11" s="418"/>
      <c r="CL11" s="418"/>
      <c r="CM11" s="418"/>
      <c r="CN11" s="418"/>
      <c r="CO11" s="418"/>
      <c r="CP11" s="418"/>
      <c r="CQ11" s="418"/>
      <c r="CR11" s="418"/>
      <c r="CS11" s="499"/>
      <c r="CT11" s="561" t="s">
        <v>129</v>
      </c>
      <c r="CU11" s="562"/>
      <c r="CV11" s="562"/>
      <c r="CW11" s="562"/>
      <c r="CX11" s="562"/>
      <c r="CY11" s="562"/>
      <c r="CZ11" s="562"/>
      <c r="DA11" s="563"/>
      <c r="DB11" s="561" t="s">
        <v>130</v>
      </c>
      <c r="DC11" s="562"/>
      <c r="DD11" s="562"/>
      <c r="DE11" s="562"/>
      <c r="DF11" s="562"/>
      <c r="DG11" s="562"/>
      <c r="DH11" s="562"/>
      <c r="DI11" s="563"/>
    </row>
    <row r="12" spans="1:119" ht="18.75" customHeight="1">
      <c r="A12" s="178"/>
      <c r="B12" s="564" t="s">
        <v>131</v>
      </c>
      <c r="C12" s="565"/>
      <c r="D12" s="565"/>
      <c r="E12" s="565"/>
      <c r="F12" s="565"/>
      <c r="G12" s="565"/>
      <c r="H12" s="565"/>
      <c r="I12" s="565"/>
      <c r="J12" s="565"/>
      <c r="K12" s="566"/>
      <c r="L12" s="573" t="s">
        <v>132</v>
      </c>
      <c r="M12" s="574"/>
      <c r="N12" s="574"/>
      <c r="O12" s="574"/>
      <c r="P12" s="574"/>
      <c r="Q12" s="575"/>
      <c r="R12" s="576">
        <v>15346</v>
      </c>
      <c r="S12" s="577"/>
      <c r="T12" s="577"/>
      <c r="U12" s="577"/>
      <c r="V12" s="578"/>
      <c r="W12" s="579" t="s">
        <v>1</v>
      </c>
      <c r="X12" s="517"/>
      <c r="Y12" s="517"/>
      <c r="Z12" s="517"/>
      <c r="AA12" s="517"/>
      <c r="AB12" s="580"/>
      <c r="AC12" s="581" t="s">
        <v>133</v>
      </c>
      <c r="AD12" s="582"/>
      <c r="AE12" s="582"/>
      <c r="AF12" s="582"/>
      <c r="AG12" s="583"/>
      <c r="AH12" s="581" t="s">
        <v>134</v>
      </c>
      <c r="AI12" s="582"/>
      <c r="AJ12" s="582"/>
      <c r="AK12" s="582"/>
      <c r="AL12" s="584"/>
      <c r="AM12" s="515" t="s">
        <v>135</v>
      </c>
      <c r="AN12" s="415"/>
      <c r="AO12" s="415"/>
      <c r="AP12" s="415"/>
      <c r="AQ12" s="415"/>
      <c r="AR12" s="415"/>
      <c r="AS12" s="415"/>
      <c r="AT12" s="416"/>
      <c r="AU12" s="516" t="s">
        <v>126</v>
      </c>
      <c r="AV12" s="517"/>
      <c r="AW12" s="517"/>
      <c r="AX12" s="517"/>
      <c r="AY12" s="472" t="s">
        <v>136</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138</v>
      </c>
      <c r="CU12" s="562"/>
      <c r="CV12" s="562"/>
      <c r="CW12" s="562"/>
      <c r="CX12" s="562"/>
      <c r="CY12" s="562"/>
      <c r="CZ12" s="562"/>
      <c r="DA12" s="563"/>
      <c r="DB12" s="561" t="s">
        <v>139</v>
      </c>
      <c r="DC12" s="562"/>
      <c r="DD12" s="562"/>
      <c r="DE12" s="562"/>
      <c r="DF12" s="562"/>
      <c r="DG12" s="562"/>
      <c r="DH12" s="562"/>
      <c r="DI12" s="563"/>
    </row>
    <row r="13" spans="1:119" ht="18.75" customHeight="1">
      <c r="A13" s="178"/>
      <c r="B13" s="567"/>
      <c r="C13" s="568"/>
      <c r="D13" s="568"/>
      <c r="E13" s="568"/>
      <c r="F13" s="568"/>
      <c r="G13" s="568"/>
      <c r="H13" s="568"/>
      <c r="I13" s="568"/>
      <c r="J13" s="568"/>
      <c r="K13" s="569"/>
      <c r="L13" s="187"/>
      <c r="M13" s="542" t="s">
        <v>140</v>
      </c>
      <c r="N13" s="543"/>
      <c r="O13" s="543"/>
      <c r="P13" s="543"/>
      <c r="Q13" s="544"/>
      <c r="R13" s="545">
        <v>15136</v>
      </c>
      <c r="S13" s="546"/>
      <c r="T13" s="546"/>
      <c r="U13" s="546"/>
      <c r="V13" s="547"/>
      <c r="W13" s="548" t="s">
        <v>141</v>
      </c>
      <c r="X13" s="444"/>
      <c r="Y13" s="444"/>
      <c r="Z13" s="444"/>
      <c r="AA13" s="444"/>
      <c r="AB13" s="445"/>
      <c r="AC13" s="411">
        <v>270</v>
      </c>
      <c r="AD13" s="412"/>
      <c r="AE13" s="412"/>
      <c r="AF13" s="412"/>
      <c r="AG13" s="413"/>
      <c r="AH13" s="411">
        <v>310</v>
      </c>
      <c r="AI13" s="412"/>
      <c r="AJ13" s="412"/>
      <c r="AK13" s="412"/>
      <c r="AL13" s="471"/>
      <c r="AM13" s="515" t="s">
        <v>142</v>
      </c>
      <c r="AN13" s="415"/>
      <c r="AO13" s="415"/>
      <c r="AP13" s="415"/>
      <c r="AQ13" s="415"/>
      <c r="AR13" s="415"/>
      <c r="AS13" s="415"/>
      <c r="AT13" s="416"/>
      <c r="AU13" s="516" t="s">
        <v>143</v>
      </c>
      <c r="AV13" s="517"/>
      <c r="AW13" s="517"/>
      <c r="AX13" s="517"/>
      <c r="AY13" s="472" t="s">
        <v>144</v>
      </c>
      <c r="AZ13" s="473"/>
      <c r="BA13" s="473"/>
      <c r="BB13" s="473"/>
      <c r="BC13" s="473"/>
      <c r="BD13" s="473"/>
      <c r="BE13" s="473"/>
      <c r="BF13" s="473"/>
      <c r="BG13" s="473"/>
      <c r="BH13" s="473"/>
      <c r="BI13" s="473"/>
      <c r="BJ13" s="473"/>
      <c r="BK13" s="473"/>
      <c r="BL13" s="473"/>
      <c r="BM13" s="474"/>
      <c r="BN13" s="458">
        <v>503590</v>
      </c>
      <c r="BO13" s="459"/>
      <c r="BP13" s="459"/>
      <c r="BQ13" s="459"/>
      <c r="BR13" s="459"/>
      <c r="BS13" s="459"/>
      <c r="BT13" s="459"/>
      <c r="BU13" s="460"/>
      <c r="BV13" s="458">
        <v>26406</v>
      </c>
      <c r="BW13" s="459"/>
      <c r="BX13" s="459"/>
      <c r="BY13" s="459"/>
      <c r="BZ13" s="459"/>
      <c r="CA13" s="459"/>
      <c r="CB13" s="459"/>
      <c r="CC13" s="460"/>
      <c r="CD13" s="498" t="s">
        <v>145</v>
      </c>
      <c r="CE13" s="418"/>
      <c r="CF13" s="418"/>
      <c r="CG13" s="418"/>
      <c r="CH13" s="418"/>
      <c r="CI13" s="418"/>
      <c r="CJ13" s="418"/>
      <c r="CK13" s="418"/>
      <c r="CL13" s="418"/>
      <c r="CM13" s="418"/>
      <c r="CN13" s="418"/>
      <c r="CO13" s="418"/>
      <c r="CP13" s="418"/>
      <c r="CQ13" s="418"/>
      <c r="CR13" s="418"/>
      <c r="CS13" s="499"/>
      <c r="CT13" s="455">
        <v>8.4</v>
      </c>
      <c r="CU13" s="456"/>
      <c r="CV13" s="456"/>
      <c r="CW13" s="456"/>
      <c r="CX13" s="456"/>
      <c r="CY13" s="456"/>
      <c r="CZ13" s="456"/>
      <c r="DA13" s="457"/>
      <c r="DB13" s="455">
        <v>8.8000000000000007</v>
      </c>
      <c r="DC13" s="456"/>
      <c r="DD13" s="456"/>
      <c r="DE13" s="456"/>
      <c r="DF13" s="456"/>
      <c r="DG13" s="456"/>
      <c r="DH13" s="456"/>
      <c r="DI13" s="457"/>
    </row>
    <row r="14" spans="1:119" ht="18.75" customHeight="1" thickBot="1">
      <c r="A14" s="178"/>
      <c r="B14" s="567"/>
      <c r="C14" s="568"/>
      <c r="D14" s="568"/>
      <c r="E14" s="568"/>
      <c r="F14" s="568"/>
      <c r="G14" s="568"/>
      <c r="H14" s="568"/>
      <c r="I14" s="568"/>
      <c r="J14" s="568"/>
      <c r="K14" s="569"/>
      <c r="L14" s="532" t="s">
        <v>146</v>
      </c>
      <c r="M14" s="585"/>
      <c r="N14" s="585"/>
      <c r="O14" s="585"/>
      <c r="P14" s="585"/>
      <c r="Q14" s="586"/>
      <c r="R14" s="545">
        <v>15563</v>
      </c>
      <c r="S14" s="546"/>
      <c r="T14" s="546"/>
      <c r="U14" s="546"/>
      <c r="V14" s="547"/>
      <c r="W14" s="549"/>
      <c r="X14" s="447"/>
      <c r="Y14" s="447"/>
      <c r="Z14" s="447"/>
      <c r="AA14" s="447"/>
      <c r="AB14" s="448"/>
      <c r="AC14" s="538">
        <v>4.0999999999999996</v>
      </c>
      <c r="AD14" s="539"/>
      <c r="AE14" s="539"/>
      <c r="AF14" s="539"/>
      <c r="AG14" s="540"/>
      <c r="AH14" s="538">
        <v>4.4000000000000004</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147</v>
      </c>
      <c r="CE14" s="496"/>
      <c r="CF14" s="496"/>
      <c r="CG14" s="496"/>
      <c r="CH14" s="496"/>
      <c r="CI14" s="496"/>
      <c r="CJ14" s="496"/>
      <c r="CK14" s="496"/>
      <c r="CL14" s="496"/>
      <c r="CM14" s="496"/>
      <c r="CN14" s="496"/>
      <c r="CO14" s="496"/>
      <c r="CP14" s="496"/>
      <c r="CQ14" s="496"/>
      <c r="CR14" s="496"/>
      <c r="CS14" s="497"/>
      <c r="CT14" s="555" t="s">
        <v>138</v>
      </c>
      <c r="CU14" s="556"/>
      <c r="CV14" s="556"/>
      <c r="CW14" s="556"/>
      <c r="CX14" s="556"/>
      <c r="CY14" s="556"/>
      <c r="CZ14" s="556"/>
      <c r="DA14" s="557"/>
      <c r="DB14" s="555" t="s">
        <v>138</v>
      </c>
      <c r="DC14" s="556"/>
      <c r="DD14" s="556"/>
      <c r="DE14" s="556"/>
      <c r="DF14" s="556"/>
      <c r="DG14" s="556"/>
      <c r="DH14" s="556"/>
      <c r="DI14" s="557"/>
    </row>
    <row r="15" spans="1:119" ht="18.75" customHeight="1">
      <c r="A15" s="178"/>
      <c r="B15" s="567"/>
      <c r="C15" s="568"/>
      <c r="D15" s="568"/>
      <c r="E15" s="568"/>
      <c r="F15" s="568"/>
      <c r="G15" s="568"/>
      <c r="H15" s="568"/>
      <c r="I15" s="568"/>
      <c r="J15" s="568"/>
      <c r="K15" s="569"/>
      <c r="L15" s="187"/>
      <c r="M15" s="542" t="s">
        <v>148</v>
      </c>
      <c r="N15" s="543"/>
      <c r="O15" s="543"/>
      <c r="P15" s="543"/>
      <c r="Q15" s="544"/>
      <c r="R15" s="545">
        <v>15344</v>
      </c>
      <c r="S15" s="546"/>
      <c r="T15" s="546"/>
      <c r="U15" s="546"/>
      <c r="V15" s="547"/>
      <c r="W15" s="548" t="s">
        <v>149</v>
      </c>
      <c r="X15" s="444"/>
      <c r="Y15" s="444"/>
      <c r="Z15" s="444"/>
      <c r="AA15" s="444"/>
      <c r="AB15" s="445"/>
      <c r="AC15" s="411">
        <v>2250</v>
      </c>
      <c r="AD15" s="412"/>
      <c r="AE15" s="412"/>
      <c r="AF15" s="412"/>
      <c r="AG15" s="413"/>
      <c r="AH15" s="411">
        <v>2412</v>
      </c>
      <c r="AI15" s="412"/>
      <c r="AJ15" s="412"/>
      <c r="AK15" s="412"/>
      <c r="AL15" s="471"/>
      <c r="AM15" s="515"/>
      <c r="AN15" s="415"/>
      <c r="AO15" s="415"/>
      <c r="AP15" s="415"/>
      <c r="AQ15" s="415"/>
      <c r="AR15" s="415"/>
      <c r="AS15" s="415"/>
      <c r="AT15" s="416"/>
      <c r="AU15" s="516"/>
      <c r="AV15" s="517"/>
      <c r="AW15" s="517"/>
      <c r="AX15" s="517"/>
      <c r="AY15" s="484" t="s">
        <v>150</v>
      </c>
      <c r="AZ15" s="485"/>
      <c r="BA15" s="485"/>
      <c r="BB15" s="485"/>
      <c r="BC15" s="485"/>
      <c r="BD15" s="485"/>
      <c r="BE15" s="485"/>
      <c r="BF15" s="485"/>
      <c r="BG15" s="485"/>
      <c r="BH15" s="485"/>
      <c r="BI15" s="485"/>
      <c r="BJ15" s="485"/>
      <c r="BK15" s="485"/>
      <c r="BL15" s="485"/>
      <c r="BM15" s="486"/>
      <c r="BN15" s="487">
        <v>1866011</v>
      </c>
      <c r="BO15" s="488"/>
      <c r="BP15" s="488"/>
      <c r="BQ15" s="488"/>
      <c r="BR15" s="488"/>
      <c r="BS15" s="488"/>
      <c r="BT15" s="488"/>
      <c r="BU15" s="489"/>
      <c r="BV15" s="487">
        <v>1883852</v>
      </c>
      <c r="BW15" s="488"/>
      <c r="BX15" s="488"/>
      <c r="BY15" s="488"/>
      <c r="BZ15" s="488"/>
      <c r="CA15" s="488"/>
      <c r="CB15" s="488"/>
      <c r="CC15" s="489"/>
      <c r="CD15" s="558" t="s">
        <v>151</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c r="A16" s="178"/>
      <c r="B16" s="567"/>
      <c r="C16" s="568"/>
      <c r="D16" s="568"/>
      <c r="E16" s="568"/>
      <c r="F16" s="568"/>
      <c r="G16" s="568"/>
      <c r="H16" s="568"/>
      <c r="I16" s="568"/>
      <c r="J16" s="568"/>
      <c r="K16" s="569"/>
      <c r="L16" s="532" t="s">
        <v>152</v>
      </c>
      <c r="M16" s="533"/>
      <c r="N16" s="533"/>
      <c r="O16" s="533"/>
      <c r="P16" s="533"/>
      <c r="Q16" s="534"/>
      <c r="R16" s="535" t="s">
        <v>153</v>
      </c>
      <c r="S16" s="536"/>
      <c r="T16" s="536"/>
      <c r="U16" s="536"/>
      <c r="V16" s="537"/>
      <c r="W16" s="549"/>
      <c r="X16" s="447"/>
      <c r="Y16" s="447"/>
      <c r="Z16" s="447"/>
      <c r="AA16" s="447"/>
      <c r="AB16" s="448"/>
      <c r="AC16" s="538">
        <v>34</v>
      </c>
      <c r="AD16" s="539"/>
      <c r="AE16" s="539"/>
      <c r="AF16" s="539"/>
      <c r="AG16" s="540"/>
      <c r="AH16" s="538">
        <v>34.299999999999997</v>
      </c>
      <c r="AI16" s="539"/>
      <c r="AJ16" s="539"/>
      <c r="AK16" s="539"/>
      <c r="AL16" s="541"/>
      <c r="AM16" s="515"/>
      <c r="AN16" s="415"/>
      <c r="AO16" s="415"/>
      <c r="AP16" s="415"/>
      <c r="AQ16" s="415"/>
      <c r="AR16" s="415"/>
      <c r="AS16" s="415"/>
      <c r="AT16" s="416"/>
      <c r="AU16" s="516"/>
      <c r="AV16" s="517"/>
      <c r="AW16" s="517"/>
      <c r="AX16" s="517"/>
      <c r="AY16" s="472" t="s">
        <v>154</v>
      </c>
      <c r="AZ16" s="473"/>
      <c r="BA16" s="473"/>
      <c r="BB16" s="473"/>
      <c r="BC16" s="473"/>
      <c r="BD16" s="473"/>
      <c r="BE16" s="473"/>
      <c r="BF16" s="473"/>
      <c r="BG16" s="473"/>
      <c r="BH16" s="473"/>
      <c r="BI16" s="473"/>
      <c r="BJ16" s="473"/>
      <c r="BK16" s="473"/>
      <c r="BL16" s="473"/>
      <c r="BM16" s="474"/>
      <c r="BN16" s="458">
        <v>4355339</v>
      </c>
      <c r="BO16" s="459"/>
      <c r="BP16" s="459"/>
      <c r="BQ16" s="459"/>
      <c r="BR16" s="459"/>
      <c r="BS16" s="459"/>
      <c r="BT16" s="459"/>
      <c r="BU16" s="460"/>
      <c r="BV16" s="458">
        <v>4064111</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c r="A17" s="178"/>
      <c r="B17" s="570"/>
      <c r="C17" s="571"/>
      <c r="D17" s="571"/>
      <c r="E17" s="571"/>
      <c r="F17" s="571"/>
      <c r="G17" s="571"/>
      <c r="H17" s="571"/>
      <c r="I17" s="571"/>
      <c r="J17" s="571"/>
      <c r="K17" s="572"/>
      <c r="L17" s="192"/>
      <c r="M17" s="551" t="s">
        <v>155</v>
      </c>
      <c r="N17" s="552"/>
      <c r="O17" s="552"/>
      <c r="P17" s="552"/>
      <c r="Q17" s="553"/>
      <c r="R17" s="535" t="s">
        <v>153</v>
      </c>
      <c r="S17" s="536"/>
      <c r="T17" s="536"/>
      <c r="U17" s="536"/>
      <c r="V17" s="537"/>
      <c r="W17" s="548" t="s">
        <v>156</v>
      </c>
      <c r="X17" s="444"/>
      <c r="Y17" s="444"/>
      <c r="Z17" s="444"/>
      <c r="AA17" s="444"/>
      <c r="AB17" s="445"/>
      <c r="AC17" s="411">
        <v>4097</v>
      </c>
      <c r="AD17" s="412"/>
      <c r="AE17" s="412"/>
      <c r="AF17" s="412"/>
      <c r="AG17" s="413"/>
      <c r="AH17" s="411">
        <v>4303</v>
      </c>
      <c r="AI17" s="412"/>
      <c r="AJ17" s="412"/>
      <c r="AK17" s="412"/>
      <c r="AL17" s="471"/>
      <c r="AM17" s="515"/>
      <c r="AN17" s="415"/>
      <c r="AO17" s="415"/>
      <c r="AP17" s="415"/>
      <c r="AQ17" s="415"/>
      <c r="AR17" s="415"/>
      <c r="AS17" s="415"/>
      <c r="AT17" s="416"/>
      <c r="AU17" s="516"/>
      <c r="AV17" s="517"/>
      <c r="AW17" s="517"/>
      <c r="AX17" s="517"/>
      <c r="AY17" s="472" t="s">
        <v>157</v>
      </c>
      <c r="AZ17" s="473"/>
      <c r="BA17" s="473"/>
      <c r="BB17" s="473"/>
      <c r="BC17" s="473"/>
      <c r="BD17" s="473"/>
      <c r="BE17" s="473"/>
      <c r="BF17" s="473"/>
      <c r="BG17" s="473"/>
      <c r="BH17" s="473"/>
      <c r="BI17" s="473"/>
      <c r="BJ17" s="473"/>
      <c r="BK17" s="473"/>
      <c r="BL17" s="473"/>
      <c r="BM17" s="474"/>
      <c r="BN17" s="458">
        <v>2353307</v>
      </c>
      <c r="BO17" s="459"/>
      <c r="BP17" s="459"/>
      <c r="BQ17" s="459"/>
      <c r="BR17" s="459"/>
      <c r="BS17" s="459"/>
      <c r="BT17" s="459"/>
      <c r="BU17" s="460"/>
      <c r="BV17" s="458">
        <v>2373975</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c r="A18" s="178"/>
      <c r="B18" s="508" t="s">
        <v>158</v>
      </c>
      <c r="C18" s="509"/>
      <c r="D18" s="509"/>
      <c r="E18" s="510"/>
      <c r="F18" s="510"/>
      <c r="G18" s="510"/>
      <c r="H18" s="510"/>
      <c r="I18" s="510"/>
      <c r="J18" s="510"/>
      <c r="K18" s="510"/>
      <c r="L18" s="511">
        <v>35.6</v>
      </c>
      <c r="M18" s="511"/>
      <c r="N18" s="511"/>
      <c r="O18" s="511"/>
      <c r="P18" s="511"/>
      <c r="Q18" s="511"/>
      <c r="R18" s="512"/>
      <c r="S18" s="512"/>
      <c r="T18" s="512"/>
      <c r="U18" s="512"/>
      <c r="V18" s="513"/>
      <c r="W18" s="529"/>
      <c r="X18" s="530"/>
      <c r="Y18" s="530"/>
      <c r="Z18" s="530"/>
      <c r="AA18" s="530"/>
      <c r="AB18" s="554"/>
      <c r="AC18" s="428">
        <v>61.9</v>
      </c>
      <c r="AD18" s="429"/>
      <c r="AE18" s="429"/>
      <c r="AF18" s="429"/>
      <c r="AG18" s="514"/>
      <c r="AH18" s="428">
        <v>61.3</v>
      </c>
      <c r="AI18" s="429"/>
      <c r="AJ18" s="429"/>
      <c r="AK18" s="429"/>
      <c r="AL18" s="430"/>
      <c r="AM18" s="515"/>
      <c r="AN18" s="415"/>
      <c r="AO18" s="415"/>
      <c r="AP18" s="415"/>
      <c r="AQ18" s="415"/>
      <c r="AR18" s="415"/>
      <c r="AS18" s="415"/>
      <c r="AT18" s="416"/>
      <c r="AU18" s="516"/>
      <c r="AV18" s="517"/>
      <c r="AW18" s="517"/>
      <c r="AX18" s="517"/>
      <c r="AY18" s="472" t="s">
        <v>159</v>
      </c>
      <c r="AZ18" s="473"/>
      <c r="BA18" s="473"/>
      <c r="BB18" s="473"/>
      <c r="BC18" s="473"/>
      <c r="BD18" s="473"/>
      <c r="BE18" s="473"/>
      <c r="BF18" s="473"/>
      <c r="BG18" s="473"/>
      <c r="BH18" s="473"/>
      <c r="BI18" s="473"/>
      <c r="BJ18" s="473"/>
      <c r="BK18" s="473"/>
      <c r="BL18" s="473"/>
      <c r="BM18" s="474"/>
      <c r="BN18" s="458">
        <v>4772228</v>
      </c>
      <c r="BO18" s="459"/>
      <c r="BP18" s="459"/>
      <c r="BQ18" s="459"/>
      <c r="BR18" s="459"/>
      <c r="BS18" s="459"/>
      <c r="BT18" s="459"/>
      <c r="BU18" s="460"/>
      <c r="BV18" s="458">
        <v>4764821</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c r="A19" s="178"/>
      <c r="B19" s="508" t="s">
        <v>160</v>
      </c>
      <c r="C19" s="509"/>
      <c r="D19" s="509"/>
      <c r="E19" s="510"/>
      <c r="F19" s="510"/>
      <c r="G19" s="510"/>
      <c r="H19" s="510"/>
      <c r="I19" s="510"/>
      <c r="J19" s="510"/>
      <c r="K19" s="510"/>
      <c r="L19" s="518">
        <v>424</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161</v>
      </c>
      <c r="AZ19" s="473"/>
      <c r="BA19" s="473"/>
      <c r="BB19" s="473"/>
      <c r="BC19" s="473"/>
      <c r="BD19" s="473"/>
      <c r="BE19" s="473"/>
      <c r="BF19" s="473"/>
      <c r="BG19" s="473"/>
      <c r="BH19" s="473"/>
      <c r="BI19" s="473"/>
      <c r="BJ19" s="473"/>
      <c r="BK19" s="473"/>
      <c r="BL19" s="473"/>
      <c r="BM19" s="474"/>
      <c r="BN19" s="458">
        <v>5917753</v>
      </c>
      <c r="BO19" s="459"/>
      <c r="BP19" s="459"/>
      <c r="BQ19" s="459"/>
      <c r="BR19" s="459"/>
      <c r="BS19" s="459"/>
      <c r="BT19" s="459"/>
      <c r="BU19" s="460"/>
      <c r="BV19" s="458">
        <v>5603935</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c r="A20" s="178"/>
      <c r="B20" s="508" t="s">
        <v>162</v>
      </c>
      <c r="C20" s="509"/>
      <c r="D20" s="509"/>
      <c r="E20" s="510"/>
      <c r="F20" s="510"/>
      <c r="G20" s="510"/>
      <c r="H20" s="510"/>
      <c r="I20" s="510"/>
      <c r="J20" s="510"/>
      <c r="K20" s="510"/>
      <c r="L20" s="518">
        <v>6263</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c r="A21" s="178"/>
      <c r="B21" s="505" t="s">
        <v>163</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c r="A22" s="178"/>
      <c r="B22" s="434" t="s">
        <v>164</v>
      </c>
      <c r="C22" s="435"/>
      <c r="D22" s="436"/>
      <c r="E22" s="443" t="s">
        <v>1</v>
      </c>
      <c r="F22" s="444"/>
      <c r="G22" s="444"/>
      <c r="H22" s="444"/>
      <c r="I22" s="444"/>
      <c r="J22" s="444"/>
      <c r="K22" s="445"/>
      <c r="L22" s="443" t="s">
        <v>165</v>
      </c>
      <c r="M22" s="444"/>
      <c r="N22" s="444"/>
      <c r="O22" s="444"/>
      <c r="P22" s="445"/>
      <c r="Q22" s="449" t="s">
        <v>166</v>
      </c>
      <c r="R22" s="450"/>
      <c r="S22" s="450"/>
      <c r="T22" s="450"/>
      <c r="U22" s="450"/>
      <c r="V22" s="451"/>
      <c r="W22" s="500" t="s">
        <v>167</v>
      </c>
      <c r="X22" s="435"/>
      <c r="Y22" s="436"/>
      <c r="Z22" s="443" t="s">
        <v>1</v>
      </c>
      <c r="AA22" s="444"/>
      <c r="AB22" s="444"/>
      <c r="AC22" s="444"/>
      <c r="AD22" s="444"/>
      <c r="AE22" s="444"/>
      <c r="AF22" s="444"/>
      <c r="AG22" s="445"/>
      <c r="AH22" s="461" t="s">
        <v>168</v>
      </c>
      <c r="AI22" s="444"/>
      <c r="AJ22" s="444"/>
      <c r="AK22" s="444"/>
      <c r="AL22" s="445"/>
      <c r="AM22" s="461" t="s">
        <v>169</v>
      </c>
      <c r="AN22" s="462"/>
      <c r="AO22" s="462"/>
      <c r="AP22" s="462"/>
      <c r="AQ22" s="462"/>
      <c r="AR22" s="463"/>
      <c r="AS22" s="449" t="s">
        <v>166</v>
      </c>
      <c r="AT22" s="450"/>
      <c r="AU22" s="450"/>
      <c r="AV22" s="450"/>
      <c r="AW22" s="450"/>
      <c r="AX22" s="467"/>
      <c r="AY22" s="484" t="s">
        <v>170</v>
      </c>
      <c r="AZ22" s="485"/>
      <c r="BA22" s="485"/>
      <c r="BB22" s="485"/>
      <c r="BC22" s="485"/>
      <c r="BD22" s="485"/>
      <c r="BE22" s="485"/>
      <c r="BF22" s="485"/>
      <c r="BG22" s="485"/>
      <c r="BH22" s="485"/>
      <c r="BI22" s="485"/>
      <c r="BJ22" s="485"/>
      <c r="BK22" s="485"/>
      <c r="BL22" s="485"/>
      <c r="BM22" s="486"/>
      <c r="BN22" s="487">
        <v>14154721</v>
      </c>
      <c r="BO22" s="488"/>
      <c r="BP22" s="488"/>
      <c r="BQ22" s="488"/>
      <c r="BR22" s="488"/>
      <c r="BS22" s="488"/>
      <c r="BT22" s="488"/>
      <c r="BU22" s="489"/>
      <c r="BV22" s="487">
        <v>9862646</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171</v>
      </c>
      <c r="AZ23" s="473"/>
      <c r="BA23" s="473"/>
      <c r="BB23" s="473"/>
      <c r="BC23" s="473"/>
      <c r="BD23" s="473"/>
      <c r="BE23" s="473"/>
      <c r="BF23" s="473"/>
      <c r="BG23" s="473"/>
      <c r="BH23" s="473"/>
      <c r="BI23" s="473"/>
      <c r="BJ23" s="473"/>
      <c r="BK23" s="473"/>
      <c r="BL23" s="473"/>
      <c r="BM23" s="474"/>
      <c r="BN23" s="458">
        <v>13782347</v>
      </c>
      <c r="BO23" s="459"/>
      <c r="BP23" s="459"/>
      <c r="BQ23" s="459"/>
      <c r="BR23" s="459"/>
      <c r="BS23" s="459"/>
      <c r="BT23" s="459"/>
      <c r="BU23" s="460"/>
      <c r="BV23" s="458">
        <v>9581088</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c r="A24" s="178"/>
      <c r="B24" s="437"/>
      <c r="C24" s="438"/>
      <c r="D24" s="439"/>
      <c r="E24" s="414" t="s">
        <v>172</v>
      </c>
      <c r="F24" s="415"/>
      <c r="G24" s="415"/>
      <c r="H24" s="415"/>
      <c r="I24" s="415"/>
      <c r="J24" s="415"/>
      <c r="K24" s="416"/>
      <c r="L24" s="411">
        <v>1</v>
      </c>
      <c r="M24" s="412"/>
      <c r="N24" s="412"/>
      <c r="O24" s="412"/>
      <c r="P24" s="413"/>
      <c r="Q24" s="411">
        <v>6980</v>
      </c>
      <c r="R24" s="412"/>
      <c r="S24" s="412"/>
      <c r="T24" s="412"/>
      <c r="U24" s="412"/>
      <c r="V24" s="413"/>
      <c r="W24" s="501"/>
      <c r="X24" s="438"/>
      <c r="Y24" s="439"/>
      <c r="Z24" s="414" t="s">
        <v>173</v>
      </c>
      <c r="AA24" s="415"/>
      <c r="AB24" s="415"/>
      <c r="AC24" s="415"/>
      <c r="AD24" s="415"/>
      <c r="AE24" s="415"/>
      <c r="AF24" s="415"/>
      <c r="AG24" s="416"/>
      <c r="AH24" s="411">
        <v>113</v>
      </c>
      <c r="AI24" s="412"/>
      <c r="AJ24" s="412"/>
      <c r="AK24" s="412"/>
      <c r="AL24" s="413"/>
      <c r="AM24" s="411">
        <v>335271</v>
      </c>
      <c r="AN24" s="412"/>
      <c r="AO24" s="412"/>
      <c r="AP24" s="412"/>
      <c r="AQ24" s="412"/>
      <c r="AR24" s="413"/>
      <c r="AS24" s="411">
        <v>2967</v>
      </c>
      <c r="AT24" s="412"/>
      <c r="AU24" s="412"/>
      <c r="AV24" s="412"/>
      <c r="AW24" s="412"/>
      <c r="AX24" s="471"/>
      <c r="AY24" s="431" t="s">
        <v>174</v>
      </c>
      <c r="AZ24" s="432"/>
      <c r="BA24" s="432"/>
      <c r="BB24" s="432"/>
      <c r="BC24" s="432"/>
      <c r="BD24" s="432"/>
      <c r="BE24" s="432"/>
      <c r="BF24" s="432"/>
      <c r="BG24" s="432"/>
      <c r="BH24" s="432"/>
      <c r="BI24" s="432"/>
      <c r="BJ24" s="432"/>
      <c r="BK24" s="432"/>
      <c r="BL24" s="432"/>
      <c r="BM24" s="433"/>
      <c r="BN24" s="458">
        <v>11045192</v>
      </c>
      <c r="BO24" s="459"/>
      <c r="BP24" s="459"/>
      <c r="BQ24" s="459"/>
      <c r="BR24" s="459"/>
      <c r="BS24" s="459"/>
      <c r="BT24" s="459"/>
      <c r="BU24" s="460"/>
      <c r="BV24" s="458">
        <v>6673197</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c r="A25" s="178"/>
      <c r="B25" s="437"/>
      <c r="C25" s="438"/>
      <c r="D25" s="439"/>
      <c r="E25" s="414" t="s">
        <v>175</v>
      </c>
      <c r="F25" s="415"/>
      <c r="G25" s="415"/>
      <c r="H25" s="415"/>
      <c r="I25" s="415"/>
      <c r="J25" s="415"/>
      <c r="K25" s="416"/>
      <c r="L25" s="411">
        <v>1</v>
      </c>
      <c r="M25" s="412"/>
      <c r="N25" s="412"/>
      <c r="O25" s="412"/>
      <c r="P25" s="413"/>
      <c r="Q25" s="411">
        <v>6100</v>
      </c>
      <c r="R25" s="412"/>
      <c r="S25" s="412"/>
      <c r="T25" s="412"/>
      <c r="U25" s="412"/>
      <c r="V25" s="413"/>
      <c r="W25" s="501"/>
      <c r="X25" s="438"/>
      <c r="Y25" s="439"/>
      <c r="Z25" s="414" t="s">
        <v>176</v>
      </c>
      <c r="AA25" s="415"/>
      <c r="AB25" s="415"/>
      <c r="AC25" s="415"/>
      <c r="AD25" s="415"/>
      <c r="AE25" s="415"/>
      <c r="AF25" s="415"/>
      <c r="AG25" s="416"/>
      <c r="AH25" s="411" t="s">
        <v>138</v>
      </c>
      <c r="AI25" s="412"/>
      <c r="AJ25" s="412"/>
      <c r="AK25" s="412"/>
      <c r="AL25" s="413"/>
      <c r="AM25" s="411" t="s">
        <v>177</v>
      </c>
      <c r="AN25" s="412"/>
      <c r="AO25" s="412"/>
      <c r="AP25" s="412"/>
      <c r="AQ25" s="412"/>
      <c r="AR25" s="413"/>
      <c r="AS25" s="411" t="s">
        <v>138</v>
      </c>
      <c r="AT25" s="412"/>
      <c r="AU25" s="412"/>
      <c r="AV25" s="412"/>
      <c r="AW25" s="412"/>
      <c r="AX25" s="471"/>
      <c r="AY25" s="484" t="s">
        <v>178</v>
      </c>
      <c r="AZ25" s="485"/>
      <c r="BA25" s="485"/>
      <c r="BB25" s="485"/>
      <c r="BC25" s="485"/>
      <c r="BD25" s="485"/>
      <c r="BE25" s="485"/>
      <c r="BF25" s="485"/>
      <c r="BG25" s="485"/>
      <c r="BH25" s="485"/>
      <c r="BI25" s="485"/>
      <c r="BJ25" s="485"/>
      <c r="BK25" s="485"/>
      <c r="BL25" s="485"/>
      <c r="BM25" s="486"/>
      <c r="BN25" s="487">
        <v>298983</v>
      </c>
      <c r="BO25" s="488"/>
      <c r="BP25" s="488"/>
      <c r="BQ25" s="488"/>
      <c r="BR25" s="488"/>
      <c r="BS25" s="488"/>
      <c r="BT25" s="488"/>
      <c r="BU25" s="489"/>
      <c r="BV25" s="487">
        <v>461505</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c r="A26" s="178"/>
      <c r="B26" s="437"/>
      <c r="C26" s="438"/>
      <c r="D26" s="439"/>
      <c r="E26" s="414" t="s">
        <v>179</v>
      </c>
      <c r="F26" s="415"/>
      <c r="G26" s="415"/>
      <c r="H26" s="415"/>
      <c r="I26" s="415"/>
      <c r="J26" s="415"/>
      <c r="K26" s="416"/>
      <c r="L26" s="411">
        <v>1</v>
      </c>
      <c r="M26" s="412"/>
      <c r="N26" s="412"/>
      <c r="O26" s="412"/>
      <c r="P26" s="413"/>
      <c r="Q26" s="411">
        <v>5580</v>
      </c>
      <c r="R26" s="412"/>
      <c r="S26" s="412"/>
      <c r="T26" s="412"/>
      <c r="U26" s="412"/>
      <c r="V26" s="413"/>
      <c r="W26" s="501"/>
      <c r="X26" s="438"/>
      <c r="Y26" s="439"/>
      <c r="Z26" s="414" t="s">
        <v>180</v>
      </c>
      <c r="AA26" s="469"/>
      <c r="AB26" s="469"/>
      <c r="AC26" s="469"/>
      <c r="AD26" s="469"/>
      <c r="AE26" s="469"/>
      <c r="AF26" s="469"/>
      <c r="AG26" s="470"/>
      <c r="AH26" s="411">
        <v>1</v>
      </c>
      <c r="AI26" s="412"/>
      <c r="AJ26" s="412"/>
      <c r="AK26" s="412"/>
      <c r="AL26" s="413"/>
      <c r="AM26" s="411" t="s">
        <v>181</v>
      </c>
      <c r="AN26" s="412"/>
      <c r="AO26" s="412"/>
      <c r="AP26" s="412"/>
      <c r="AQ26" s="412"/>
      <c r="AR26" s="413"/>
      <c r="AS26" s="411" t="s">
        <v>182</v>
      </c>
      <c r="AT26" s="412"/>
      <c r="AU26" s="412"/>
      <c r="AV26" s="412"/>
      <c r="AW26" s="412"/>
      <c r="AX26" s="471"/>
      <c r="AY26" s="498" t="s">
        <v>183</v>
      </c>
      <c r="AZ26" s="418"/>
      <c r="BA26" s="418"/>
      <c r="BB26" s="418"/>
      <c r="BC26" s="418"/>
      <c r="BD26" s="418"/>
      <c r="BE26" s="418"/>
      <c r="BF26" s="418"/>
      <c r="BG26" s="418"/>
      <c r="BH26" s="418"/>
      <c r="BI26" s="418"/>
      <c r="BJ26" s="418"/>
      <c r="BK26" s="418"/>
      <c r="BL26" s="418"/>
      <c r="BM26" s="499"/>
      <c r="BN26" s="458" t="s">
        <v>138</v>
      </c>
      <c r="BO26" s="459"/>
      <c r="BP26" s="459"/>
      <c r="BQ26" s="459"/>
      <c r="BR26" s="459"/>
      <c r="BS26" s="459"/>
      <c r="BT26" s="459"/>
      <c r="BU26" s="460"/>
      <c r="BV26" s="458" t="s">
        <v>138</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c r="A27" s="178"/>
      <c r="B27" s="437"/>
      <c r="C27" s="438"/>
      <c r="D27" s="439"/>
      <c r="E27" s="414" t="s">
        <v>184</v>
      </c>
      <c r="F27" s="415"/>
      <c r="G27" s="415"/>
      <c r="H27" s="415"/>
      <c r="I27" s="415"/>
      <c r="J27" s="415"/>
      <c r="K27" s="416"/>
      <c r="L27" s="411">
        <v>1</v>
      </c>
      <c r="M27" s="412"/>
      <c r="N27" s="412"/>
      <c r="O27" s="412"/>
      <c r="P27" s="413"/>
      <c r="Q27" s="411">
        <v>3080</v>
      </c>
      <c r="R27" s="412"/>
      <c r="S27" s="412"/>
      <c r="T27" s="412"/>
      <c r="U27" s="412"/>
      <c r="V27" s="413"/>
      <c r="W27" s="501"/>
      <c r="X27" s="438"/>
      <c r="Y27" s="439"/>
      <c r="Z27" s="414" t="s">
        <v>185</v>
      </c>
      <c r="AA27" s="415"/>
      <c r="AB27" s="415"/>
      <c r="AC27" s="415"/>
      <c r="AD27" s="415"/>
      <c r="AE27" s="415"/>
      <c r="AF27" s="415"/>
      <c r="AG27" s="416"/>
      <c r="AH27" s="411">
        <v>1</v>
      </c>
      <c r="AI27" s="412"/>
      <c r="AJ27" s="412"/>
      <c r="AK27" s="412"/>
      <c r="AL27" s="413"/>
      <c r="AM27" s="411" t="s">
        <v>181</v>
      </c>
      <c r="AN27" s="412"/>
      <c r="AO27" s="412"/>
      <c r="AP27" s="412"/>
      <c r="AQ27" s="412"/>
      <c r="AR27" s="413"/>
      <c r="AS27" s="411" t="s">
        <v>181</v>
      </c>
      <c r="AT27" s="412"/>
      <c r="AU27" s="412"/>
      <c r="AV27" s="412"/>
      <c r="AW27" s="412"/>
      <c r="AX27" s="471"/>
      <c r="AY27" s="495" t="s">
        <v>186</v>
      </c>
      <c r="AZ27" s="496"/>
      <c r="BA27" s="496"/>
      <c r="BB27" s="496"/>
      <c r="BC27" s="496"/>
      <c r="BD27" s="496"/>
      <c r="BE27" s="496"/>
      <c r="BF27" s="496"/>
      <c r="BG27" s="496"/>
      <c r="BH27" s="496"/>
      <c r="BI27" s="496"/>
      <c r="BJ27" s="496"/>
      <c r="BK27" s="496"/>
      <c r="BL27" s="496"/>
      <c r="BM27" s="497"/>
      <c r="BN27" s="492" t="s">
        <v>177</v>
      </c>
      <c r="BO27" s="493"/>
      <c r="BP27" s="493"/>
      <c r="BQ27" s="493"/>
      <c r="BR27" s="493"/>
      <c r="BS27" s="493"/>
      <c r="BT27" s="493"/>
      <c r="BU27" s="494"/>
      <c r="BV27" s="492" t="s">
        <v>138</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c r="A28" s="178"/>
      <c r="B28" s="437"/>
      <c r="C28" s="438"/>
      <c r="D28" s="439"/>
      <c r="E28" s="414" t="s">
        <v>187</v>
      </c>
      <c r="F28" s="415"/>
      <c r="G28" s="415"/>
      <c r="H28" s="415"/>
      <c r="I28" s="415"/>
      <c r="J28" s="415"/>
      <c r="K28" s="416"/>
      <c r="L28" s="411">
        <v>1</v>
      </c>
      <c r="M28" s="412"/>
      <c r="N28" s="412"/>
      <c r="O28" s="412"/>
      <c r="P28" s="413"/>
      <c r="Q28" s="411">
        <v>2580</v>
      </c>
      <c r="R28" s="412"/>
      <c r="S28" s="412"/>
      <c r="T28" s="412"/>
      <c r="U28" s="412"/>
      <c r="V28" s="413"/>
      <c r="W28" s="501"/>
      <c r="X28" s="438"/>
      <c r="Y28" s="439"/>
      <c r="Z28" s="414" t="s">
        <v>188</v>
      </c>
      <c r="AA28" s="415"/>
      <c r="AB28" s="415"/>
      <c r="AC28" s="415"/>
      <c r="AD28" s="415"/>
      <c r="AE28" s="415"/>
      <c r="AF28" s="415"/>
      <c r="AG28" s="416"/>
      <c r="AH28" s="411" t="s">
        <v>138</v>
      </c>
      <c r="AI28" s="412"/>
      <c r="AJ28" s="412"/>
      <c r="AK28" s="412"/>
      <c r="AL28" s="413"/>
      <c r="AM28" s="411" t="s">
        <v>138</v>
      </c>
      <c r="AN28" s="412"/>
      <c r="AO28" s="412"/>
      <c r="AP28" s="412"/>
      <c r="AQ28" s="412"/>
      <c r="AR28" s="413"/>
      <c r="AS28" s="411" t="s">
        <v>177</v>
      </c>
      <c r="AT28" s="412"/>
      <c r="AU28" s="412"/>
      <c r="AV28" s="412"/>
      <c r="AW28" s="412"/>
      <c r="AX28" s="471"/>
      <c r="AY28" s="475" t="s">
        <v>189</v>
      </c>
      <c r="AZ28" s="476"/>
      <c r="BA28" s="476"/>
      <c r="BB28" s="477"/>
      <c r="BC28" s="484" t="s">
        <v>48</v>
      </c>
      <c r="BD28" s="485"/>
      <c r="BE28" s="485"/>
      <c r="BF28" s="485"/>
      <c r="BG28" s="485"/>
      <c r="BH28" s="485"/>
      <c r="BI28" s="485"/>
      <c r="BJ28" s="485"/>
      <c r="BK28" s="485"/>
      <c r="BL28" s="485"/>
      <c r="BM28" s="486"/>
      <c r="BN28" s="487">
        <v>1047313</v>
      </c>
      <c r="BO28" s="488"/>
      <c r="BP28" s="488"/>
      <c r="BQ28" s="488"/>
      <c r="BR28" s="488"/>
      <c r="BS28" s="488"/>
      <c r="BT28" s="488"/>
      <c r="BU28" s="489"/>
      <c r="BV28" s="487">
        <v>1009801</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c r="A29" s="178"/>
      <c r="B29" s="437"/>
      <c r="C29" s="438"/>
      <c r="D29" s="439"/>
      <c r="E29" s="414" t="s">
        <v>190</v>
      </c>
      <c r="F29" s="415"/>
      <c r="G29" s="415"/>
      <c r="H29" s="415"/>
      <c r="I29" s="415"/>
      <c r="J29" s="415"/>
      <c r="K29" s="416"/>
      <c r="L29" s="411">
        <v>11</v>
      </c>
      <c r="M29" s="412"/>
      <c r="N29" s="412"/>
      <c r="O29" s="412"/>
      <c r="P29" s="413"/>
      <c r="Q29" s="411">
        <v>2430</v>
      </c>
      <c r="R29" s="412"/>
      <c r="S29" s="412"/>
      <c r="T29" s="412"/>
      <c r="U29" s="412"/>
      <c r="V29" s="413"/>
      <c r="W29" s="502"/>
      <c r="X29" s="503"/>
      <c r="Y29" s="504"/>
      <c r="Z29" s="414" t="s">
        <v>191</v>
      </c>
      <c r="AA29" s="415"/>
      <c r="AB29" s="415"/>
      <c r="AC29" s="415"/>
      <c r="AD29" s="415"/>
      <c r="AE29" s="415"/>
      <c r="AF29" s="415"/>
      <c r="AG29" s="416"/>
      <c r="AH29" s="411">
        <v>114</v>
      </c>
      <c r="AI29" s="412"/>
      <c r="AJ29" s="412"/>
      <c r="AK29" s="412"/>
      <c r="AL29" s="413"/>
      <c r="AM29" s="411">
        <v>339297</v>
      </c>
      <c r="AN29" s="412"/>
      <c r="AO29" s="412"/>
      <c r="AP29" s="412"/>
      <c r="AQ29" s="412"/>
      <c r="AR29" s="413"/>
      <c r="AS29" s="411">
        <v>2976</v>
      </c>
      <c r="AT29" s="412"/>
      <c r="AU29" s="412"/>
      <c r="AV29" s="412"/>
      <c r="AW29" s="412"/>
      <c r="AX29" s="471"/>
      <c r="AY29" s="478"/>
      <c r="AZ29" s="479"/>
      <c r="BA29" s="479"/>
      <c r="BB29" s="480"/>
      <c r="BC29" s="472" t="s">
        <v>192</v>
      </c>
      <c r="BD29" s="473"/>
      <c r="BE29" s="473"/>
      <c r="BF29" s="473"/>
      <c r="BG29" s="473"/>
      <c r="BH29" s="473"/>
      <c r="BI29" s="473"/>
      <c r="BJ29" s="473"/>
      <c r="BK29" s="473"/>
      <c r="BL29" s="473"/>
      <c r="BM29" s="474"/>
      <c r="BN29" s="458">
        <v>390446</v>
      </c>
      <c r="BO29" s="459"/>
      <c r="BP29" s="459"/>
      <c r="BQ29" s="459"/>
      <c r="BR29" s="459"/>
      <c r="BS29" s="459"/>
      <c r="BT29" s="459"/>
      <c r="BU29" s="460"/>
      <c r="BV29" s="458">
        <v>428978</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193</v>
      </c>
      <c r="X30" s="426"/>
      <c r="Y30" s="426"/>
      <c r="Z30" s="426"/>
      <c r="AA30" s="426"/>
      <c r="AB30" s="426"/>
      <c r="AC30" s="426"/>
      <c r="AD30" s="426"/>
      <c r="AE30" s="426"/>
      <c r="AF30" s="426"/>
      <c r="AG30" s="427"/>
      <c r="AH30" s="428">
        <v>94.3</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5519783</v>
      </c>
      <c r="BO30" s="493"/>
      <c r="BP30" s="493"/>
      <c r="BQ30" s="493"/>
      <c r="BR30" s="493"/>
      <c r="BS30" s="493"/>
      <c r="BT30" s="493"/>
      <c r="BU30" s="494"/>
      <c r="BV30" s="492">
        <v>5400661</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7" t="s">
        <v>194</v>
      </c>
      <c r="D32" s="417"/>
      <c r="E32" s="417"/>
      <c r="F32" s="417"/>
      <c r="G32" s="417"/>
      <c r="H32" s="417"/>
      <c r="I32" s="417"/>
      <c r="J32" s="417"/>
      <c r="K32" s="417"/>
      <c r="L32" s="417"/>
      <c r="M32" s="417"/>
      <c r="N32" s="417"/>
      <c r="O32" s="417"/>
      <c r="P32" s="417"/>
      <c r="Q32" s="417"/>
      <c r="R32" s="417"/>
      <c r="S32" s="417"/>
      <c r="U32" s="418" t="s">
        <v>195</v>
      </c>
      <c r="V32" s="418"/>
      <c r="W32" s="418"/>
      <c r="X32" s="418"/>
      <c r="Y32" s="418"/>
      <c r="Z32" s="418"/>
      <c r="AA32" s="418"/>
      <c r="AB32" s="418"/>
      <c r="AC32" s="418"/>
      <c r="AD32" s="418"/>
      <c r="AE32" s="418"/>
      <c r="AF32" s="418"/>
      <c r="AG32" s="418"/>
      <c r="AH32" s="418"/>
      <c r="AI32" s="418"/>
      <c r="AJ32" s="418"/>
      <c r="AK32" s="418"/>
      <c r="AM32" s="418" t="s">
        <v>196</v>
      </c>
      <c r="AN32" s="418"/>
      <c r="AO32" s="418"/>
      <c r="AP32" s="418"/>
      <c r="AQ32" s="418"/>
      <c r="AR32" s="418"/>
      <c r="AS32" s="418"/>
      <c r="AT32" s="418"/>
      <c r="AU32" s="418"/>
      <c r="AV32" s="418"/>
      <c r="AW32" s="418"/>
      <c r="AX32" s="418"/>
      <c r="AY32" s="418"/>
      <c r="AZ32" s="418"/>
      <c r="BA32" s="418"/>
      <c r="BB32" s="418"/>
      <c r="BC32" s="418"/>
      <c r="BE32" s="418" t="s">
        <v>197</v>
      </c>
      <c r="BF32" s="418"/>
      <c r="BG32" s="418"/>
      <c r="BH32" s="418"/>
      <c r="BI32" s="418"/>
      <c r="BJ32" s="418"/>
      <c r="BK32" s="418"/>
      <c r="BL32" s="418"/>
      <c r="BM32" s="418"/>
      <c r="BN32" s="418"/>
      <c r="BO32" s="418"/>
      <c r="BP32" s="418"/>
      <c r="BQ32" s="418"/>
      <c r="BR32" s="418"/>
      <c r="BS32" s="418"/>
      <c r="BT32" s="418"/>
      <c r="BU32" s="418"/>
      <c r="BW32" s="418" t="s">
        <v>198</v>
      </c>
      <c r="BX32" s="418"/>
      <c r="BY32" s="418"/>
      <c r="BZ32" s="418"/>
      <c r="CA32" s="418"/>
      <c r="CB32" s="418"/>
      <c r="CC32" s="418"/>
      <c r="CD32" s="418"/>
      <c r="CE32" s="418"/>
      <c r="CF32" s="418"/>
      <c r="CG32" s="418"/>
      <c r="CH32" s="418"/>
      <c r="CI32" s="418"/>
      <c r="CJ32" s="418"/>
      <c r="CK32" s="418"/>
      <c r="CL32" s="418"/>
      <c r="CM32" s="418"/>
      <c r="CO32" s="418" t="s">
        <v>199</v>
      </c>
      <c r="CP32" s="418"/>
      <c r="CQ32" s="418"/>
      <c r="CR32" s="418"/>
      <c r="CS32" s="418"/>
      <c r="CT32" s="418"/>
      <c r="CU32" s="418"/>
      <c r="CV32" s="418"/>
      <c r="CW32" s="418"/>
      <c r="CX32" s="418"/>
      <c r="CY32" s="418"/>
      <c r="CZ32" s="418"/>
      <c r="DA32" s="418"/>
      <c r="DB32" s="418"/>
      <c r="DC32" s="418"/>
      <c r="DD32" s="418"/>
      <c r="DE32" s="418"/>
      <c r="DI32" s="201"/>
    </row>
    <row r="33" spans="1:113" ht="13.5" customHeight="1">
      <c r="A33" s="178"/>
      <c r="B33" s="202"/>
      <c r="C33" s="410" t="s">
        <v>200</v>
      </c>
      <c r="D33" s="410"/>
      <c r="E33" s="409" t="s">
        <v>201</v>
      </c>
      <c r="F33" s="409"/>
      <c r="G33" s="409"/>
      <c r="H33" s="409"/>
      <c r="I33" s="409"/>
      <c r="J33" s="409"/>
      <c r="K33" s="409"/>
      <c r="L33" s="409"/>
      <c r="M33" s="409"/>
      <c r="N33" s="409"/>
      <c r="O33" s="409"/>
      <c r="P33" s="409"/>
      <c r="Q33" s="409"/>
      <c r="R33" s="409"/>
      <c r="S33" s="409"/>
      <c r="T33" s="203"/>
      <c r="U33" s="410" t="s">
        <v>202</v>
      </c>
      <c r="V33" s="410"/>
      <c r="W33" s="409" t="s">
        <v>203</v>
      </c>
      <c r="X33" s="409"/>
      <c r="Y33" s="409"/>
      <c r="Z33" s="409"/>
      <c r="AA33" s="409"/>
      <c r="AB33" s="409"/>
      <c r="AC33" s="409"/>
      <c r="AD33" s="409"/>
      <c r="AE33" s="409"/>
      <c r="AF33" s="409"/>
      <c r="AG33" s="409"/>
      <c r="AH33" s="409"/>
      <c r="AI33" s="409"/>
      <c r="AJ33" s="409"/>
      <c r="AK33" s="409"/>
      <c r="AL33" s="203"/>
      <c r="AM33" s="410" t="s">
        <v>200</v>
      </c>
      <c r="AN33" s="410"/>
      <c r="AO33" s="409" t="s">
        <v>203</v>
      </c>
      <c r="AP33" s="409"/>
      <c r="AQ33" s="409"/>
      <c r="AR33" s="409"/>
      <c r="AS33" s="409"/>
      <c r="AT33" s="409"/>
      <c r="AU33" s="409"/>
      <c r="AV33" s="409"/>
      <c r="AW33" s="409"/>
      <c r="AX33" s="409"/>
      <c r="AY33" s="409"/>
      <c r="AZ33" s="409"/>
      <c r="BA33" s="409"/>
      <c r="BB33" s="409"/>
      <c r="BC33" s="409"/>
      <c r="BD33" s="204"/>
      <c r="BE33" s="409" t="s">
        <v>204</v>
      </c>
      <c r="BF33" s="409"/>
      <c r="BG33" s="409" t="s">
        <v>205</v>
      </c>
      <c r="BH33" s="409"/>
      <c r="BI33" s="409"/>
      <c r="BJ33" s="409"/>
      <c r="BK33" s="409"/>
      <c r="BL33" s="409"/>
      <c r="BM33" s="409"/>
      <c r="BN33" s="409"/>
      <c r="BO33" s="409"/>
      <c r="BP33" s="409"/>
      <c r="BQ33" s="409"/>
      <c r="BR33" s="409"/>
      <c r="BS33" s="409"/>
      <c r="BT33" s="409"/>
      <c r="BU33" s="409"/>
      <c r="BV33" s="204"/>
      <c r="BW33" s="410" t="s">
        <v>204</v>
      </c>
      <c r="BX33" s="410"/>
      <c r="BY33" s="409" t="s">
        <v>206</v>
      </c>
      <c r="BZ33" s="409"/>
      <c r="CA33" s="409"/>
      <c r="CB33" s="409"/>
      <c r="CC33" s="409"/>
      <c r="CD33" s="409"/>
      <c r="CE33" s="409"/>
      <c r="CF33" s="409"/>
      <c r="CG33" s="409"/>
      <c r="CH33" s="409"/>
      <c r="CI33" s="409"/>
      <c r="CJ33" s="409"/>
      <c r="CK33" s="409"/>
      <c r="CL33" s="409"/>
      <c r="CM33" s="409"/>
      <c r="CN33" s="203"/>
      <c r="CO33" s="410" t="s">
        <v>200</v>
      </c>
      <c r="CP33" s="410"/>
      <c r="CQ33" s="409" t="s">
        <v>207</v>
      </c>
      <c r="CR33" s="409"/>
      <c r="CS33" s="409"/>
      <c r="CT33" s="409"/>
      <c r="CU33" s="409"/>
      <c r="CV33" s="409"/>
      <c r="CW33" s="409"/>
      <c r="CX33" s="409"/>
      <c r="CY33" s="409"/>
      <c r="CZ33" s="409"/>
      <c r="DA33" s="409"/>
      <c r="DB33" s="409"/>
      <c r="DC33" s="409"/>
      <c r="DD33" s="409"/>
      <c r="DE33" s="409"/>
      <c r="DF33" s="203"/>
      <c r="DG33" s="408" t="s">
        <v>208</v>
      </c>
      <c r="DH33" s="408"/>
      <c r="DI33" s="205"/>
    </row>
    <row r="34" spans="1:113" ht="32.25" customHeight="1">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6</v>
      </c>
      <c r="V34" s="406"/>
      <c r="W34" s="407" t="str">
        <f>IF('各会計、関係団体の財政状況及び健全化判断比率'!B28="","",'各会計、関係団体の財政状況及び健全化判断比率'!B28)</f>
        <v>国民健康保険事業特別会計</v>
      </c>
      <c r="X34" s="407"/>
      <c r="Y34" s="407"/>
      <c r="Z34" s="407"/>
      <c r="AA34" s="407"/>
      <c r="AB34" s="407"/>
      <c r="AC34" s="407"/>
      <c r="AD34" s="407"/>
      <c r="AE34" s="407"/>
      <c r="AF34" s="407"/>
      <c r="AG34" s="407"/>
      <c r="AH34" s="407"/>
      <c r="AI34" s="407"/>
      <c r="AJ34" s="407"/>
      <c r="AK34" s="407"/>
      <c r="AL34" s="178"/>
      <c r="AM34" s="406">
        <f>IF(AO34="","",MAX(C34:D43,U34:V43)+1)</f>
        <v>8</v>
      </c>
      <c r="AN34" s="406"/>
      <c r="AO34" s="407" t="str">
        <f>IF('各会計、関係団体の財政状況及び健全化判断比率'!B30="","",'各会計、関係団体の財政状況及び健全化判断比率'!B30)</f>
        <v>鞍手町水道事業会計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10</v>
      </c>
      <c r="BX34" s="406"/>
      <c r="BY34" s="407" t="str">
        <f>IF('各会計、関係団体の財政状況及び健全化判断比率'!B68="","",'各会計、関係団体の財政状況及び健全化判断比率'!B68)</f>
        <v>福岡県後期高齢者医療広域連合(一般会計)</v>
      </c>
      <c r="BZ34" s="407"/>
      <c r="CA34" s="407"/>
      <c r="CB34" s="407"/>
      <c r="CC34" s="407"/>
      <c r="CD34" s="407"/>
      <c r="CE34" s="407"/>
      <c r="CF34" s="407"/>
      <c r="CG34" s="407"/>
      <c r="CH34" s="407"/>
      <c r="CI34" s="407"/>
      <c r="CJ34" s="407"/>
      <c r="CK34" s="407"/>
      <c r="CL34" s="407"/>
      <c r="CM34" s="407"/>
      <c r="CN34" s="178"/>
      <c r="CO34" s="406">
        <f>IF(CQ34="","",MAX(C34:D43,U34:V43,AM34:AN43,BE34:BF43,BW34:BX43)+1)</f>
        <v>20</v>
      </c>
      <c r="CP34" s="406"/>
      <c r="CQ34" s="407" t="str">
        <f>IF('各会計、関係団体の財政状況及び健全化判断比率'!BS7="","",'各会計、関係団体の財政状況及び健全化判断比率'!BS7)</f>
        <v>くらて病院</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v>
      </c>
      <c r="DH34" s="404"/>
      <c r="DI34" s="205"/>
    </row>
    <row r="35" spans="1:113" ht="32.25" customHeight="1">
      <c r="A35" s="178"/>
      <c r="B35" s="202"/>
      <c r="C35" s="406">
        <f>IF(E35="","",C34+1)</f>
        <v>2</v>
      </c>
      <c r="D35" s="406"/>
      <c r="E35" s="407" t="str">
        <f>IF('各会計、関係団体の財政状況及び健全化判断比率'!B8="","",'各会計、関係団体の財政状況及び健全化判断比率'!B8)</f>
        <v>住宅新築資金等特別会計</v>
      </c>
      <c r="F35" s="407"/>
      <c r="G35" s="407"/>
      <c r="H35" s="407"/>
      <c r="I35" s="407"/>
      <c r="J35" s="407"/>
      <c r="K35" s="407"/>
      <c r="L35" s="407"/>
      <c r="M35" s="407"/>
      <c r="N35" s="407"/>
      <c r="O35" s="407"/>
      <c r="P35" s="407"/>
      <c r="Q35" s="407"/>
      <c r="R35" s="407"/>
      <c r="S35" s="407"/>
      <c r="T35" s="178"/>
      <c r="U35" s="406">
        <f>IF(W35="","",U34+1)</f>
        <v>7</v>
      </c>
      <c r="V35" s="406"/>
      <c r="W35" s="407" t="str">
        <f>IF('各会計、関係団体の財政状況及び健全化判断比率'!B29="","",'各会計、関係団体の財政状況及び健全化判断比率'!B29)</f>
        <v>後期高齢者医療特別会計</v>
      </c>
      <c r="X35" s="407"/>
      <c r="Y35" s="407"/>
      <c r="Z35" s="407"/>
      <c r="AA35" s="407"/>
      <c r="AB35" s="407"/>
      <c r="AC35" s="407"/>
      <c r="AD35" s="407"/>
      <c r="AE35" s="407"/>
      <c r="AF35" s="407"/>
      <c r="AG35" s="407"/>
      <c r="AH35" s="407"/>
      <c r="AI35" s="407"/>
      <c r="AJ35" s="407"/>
      <c r="AK35" s="407"/>
      <c r="AL35" s="178"/>
      <c r="AM35" s="406">
        <f t="shared" ref="AM35:AM43" si="0">IF(AO35="","",AM34+1)</f>
        <v>9</v>
      </c>
      <c r="AN35" s="406"/>
      <c r="AO35" s="407" t="str">
        <f>IF('各会計、関係団体の財政状況及び健全化判断比率'!B31="","",'各会計、関係団体の財政状況及び健全化判断比率'!B31)</f>
        <v>鞍手町下水道事業会計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11</v>
      </c>
      <c r="BX35" s="406"/>
      <c r="BY35" s="407" t="str">
        <f>IF('各会計、関係団体の財政状況及び健全化判断比率'!B69="","",'各会計、関係団体の財政状況及び健全化判断比率'!B69)</f>
        <v>福岡県後期高齢者医療広域連合（後期高齢者医療特別会計)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c r="A36" s="178"/>
      <c r="B36" s="202"/>
      <c r="C36" s="406">
        <f>IF(E36="","",C35+1)</f>
        <v>3</v>
      </c>
      <c r="D36" s="406"/>
      <c r="E36" s="407" t="str">
        <f>IF('各会計、関係団体の財政状況及び健全化判断比率'!B9="","",'各会計、関係団体の財政状況及び健全化判断比率'!B9)</f>
        <v>鞍手町かんがい施設維持管理運営費特別会計</v>
      </c>
      <c r="F36" s="407"/>
      <c r="G36" s="407"/>
      <c r="H36" s="407"/>
      <c r="I36" s="407"/>
      <c r="J36" s="407"/>
      <c r="K36" s="407"/>
      <c r="L36" s="407"/>
      <c r="M36" s="407"/>
      <c r="N36" s="407"/>
      <c r="O36" s="407"/>
      <c r="P36" s="407"/>
      <c r="Q36" s="407"/>
      <c r="R36" s="407"/>
      <c r="S36" s="407"/>
      <c r="T36" s="178"/>
      <c r="U36" s="406" t="str">
        <f t="shared" ref="U36:U43" si="4">IF(W36="","",U35+1)</f>
        <v/>
      </c>
      <c r="V36" s="406"/>
      <c r="W36" s="407"/>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12</v>
      </c>
      <c r="BX36" s="406"/>
      <c r="BY36" s="407" t="str">
        <f>IF('各会計、関係団体の財政状況及び健全化判断比率'!B70="","",'各会計、関係団体の財政状況及び健全化判断比率'!B70)</f>
        <v>福岡県介護保険広域連合(一般会計)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c r="A37" s="178"/>
      <c r="B37" s="202"/>
      <c r="C37" s="406">
        <f>IF(E37="","",C36+1)</f>
        <v>4</v>
      </c>
      <c r="D37" s="406"/>
      <c r="E37" s="407" t="str">
        <f>IF('各会計、関係団体の財政状況及び健全化判断比率'!B10="","",'各会計、関係団体の財政状況及び健全化判断比率'!B10)</f>
        <v>鞍手町谷山池パイプライン水利施設維持管理運営費特別会計</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13</v>
      </c>
      <c r="BX37" s="406"/>
      <c r="BY37" s="407" t="str">
        <f>IF('各会計、関係団体の財政状況及び健全化判断比率'!B71="","",'各会計、関係団体の財政状況及び健全化判断比率'!B71)</f>
        <v>福岡県介護保険広域連合(介護保険事業特別会計)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c r="A38" s="178"/>
      <c r="B38" s="202"/>
      <c r="C38" s="406">
        <f t="shared" ref="C38:C43" si="5">IF(E38="","",C37+1)</f>
        <v>5</v>
      </c>
      <c r="D38" s="406"/>
      <c r="E38" s="407" t="str">
        <f>IF('各会計、関係団体の財政状況及び健全化判断比率'!B11="","",'各会計、関係団体の財政状況及び健全化判断比率'!B11)</f>
        <v>地方独立行政法人くらて病院貸付金等特別会計</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14</v>
      </c>
      <c r="BX38" s="406"/>
      <c r="BY38" s="407" t="str">
        <f>IF('各会計、関係団体の財政状況及び健全化判断比率'!B72="","",'各会計、関係団体の財政状況及び健全化判断比率'!B72)</f>
        <v>福岡県自治振興組合(一般会計)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15</v>
      </c>
      <c r="BX39" s="406"/>
      <c r="BY39" s="407" t="str">
        <f>IF('各会計、関係団体の財政状況及び健全化判断比率'!B73="","",'各会計、関係団体の財政状況及び健全化判断比率'!B73)</f>
        <v>福岡県自治振興組合(公文書館事業特別会計)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16</v>
      </c>
      <c r="BX40" s="406"/>
      <c r="BY40" s="407" t="str">
        <f>IF('各会計、関係団体の財政状況及び健全化判断比率'!B74="","",'各会計、関係団体の財政状況及び健全化判断比率'!B74)</f>
        <v>福岡県自治会館管理組合(一般会計)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17</v>
      </c>
      <c r="BX41" s="406"/>
      <c r="BY41" s="407" t="str">
        <f>IF('各会計、関係団体の財政状況及び健全化判断比率'!B75="","",'各会計、関係団体の財政状況及び健全化判断比率'!B75)</f>
        <v>直方・鞍手広域市町村圏事務組合(一般会計)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18</v>
      </c>
      <c r="BX42" s="406"/>
      <c r="BY42" s="407" t="str">
        <f>IF('各会計、関係団体の財政状況及び健全化判断比率'!B76="","",'各会計、関係団体の財政状況及び健全化判断比率'!B76)</f>
        <v>直方・鞍手広域市町村圏事務組合(休日等急患センター事業特別会計)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19</v>
      </c>
      <c r="BX43" s="406"/>
      <c r="BY43" s="407" t="str">
        <f>IF('各会計、関係団体の財政状況及び健全化判断比率'!B77="","",'各会計、関係団体の財政状況及び健全化判断比率'!B77)</f>
        <v>直方・鞍手広域市町村圏事務組合(消防事業特別会計)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209</v>
      </c>
      <c r="E46" s="403" t="s">
        <v>210</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c r="E47" s="403" t="s">
        <v>211</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c r="E48" s="403" t="s">
        <v>212</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c r="E49" s="405" t="s">
        <v>213</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c r="E50" s="403" t="s">
        <v>214</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c r="E51" s="403" t="s">
        <v>215</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c r="E52" s="403" t="s">
        <v>216</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row r="54" spans="5:113"/>
    <row r="55" spans="5:113"/>
    <row r="56" spans="5:113"/>
  </sheetData>
  <sheetProtection algorithmName="SHA-512" hashValue="pOOmI0ueTsmFLmPXVaZEoVJtkqA7sEk6CkY/yDVJHTXSu74A2GqFoBxZjPJMASebo970pMU8eLwRJynw5lqbvw==" saltValue="59HcRBo3Q06M2BYIS6PDY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c r="A34" s="22"/>
      <c r="B34" s="31"/>
      <c r="C34" s="1215" t="s">
        <v>581</v>
      </c>
      <c r="D34" s="1215"/>
      <c r="E34" s="1216"/>
      <c r="F34" s="32">
        <v>2.14</v>
      </c>
      <c r="G34" s="33">
        <v>1.27</v>
      </c>
      <c r="H34" s="33">
        <v>1.01</v>
      </c>
      <c r="I34" s="33">
        <v>1.52</v>
      </c>
      <c r="J34" s="34">
        <v>11.26</v>
      </c>
      <c r="K34" s="22"/>
      <c r="L34" s="22"/>
      <c r="M34" s="22"/>
      <c r="N34" s="22"/>
      <c r="O34" s="22"/>
      <c r="P34" s="22"/>
    </row>
    <row r="35" spans="1:16" ht="39" customHeight="1">
      <c r="A35" s="22"/>
      <c r="B35" s="35"/>
      <c r="C35" s="1209" t="s">
        <v>582</v>
      </c>
      <c r="D35" s="1210"/>
      <c r="E35" s="1211"/>
      <c r="F35" s="36">
        <v>9.83</v>
      </c>
      <c r="G35" s="37">
        <v>8.84</v>
      </c>
      <c r="H35" s="37">
        <v>9.06</v>
      </c>
      <c r="I35" s="37">
        <v>9.18</v>
      </c>
      <c r="J35" s="38">
        <v>8.25</v>
      </c>
      <c r="K35" s="22"/>
      <c r="L35" s="22"/>
      <c r="M35" s="22"/>
      <c r="N35" s="22"/>
      <c r="O35" s="22"/>
      <c r="P35" s="22"/>
    </row>
    <row r="36" spans="1:16" ht="39" customHeight="1">
      <c r="A36" s="22"/>
      <c r="B36" s="35"/>
      <c r="C36" s="1209" t="s">
        <v>583</v>
      </c>
      <c r="D36" s="1210"/>
      <c r="E36" s="1211"/>
      <c r="F36" s="36">
        <v>1.65</v>
      </c>
      <c r="G36" s="37">
        <v>1.81</v>
      </c>
      <c r="H36" s="37">
        <v>1.17</v>
      </c>
      <c r="I36" s="37">
        <v>1.98</v>
      </c>
      <c r="J36" s="38">
        <v>1.33</v>
      </c>
      <c r="K36" s="22"/>
      <c r="L36" s="22"/>
      <c r="M36" s="22"/>
      <c r="N36" s="22"/>
      <c r="O36" s="22"/>
      <c r="P36" s="22"/>
    </row>
    <row r="37" spans="1:16" ht="39" customHeight="1">
      <c r="A37" s="22"/>
      <c r="B37" s="35"/>
      <c r="C37" s="1209" t="s">
        <v>584</v>
      </c>
      <c r="D37" s="1210"/>
      <c r="E37" s="1211"/>
      <c r="F37" s="36" t="s">
        <v>531</v>
      </c>
      <c r="G37" s="37" t="s">
        <v>531</v>
      </c>
      <c r="H37" s="37" t="s">
        <v>531</v>
      </c>
      <c r="I37" s="37" t="s">
        <v>531</v>
      </c>
      <c r="J37" s="38">
        <v>0.25</v>
      </c>
      <c r="K37" s="22"/>
      <c r="L37" s="22"/>
      <c r="M37" s="22"/>
      <c r="N37" s="22"/>
      <c r="O37" s="22"/>
      <c r="P37" s="22"/>
    </row>
    <row r="38" spans="1:16" ht="39" customHeight="1">
      <c r="A38" s="22"/>
      <c r="B38" s="35"/>
      <c r="C38" s="1209" t="s">
        <v>585</v>
      </c>
      <c r="D38" s="1210"/>
      <c r="E38" s="1211"/>
      <c r="F38" s="36">
        <v>0.03</v>
      </c>
      <c r="G38" s="37">
        <v>0.03</v>
      </c>
      <c r="H38" s="37">
        <v>0.03</v>
      </c>
      <c r="I38" s="37">
        <v>0.02</v>
      </c>
      <c r="J38" s="38">
        <v>0.01</v>
      </c>
      <c r="K38" s="22"/>
      <c r="L38" s="22"/>
      <c r="M38" s="22"/>
      <c r="N38" s="22"/>
      <c r="O38" s="22"/>
      <c r="P38" s="22"/>
    </row>
    <row r="39" spans="1:16" ht="39" customHeight="1">
      <c r="A39" s="22"/>
      <c r="B39" s="35"/>
      <c r="C39" s="1209" t="s">
        <v>586</v>
      </c>
      <c r="D39" s="1210"/>
      <c r="E39" s="1211"/>
      <c r="F39" s="36">
        <v>0</v>
      </c>
      <c r="G39" s="37">
        <v>0</v>
      </c>
      <c r="H39" s="37">
        <v>0</v>
      </c>
      <c r="I39" s="37">
        <v>0</v>
      </c>
      <c r="J39" s="38">
        <v>0</v>
      </c>
      <c r="K39" s="22"/>
      <c r="L39" s="22"/>
      <c r="M39" s="22"/>
      <c r="N39" s="22"/>
      <c r="O39" s="22"/>
      <c r="P39" s="22"/>
    </row>
    <row r="40" spans="1:16" ht="39" customHeight="1">
      <c r="A40" s="22"/>
      <c r="B40" s="35"/>
      <c r="C40" s="1209" t="s">
        <v>587</v>
      </c>
      <c r="D40" s="1210"/>
      <c r="E40" s="1211"/>
      <c r="F40" s="36">
        <v>0</v>
      </c>
      <c r="G40" s="37">
        <v>0</v>
      </c>
      <c r="H40" s="37">
        <v>0</v>
      </c>
      <c r="I40" s="37">
        <v>0</v>
      </c>
      <c r="J40" s="38">
        <v>0</v>
      </c>
      <c r="K40" s="22"/>
      <c r="L40" s="22"/>
      <c r="M40" s="22"/>
      <c r="N40" s="22"/>
      <c r="O40" s="22"/>
      <c r="P40" s="22"/>
    </row>
    <row r="41" spans="1:16" ht="39" customHeight="1">
      <c r="A41" s="22"/>
      <c r="B41" s="35"/>
      <c r="C41" s="1209" t="s">
        <v>588</v>
      </c>
      <c r="D41" s="1210"/>
      <c r="E41" s="1211"/>
      <c r="F41" s="36">
        <v>0</v>
      </c>
      <c r="G41" s="37">
        <v>0</v>
      </c>
      <c r="H41" s="37">
        <v>0</v>
      </c>
      <c r="I41" s="37">
        <v>0</v>
      </c>
      <c r="J41" s="38">
        <v>0</v>
      </c>
      <c r="K41" s="22"/>
      <c r="L41" s="22"/>
      <c r="M41" s="22"/>
      <c r="N41" s="22"/>
      <c r="O41" s="22"/>
      <c r="P41" s="22"/>
    </row>
    <row r="42" spans="1:16" ht="39" customHeight="1">
      <c r="A42" s="22"/>
      <c r="B42" s="39"/>
      <c r="C42" s="1209" t="s">
        <v>589</v>
      </c>
      <c r="D42" s="1210"/>
      <c r="E42" s="1211"/>
      <c r="F42" s="36" t="s">
        <v>531</v>
      </c>
      <c r="G42" s="37" t="s">
        <v>531</v>
      </c>
      <c r="H42" s="37" t="s">
        <v>531</v>
      </c>
      <c r="I42" s="37" t="s">
        <v>531</v>
      </c>
      <c r="J42" s="38" t="s">
        <v>531</v>
      </c>
      <c r="K42" s="22"/>
      <c r="L42" s="22"/>
      <c r="M42" s="22"/>
      <c r="N42" s="22"/>
      <c r="O42" s="22"/>
      <c r="P42" s="22"/>
    </row>
    <row r="43" spans="1:16" ht="39" customHeight="1" thickBot="1">
      <c r="A43" s="22"/>
      <c r="B43" s="40"/>
      <c r="C43" s="1212" t="s">
        <v>590</v>
      </c>
      <c r="D43" s="1213"/>
      <c r="E43" s="1214"/>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YfRKYrmekEdU/9ml8mP31bkBUYtaFDXX9BifEgpPqmqMScVsANvE+k6sE7NS822k7TbpIQa3FceIBFZkAilkqA==" saltValue="BsnBbaFnxjbfvd1bDskf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8"/>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c r="A45" s="48"/>
      <c r="B45" s="1235" t="s">
        <v>11</v>
      </c>
      <c r="C45" s="1236"/>
      <c r="D45" s="58"/>
      <c r="E45" s="1241" t="s">
        <v>12</v>
      </c>
      <c r="F45" s="1241"/>
      <c r="G45" s="1241"/>
      <c r="H45" s="1241"/>
      <c r="I45" s="1241"/>
      <c r="J45" s="1242"/>
      <c r="K45" s="59">
        <v>948</v>
      </c>
      <c r="L45" s="60">
        <v>1130</v>
      </c>
      <c r="M45" s="60">
        <v>1077</v>
      </c>
      <c r="N45" s="60">
        <v>1089</v>
      </c>
      <c r="O45" s="61">
        <v>1083</v>
      </c>
      <c r="P45" s="48"/>
      <c r="Q45" s="48"/>
      <c r="R45" s="48"/>
      <c r="S45" s="48"/>
      <c r="T45" s="48"/>
      <c r="U45" s="48"/>
    </row>
    <row r="46" spans="1:21" ht="30.75" customHeight="1">
      <c r="A46" s="48"/>
      <c r="B46" s="1237"/>
      <c r="C46" s="1238"/>
      <c r="D46" s="62"/>
      <c r="E46" s="1219" t="s">
        <v>13</v>
      </c>
      <c r="F46" s="1219"/>
      <c r="G46" s="1219"/>
      <c r="H46" s="1219"/>
      <c r="I46" s="1219"/>
      <c r="J46" s="1220"/>
      <c r="K46" s="63" t="s">
        <v>531</v>
      </c>
      <c r="L46" s="64" t="s">
        <v>531</v>
      </c>
      <c r="M46" s="64" t="s">
        <v>531</v>
      </c>
      <c r="N46" s="64" t="s">
        <v>531</v>
      </c>
      <c r="O46" s="65" t="s">
        <v>531</v>
      </c>
      <c r="P46" s="48"/>
      <c r="Q46" s="48"/>
      <c r="R46" s="48"/>
      <c r="S46" s="48"/>
      <c r="T46" s="48"/>
      <c r="U46" s="48"/>
    </row>
    <row r="47" spans="1:21" ht="30.75" customHeight="1">
      <c r="A47" s="48"/>
      <c r="B47" s="1237"/>
      <c r="C47" s="1238"/>
      <c r="D47" s="62"/>
      <c r="E47" s="1219" t="s">
        <v>14</v>
      </c>
      <c r="F47" s="1219"/>
      <c r="G47" s="1219"/>
      <c r="H47" s="1219"/>
      <c r="I47" s="1219"/>
      <c r="J47" s="1220"/>
      <c r="K47" s="63" t="s">
        <v>531</v>
      </c>
      <c r="L47" s="64" t="s">
        <v>531</v>
      </c>
      <c r="M47" s="64" t="s">
        <v>531</v>
      </c>
      <c r="N47" s="64" t="s">
        <v>531</v>
      </c>
      <c r="O47" s="65" t="s">
        <v>531</v>
      </c>
      <c r="P47" s="48"/>
      <c r="Q47" s="48"/>
      <c r="R47" s="48"/>
      <c r="S47" s="48"/>
      <c r="T47" s="48"/>
      <c r="U47" s="48"/>
    </row>
    <row r="48" spans="1:21" ht="30.75" customHeight="1">
      <c r="A48" s="48"/>
      <c r="B48" s="1237"/>
      <c r="C48" s="1238"/>
      <c r="D48" s="62"/>
      <c r="E48" s="1219" t="s">
        <v>15</v>
      </c>
      <c r="F48" s="1219"/>
      <c r="G48" s="1219"/>
      <c r="H48" s="1219"/>
      <c r="I48" s="1219"/>
      <c r="J48" s="1220"/>
      <c r="K48" s="63">
        <v>132</v>
      </c>
      <c r="L48" s="64">
        <v>149</v>
      </c>
      <c r="M48" s="64">
        <v>144</v>
      </c>
      <c r="N48" s="64">
        <v>151</v>
      </c>
      <c r="O48" s="65">
        <v>177</v>
      </c>
      <c r="P48" s="48"/>
      <c r="Q48" s="48"/>
      <c r="R48" s="48"/>
      <c r="S48" s="48"/>
      <c r="T48" s="48"/>
      <c r="U48" s="48"/>
    </row>
    <row r="49" spans="1:21" ht="30.75" customHeight="1">
      <c r="A49" s="48"/>
      <c r="B49" s="1237"/>
      <c r="C49" s="1238"/>
      <c r="D49" s="62"/>
      <c r="E49" s="1219" t="s">
        <v>16</v>
      </c>
      <c r="F49" s="1219"/>
      <c r="G49" s="1219"/>
      <c r="H49" s="1219"/>
      <c r="I49" s="1219"/>
      <c r="J49" s="1220"/>
      <c r="K49" s="63">
        <v>40</v>
      </c>
      <c r="L49" s="64">
        <v>3</v>
      </c>
      <c r="M49" s="64">
        <v>5</v>
      </c>
      <c r="N49" s="64">
        <v>5</v>
      </c>
      <c r="O49" s="65">
        <v>5</v>
      </c>
      <c r="P49" s="48"/>
      <c r="Q49" s="48"/>
      <c r="R49" s="48"/>
      <c r="S49" s="48"/>
      <c r="T49" s="48"/>
      <c r="U49" s="48"/>
    </row>
    <row r="50" spans="1:21" ht="30.75" customHeight="1">
      <c r="A50" s="48"/>
      <c r="B50" s="1237"/>
      <c r="C50" s="1238"/>
      <c r="D50" s="62"/>
      <c r="E50" s="1219" t="s">
        <v>17</v>
      </c>
      <c r="F50" s="1219"/>
      <c r="G50" s="1219"/>
      <c r="H50" s="1219"/>
      <c r="I50" s="1219"/>
      <c r="J50" s="1220"/>
      <c r="K50" s="63" t="s">
        <v>531</v>
      </c>
      <c r="L50" s="64" t="s">
        <v>531</v>
      </c>
      <c r="M50" s="64" t="s">
        <v>531</v>
      </c>
      <c r="N50" s="64" t="s">
        <v>531</v>
      </c>
      <c r="O50" s="65" t="s">
        <v>531</v>
      </c>
      <c r="P50" s="48"/>
      <c r="Q50" s="48"/>
      <c r="R50" s="48"/>
      <c r="S50" s="48"/>
      <c r="T50" s="48"/>
      <c r="U50" s="48"/>
    </row>
    <row r="51" spans="1:21" ht="30.75" customHeight="1">
      <c r="A51" s="48"/>
      <c r="B51" s="1239"/>
      <c r="C51" s="1240"/>
      <c r="D51" s="66"/>
      <c r="E51" s="1219" t="s">
        <v>18</v>
      </c>
      <c r="F51" s="1219"/>
      <c r="G51" s="1219"/>
      <c r="H51" s="1219"/>
      <c r="I51" s="1219"/>
      <c r="J51" s="1220"/>
      <c r="K51" s="63">
        <v>0</v>
      </c>
      <c r="L51" s="64">
        <v>0</v>
      </c>
      <c r="M51" s="64">
        <v>0</v>
      </c>
      <c r="N51" s="64">
        <v>0</v>
      </c>
      <c r="O51" s="65" t="s">
        <v>531</v>
      </c>
      <c r="P51" s="48"/>
      <c r="Q51" s="48"/>
      <c r="R51" s="48"/>
      <c r="S51" s="48"/>
      <c r="T51" s="48"/>
      <c r="U51" s="48"/>
    </row>
    <row r="52" spans="1:21" ht="30.75" customHeight="1">
      <c r="A52" s="48"/>
      <c r="B52" s="1217" t="s">
        <v>19</v>
      </c>
      <c r="C52" s="1218"/>
      <c r="D52" s="66"/>
      <c r="E52" s="1219" t="s">
        <v>20</v>
      </c>
      <c r="F52" s="1219"/>
      <c r="G52" s="1219"/>
      <c r="H52" s="1219"/>
      <c r="I52" s="1219"/>
      <c r="J52" s="1220"/>
      <c r="K52" s="63">
        <v>783</v>
      </c>
      <c r="L52" s="64">
        <v>942</v>
      </c>
      <c r="M52" s="64">
        <v>884</v>
      </c>
      <c r="N52" s="64">
        <v>891</v>
      </c>
      <c r="O52" s="65">
        <v>931</v>
      </c>
      <c r="P52" s="48"/>
      <c r="Q52" s="48"/>
      <c r="R52" s="48"/>
      <c r="S52" s="48"/>
      <c r="T52" s="48"/>
      <c r="U52" s="48"/>
    </row>
    <row r="53" spans="1:21" ht="30.75" customHeight="1" thickBot="1">
      <c r="A53" s="48"/>
      <c r="B53" s="1221" t="s">
        <v>21</v>
      </c>
      <c r="C53" s="1222"/>
      <c r="D53" s="67"/>
      <c r="E53" s="1223" t="s">
        <v>22</v>
      </c>
      <c r="F53" s="1223"/>
      <c r="G53" s="1223"/>
      <c r="H53" s="1223"/>
      <c r="I53" s="1223"/>
      <c r="J53" s="1224"/>
      <c r="K53" s="68">
        <v>337</v>
      </c>
      <c r="L53" s="69">
        <v>340</v>
      </c>
      <c r="M53" s="69">
        <v>342</v>
      </c>
      <c r="N53" s="69">
        <v>354</v>
      </c>
      <c r="O53" s="70">
        <v>334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c r="B57" s="1225" t="s">
        <v>25</v>
      </c>
      <c r="C57" s="1226"/>
      <c r="D57" s="1229" t="s">
        <v>26</v>
      </c>
      <c r="E57" s="1230"/>
      <c r="F57" s="1230"/>
      <c r="G57" s="1230"/>
      <c r="H57" s="1230"/>
      <c r="I57" s="1230"/>
      <c r="J57" s="1231"/>
      <c r="K57" s="83"/>
      <c r="L57" s="84"/>
      <c r="M57" s="84"/>
      <c r="N57" s="84"/>
      <c r="O57" s="85"/>
    </row>
    <row r="58" spans="1:21" ht="31.5" customHeight="1" thickBot="1">
      <c r="B58" s="1227"/>
      <c r="C58" s="1228"/>
      <c r="D58" s="1232" t="s">
        <v>27</v>
      </c>
      <c r="E58" s="1233"/>
      <c r="F58" s="1233"/>
      <c r="G58" s="1233"/>
      <c r="H58" s="1233"/>
      <c r="I58" s="1233"/>
      <c r="J58" s="1234"/>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row r="65" ht="12.6" hidden="1" customHeight="1"/>
    <row r="66" ht="12.6" hidden="1" customHeight="1"/>
    <row r="67" ht="12.6" hidden="1" customHeight="1"/>
    <row r="68" ht="12.6" hidden="1" customHeight="1"/>
  </sheetData>
  <sheetProtection algorithmName="SHA-512" hashValue="VGzx1YfdezPWiRqxmDXJXoZXIjvYfPqSMK7vER8A8QuFvMBqnPU0BD+tWB/mZ9COUy/Jog4V7PtZUYMAC/erMA==" saltValue="fyIU7XE+//GwV/XX03h+4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573</v>
      </c>
      <c r="J40" s="100" t="s">
        <v>574</v>
      </c>
      <c r="K40" s="100" t="s">
        <v>575</v>
      </c>
      <c r="L40" s="100" t="s">
        <v>576</v>
      </c>
      <c r="M40" s="101" t="s">
        <v>577</v>
      </c>
    </row>
    <row r="41" spans="2:13" ht="27.75" customHeight="1">
      <c r="B41" s="1255" t="s">
        <v>30</v>
      </c>
      <c r="C41" s="1256"/>
      <c r="D41" s="102"/>
      <c r="E41" s="1257" t="s">
        <v>31</v>
      </c>
      <c r="F41" s="1257"/>
      <c r="G41" s="1257"/>
      <c r="H41" s="1258"/>
      <c r="I41" s="358">
        <v>9320</v>
      </c>
      <c r="J41" s="359">
        <v>8927</v>
      </c>
      <c r="K41" s="359">
        <v>8878</v>
      </c>
      <c r="L41" s="359">
        <v>11296</v>
      </c>
      <c r="M41" s="360">
        <v>14672</v>
      </c>
    </row>
    <row r="42" spans="2:13" ht="27.75" customHeight="1">
      <c r="B42" s="1245"/>
      <c r="C42" s="1246"/>
      <c r="D42" s="103"/>
      <c r="E42" s="1249" t="s">
        <v>32</v>
      </c>
      <c r="F42" s="1249"/>
      <c r="G42" s="1249"/>
      <c r="H42" s="1250"/>
      <c r="I42" s="361" t="s">
        <v>531</v>
      </c>
      <c r="J42" s="362" t="s">
        <v>531</v>
      </c>
      <c r="K42" s="362" t="s">
        <v>531</v>
      </c>
      <c r="L42" s="362" t="s">
        <v>531</v>
      </c>
      <c r="M42" s="363" t="s">
        <v>531</v>
      </c>
    </row>
    <row r="43" spans="2:13" ht="27.75" customHeight="1">
      <c r="B43" s="1245"/>
      <c r="C43" s="1246"/>
      <c r="D43" s="103"/>
      <c r="E43" s="1249" t="s">
        <v>33</v>
      </c>
      <c r="F43" s="1249"/>
      <c r="G43" s="1249"/>
      <c r="H43" s="1250"/>
      <c r="I43" s="361">
        <v>3431</v>
      </c>
      <c r="J43" s="362">
        <v>3475</v>
      </c>
      <c r="K43" s="362">
        <v>3517</v>
      </c>
      <c r="L43" s="362">
        <v>3616</v>
      </c>
      <c r="M43" s="363">
        <v>3713</v>
      </c>
    </row>
    <row r="44" spans="2:13" ht="27.75" customHeight="1">
      <c r="B44" s="1245"/>
      <c r="C44" s="1246"/>
      <c r="D44" s="103"/>
      <c r="E44" s="1249" t="s">
        <v>34</v>
      </c>
      <c r="F44" s="1249"/>
      <c r="G44" s="1249"/>
      <c r="H44" s="1250"/>
      <c r="I44" s="361">
        <v>22</v>
      </c>
      <c r="J44" s="362">
        <v>20</v>
      </c>
      <c r="K44" s="362">
        <v>17</v>
      </c>
      <c r="L44" s="362">
        <v>12</v>
      </c>
      <c r="M44" s="363">
        <v>7</v>
      </c>
    </row>
    <row r="45" spans="2:13" ht="27.75" customHeight="1">
      <c r="B45" s="1245"/>
      <c r="C45" s="1246"/>
      <c r="D45" s="103"/>
      <c r="E45" s="1249" t="s">
        <v>35</v>
      </c>
      <c r="F45" s="1249"/>
      <c r="G45" s="1249"/>
      <c r="H45" s="1250"/>
      <c r="I45" s="361">
        <v>998</v>
      </c>
      <c r="J45" s="362">
        <v>938</v>
      </c>
      <c r="K45" s="362">
        <v>965</v>
      </c>
      <c r="L45" s="362">
        <v>957</v>
      </c>
      <c r="M45" s="363">
        <v>908</v>
      </c>
    </row>
    <row r="46" spans="2:13" ht="27.75" customHeight="1">
      <c r="B46" s="1245"/>
      <c r="C46" s="1246"/>
      <c r="D46" s="104"/>
      <c r="E46" s="1249" t="s">
        <v>36</v>
      </c>
      <c r="F46" s="1249"/>
      <c r="G46" s="1249"/>
      <c r="H46" s="1250"/>
      <c r="I46" s="361" t="s">
        <v>531</v>
      </c>
      <c r="J46" s="362" t="s">
        <v>531</v>
      </c>
      <c r="K46" s="362">
        <v>544</v>
      </c>
      <c r="L46" s="362">
        <v>614</v>
      </c>
      <c r="M46" s="363">
        <v>825</v>
      </c>
    </row>
    <row r="47" spans="2:13" ht="27.75" customHeight="1">
      <c r="B47" s="1245"/>
      <c r="C47" s="1246"/>
      <c r="D47" s="105"/>
      <c r="E47" s="1259" t="s">
        <v>37</v>
      </c>
      <c r="F47" s="1260"/>
      <c r="G47" s="1260"/>
      <c r="H47" s="1261"/>
      <c r="I47" s="361" t="s">
        <v>531</v>
      </c>
      <c r="J47" s="362" t="s">
        <v>531</v>
      </c>
      <c r="K47" s="362" t="s">
        <v>531</v>
      </c>
      <c r="L47" s="362" t="s">
        <v>531</v>
      </c>
      <c r="M47" s="363" t="s">
        <v>531</v>
      </c>
    </row>
    <row r="48" spans="2:13" ht="27.75" customHeight="1">
      <c r="B48" s="1245"/>
      <c r="C48" s="1246"/>
      <c r="D48" s="103"/>
      <c r="E48" s="1249" t="s">
        <v>38</v>
      </c>
      <c r="F48" s="1249"/>
      <c r="G48" s="1249"/>
      <c r="H48" s="1250"/>
      <c r="I48" s="361" t="s">
        <v>531</v>
      </c>
      <c r="J48" s="362" t="s">
        <v>531</v>
      </c>
      <c r="K48" s="362" t="s">
        <v>531</v>
      </c>
      <c r="L48" s="362" t="s">
        <v>531</v>
      </c>
      <c r="M48" s="363" t="s">
        <v>531</v>
      </c>
    </row>
    <row r="49" spans="2:13" ht="27.75" customHeight="1">
      <c r="B49" s="1247"/>
      <c r="C49" s="1248"/>
      <c r="D49" s="103"/>
      <c r="E49" s="1249" t="s">
        <v>39</v>
      </c>
      <c r="F49" s="1249"/>
      <c r="G49" s="1249"/>
      <c r="H49" s="1250"/>
      <c r="I49" s="361" t="s">
        <v>531</v>
      </c>
      <c r="J49" s="362" t="s">
        <v>531</v>
      </c>
      <c r="K49" s="362" t="s">
        <v>531</v>
      </c>
      <c r="L49" s="362" t="s">
        <v>531</v>
      </c>
      <c r="M49" s="363" t="s">
        <v>531</v>
      </c>
    </row>
    <row r="50" spans="2:13" ht="27.75" customHeight="1">
      <c r="B50" s="1243" t="s">
        <v>40</v>
      </c>
      <c r="C50" s="1244"/>
      <c r="D50" s="106"/>
      <c r="E50" s="1249" t="s">
        <v>41</v>
      </c>
      <c r="F50" s="1249"/>
      <c r="G50" s="1249"/>
      <c r="H50" s="1250"/>
      <c r="I50" s="361">
        <v>6968</v>
      </c>
      <c r="J50" s="362">
        <v>6875</v>
      </c>
      <c r="K50" s="362">
        <v>6887</v>
      </c>
      <c r="L50" s="362">
        <v>6897</v>
      </c>
      <c r="M50" s="363">
        <v>7072</v>
      </c>
    </row>
    <row r="51" spans="2:13" ht="27.75" customHeight="1">
      <c r="B51" s="1245"/>
      <c r="C51" s="1246"/>
      <c r="D51" s="103"/>
      <c r="E51" s="1249" t="s">
        <v>42</v>
      </c>
      <c r="F51" s="1249"/>
      <c r="G51" s="1249"/>
      <c r="H51" s="1250"/>
      <c r="I51" s="361">
        <v>958</v>
      </c>
      <c r="J51" s="362">
        <v>845</v>
      </c>
      <c r="K51" s="362">
        <v>880</v>
      </c>
      <c r="L51" s="362">
        <v>1981</v>
      </c>
      <c r="M51" s="363">
        <v>4246</v>
      </c>
    </row>
    <row r="52" spans="2:13" ht="27.75" customHeight="1">
      <c r="B52" s="1247"/>
      <c r="C52" s="1248"/>
      <c r="D52" s="103"/>
      <c r="E52" s="1249" t="s">
        <v>43</v>
      </c>
      <c r="F52" s="1249"/>
      <c r="G52" s="1249"/>
      <c r="H52" s="1250"/>
      <c r="I52" s="361">
        <v>8158</v>
      </c>
      <c r="J52" s="362">
        <v>8037</v>
      </c>
      <c r="K52" s="362">
        <v>8094</v>
      </c>
      <c r="L52" s="362">
        <v>9391</v>
      </c>
      <c r="M52" s="363">
        <v>11332</v>
      </c>
    </row>
    <row r="53" spans="2:13" ht="27.75" customHeight="1" thickBot="1">
      <c r="B53" s="1251" t="s">
        <v>44</v>
      </c>
      <c r="C53" s="1252"/>
      <c r="D53" s="107"/>
      <c r="E53" s="1253" t="s">
        <v>45</v>
      </c>
      <c r="F53" s="1253"/>
      <c r="G53" s="1253"/>
      <c r="H53" s="1254"/>
      <c r="I53" s="364">
        <v>-2314</v>
      </c>
      <c r="J53" s="365">
        <v>-2397</v>
      </c>
      <c r="K53" s="365">
        <v>-1940</v>
      </c>
      <c r="L53" s="365">
        <v>-1774</v>
      </c>
      <c r="M53" s="366">
        <v>-2525</v>
      </c>
    </row>
    <row r="54" spans="2:13" ht="27.75" customHeight="1">
      <c r="B54" s="108" t="s">
        <v>46</v>
      </c>
      <c r="C54" s="109"/>
      <c r="D54" s="109"/>
      <c r="E54" s="110"/>
      <c r="F54" s="110"/>
      <c r="G54" s="110"/>
      <c r="H54" s="110"/>
      <c r="I54" s="111"/>
      <c r="J54" s="111"/>
      <c r="K54" s="111"/>
      <c r="L54" s="111"/>
      <c r="M54" s="111"/>
    </row>
    <row r="55" spans="2:13"/>
  </sheetData>
  <sheetProtection algorithmName="SHA-512" hashValue="6aKXqTKmfL3Dir4ZK2LDyALhHc/3bV6UmdV+VB5dTcExat0TA1/suSjiEfZhRvNeKShZW17eD67K3W8qTRhG0Q==" saltValue="2hFdgi/vOqQOUk4bDVlG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575</v>
      </c>
      <c r="G54" s="116" t="s">
        <v>576</v>
      </c>
      <c r="H54" s="117" t="s">
        <v>577</v>
      </c>
    </row>
    <row r="55" spans="2:8" ht="52.5" customHeight="1">
      <c r="B55" s="118"/>
      <c r="C55" s="1270" t="s">
        <v>48</v>
      </c>
      <c r="D55" s="1270"/>
      <c r="E55" s="1271"/>
      <c r="F55" s="119">
        <v>1009</v>
      </c>
      <c r="G55" s="119">
        <v>1010</v>
      </c>
      <c r="H55" s="120">
        <v>1047</v>
      </c>
    </row>
    <row r="56" spans="2:8" ht="52.5" customHeight="1">
      <c r="B56" s="121"/>
      <c r="C56" s="1272" t="s">
        <v>49</v>
      </c>
      <c r="D56" s="1272"/>
      <c r="E56" s="1273"/>
      <c r="F56" s="122">
        <v>458</v>
      </c>
      <c r="G56" s="122">
        <v>429</v>
      </c>
      <c r="H56" s="123">
        <v>390</v>
      </c>
    </row>
    <row r="57" spans="2:8" ht="53.25" customHeight="1">
      <c r="B57" s="121"/>
      <c r="C57" s="1274" t="s">
        <v>50</v>
      </c>
      <c r="D57" s="1274"/>
      <c r="E57" s="1275"/>
      <c r="F57" s="124">
        <v>5360</v>
      </c>
      <c r="G57" s="124">
        <v>5401</v>
      </c>
      <c r="H57" s="125">
        <v>5520</v>
      </c>
    </row>
    <row r="58" spans="2:8" ht="45.75" customHeight="1">
      <c r="B58" s="126"/>
      <c r="C58" s="1262" t="s">
        <v>613</v>
      </c>
      <c r="D58" s="1263"/>
      <c r="E58" s="1264"/>
      <c r="F58" s="127">
        <v>3645</v>
      </c>
      <c r="G58" s="127">
        <v>3636</v>
      </c>
      <c r="H58" s="128">
        <v>3570</v>
      </c>
    </row>
    <row r="59" spans="2:8" ht="45.75" customHeight="1">
      <c r="B59" s="126"/>
      <c r="C59" s="1262" t="s">
        <v>615</v>
      </c>
      <c r="D59" s="1263"/>
      <c r="E59" s="1264"/>
      <c r="F59" s="127">
        <v>815</v>
      </c>
      <c r="G59" s="127">
        <v>810</v>
      </c>
      <c r="H59" s="128">
        <v>802</v>
      </c>
    </row>
    <row r="60" spans="2:8" ht="45.75" customHeight="1">
      <c r="B60" s="126"/>
      <c r="C60" s="1262" t="s">
        <v>616</v>
      </c>
      <c r="D60" s="1263"/>
      <c r="E60" s="1264"/>
      <c r="F60" s="127">
        <v>533</v>
      </c>
      <c r="G60" s="127">
        <v>533</v>
      </c>
      <c r="H60" s="128">
        <v>466</v>
      </c>
    </row>
    <row r="61" spans="2:8" ht="45.75" customHeight="1">
      <c r="B61" s="126"/>
      <c r="C61" s="1262" t="s">
        <v>614</v>
      </c>
      <c r="D61" s="1263"/>
      <c r="E61" s="1264"/>
      <c r="F61" s="127">
        <v>18</v>
      </c>
      <c r="G61" s="127">
        <v>56</v>
      </c>
      <c r="H61" s="128">
        <v>335</v>
      </c>
    </row>
    <row r="62" spans="2:8" ht="45.75" customHeight="1" thickBot="1">
      <c r="B62" s="129"/>
      <c r="C62" s="1265" t="s">
        <v>617</v>
      </c>
      <c r="D62" s="1266"/>
      <c r="E62" s="1267"/>
      <c r="F62" s="130">
        <v>195</v>
      </c>
      <c r="G62" s="130">
        <v>215</v>
      </c>
      <c r="H62" s="131">
        <v>234</v>
      </c>
    </row>
    <row r="63" spans="2:8" ht="52.5" customHeight="1" thickBot="1">
      <c r="B63" s="132"/>
      <c r="C63" s="1268" t="s">
        <v>51</v>
      </c>
      <c r="D63" s="1268"/>
      <c r="E63" s="1269"/>
      <c r="F63" s="133">
        <v>6827</v>
      </c>
      <c r="G63" s="133">
        <v>6839</v>
      </c>
      <c r="H63" s="134">
        <v>6958</v>
      </c>
    </row>
    <row r="64" spans="2:8"/>
  </sheetData>
  <sheetProtection algorithmName="SHA-512" hashValue="VliMerd+LpUkz7vCjIw/KE90MpuLtbMxhNcMXZ1WJMLs6SN03iNkQzunpFSLcqr4OrCARA7hJKVpbSPTdIge8Q==" saltValue="WzhyD1Waq0eWiaAUGSwH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130" zoomScaleNormal="130" zoomScaleSheetLayoutView="55" workbookViewId="0">
      <selection activeCell="AN65" sqref="AN65:DC69"/>
    </sheetView>
  </sheetViews>
  <sheetFormatPr defaultColWidth="0" defaultRowHeight="0" customHeight="1" zeroHeight="1"/>
  <cols>
    <col min="1" max="1" width="6.375" style="367" customWidth="1"/>
    <col min="2" max="107" width="2.5" style="367" customWidth="1"/>
    <col min="108" max="108" width="6.125" style="369" customWidth="1"/>
    <col min="109" max="109" width="5.875" style="368" customWidth="1"/>
    <col min="110" max="16384" width="8.625" style="367" hidden="1"/>
  </cols>
  <sheetData>
    <row r="1" spans="1:109" ht="42.75" customHeight="1">
      <c r="A1" s="402"/>
      <c r="B1" s="401"/>
      <c r="DD1" s="367"/>
      <c r="DE1" s="367"/>
    </row>
    <row r="2" spans="1:109"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62"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62"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62"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62"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62"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62"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62"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62"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62"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62"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62"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62" customFormat="1" ht="13.5">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62" customFormat="1" ht="13.5">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62" customFormat="1" ht="13.5">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62" customFormat="1" ht="13.5">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5">
      <c r="DD19" s="367"/>
      <c r="DE19" s="367"/>
    </row>
    <row r="20" spans="1:109" ht="13.5">
      <c r="DD20" s="367"/>
      <c r="DE20" s="367"/>
    </row>
    <row r="21" spans="1:109" ht="17.25" customHeight="1">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c r="B22" s="368"/>
    </row>
    <row r="23" spans="1:109" ht="13.5">
      <c r="B23" s="368"/>
    </row>
    <row r="24" spans="1:109" ht="13.5">
      <c r="B24" s="368"/>
    </row>
    <row r="25" spans="1:109" ht="13.5">
      <c r="B25" s="368"/>
    </row>
    <row r="26" spans="1:109" ht="13.5">
      <c r="B26" s="368"/>
    </row>
    <row r="27" spans="1:109" ht="13.5">
      <c r="B27" s="368"/>
    </row>
    <row r="28" spans="1:109" ht="13.5">
      <c r="B28" s="368"/>
    </row>
    <row r="29" spans="1:109" ht="13.5">
      <c r="B29" s="368"/>
    </row>
    <row r="30" spans="1:109" ht="13.5">
      <c r="B30" s="368"/>
    </row>
    <row r="31" spans="1:109" ht="13.5">
      <c r="B31" s="368"/>
    </row>
    <row r="32" spans="1:109" ht="13.5">
      <c r="B32" s="368"/>
    </row>
    <row r="33" spans="2:109" ht="13.5">
      <c r="B33" s="368"/>
    </row>
    <row r="34" spans="2:109" ht="13.5">
      <c r="B34" s="368"/>
    </row>
    <row r="35" spans="2:109" ht="13.5">
      <c r="B35" s="368"/>
    </row>
    <row r="36" spans="2:109" ht="13.5">
      <c r="B36" s="368"/>
    </row>
    <row r="37" spans="2:109" ht="13.5">
      <c r="B37" s="368"/>
    </row>
    <row r="38" spans="2:109" ht="13.5">
      <c r="B38" s="368"/>
    </row>
    <row r="39" spans="2:109" ht="13.5">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5">
      <c r="B40" s="387"/>
      <c r="DD40" s="387"/>
      <c r="DE40" s="367"/>
    </row>
    <row r="41" spans="2:109" ht="17.25">
      <c r="B41" s="397" t="s">
        <v>628</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5">
      <c r="B42" s="368"/>
      <c r="G42" s="383"/>
      <c r="I42" s="382"/>
      <c r="J42" s="382"/>
      <c r="K42" s="382"/>
      <c r="AM42" s="383"/>
      <c r="AN42" s="383" t="s">
        <v>624</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c r="B43" s="368"/>
      <c r="AN43" s="1298" t="s">
        <v>627</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ht="13.5">
      <c r="B44" s="368"/>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ht="13.5">
      <c r="B45" s="368"/>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ht="13.5">
      <c r="B46" s="368"/>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ht="13.5">
      <c r="B47" s="368"/>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ht="13.5">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5">
      <c r="B49" s="368"/>
      <c r="AN49" s="367" t="s">
        <v>622</v>
      </c>
    </row>
    <row r="50" spans="1:109" ht="13.5">
      <c r="B50" s="368"/>
      <c r="G50" s="1276"/>
      <c r="H50" s="1276"/>
      <c r="I50" s="1276"/>
      <c r="J50" s="1276"/>
      <c r="K50" s="376"/>
      <c r="L50" s="376"/>
      <c r="M50" s="375"/>
      <c r="N50" s="37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79" t="s">
        <v>573</v>
      </c>
      <c r="BQ50" s="1279"/>
      <c r="BR50" s="1279"/>
      <c r="BS50" s="1279"/>
      <c r="BT50" s="1279"/>
      <c r="BU50" s="1279"/>
      <c r="BV50" s="1279"/>
      <c r="BW50" s="1279"/>
      <c r="BX50" s="1279" t="s">
        <v>574</v>
      </c>
      <c r="BY50" s="1279"/>
      <c r="BZ50" s="1279"/>
      <c r="CA50" s="1279"/>
      <c r="CB50" s="1279"/>
      <c r="CC50" s="1279"/>
      <c r="CD50" s="1279"/>
      <c r="CE50" s="1279"/>
      <c r="CF50" s="1279" t="s">
        <v>575</v>
      </c>
      <c r="CG50" s="1279"/>
      <c r="CH50" s="1279"/>
      <c r="CI50" s="1279"/>
      <c r="CJ50" s="1279"/>
      <c r="CK50" s="1279"/>
      <c r="CL50" s="1279"/>
      <c r="CM50" s="1279"/>
      <c r="CN50" s="1279" t="s">
        <v>576</v>
      </c>
      <c r="CO50" s="1279"/>
      <c r="CP50" s="1279"/>
      <c r="CQ50" s="1279"/>
      <c r="CR50" s="1279"/>
      <c r="CS50" s="1279"/>
      <c r="CT50" s="1279"/>
      <c r="CU50" s="1279"/>
      <c r="CV50" s="1279" t="s">
        <v>577</v>
      </c>
      <c r="CW50" s="1279"/>
      <c r="CX50" s="1279"/>
      <c r="CY50" s="1279"/>
      <c r="CZ50" s="1279"/>
      <c r="DA50" s="1279"/>
      <c r="DB50" s="1279"/>
      <c r="DC50" s="1279"/>
    </row>
    <row r="51" spans="1:109" ht="13.5" customHeight="1">
      <c r="B51" s="368"/>
      <c r="G51" s="1287"/>
      <c r="H51" s="1287"/>
      <c r="I51" s="1297"/>
      <c r="J51" s="1297"/>
      <c r="K51" s="1281"/>
      <c r="L51" s="1281"/>
      <c r="M51" s="1281"/>
      <c r="N51" s="1281"/>
      <c r="AM51" s="374"/>
      <c r="AN51" s="1280" t="s">
        <v>621</v>
      </c>
      <c r="AO51" s="1280"/>
      <c r="AP51" s="1280"/>
      <c r="AQ51" s="1280"/>
      <c r="AR51" s="1280"/>
      <c r="AS51" s="1280"/>
      <c r="AT51" s="1280"/>
      <c r="AU51" s="1280"/>
      <c r="AV51" s="1280"/>
      <c r="AW51" s="1280"/>
      <c r="AX51" s="1280"/>
      <c r="AY51" s="1280"/>
      <c r="AZ51" s="1280"/>
      <c r="BA51" s="1280"/>
      <c r="BB51" s="1280" t="s">
        <v>619</v>
      </c>
      <c r="BC51" s="1280"/>
      <c r="BD51" s="1280"/>
      <c r="BE51" s="1280"/>
      <c r="BF51" s="1280"/>
      <c r="BG51" s="1280"/>
      <c r="BH51" s="1280"/>
      <c r="BI51" s="1280"/>
      <c r="BJ51" s="1280"/>
      <c r="BK51" s="1280"/>
      <c r="BL51" s="1280"/>
      <c r="BM51" s="1280"/>
      <c r="BN51" s="1280"/>
      <c r="BO51" s="1280"/>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ht="13.5">
      <c r="B52" s="368"/>
      <c r="G52" s="1287"/>
      <c r="H52" s="1287"/>
      <c r="I52" s="1297"/>
      <c r="J52" s="1297"/>
      <c r="K52" s="1281"/>
      <c r="L52" s="1281"/>
      <c r="M52" s="1281"/>
      <c r="N52" s="1281"/>
      <c r="AM52" s="374"/>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5">
      <c r="A53" s="382"/>
      <c r="B53" s="368"/>
      <c r="G53" s="1287"/>
      <c r="H53" s="1287"/>
      <c r="I53" s="1276"/>
      <c r="J53" s="1276"/>
      <c r="K53" s="1281"/>
      <c r="L53" s="1281"/>
      <c r="M53" s="1281"/>
      <c r="N53" s="1281"/>
      <c r="AM53" s="374"/>
      <c r="AN53" s="1280"/>
      <c r="AO53" s="1280"/>
      <c r="AP53" s="1280"/>
      <c r="AQ53" s="1280"/>
      <c r="AR53" s="1280"/>
      <c r="AS53" s="1280"/>
      <c r="AT53" s="1280"/>
      <c r="AU53" s="1280"/>
      <c r="AV53" s="1280"/>
      <c r="AW53" s="1280"/>
      <c r="AX53" s="1280"/>
      <c r="AY53" s="1280"/>
      <c r="AZ53" s="1280"/>
      <c r="BA53" s="1280"/>
      <c r="BB53" s="1280" t="s">
        <v>626</v>
      </c>
      <c r="BC53" s="1280"/>
      <c r="BD53" s="1280"/>
      <c r="BE53" s="1280"/>
      <c r="BF53" s="1280"/>
      <c r="BG53" s="1280"/>
      <c r="BH53" s="1280"/>
      <c r="BI53" s="1280"/>
      <c r="BJ53" s="1280"/>
      <c r="BK53" s="1280"/>
      <c r="BL53" s="1280"/>
      <c r="BM53" s="1280"/>
      <c r="BN53" s="1280"/>
      <c r="BO53" s="1280"/>
      <c r="BP53" s="1278">
        <v>73.7</v>
      </c>
      <c r="BQ53" s="1278"/>
      <c r="BR53" s="1278"/>
      <c r="BS53" s="1278"/>
      <c r="BT53" s="1278"/>
      <c r="BU53" s="1278"/>
      <c r="BV53" s="1278"/>
      <c r="BW53" s="1278"/>
      <c r="BX53" s="1278">
        <v>75.2</v>
      </c>
      <c r="BY53" s="1278"/>
      <c r="BZ53" s="1278"/>
      <c r="CA53" s="1278"/>
      <c r="CB53" s="1278"/>
      <c r="CC53" s="1278"/>
      <c r="CD53" s="1278"/>
      <c r="CE53" s="1278"/>
      <c r="CF53" s="1278">
        <v>76.400000000000006</v>
      </c>
      <c r="CG53" s="1278"/>
      <c r="CH53" s="1278"/>
      <c r="CI53" s="1278"/>
      <c r="CJ53" s="1278"/>
      <c r="CK53" s="1278"/>
      <c r="CL53" s="1278"/>
      <c r="CM53" s="1278"/>
      <c r="CN53" s="1278">
        <v>76.8</v>
      </c>
      <c r="CO53" s="1278"/>
      <c r="CP53" s="1278"/>
      <c r="CQ53" s="1278"/>
      <c r="CR53" s="1278"/>
      <c r="CS53" s="1278"/>
      <c r="CT53" s="1278"/>
      <c r="CU53" s="1278"/>
      <c r="CV53" s="1278">
        <v>77.8</v>
      </c>
      <c r="CW53" s="1278"/>
      <c r="CX53" s="1278"/>
      <c r="CY53" s="1278"/>
      <c r="CZ53" s="1278"/>
      <c r="DA53" s="1278"/>
      <c r="DB53" s="1278"/>
      <c r="DC53" s="1278"/>
    </row>
    <row r="54" spans="1:109" ht="13.5">
      <c r="A54" s="382"/>
      <c r="B54" s="368"/>
      <c r="G54" s="1287"/>
      <c r="H54" s="1287"/>
      <c r="I54" s="1276"/>
      <c r="J54" s="1276"/>
      <c r="K54" s="1281"/>
      <c r="L54" s="1281"/>
      <c r="M54" s="1281"/>
      <c r="N54" s="1281"/>
      <c r="AM54" s="374"/>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5">
      <c r="A55" s="382"/>
      <c r="B55" s="368"/>
      <c r="G55" s="1276"/>
      <c r="H55" s="1276"/>
      <c r="I55" s="1276"/>
      <c r="J55" s="1276"/>
      <c r="K55" s="1281"/>
      <c r="L55" s="1281"/>
      <c r="M55" s="1281"/>
      <c r="N55" s="1281"/>
      <c r="AN55" s="1279" t="s">
        <v>620</v>
      </c>
      <c r="AO55" s="1279"/>
      <c r="AP55" s="1279"/>
      <c r="AQ55" s="1279"/>
      <c r="AR55" s="1279"/>
      <c r="AS55" s="1279"/>
      <c r="AT55" s="1279"/>
      <c r="AU55" s="1279"/>
      <c r="AV55" s="1279"/>
      <c r="AW55" s="1279"/>
      <c r="AX55" s="1279"/>
      <c r="AY55" s="1279"/>
      <c r="AZ55" s="1279"/>
      <c r="BA55" s="1279"/>
      <c r="BB55" s="1280" t="s">
        <v>619</v>
      </c>
      <c r="BC55" s="1280"/>
      <c r="BD55" s="1280"/>
      <c r="BE55" s="1280"/>
      <c r="BF55" s="1280"/>
      <c r="BG55" s="1280"/>
      <c r="BH55" s="1280"/>
      <c r="BI55" s="1280"/>
      <c r="BJ55" s="1280"/>
      <c r="BK55" s="1280"/>
      <c r="BL55" s="1280"/>
      <c r="BM55" s="1280"/>
      <c r="BN55" s="1280"/>
      <c r="BO55" s="1280"/>
      <c r="BP55" s="1278">
        <v>28.5</v>
      </c>
      <c r="BQ55" s="1278"/>
      <c r="BR55" s="1278"/>
      <c r="BS55" s="1278"/>
      <c r="BT55" s="1278"/>
      <c r="BU55" s="1278"/>
      <c r="BV55" s="1278"/>
      <c r="BW55" s="1278"/>
      <c r="BX55" s="1278">
        <v>20.5</v>
      </c>
      <c r="BY55" s="1278"/>
      <c r="BZ55" s="1278"/>
      <c r="CA55" s="1278"/>
      <c r="CB55" s="1278"/>
      <c r="CC55" s="1278"/>
      <c r="CD55" s="1278"/>
      <c r="CE55" s="1278"/>
      <c r="CF55" s="1278">
        <v>21.4</v>
      </c>
      <c r="CG55" s="1278"/>
      <c r="CH55" s="1278"/>
      <c r="CI55" s="1278"/>
      <c r="CJ55" s="1278"/>
      <c r="CK55" s="1278"/>
      <c r="CL55" s="1278"/>
      <c r="CM55" s="1278"/>
      <c r="CN55" s="1278">
        <v>12.8</v>
      </c>
      <c r="CO55" s="1278"/>
      <c r="CP55" s="1278"/>
      <c r="CQ55" s="1278"/>
      <c r="CR55" s="1278"/>
      <c r="CS55" s="1278"/>
      <c r="CT55" s="1278"/>
      <c r="CU55" s="1278"/>
      <c r="CV55" s="1278">
        <v>0</v>
      </c>
      <c r="CW55" s="1278"/>
      <c r="CX55" s="1278"/>
      <c r="CY55" s="1278"/>
      <c r="CZ55" s="1278"/>
      <c r="DA55" s="1278"/>
      <c r="DB55" s="1278"/>
      <c r="DC55" s="1278"/>
    </row>
    <row r="56" spans="1:109" ht="13.5">
      <c r="A56" s="382"/>
      <c r="B56" s="368"/>
      <c r="G56" s="1276"/>
      <c r="H56" s="1276"/>
      <c r="I56" s="1276"/>
      <c r="J56" s="1276"/>
      <c r="K56" s="1281"/>
      <c r="L56" s="1281"/>
      <c r="M56" s="1281"/>
      <c r="N56" s="1281"/>
      <c r="AN56" s="1279"/>
      <c r="AO56" s="1279"/>
      <c r="AP56" s="1279"/>
      <c r="AQ56" s="1279"/>
      <c r="AR56" s="1279"/>
      <c r="AS56" s="1279"/>
      <c r="AT56" s="1279"/>
      <c r="AU56" s="1279"/>
      <c r="AV56" s="1279"/>
      <c r="AW56" s="1279"/>
      <c r="AX56" s="1279"/>
      <c r="AY56" s="1279"/>
      <c r="AZ56" s="1279"/>
      <c r="BA56" s="1279"/>
      <c r="BB56" s="1280"/>
      <c r="BC56" s="1280"/>
      <c r="BD56" s="1280"/>
      <c r="BE56" s="1280"/>
      <c r="BF56" s="1280"/>
      <c r="BG56" s="1280"/>
      <c r="BH56" s="1280"/>
      <c r="BI56" s="1280"/>
      <c r="BJ56" s="1280"/>
      <c r="BK56" s="1280"/>
      <c r="BL56" s="1280"/>
      <c r="BM56" s="1280"/>
      <c r="BN56" s="1280"/>
      <c r="BO56" s="1280"/>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2" customFormat="1" ht="13.5">
      <c r="B57" s="388"/>
      <c r="G57" s="1276"/>
      <c r="H57" s="1276"/>
      <c r="I57" s="1282"/>
      <c r="J57" s="1282"/>
      <c r="K57" s="1281"/>
      <c r="L57" s="1281"/>
      <c r="M57" s="1281"/>
      <c r="N57" s="1281"/>
      <c r="AM57" s="367"/>
      <c r="AN57" s="1279"/>
      <c r="AO57" s="1279"/>
      <c r="AP57" s="1279"/>
      <c r="AQ57" s="1279"/>
      <c r="AR57" s="1279"/>
      <c r="AS57" s="1279"/>
      <c r="AT57" s="1279"/>
      <c r="AU57" s="1279"/>
      <c r="AV57" s="1279"/>
      <c r="AW57" s="1279"/>
      <c r="AX57" s="1279"/>
      <c r="AY57" s="1279"/>
      <c r="AZ57" s="1279"/>
      <c r="BA57" s="1279"/>
      <c r="BB57" s="1280" t="s">
        <v>626</v>
      </c>
      <c r="BC57" s="1280"/>
      <c r="BD57" s="1280"/>
      <c r="BE57" s="1280"/>
      <c r="BF57" s="1280"/>
      <c r="BG57" s="1280"/>
      <c r="BH57" s="1280"/>
      <c r="BI57" s="1280"/>
      <c r="BJ57" s="1280"/>
      <c r="BK57" s="1280"/>
      <c r="BL57" s="1280"/>
      <c r="BM57" s="1280"/>
      <c r="BN57" s="1280"/>
      <c r="BO57" s="1280"/>
      <c r="BP57" s="1278">
        <v>59.7</v>
      </c>
      <c r="BQ57" s="1278"/>
      <c r="BR57" s="1278"/>
      <c r="BS57" s="1278"/>
      <c r="BT57" s="1278"/>
      <c r="BU57" s="1278"/>
      <c r="BV57" s="1278"/>
      <c r="BW57" s="1278"/>
      <c r="BX57" s="1278">
        <v>60.3</v>
      </c>
      <c r="BY57" s="1278"/>
      <c r="BZ57" s="1278"/>
      <c r="CA57" s="1278"/>
      <c r="CB57" s="1278"/>
      <c r="CC57" s="1278"/>
      <c r="CD57" s="1278"/>
      <c r="CE57" s="1278"/>
      <c r="CF57" s="1278">
        <v>60.5</v>
      </c>
      <c r="CG57" s="1278"/>
      <c r="CH57" s="1278"/>
      <c r="CI57" s="1278"/>
      <c r="CJ57" s="1278"/>
      <c r="CK57" s="1278"/>
      <c r="CL57" s="1278"/>
      <c r="CM57" s="1278"/>
      <c r="CN57" s="1278">
        <v>61.2</v>
      </c>
      <c r="CO57" s="1278"/>
      <c r="CP57" s="1278"/>
      <c r="CQ57" s="1278"/>
      <c r="CR57" s="1278"/>
      <c r="CS57" s="1278"/>
      <c r="CT57" s="1278"/>
      <c r="CU57" s="1278"/>
      <c r="CV57" s="1278">
        <v>62.8</v>
      </c>
      <c r="CW57" s="1278"/>
      <c r="CX57" s="1278"/>
      <c r="CY57" s="1278"/>
      <c r="CZ57" s="1278"/>
      <c r="DA57" s="1278"/>
      <c r="DB57" s="1278"/>
      <c r="DC57" s="1278"/>
      <c r="DD57" s="393"/>
      <c r="DE57" s="388"/>
    </row>
    <row r="58" spans="1:109" s="382" customFormat="1" ht="13.5">
      <c r="A58" s="367"/>
      <c r="B58" s="388"/>
      <c r="G58" s="1276"/>
      <c r="H58" s="1276"/>
      <c r="I58" s="1282"/>
      <c r="J58" s="1282"/>
      <c r="K58" s="1281"/>
      <c r="L58" s="1281"/>
      <c r="M58" s="1281"/>
      <c r="N58" s="1281"/>
      <c r="AM58" s="367"/>
      <c r="AN58" s="1279"/>
      <c r="AO58" s="1279"/>
      <c r="AP58" s="1279"/>
      <c r="AQ58" s="1279"/>
      <c r="AR58" s="1279"/>
      <c r="AS58" s="1279"/>
      <c r="AT58" s="1279"/>
      <c r="AU58" s="1279"/>
      <c r="AV58" s="1279"/>
      <c r="AW58" s="1279"/>
      <c r="AX58" s="1279"/>
      <c r="AY58" s="1279"/>
      <c r="AZ58" s="1279"/>
      <c r="BA58" s="1279"/>
      <c r="BB58" s="1280"/>
      <c r="BC58" s="1280"/>
      <c r="BD58" s="1280"/>
      <c r="BE58" s="1280"/>
      <c r="BF58" s="1280"/>
      <c r="BG58" s="1280"/>
      <c r="BH58" s="1280"/>
      <c r="BI58" s="1280"/>
      <c r="BJ58" s="1280"/>
      <c r="BK58" s="1280"/>
      <c r="BL58" s="1280"/>
      <c r="BM58" s="1280"/>
      <c r="BN58" s="1280"/>
      <c r="BO58" s="1280"/>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93"/>
      <c r="DE58" s="388"/>
    </row>
    <row r="59" spans="1:109" s="382" customFormat="1" ht="13.5">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5">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5">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5">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7.25">
      <c r="B63" s="386" t="s">
        <v>625</v>
      </c>
    </row>
    <row r="64" spans="1:109" ht="13.5">
      <c r="B64" s="368"/>
      <c r="G64" s="383"/>
      <c r="I64" s="385"/>
      <c r="J64" s="385"/>
      <c r="K64" s="385"/>
      <c r="L64" s="385"/>
      <c r="M64" s="385"/>
      <c r="N64" s="384"/>
      <c r="AM64" s="383"/>
      <c r="AN64" s="383" t="s">
        <v>624</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5">
      <c r="B65" s="368"/>
      <c r="AN65" s="1288" t="s">
        <v>623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5">
      <c r="B66" s="368"/>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5">
      <c r="B67" s="368"/>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5">
      <c r="B68" s="368"/>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5">
      <c r="B69" s="368"/>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5">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5">
      <c r="B71" s="368"/>
      <c r="G71" s="377"/>
      <c r="I71" s="380"/>
      <c r="J71" s="379"/>
      <c r="K71" s="379"/>
      <c r="L71" s="378"/>
      <c r="M71" s="379"/>
      <c r="N71" s="378"/>
      <c r="AM71" s="377"/>
      <c r="AN71" s="367" t="s">
        <v>622</v>
      </c>
    </row>
    <row r="72" spans="2:107" ht="13.5">
      <c r="B72" s="368"/>
      <c r="G72" s="1276"/>
      <c r="H72" s="1276"/>
      <c r="I72" s="1276"/>
      <c r="J72" s="1276"/>
      <c r="K72" s="376"/>
      <c r="L72" s="376"/>
      <c r="M72" s="375"/>
      <c r="N72" s="37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79" t="s">
        <v>573</v>
      </c>
      <c r="BQ72" s="1279"/>
      <c r="BR72" s="1279"/>
      <c r="BS72" s="1279"/>
      <c r="BT72" s="1279"/>
      <c r="BU72" s="1279"/>
      <c r="BV72" s="1279"/>
      <c r="BW72" s="1279"/>
      <c r="BX72" s="1279" t="s">
        <v>574</v>
      </c>
      <c r="BY72" s="1279"/>
      <c r="BZ72" s="1279"/>
      <c r="CA72" s="1279"/>
      <c r="CB72" s="1279"/>
      <c r="CC72" s="1279"/>
      <c r="CD72" s="1279"/>
      <c r="CE72" s="1279"/>
      <c r="CF72" s="1279" t="s">
        <v>575</v>
      </c>
      <c r="CG72" s="1279"/>
      <c r="CH72" s="1279"/>
      <c r="CI72" s="1279"/>
      <c r="CJ72" s="1279"/>
      <c r="CK72" s="1279"/>
      <c r="CL72" s="1279"/>
      <c r="CM72" s="1279"/>
      <c r="CN72" s="1279" t="s">
        <v>576</v>
      </c>
      <c r="CO72" s="1279"/>
      <c r="CP72" s="1279"/>
      <c r="CQ72" s="1279"/>
      <c r="CR72" s="1279"/>
      <c r="CS72" s="1279"/>
      <c r="CT72" s="1279"/>
      <c r="CU72" s="1279"/>
      <c r="CV72" s="1279" t="s">
        <v>577</v>
      </c>
      <c r="CW72" s="1279"/>
      <c r="CX72" s="1279"/>
      <c r="CY72" s="1279"/>
      <c r="CZ72" s="1279"/>
      <c r="DA72" s="1279"/>
      <c r="DB72" s="1279"/>
      <c r="DC72" s="1279"/>
    </row>
    <row r="73" spans="2:107" ht="13.5">
      <c r="B73" s="368"/>
      <c r="G73" s="1287"/>
      <c r="H73" s="1287"/>
      <c r="I73" s="1287"/>
      <c r="J73" s="1287"/>
      <c r="K73" s="1277"/>
      <c r="L73" s="1277"/>
      <c r="M73" s="1277"/>
      <c r="N73" s="1277"/>
      <c r="AM73" s="374"/>
      <c r="AN73" s="1280" t="s">
        <v>621</v>
      </c>
      <c r="AO73" s="1280"/>
      <c r="AP73" s="1280"/>
      <c r="AQ73" s="1280"/>
      <c r="AR73" s="1280"/>
      <c r="AS73" s="1280"/>
      <c r="AT73" s="1280"/>
      <c r="AU73" s="1280"/>
      <c r="AV73" s="1280"/>
      <c r="AW73" s="1280"/>
      <c r="AX73" s="1280"/>
      <c r="AY73" s="1280"/>
      <c r="AZ73" s="1280"/>
      <c r="BA73" s="1280"/>
      <c r="BB73" s="1280" t="s">
        <v>619</v>
      </c>
      <c r="BC73" s="1280"/>
      <c r="BD73" s="1280"/>
      <c r="BE73" s="1280"/>
      <c r="BF73" s="1280"/>
      <c r="BG73" s="1280"/>
      <c r="BH73" s="1280"/>
      <c r="BI73" s="1280"/>
      <c r="BJ73" s="1280"/>
      <c r="BK73" s="1280"/>
      <c r="BL73" s="1280"/>
      <c r="BM73" s="1280"/>
      <c r="BN73" s="1280"/>
      <c r="BO73" s="1280"/>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ht="13.5">
      <c r="B74" s="368"/>
      <c r="G74" s="1287"/>
      <c r="H74" s="1287"/>
      <c r="I74" s="1287"/>
      <c r="J74" s="1287"/>
      <c r="K74" s="1277"/>
      <c r="L74" s="1277"/>
      <c r="M74" s="1277"/>
      <c r="N74" s="1277"/>
      <c r="AM74" s="374"/>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5">
      <c r="B75" s="368"/>
      <c r="G75" s="1287"/>
      <c r="H75" s="1287"/>
      <c r="I75" s="1276"/>
      <c r="J75" s="1276"/>
      <c r="K75" s="1281"/>
      <c r="L75" s="1281"/>
      <c r="M75" s="1281"/>
      <c r="N75" s="1281"/>
      <c r="AM75" s="374"/>
      <c r="AN75" s="1280"/>
      <c r="AO75" s="1280"/>
      <c r="AP75" s="1280"/>
      <c r="AQ75" s="1280"/>
      <c r="AR75" s="1280"/>
      <c r="AS75" s="1280"/>
      <c r="AT75" s="1280"/>
      <c r="AU75" s="1280"/>
      <c r="AV75" s="1280"/>
      <c r="AW75" s="1280"/>
      <c r="AX75" s="1280"/>
      <c r="AY75" s="1280"/>
      <c r="AZ75" s="1280"/>
      <c r="BA75" s="1280"/>
      <c r="BB75" s="1280" t="s">
        <v>618</v>
      </c>
      <c r="BC75" s="1280"/>
      <c r="BD75" s="1280"/>
      <c r="BE75" s="1280"/>
      <c r="BF75" s="1280"/>
      <c r="BG75" s="1280"/>
      <c r="BH75" s="1280"/>
      <c r="BI75" s="1280"/>
      <c r="BJ75" s="1280"/>
      <c r="BK75" s="1280"/>
      <c r="BL75" s="1280"/>
      <c r="BM75" s="1280"/>
      <c r="BN75" s="1280"/>
      <c r="BO75" s="1280"/>
      <c r="BP75" s="1278">
        <v>8.5</v>
      </c>
      <c r="BQ75" s="1278"/>
      <c r="BR75" s="1278"/>
      <c r="BS75" s="1278"/>
      <c r="BT75" s="1278"/>
      <c r="BU75" s="1278"/>
      <c r="BV75" s="1278"/>
      <c r="BW75" s="1278"/>
      <c r="BX75" s="1278">
        <v>8.6</v>
      </c>
      <c r="BY75" s="1278"/>
      <c r="BZ75" s="1278"/>
      <c r="CA75" s="1278"/>
      <c r="CB75" s="1278"/>
      <c r="CC75" s="1278"/>
      <c r="CD75" s="1278"/>
      <c r="CE75" s="1278"/>
      <c r="CF75" s="1278">
        <v>8.6999999999999993</v>
      </c>
      <c r="CG75" s="1278"/>
      <c r="CH75" s="1278"/>
      <c r="CI75" s="1278"/>
      <c r="CJ75" s="1278"/>
      <c r="CK75" s="1278"/>
      <c r="CL75" s="1278"/>
      <c r="CM75" s="1278"/>
      <c r="CN75" s="1278">
        <v>8.8000000000000007</v>
      </c>
      <c r="CO75" s="1278"/>
      <c r="CP75" s="1278"/>
      <c r="CQ75" s="1278"/>
      <c r="CR75" s="1278"/>
      <c r="CS75" s="1278"/>
      <c r="CT75" s="1278"/>
      <c r="CU75" s="1278"/>
      <c r="CV75" s="1278">
        <v>8.4</v>
      </c>
      <c r="CW75" s="1278"/>
      <c r="CX75" s="1278"/>
      <c r="CY75" s="1278"/>
      <c r="CZ75" s="1278"/>
      <c r="DA75" s="1278"/>
      <c r="DB75" s="1278"/>
      <c r="DC75" s="1278"/>
    </row>
    <row r="76" spans="2:107" ht="13.5">
      <c r="B76" s="368"/>
      <c r="G76" s="1287"/>
      <c r="H76" s="1287"/>
      <c r="I76" s="1276"/>
      <c r="J76" s="1276"/>
      <c r="K76" s="1281"/>
      <c r="L76" s="1281"/>
      <c r="M76" s="1281"/>
      <c r="N76" s="1281"/>
      <c r="AM76" s="374"/>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5">
      <c r="B77" s="368"/>
      <c r="G77" s="1276"/>
      <c r="H77" s="1276"/>
      <c r="I77" s="1276"/>
      <c r="J77" s="1276"/>
      <c r="K77" s="1277"/>
      <c r="L77" s="1277"/>
      <c r="M77" s="1277"/>
      <c r="N77" s="1277"/>
      <c r="AN77" s="1279" t="s">
        <v>620</v>
      </c>
      <c r="AO77" s="1279"/>
      <c r="AP77" s="1279"/>
      <c r="AQ77" s="1279"/>
      <c r="AR77" s="1279"/>
      <c r="AS77" s="1279"/>
      <c r="AT77" s="1279"/>
      <c r="AU77" s="1279"/>
      <c r="AV77" s="1279"/>
      <c r="AW77" s="1279"/>
      <c r="AX77" s="1279"/>
      <c r="AY77" s="1279"/>
      <c r="AZ77" s="1279"/>
      <c r="BA77" s="1279"/>
      <c r="BB77" s="1280" t="s">
        <v>619</v>
      </c>
      <c r="BC77" s="1280"/>
      <c r="BD77" s="1280"/>
      <c r="BE77" s="1280"/>
      <c r="BF77" s="1280"/>
      <c r="BG77" s="1280"/>
      <c r="BH77" s="1280"/>
      <c r="BI77" s="1280"/>
      <c r="BJ77" s="1280"/>
      <c r="BK77" s="1280"/>
      <c r="BL77" s="1280"/>
      <c r="BM77" s="1280"/>
      <c r="BN77" s="1280"/>
      <c r="BO77" s="1280"/>
      <c r="BP77" s="1278">
        <v>28.5</v>
      </c>
      <c r="BQ77" s="1278"/>
      <c r="BR77" s="1278"/>
      <c r="BS77" s="1278"/>
      <c r="BT77" s="1278"/>
      <c r="BU77" s="1278"/>
      <c r="BV77" s="1278"/>
      <c r="BW77" s="1278"/>
      <c r="BX77" s="1278">
        <v>20.5</v>
      </c>
      <c r="BY77" s="1278"/>
      <c r="BZ77" s="1278"/>
      <c r="CA77" s="1278"/>
      <c r="CB77" s="1278"/>
      <c r="CC77" s="1278"/>
      <c r="CD77" s="1278"/>
      <c r="CE77" s="1278"/>
      <c r="CF77" s="1278">
        <v>21.4</v>
      </c>
      <c r="CG77" s="1278"/>
      <c r="CH77" s="1278"/>
      <c r="CI77" s="1278"/>
      <c r="CJ77" s="1278"/>
      <c r="CK77" s="1278"/>
      <c r="CL77" s="1278"/>
      <c r="CM77" s="1278"/>
      <c r="CN77" s="1278">
        <v>12.8</v>
      </c>
      <c r="CO77" s="1278"/>
      <c r="CP77" s="1278"/>
      <c r="CQ77" s="1278"/>
      <c r="CR77" s="1278"/>
      <c r="CS77" s="1278"/>
      <c r="CT77" s="1278"/>
      <c r="CU77" s="1278"/>
      <c r="CV77" s="1278">
        <v>0</v>
      </c>
      <c r="CW77" s="1278"/>
      <c r="CX77" s="1278"/>
      <c r="CY77" s="1278"/>
      <c r="CZ77" s="1278"/>
      <c r="DA77" s="1278"/>
      <c r="DB77" s="1278"/>
      <c r="DC77" s="1278"/>
    </row>
    <row r="78" spans="2:107" ht="13.5">
      <c r="B78" s="368"/>
      <c r="G78" s="1276"/>
      <c r="H78" s="1276"/>
      <c r="I78" s="1276"/>
      <c r="J78" s="1276"/>
      <c r="K78" s="1277"/>
      <c r="L78" s="1277"/>
      <c r="M78" s="1277"/>
      <c r="N78" s="1277"/>
      <c r="AN78" s="1279"/>
      <c r="AO78" s="1279"/>
      <c r="AP78" s="1279"/>
      <c r="AQ78" s="1279"/>
      <c r="AR78" s="1279"/>
      <c r="AS78" s="1279"/>
      <c r="AT78" s="1279"/>
      <c r="AU78" s="1279"/>
      <c r="AV78" s="1279"/>
      <c r="AW78" s="1279"/>
      <c r="AX78" s="1279"/>
      <c r="AY78" s="1279"/>
      <c r="AZ78" s="1279"/>
      <c r="BA78" s="1279"/>
      <c r="BB78" s="1280"/>
      <c r="BC78" s="1280"/>
      <c r="BD78" s="1280"/>
      <c r="BE78" s="1280"/>
      <c r="BF78" s="1280"/>
      <c r="BG78" s="1280"/>
      <c r="BH78" s="1280"/>
      <c r="BI78" s="1280"/>
      <c r="BJ78" s="1280"/>
      <c r="BK78" s="1280"/>
      <c r="BL78" s="1280"/>
      <c r="BM78" s="1280"/>
      <c r="BN78" s="1280"/>
      <c r="BO78" s="1280"/>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5">
      <c r="B79" s="368"/>
      <c r="G79" s="1276"/>
      <c r="H79" s="1276"/>
      <c r="I79" s="1282"/>
      <c r="J79" s="1282"/>
      <c r="K79" s="1283"/>
      <c r="L79" s="1283"/>
      <c r="M79" s="1283"/>
      <c r="N79" s="1283"/>
      <c r="AN79" s="1279"/>
      <c r="AO79" s="1279"/>
      <c r="AP79" s="1279"/>
      <c r="AQ79" s="1279"/>
      <c r="AR79" s="1279"/>
      <c r="AS79" s="1279"/>
      <c r="AT79" s="1279"/>
      <c r="AU79" s="1279"/>
      <c r="AV79" s="1279"/>
      <c r="AW79" s="1279"/>
      <c r="AX79" s="1279"/>
      <c r="AY79" s="1279"/>
      <c r="AZ79" s="1279"/>
      <c r="BA79" s="1279"/>
      <c r="BB79" s="1280" t="s">
        <v>618</v>
      </c>
      <c r="BC79" s="1280"/>
      <c r="BD79" s="1280"/>
      <c r="BE79" s="1280"/>
      <c r="BF79" s="1280"/>
      <c r="BG79" s="1280"/>
      <c r="BH79" s="1280"/>
      <c r="BI79" s="1280"/>
      <c r="BJ79" s="1280"/>
      <c r="BK79" s="1280"/>
      <c r="BL79" s="1280"/>
      <c r="BM79" s="1280"/>
      <c r="BN79" s="1280"/>
      <c r="BO79" s="1280"/>
      <c r="BP79" s="1278">
        <v>8</v>
      </c>
      <c r="BQ79" s="1278"/>
      <c r="BR79" s="1278"/>
      <c r="BS79" s="1278"/>
      <c r="BT79" s="1278"/>
      <c r="BU79" s="1278"/>
      <c r="BV79" s="1278"/>
      <c r="BW79" s="1278"/>
      <c r="BX79" s="1278">
        <v>7.9</v>
      </c>
      <c r="BY79" s="1278"/>
      <c r="BZ79" s="1278"/>
      <c r="CA79" s="1278"/>
      <c r="CB79" s="1278"/>
      <c r="CC79" s="1278"/>
      <c r="CD79" s="1278"/>
      <c r="CE79" s="1278"/>
      <c r="CF79" s="1278">
        <v>7.7</v>
      </c>
      <c r="CG79" s="1278"/>
      <c r="CH79" s="1278"/>
      <c r="CI79" s="1278"/>
      <c r="CJ79" s="1278"/>
      <c r="CK79" s="1278"/>
      <c r="CL79" s="1278"/>
      <c r="CM79" s="1278"/>
      <c r="CN79" s="1278">
        <v>7.3</v>
      </c>
      <c r="CO79" s="1278"/>
      <c r="CP79" s="1278"/>
      <c r="CQ79" s="1278"/>
      <c r="CR79" s="1278"/>
      <c r="CS79" s="1278"/>
      <c r="CT79" s="1278"/>
      <c r="CU79" s="1278"/>
      <c r="CV79" s="1278">
        <v>7.2</v>
      </c>
      <c r="CW79" s="1278"/>
      <c r="CX79" s="1278"/>
      <c r="CY79" s="1278"/>
      <c r="CZ79" s="1278"/>
      <c r="DA79" s="1278"/>
      <c r="DB79" s="1278"/>
      <c r="DC79" s="1278"/>
    </row>
    <row r="80" spans="2:107" ht="13.5">
      <c r="B80" s="368"/>
      <c r="G80" s="1276"/>
      <c r="H80" s="1276"/>
      <c r="I80" s="1282"/>
      <c r="J80" s="1282"/>
      <c r="K80" s="1283"/>
      <c r="L80" s="1283"/>
      <c r="M80" s="1283"/>
      <c r="N80" s="1283"/>
      <c r="AN80" s="1279"/>
      <c r="AO80" s="1279"/>
      <c r="AP80" s="1279"/>
      <c r="AQ80" s="1279"/>
      <c r="AR80" s="1279"/>
      <c r="AS80" s="1279"/>
      <c r="AT80" s="1279"/>
      <c r="AU80" s="1279"/>
      <c r="AV80" s="1279"/>
      <c r="AW80" s="1279"/>
      <c r="AX80" s="1279"/>
      <c r="AY80" s="1279"/>
      <c r="AZ80" s="1279"/>
      <c r="BA80" s="1279"/>
      <c r="BB80" s="1280"/>
      <c r="BC80" s="1280"/>
      <c r="BD80" s="1280"/>
      <c r="BE80" s="1280"/>
      <c r="BF80" s="1280"/>
      <c r="BG80" s="1280"/>
      <c r="BH80" s="1280"/>
      <c r="BI80" s="1280"/>
      <c r="BJ80" s="1280"/>
      <c r="BK80" s="1280"/>
      <c r="BL80" s="1280"/>
      <c r="BM80" s="1280"/>
      <c r="BN80" s="1280"/>
      <c r="BO80" s="1280"/>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5">
      <c r="B81" s="368"/>
    </row>
    <row r="82" spans="2:109" ht="17.25">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5">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5">
      <c r="DD84" s="367"/>
      <c r="DE84" s="367"/>
    </row>
    <row r="85" spans="2:109" ht="13.5">
      <c r="DD85" s="367"/>
      <c r="DE85" s="367"/>
    </row>
  </sheetData>
  <sheetProtection algorithmName="SHA-512" hashValue="Ec+jF9ZwQ7BsahgFJs7crQO90G0w3IQzpgB0Hhkv6Ty6HW+6St/jbGJGd7ZSMjoj8PRyQDUV/eTiDfv0rsp4/A==" saltValue="kVArhY/FiUz4IIBNwTuZ+Q==" spinCount="100000" sheet="1" objects="1" scenarios="1" formatCells="0"/>
  <dataConsolidate/>
  <mergeCells count="112">
    <mergeCell ref="CF51:CM52"/>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G72:J72"/>
    <mergeCell ref="AN72:BO72"/>
    <mergeCell ref="BP72:BW72"/>
    <mergeCell ref="G73:H76"/>
    <mergeCell ref="I73:J74"/>
    <mergeCell ref="K73:K74"/>
    <mergeCell ref="L73:L74"/>
    <mergeCell ref="M73:M74"/>
    <mergeCell ref="N73:N74"/>
    <mergeCell ref="AN73:BA76"/>
    <mergeCell ref="BB73:BO74"/>
    <mergeCell ref="BP73:BW74"/>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BP55:BW56"/>
    <mergeCell ref="BP57:BW58"/>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70" workbookViewId="0">
      <selection activeCell="BJ89" sqref="BJ89"/>
    </sheetView>
  </sheetViews>
  <sheetFormatPr defaultColWidth="0" defaultRowHeight="13.5" customHeight="1" zeroHeight="1"/>
  <cols>
    <col min="1" max="34" width="2.5" style="263" customWidth="1"/>
    <col min="35" max="122" width="2.5" style="262" customWidth="1"/>
    <col min="123" max="16384" width="2.5" style="262" hidden="1"/>
  </cols>
  <sheetData>
    <row r="1" spans="1:34"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c r="S2" s="262"/>
      <c r="AH2" s="262"/>
    </row>
    <row r="3" spans="1: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row r="5" spans="1:34"/>
    <row r="6" spans="1:34"/>
    <row r="7" spans="1:34"/>
    <row r="8" spans="1:34"/>
    <row r="9" spans="1:34">
      <c r="AH9" s="262"/>
    </row>
    <row r="10" spans="1:34"/>
    <row r="11" spans="1:34"/>
    <row r="12" spans="1:34"/>
    <row r="13" spans="1:34"/>
    <row r="14" spans="1:34"/>
    <row r="15" spans="1:34"/>
    <row r="16" spans="1: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520</v>
      </c>
    </row>
  </sheetData>
  <sheetProtection algorithmName="SHA-512" hashValue="/n0zIEsLqNWgL6aM4tUagtFQctFAb4ij4BVVTPtK4OtCKf82WSCHKlrogFK1Nmoqm4PuwcpK+h5o/nJ5DPwR+Q==" saltValue="uzZfzXx1FCdLVELh9o6ta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C113" sqref="C113"/>
    </sheetView>
  </sheetViews>
  <sheetFormatPr defaultColWidth="0" defaultRowHeight="13.5" customHeight="1" zeroHeight="1"/>
  <cols>
    <col min="1" max="34" width="2.5" style="263" customWidth="1"/>
    <col min="35" max="122" width="2.5" style="262" customWidth="1"/>
    <col min="123" max="16384" width="2.5" style="262" hidden="1"/>
  </cols>
  <sheetData>
    <row r="1" spans="2:34"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c r="S2" s="262"/>
      <c r="AH2" s="262"/>
    </row>
    <row r="3" spans="2: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row r="5" spans="2:34"/>
    <row r="6" spans="2:34"/>
    <row r="7" spans="2:34"/>
    <row r="8" spans="2:34"/>
    <row r="9" spans="2:34">
      <c r="AH9" s="262"/>
    </row>
    <row r="10" spans="2:34"/>
    <row r="11" spans="2:34"/>
    <row r="12" spans="2:34"/>
    <row r="13" spans="2:34"/>
    <row r="14" spans="2:34"/>
    <row r="15" spans="2:34"/>
    <row r="16" spans="2: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c r="AG59" s="262"/>
      <c r="AH59" s="262"/>
    </row>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520</v>
      </c>
    </row>
  </sheetData>
  <sheetProtection algorithmName="SHA-512" hashValue="Ed8paRgGiETNJ59VxPwb4dWv0Wa1zUnyc2Q5Il28Tv0L63bt11TJp4IGnQyDD5vld4NE2cVJXPjhV4qt8LJqLw==" saltValue="dGJ/xMqVEK81NnG7kE3kA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570</v>
      </c>
      <c r="G2" s="148"/>
      <c r="H2" s="149"/>
    </row>
    <row r="3" spans="1:8">
      <c r="A3" s="145" t="s">
        <v>563</v>
      </c>
      <c r="B3" s="150"/>
      <c r="C3" s="151"/>
      <c r="D3" s="152">
        <v>20592</v>
      </c>
      <c r="E3" s="153"/>
      <c r="F3" s="154">
        <v>67343</v>
      </c>
      <c r="G3" s="155"/>
      <c r="H3" s="156"/>
    </row>
    <row r="4" spans="1:8">
      <c r="A4" s="157"/>
      <c r="B4" s="158"/>
      <c r="C4" s="159"/>
      <c r="D4" s="160">
        <v>10904</v>
      </c>
      <c r="E4" s="161"/>
      <c r="F4" s="162">
        <v>32865</v>
      </c>
      <c r="G4" s="163"/>
      <c r="H4" s="164"/>
    </row>
    <row r="5" spans="1:8">
      <c r="A5" s="145" t="s">
        <v>565</v>
      </c>
      <c r="B5" s="150"/>
      <c r="C5" s="151"/>
      <c r="D5" s="152">
        <v>25818</v>
      </c>
      <c r="E5" s="153"/>
      <c r="F5" s="154">
        <v>73475</v>
      </c>
      <c r="G5" s="155"/>
      <c r="H5" s="156"/>
    </row>
    <row r="6" spans="1:8">
      <c r="A6" s="157"/>
      <c r="B6" s="158"/>
      <c r="C6" s="159"/>
      <c r="D6" s="160">
        <v>17076</v>
      </c>
      <c r="E6" s="161"/>
      <c r="F6" s="162">
        <v>43072</v>
      </c>
      <c r="G6" s="163"/>
      <c r="H6" s="164"/>
    </row>
    <row r="7" spans="1:8">
      <c r="A7" s="145" t="s">
        <v>566</v>
      </c>
      <c r="B7" s="150"/>
      <c r="C7" s="151"/>
      <c r="D7" s="152">
        <v>48078</v>
      </c>
      <c r="E7" s="153"/>
      <c r="F7" s="154">
        <v>87464</v>
      </c>
      <c r="G7" s="155"/>
      <c r="H7" s="156"/>
    </row>
    <row r="8" spans="1:8">
      <c r="A8" s="157"/>
      <c r="B8" s="158"/>
      <c r="C8" s="159"/>
      <c r="D8" s="160">
        <v>37597</v>
      </c>
      <c r="E8" s="161"/>
      <c r="F8" s="162">
        <v>47479</v>
      </c>
      <c r="G8" s="163"/>
      <c r="H8" s="164"/>
    </row>
    <row r="9" spans="1:8">
      <c r="A9" s="145" t="s">
        <v>567</v>
      </c>
      <c r="B9" s="150"/>
      <c r="C9" s="151"/>
      <c r="D9" s="152">
        <v>132712</v>
      </c>
      <c r="E9" s="153"/>
      <c r="F9" s="154">
        <v>96248</v>
      </c>
      <c r="G9" s="155"/>
      <c r="H9" s="156"/>
    </row>
    <row r="10" spans="1:8">
      <c r="A10" s="157"/>
      <c r="B10" s="158"/>
      <c r="C10" s="159"/>
      <c r="D10" s="160">
        <v>125202</v>
      </c>
      <c r="E10" s="161"/>
      <c r="F10" s="162">
        <v>55768</v>
      </c>
      <c r="G10" s="163"/>
      <c r="H10" s="164"/>
    </row>
    <row r="11" spans="1:8">
      <c r="A11" s="145" t="s">
        <v>568</v>
      </c>
      <c r="B11" s="150"/>
      <c r="C11" s="151"/>
      <c r="D11" s="152">
        <v>194946</v>
      </c>
      <c r="E11" s="153"/>
      <c r="F11" s="154">
        <v>76413</v>
      </c>
      <c r="G11" s="155"/>
      <c r="H11" s="156"/>
    </row>
    <row r="12" spans="1:8">
      <c r="A12" s="157"/>
      <c r="B12" s="158"/>
      <c r="C12" s="165"/>
      <c r="D12" s="160">
        <v>179677</v>
      </c>
      <c r="E12" s="161"/>
      <c r="F12" s="162">
        <v>39658</v>
      </c>
      <c r="G12" s="163"/>
      <c r="H12" s="164"/>
    </row>
    <row r="13" spans="1:8">
      <c r="A13" s="145"/>
      <c r="B13" s="150"/>
      <c r="C13" s="166"/>
      <c r="D13" s="167">
        <v>84429</v>
      </c>
      <c r="E13" s="168"/>
      <c r="F13" s="169">
        <v>80189</v>
      </c>
      <c r="G13" s="170"/>
      <c r="H13" s="156"/>
    </row>
    <row r="14" spans="1:8">
      <c r="A14" s="157"/>
      <c r="B14" s="158"/>
      <c r="C14" s="159"/>
      <c r="D14" s="160">
        <v>74091</v>
      </c>
      <c r="E14" s="161"/>
      <c r="F14" s="162">
        <v>43768</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2.15</v>
      </c>
      <c r="C19" s="171">
        <f>ROUND(VALUE(SUBSTITUTE(実質収支比率等に係る経年分析!G$48,"▲","-")),2)</f>
        <v>1.28</v>
      </c>
      <c r="D19" s="171">
        <f>ROUND(VALUE(SUBSTITUTE(実質収支比率等に係る経年分析!H$48,"▲","-")),2)</f>
        <v>1.02</v>
      </c>
      <c r="E19" s="171">
        <f>ROUND(VALUE(SUBSTITUTE(実質収支比率等に係る経年分析!I$48,"▲","-")),2)</f>
        <v>1.52</v>
      </c>
      <c r="F19" s="171">
        <f>ROUND(VALUE(SUBSTITUTE(実質収支比率等に係る経年分析!J$48,"▲","-")),2)</f>
        <v>11.26</v>
      </c>
    </row>
    <row r="20" spans="1:11">
      <c r="A20" s="171" t="s">
        <v>55</v>
      </c>
      <c r="B20" s="171">
        <f>ROUND(VALUE(SUBSTITUTE(実質収支比率等に係る経年分析!F$47,"▲","-")),2)</f>
        <v>28.04</v>
      </c>
      <c r="C20" s="171">
        <f>ROUND(VALUE(SUBSTITUTE(実質収支比率等に係る経年分析!G$47,"▲","-")),2)</f>
        <v>23.83</v>
      </c>
      <c r="D20" s="171">
        <f>ROUND(VALUE(SUBSTITUTE(実質収支比率等に係る経年分析!H$47,"▲","-")),2)</f>
        <v>21.91</v>
      </c>
      <c r="E20" s="171">
        <f>ROUND(VALUE(SUBSTITUTE(実質収支比率等に係る経年分析!I$47,"▲","-")),2)</f>
        <v>21.21</v>
      </c>
      <c r="F20" s="171">
        <f>ROUND(VALUE(SUBSTITUTE(実質収支比率等に係る経年分析!J$47,"▲","-")),2)</f>
        <v>20.5</v>
      </c>
    </row>
    <row r="21" spans="1:11">
      <c r="A21" s="171" t="s">
        <v>56</v>
      </c>
      <c r="B21" s="171">
        <f>IF(ISNUMBER(VALUE(SUBSTITUTE(実質収支比率等に係る経年分析!F$49,"▲","-"))),ROUND(VALUE(SUBSTITUTE(実質収支比率等に係る経年分析!F$49,"▲","-")),2),NA())</f>
        <v>-4.75</v>
      </c>
      <c r="C21" s="171">
        <f>IF(ISNUMBER(VALUE(SUBSTITUTE(実質収支比率等に係る経年分析!G$49,"▲","-"))),ROUND(VALUE(SUBSTITUTE(実質収支比率等に係る経年分析!G$49,"▲","-")),2),NA())</f>
        <v>-3.99</v>
      </c>
      <c r="D21" s="171">
        <f>IF(ISNUMBER(VALUE(SUBSTITUTE(実質収支比率等に係る経年分析!H$49,"▲","-"))),ROUND(VALUE(SUBSTITUTE(実質収支比率等に係る経年分析!H$49,"▲","-")),2),NA())</f>
        <v>-2.42</v>
      </c>
      <c r="E21" s="171">
        <f>IF(ISNUMBER(VALUE(SUBSTITUTE(実質収支比率等に係る経年分析!I$49,"▲","-"))),ROUND(VALUE(SUBSTITUTE(実質収支比率等に係る経年分析!I$49,"▲","-")),2),NA())</f>
        <v>0.55000000000000004</v>
      </c>
      <c r="F21" s="171">
        <f>IF(ISNUMBER(VALUE(SUBSTITUTE(実質収支比率等に係る経年分析!J$49,"▲","-"))),ROUND(VALUE(SUBSTITUTE(実質収支比率等に係る経年分析!J$49,"▲","-")),2),NA())</f>
        <v>9.86</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鞍手町谷山池パイプライン水利施設維持管理運営費特別会計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鞍手町かんがい施設維持管理運営費特別会計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住宅新築資金等特別会計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c r="A33" s="172" t="str">
        <f>IF(連結実質赤字比率に係る赤字・黒字の構成分析!C$37="",NA(),連結実質赤字比率に係る赤字・黒字の構成分析!C$37)</f>
        <v>鞍手町下水道事業会計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#VALUE!</v>
      </c>
      <c r="I33" s="172" t="e">
        <f>IF(ROUND(VALUE(SUBSTITUTE(連結実質赤字比率に係る赤字・黒字の構成分析!I$37,"▲", "-")), 2) &gt;= 0, ABS(ROUND(VALUE(SUBSTITUTE(連結実質赤字比率に係る赤字・黒字の構成分析!I$37,"▲", "-")), 2)), NA())</f>
        <v>#VALUE!</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0.25</v>
      </c>
    </row>
    <row r="34" spans="1:16">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1.65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1.81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1.17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1.98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1.33</v>
      </c>
    </row>
    <row r="35" spans="1:16">
      <c r="A35" s="172" t="str">
        <f>IF(連結実質赤字比率に係る赤字・黒字の構成分析!C$35="",NA(),連結実質赤字比率に係る赤字・黒字の構成分析!C$35)</f>
        <v>鞍手町水道事業会計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9.83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8.84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9.06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9.18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8.25</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2.14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11.26</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783</v>
      </c>
      <c r="E42" s="173"/>
      <c r="F42" s="173"/>
      <c r="G42" s="173">
        <f>'実質公債費比率（分子）の構造'!L$52</f>
        <v>942</v>
      </c>
      <c r="H42" s="173"/>
      <c r="I42" s="173"/>
      <c r="J42" s="173">
        <f>'実質公債費比率（分子）の構造'!M$52</f>
        <v>884</v>
      </c>
      <c r="K42" s="173"/>
      <c r="L42" s="173"/>
      <c r="M42" s="173">
        <f>'実質公債費比率（分子）の構造'!N$52</f>
        <v>891</v>
      </c>
      <c r="N42" s="173"/>
      <c r="O42" s="173"/>
      <c r="P42" s="173">
        <f>'実質公債費比率（分子）の構造'!O$52</f>
        <v>931</v>
      </c>
    </row>
    <row r="43" spans="1:16">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66</v>
      </c>
      <c r="B45" s="173">
        <f>'実質公債費比率（分子）の構造'!K$49</f>
        <v>40</v>
      </c>
      <c r="C45" s="173"/>
      <c r="D45" s="173"/>
      <c r="E45" s="173">
        <f>'実質公債費比率（分子）の構造'!L$49</f>
        <v>3</v>
      </c>
      <c r="F45" s="173"/>
      <c r="G45" s="173"/>
      <c r="H45" s="173">
        <f>'実質公債費比率（分子）の構造'!M$49</f>
        <v>5</v>
      </c>
      <c r="I45" s="173"/>
      <c r="J45" s="173"/>
      <c r="K45" s="173">
        <f>'実質公債費比率（分子）の構造'!N$49</f>
        <v>5</v>
      </c>
      <c r="L45" s="173"/>
      <c r="M45" s="173"/>
      <c r="N45" s="173">
        <f>'実質公債費比率（分子）の構造'!O$49</f>
        <v>5</v>
      </c>
      <c r="O45" s="173"/>
      <c r="P45" s="173"/>
    </row>
    <row r="46" spans="1:16">
      <c r="A46" s="173" t="s">
        <v>67</v>
      </c>
      <c r="B46" s="173">
        <f>'実質公債費比率（分子）の構造'!K$48</f>
        <v>132</v>
      </c>
      <c r="C46" s="173"/>
      <c r="D46" s="173"/>
      <c r="E46" s="173">
        <f>'実質公債費比率（分子）の構造'!L$48</f>
        <v>149</v>
      </c>
      <c r="F46" s="173"/>
      <c r="G46" s="173"/>
      <c r="H46" s="173">
        <f>'実質公債費比率（分子）の構造'!M$48</f>
        <v>144</v>
      </c>
      <c r="I46" s="173"/>
      <c r="J46" s="173"/>
      <c r="K46" s="173">
        <f>'実質公債費比率（分子）の構造'!N$48</f>
        <v>151</v>
      </c>
      <c r="L46" s="173"/>
      <c r="M46" s="173"/>
      <c r="N46" s="173">
        <f>'実質公債費比率（分子）の構造'!O$48</f>
        <v>177</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948</v>
      </c>
      <c r="C49" s="173"/>
      <c r="D49" s="173"/>
      <c r="E49" s="173">
        <f>'実質公債費比率（分子）の構造'!L$45</f>
        <v>1130</v>
      </c>
      <c r="F49" s="173"/>
      <c r="G49" s="173"/>
      <c r="H49" s="173">
        <f>'実質公債費比率（分子）の構造'!M$45</f>
        <v>1077</v>
      </c>
      <c r="I49" s="173"/>
      <c r="J49" s="173"/>
      <c r="K49" s="173">
        <f>'実質公債費比率（分子）の構造'!N$45</f>
        <v>1089</v>
      </c>
      <c r="L49" s="173"/>
      <c r="M49" s="173"/>
      <c r="N49" s="173">
        <f>'実質公債費比率（分子）の構造'!O$45</f>
        <v>1083</v>
      </c>
      <c r="O49" s="173"/>
      <c r="P49" s="173"/>
    </row>
    <row r="50" spans="1:16">
      <c r="A50" s="173" t="s">
        <v>71</v>
      </c>
      <c r="B50" s="173" t="e">
        <f>NA()</f>
        <v>#N/A</v>
      </c>
      <c r="C50" s="173">
        <f>IF(ISNUMBER('実質公債費比率（分子）の構造'!K$53),'実質公債費比率（分子）の構造'!K$53,NA())</f>
        <v>337</v>
      </c>
      <c r="D50" s="173" t="e">
        <f>NA()</f>
        <v>#N/A</v>
      </c>
      <c r="E50" s="173" t="e">
        <f>NA()</f>
        <v>#N/A</v>
      </c>
      <c r="F50" s="173">
        <f>IF(ISNUMBER('実質公債費比率（分子）の構造'!L$53),'実質公債費比率（分子）の構造'!L$53,NA())</f>
        <v>340</v>
      </c>
      <c r="G50" s="173" t="e">
        <f>NA()</f>
        <v>#N/A</v>
      </c>
      <c r="H50" s="173" t="e">
        <f>NA()</f>
        <v>#N/A</v>
      </c>
      <c r="I50" s="173">
        <f>IF(ISNUMBER('実質公債費比率（分子）の構造'!M$53),'実質公債費比率（分子）の構造'!M$53,NA())</f>
        <v>342</v>
      </c>
      <c r="J50" s="173" t="e">
        <f>NA()</f>
        <v>#N/A</v>
      </c>
      <c r="K50" s="173" t="e">
        <f>NA()</f>
        <v>#N/A</v>
      </c>
      <c r="L50" s="173">
        <f>IF(ISNUMBER('実質公債費比率（分子）の構造'!N$53),'実質公債費比率（分子）の構造'!N$53,NA())</f>
        <v>354</v>
      </c>
      <c r="M50" s="173" t="e">
        <f>NA()</f>
        <v>#N/A</v>
      </c>
      <c r="N50" s="173" t="e">
        <f>NA()</f>
        <v>#N/A</v>
      </c>
      <c r="O50" s="173">
        <f>IF(ISNUMBER('実質公債費比率（分子）の構造'!O$53),'実質公債費比率（分子）の構造'!O$53,NA())</f>
        <v>334</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8158</v>
      </c>
      <c r="E56" s="172"/>
      <c r="F56" s="172"/>
      <c r="G56" s="172">
        <f>'将来負担比率（分子）の構造'!J$52</f>
        <v>8037</v>
      </c>
      <c r="H56" s="172"/>
      <c r="I56" s="172"/>
      <c r="J56" s="172">
        <f>'将来負担比率（分子）の構造'!K$52</f>
        <v>8094</v>
      </c>
      <c r="K56" s="172"/>
      <c r="L56" s="172"/>
      <c r="M56" s="172">
        <f>'将来負担比率（分子）の構造'!L$52</f>
        <v>9391</v>
      </c>
      <c r="N56" s="172"/>
      <c r="O56" s="172"/>
      <c r="P56" s="172">
        <f>'将来負担比率（分子）の構造'!M$52</f>
        <v>11332</v>
      </c>
    </row>
    <row r="57" spans="1:16">
      <c r="A57" s="172" t="s">
        <v>42</v>
      </c>
      <c r="B57" s="172"/>
      <c r="C57" s="172"/>
      <c r="D57" s="172">
        <f>'将来負担比率（分子）の構造'!I$51</f>
        <v>958</v>
      </c>
      <c r="E57" s="172"/>
      <c r="F57" s="172"/>
      <c r="G57" s="172">
        <f>'将来負担比率（分子）の構造'!J$51</f>
        <v>845</v>
      </c>
      <c r="H57" s="172"/>
      <c r="I57" s="172"/>
      <c r="J57" s="172">
        <f>'将来負担比率（分子）の構造'!K$51</f>
        <v>880</v>
      </c>
      <c r="K57" s="172"/>
      <c r="L57" s="172"/>
      <c r="M57" s="172">
        <f>'将来負担比率（分子）の構造'!L$51</f>
        <v>1981</v>
      </c>
      <c r="N57" s="172"/>
      <c r="O57" s="172"/>
      <c r="P57" s="172">
        <f>'将来負担比率（分子）の構造'!M$51</f>
        <v>4246</v>
      </c>
    </row>
    <row r="58" spans="1:16">
      <c r="A58" s="172" t="s">
        <v>41</v>
      </c>
      <c r="B58" s="172"/>
      <c r="C58" s="172"/>
      <c r="D58" s="172">
        <f>'将来負担比率（分子）の構造'!I$50</f>
        <v>6968</v>
      </c>
      <c r="E58" s="172"/>
      <c r="F58" s="172"/>
      <c r="G58" s="172">
        <f>'将来負担比率（分子）の構造'!J$50</f>
        <v>6875</v>
      </c>
      <c r="H58" s="172"/>
      <c r="I58" s="172"/>
      <c r="J58" s="172">
        <f>'将来負担比率（分子）の構造'!K$50</f>
        <v>6887</v>
      </c>
      <c r="K58" s="172"/>
      <c r="L58" s="172"/>
      <c r="M58" s="172">
        <f>'将来負担比率（分子）の構造'!L$50</f>
        <v>6897</v>
      </c>
      <c r="N58" s="172"/>
      <c r="O58" s="172"/>
      <c r="P58" s="172">
        <f>'将来負担比率（分子）の構造'!M$50</f>
        <v>7072</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f>'将来負担比率（分子）の構造'!K$46</f>
        <v>544</v>
      </c>
      <c r="I61" s="172"/>
      <c r="J61" s="172"/>
      <c r="K61" s="172">
        <f>'将来負担比率（分子）の構造'!L$46</f>
        <v>614</v>
      </c>
      <c r="L61" s="172"/>
      <c r="M61" s="172"/>
      <c r="N61" s="172">
        <f>'将来負担比率（分子）の構造'!M$46</f>
        <v>825</v>
      </c>
      <c r="O61" s="172"/>
      <c r="P61" s="172"/>
    </row>
    <row r="62" spans="1:16">
      <c r="A62" s="172" t="s">
        <v>35</v>
      </c>
      <c r="B62" s="172">
        <f>'将来負担比率（分子）の構造'!I$45</f>
        <v>998</v>
      </c>
      <c r="C62" s="172"/>
      <c r="D62" s="172"/>
      <c r="E62" s="172">
        <f>'将来負担比率（分子）の構造'!J$45</f>
        <v>938</v>
      </c>
      <c r="F62" s="172"/>
      <c r="G62" s="172"/>
      <c r="H62" s="172">
        <f>'将来負担比率（分子）の構造'!K$45</f>
        <v>965</v>
      </c>
      <c r="I62" s="172"/>
      <c r="J62" s="172"/>
      <c r="K62" s="172">
        <f>'将来負担比率（分子）の構造'!L$45</f>
        <v>957</v>
      </c>
      <c r="L62" s="172"/>
      <c r="M62" s="172"/>
      <c r="N62" s="172">
        <f>'将来負担比率（分子）の構造'!M$45</f>
        <v>908</v>
      </c>
      <c r="O62" s="172"/>
      <c r="P62" s="172"/>
    </row>
    <row r="63" spans="1:16">
      <c r="A63" s="172" t="s">
        <v>34</v>
      </c>
      <c r="B63" s="172">
        <f>'将来負担比率（分子）の構造'!I$44</f>
        <v>22</v>
      </c>
      <c r="C63" s="172"/>
      <c r="D63" s="172"/>
      <c r="E63" s="172">
        <f>'将来負担比率（分子）の構造'!J$44</f>
        <v>20</v>
      </c>
      <c r="F63" s="172"/>
      <c r="G63" s="172"/>
      <c r="H63" s="172">
        <f>'将来負担比率（分子）の構造'!K$44</f>
        <v>17</v>
      </c>
      <c r="I63" s="172"/>
      <c r="J63" s="172"/>
      <c r="K63" s="172">
        <f>'将来負担比率（分子）の構造'!L$44</f>
        <v>12</v>
      </c>
      <c r="L63" s="172"/>
      <c r="M63" s="172"/>
      <c r="N63" s="172">
        <f>'将来負担比率（分子）の構造'!M$44</f>
        <v>7</v>
      </c>
      <c r="O63" s="172"/>
      <c r="P63" s="172"/>
    </row>
    <row r="64" spans="1:16">
      <c r="A64" s="172" t="s">
        <v>33</v>
      </c>
      <c r="B64" s="172">
        <f>'将来負担比率（分子）の構造'!I$43</f>
        <v>3431</v>
      </c>
      <c r="C64" s="172"/>
      <c r="D64" s="172"/>
      <c r="E64" s="172">
        <f>'将来負担比率（分子）の構造'!J$43</f>
        <v>3475</v>
      </c>
      <c r="F64" s="172"/>
      <c r="G64" s="172"/>
      <c r="H64" s="172">
        <f>'将来負担比率（分子）の構造'!K$43</f>
        <v>3517</v>
      </c>
      <c r="I64" s="172"/>
      <c r="J64" s="172"/>
      <c r="K64" s="172">
        <f>'将来負担比率（分子）の構造'!L$43</f>
        <v>3616</v>
      </c>
      <c r="L64" s="172"/>
      <c r="M64" s="172"/>
      <c r="N64" s="172">
        <f>'将来負担比率（分子）の構造'!M$43</f>
        <v>3713</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9320</v>
      </c>
      <c r="C66" s="172"/>
      <c r="D66" s="172"/>
      <c r="E66" s="172">
        <f>'将来負担比率（分子）の構造'!J$41</f>
        <v>8927</v>
      </c>
      <c r="F66" s="172"/>
      <c r="G66" s="172"/>
      <c r="H66" s="172">
        <f>'将来負担比率（分子）の構造'!K$41</f>
        <v>8878</v>
      </c>
      <c r="I66" s="172"/>
      <c r="J66" s="172"/>
      <c r="K66" s="172">
        <f>'将来負担比率（分子）の構造'!L$41</f>
        <v>11296</v>
      </c>
      <c r="L66" s="172"/>
      <c r="M66" s="172"/>
      <c r="N66" s="172">
        <f>'将来負担比率（分子）の構造'!M$41</f>
        <v>14672</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1009</v>
      </c>
      <c r="C72" s="176">
        <f>基金残高に係る経年分析!G55</f>
        <v>1010</v>
      </c>
      <c r="D72" s="176">
        <f>基金残高に係る経年分析!H55</f>
        <v>1047</v>
      </c>
    </row>
    <row r="73" spans="1:16">
      <c r="A73" s="175" t="s">
        <v>78</v>
      </c>
      <c r="B73" s="176">
        <f>基金残高に係る経年分析!F56</f>
        <v>458</v>
      </c>
      <c r="C73" s="176">
        <f>基金残高に係る経年分析!G56</f>
        <v>429</v>
      </c>
      <c r="D73" s="176">
        <f>基金残高に係る経年分析!H56</f>
        <v>390</v>
      </c>
    </row>
    <row r="74" spans="1:16">
      <c r="A74" s="175" t="s">
        <v>79</v>
      </c>
      <c r="B74" s="176">
        <f>基金残高に係る経年分析!F57</f>
        <v>5360</v>
      </c>
      <c r="C74" s="176">
        <f>基金残高に係る経年分析!G57</f>
        <v>5401</v>
      </c>
      <c r="D74" s="176">
        <f>基金残高に係る経年分析!H57</f>
        <v>5520</v>
      </c>
    </row>
  </sheetData>
  <sheetProtection algorithmName="SHA-512" hashValue="TeFnueu8CskxVU4WHcHmRcC80ji2cwlLwQpak3pkzwXAOoqLpxvnrAJ6+FuS7rR/LEHtSir4+5h5+FfyD7T5YQ==" saltValue="T1sb9eNs1XAutH3RiYqD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217</v>
      </c>
      <c r="DI1" s="782"/>
      <c r="DJ1" s="782"/>
      <c r="DK1" s="782"/>
      <c r="DL1" s="782"/>
      <c r="DM1" s="782"/>
      <c r="DN1" s="783"/>
      <c r="DO1" s="212"/>
      <c r="DP1" s="781" t="s">
        <v>218</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3" t="s">
        <v>220</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221</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222</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c r="B4" s="723" t="s">
        <v>1</v>
      </c>
      <c r="C4" s="724"/>
      <c r="D4" s="724"/>
      <c r="E4" s="724"/>
      <c r="F4" s="724"/>
      <c r="G4" s="724"/>
      <c r="H4" s="724"/>
      <c r="I4" s="724"/>
      <c r="J4" s="724"/>
      <c r="K4" s="724"/>
      <c r="L4" s="724"/>
      <c r="M4" s="724"/>
      <c r="N4" s="724"/>
      <c r="O4" s="724"/>
      <c r="P4" s="724"/>
      <c r="Q4" s="725"/>
      <c r="R4" s="723" t="s">
        <v>223</v>
      </c>
      <c r="S4" s="724"/>
      <c r="T4" s="724"/>
      <c r="U4" s="724"/>
      <c r="V4" s="724"/>
      <c r="W4" s="724"/>
      <c r="X4" s="724"/>
      <c r="Y4" s="725"/>
      <c r="Z4" s="723" t="s">
        <v>224</v>
      </c>
      <c r="AA4" s="724"/>
      <c r="AB4" s="724"/>
      <c r="AC4" s="725"/>
      <c r="AD4" s="723" t="s">
        <v>225</v>
      </c>
      <c r="AE4" s="724"/>
      <c r="AF4" s="724"/>
      <c r="AG4" s="724"/>
      <c r="AH4" s="724"/>
      <c r="AI4" s="724"/>
      <c r="AJ4" s="724"/>
      <c r="AK4" s="725"/>
      <c r="AL4" s="723" t="s">
        <v>224</v>
      </c>
      <c r="AM4" s="724"/>
      <c r="AN4" s="724"/>
      <c r="AO4" s="725"/>
      <c r="AP4" s="784" t="s">
        <v>226</v>
      </c>
      <c r="AQ4" s="784"/>
      <c r="AR4" s="784"/>
      <c r="AS4" s="784"/>
      <c r="AT4" s="784"/>
      <c r="AU4" s="784"/>
      <c r="AV4" s="784"/>
      <c r="AW4" s="784"/>
      <c r="AX4" s="784"/>
      <c r="AY4" s="784"/>
      <c r="AZ4" s="784"/>
      <c r="BA4" s="784"/>
      <c r="BB4" s="784"/>
      <c r="BC4" s="784"/>
      <c r="BD4" s="784"/>
      <c r="BE4" s="784"/>
      <c r="BF4" s="784"/>
      <c r="BG4" s="784" t="s">
        <v>227</v>
      </c>
      <c r="BH4" s="784"/>
      <c r="BI4" s="784"/>
      <c r="BJ4" s="784"/>
      <c r="BK4" s="784"/>
      <c r="BL4" s="784"/>
      <c r="BM4" s="784"/>
      <c r="BN4" s="784"/>
      <c r="BO4" s="784" t="s">
        <v>224</v>
      </c>
      <c r="BP4" s="784"/>
      <c r="BQ4" s="784"/>
      <c r="BR4" s="784"/>
      <c r="BS4" s="784" t="s">
        <v>228</v>
      </c>
      <c r="BT4" s="784"/>
      <c r="BU4" s="784"/>
      <c r="BV4" s="784"/>
      <c r="BW4" s="784"/>
      <c r="BX4" s="784"/>
      <c r="BY4" s="784"/>
      <c r="BZ4" s="784"/>
      <c r="CA4" s="784"/>
      <c r="CB4" s="784"/>
      <c r="CD4" s="766" t="s">
        <v>229</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c r="B5" s="731" t="s">
        <v>230</v>
      </c>
      <c r="C5" s="732"/>
      <c r="D5" s="732"/>
      <c r="E5" s="732"/>
      <c r="F5" s="732"/>
      <c r="G5" s="732"/>
      <c r="H5" s="732"/>
      <c r="I5" s="732"/>
      <c r="J5" s="732"/>
      <c r="K5" s="732"/>
      <c r="L5" s="732"/>
      <c r="M5" s="732"/>
      <c r="N5" s="732"/>
      <c r="O5" s="732"/>
      <c r="P5" s="732"/>
      <c r="Q5" s="733"/>
      <c r="R5" s="717">
        <v>1838799</v>
      </c>
      <c r="S5" s="718"/>
      <c r="T5" s="718"/>
      <c r="U5" s="718"/>
      <c r="V5" s="718"/>
      <c r="W5" s="718"/>
      <c r="X5" s="718"/>
      <c r="Y5" s="761"/>
      <c r="Z5" s="779">
        <v>13</v>
      </c>
      <c r="AA5" s="779"/>
      <c r="AB5" s="779"/>
      <c r="AC5" s="779"/>
      <c r="AD5" s="780">
        <v>1838799</v>
      </c>
      <c r="AE5" s="780"/>
      <c r="AF5" s="780"/>
      <c r="AG5" s="780"/>
      <c r="AH5" s="780"/>
      <c r="AI5" s="780"/>
      <c r="AJ5" s="780"/>
      <c r="AK5" s="780"/>
      <c r="AL5" s="762">
        <v>37.6</v>
      </c>
      <c r="AM5" s="736"/>
      <c r="AN5" s="736"/>
      <c r="AO5" s="763"/>
      <c r="AP5" s="731" t="s">
        <v>231</v>
      </c>
      <c r="AQ5" s="732"/>
      <c r="AR5" s="732"/>
      <c r="AS5" s="732"/>
      <c r="AT5" s="732"/>
      <c r="AU5" s="732"/>
      <c r="AV5" s="732"/>
      <c r="AW5" s="732"/>
      <c r="AX5" s="732"/>
      <c r="AY5" s="732"/>
      <c r="AZ5" s="732"/>
      <c r="BA5" s="732"/>
      <c r="BB5" s="732"/>
      <c r="BC5" s="732"/>
      <c r="BD5" s="732"/>
      <c r="BE5" s="732"/>
      <c r="BF5" s="733"/>
      <c r="BG5" s="664">
        <v>1838799</v>
      </c>
      <c r="BH5" s="665"/>
      <c r="BI5" s="665"/>
      <c r="BJ5" s="665"/>
      <c r="BK5" s="665"/>
      <c r="BL5" s="665"/>
      <c r="BM5" s="665"/>
      <c r="BN5" s="666"/>
      <c r="BO5" s="691">
        <v>100</v>
      </c>
      <c r="BP5" s="691"/>
      <c r="BQ5" s="691"/>
      <c r="BR5" s="691"/>
      <c r="BS5" s="692" t="s">
        <v>177</v>
      </c>
      <c r="BT5" s="692"/>
      <c r="BU5" s="692"/>
      <c r="BV5" s="692"/>
      <c r="BW5" s="692"/>
      <c r="BX5" s="692"/>
      <c r="BY5" s="692"/>
      <c r="BZ5" s="692"/>
      <c r="CA5" s="692"/>
      <c r="CB5" s="750"/>
      <c r="CD5" s="766" t="s">
        <v>226</v>
      </c>
      <c r="CE5" s="767"/>
      <c r="CF5" s="767"/>
      <c r="CG5" s="767"/>
      <c r="CH5" s="767"/>
      <c r="CI5" s="767"/>
      <c r="CJ5" s="767"/>
      <c r="CK5" s="767"/>
      <c r="CL5" s="767"/>
      <c r="CM5" s="767"/>
      <c r="CN5" s="767"/>
      <c r="CO5" s="767"/>
      <c r="CP5" s="767"/>
      <c r="CQ5" s="768"/>
      <c r="CR5" s="766" t="s">
        <v>232</v>
      </c>
      <c r="CS5" s="767"/>
      <c r="CT5" s="767"/>
      <c r="CU5" s="767"/>
      <c r="CV5" s="767"/>
      <c r="CW5" s="767"/>
      <c r="CX5" s="767"/>
      <c r="CY5" s="768"/>
      <c r="CZ5" s="766" t="s">
        <v>224</v>
      </c>
      <c r="DA5" s="767"/>
      <c r="DB5" s="767"/>
      <c r="DC5" s="768"/>
      <c r="DD5" s="766" t="s">
        <v>233</v>
      </c>
      <c r="DE5" s="767"/>
      <c r="DF5" s="767"/>
      <c r="DG5" s="767"/>
      <c r="DH5" s="767"/>
      <c r="DI5" s="767"/>
      <c r="DJ5" s="767"/>
      <c r="DK5" s="767"/>
      <c r="DL5" s="767"/>
      <c r="DM5" s="767"/>
      <c r="DN5" s="767"/>
      <c r="DO5" s="767"/>
      <c r="DP5" s="768"/>
      <c r="DQ5" s="766" t="s">
        <v>234</v>
      </c>
      <c r="DR5" s="767"/>
      <c r="DS5" s="767"/>
      <c r="DT5" s="767"/>
      <c r="DU5" s="767"/>
      <c r="DV5" s="767"/>
      <c r="DW5" s="767"/>
      <c r="DX5" s="767"/>
      <c r="DY5" s="767"/>
      <c r="DZ5" s="767"/>
      <c r="EA5" s="767"/>
      <c r="EB5" s="767"/>
      <c r="EC5" s="768"/>
    </row>
    <row r="6" spans="2:143" ht="11.25" customHeight="1">
      <c r="B6" s="661" t="s">
        <v>235</v>
      </c>
      <c r="C6" s="662"/>
      <c r="D6" s="662"/>
      <c r="E6" s="662"/>
      <c r="F6" s="662"/>
      <c r="G6" s="662"/>
      <c r="H6" s="662"/>
      <c r="I6" s="662"/>
      <c r="J6" s="662"/>
      <c r="K6" s="662"/>
      <c r="L6" s="662"/>
      <c r="M6" s="662"/>
      <c r="N6" s="662"/>
      <c r="O6" s="662"/>
      <c r="P6" s="662"/>
      <c r="Q6" s="663"/>
      <c r="R6" s="664">
        <v>67256</v>
      </c>
      <c r="S6" s="665"/>
      <c r="T6" s="665"/>
      <c r="U6" s="665"/>
      <c r="V6" s="665"/>
      <c r="W6" s="665"/>
      <c r="X6" s="665"/>
      <c r="Y6" s="666"/>
      <c r="Z6" s="691">
        <v>0.5</v>
      </c>
      <c r="AA6" s="691"/>
      <c r="AB6" s="691"/>
      <c r="AC6" s="691"/>
      <c r="AD6" s="692">
        <v>67256</v>
      </c>
      <c r="AE6" s="692"/>
      <c r="AF6" s="692"/>
      <c r="AG6" s="692"/>
      <c r="AH6" s="692"/>
      <c r="AI6" s="692"/>
      <c r="AJ6" s="692"/>
      <c r="AK6" s="692"/>
      <c r="AL6" s="667">
        <v>1.4</v>
      </c>
      <c r="AM6" s="668"/>
      <c r="AN6" s="668"/>
      <c r="AO6" s="693"/>
      <c r="AP6" s="661" t="s">
        <v>236</v>
      </c>
      <c r="AQ6" s="662"/>
      <c r="AR6" s="662"/>
      <c r="AS6" s="662"/>
      <c r="AT6" s="662"/>
      <c r="AU6" s="662"/>
      <c r="AV6" s="662"/>
      <c r="AW6" s="662"/>
      <c r="AX6" s="662"/>
      <c r="AY6" s="662"/>
      <c r="AZ6" s="662"/>
      <c r="BA6" s="662"/>
      <c r="BB6" s="662"/>
      <c r="BC6" s="662"/>
      <c r="BD6" s="662"/>
      <c r="BE6" s="662"/>
      <c r="BF6" s="663"/>
      <c r="BG6" s="664">
        <v>1838799</v>
      </c>
      <c r="BH6" s="665"/>
      <c r="BI6" s="665"/>
      <c r="BJ6" s="665"/>
      <c r="BK6" s="665"/>
      <c r="BL6" s="665"/>
      <c r="BM6" s="665"/>
      <c r="BN6" s="666"/>
      <c r="BO6" s="691">
        <v>100</v>
      </c>
      <c r="BP6" s="691"/>
      <c r="BQ6" s="691"/>
      <c r="BR6" s="691"/>
      <c r="BS6" s="692" t="s">
        <v>237</v>
      </c>
      <c r="BT6" s="692"/>
      <c r="BU6" s="692"/>
      <c r="BV6" s="692"/>
      <c r="BW6" s="692"/>
      <c r="BX6" s="692"/>
      <c r="BY6" s="692"/>
      <c r="BZ6" s="692"/>
      <c r="CA6" s="692"/>
      <c r="CB6" s="750"/>
      <c r="CD6" s="720" t="s">
        <v>238</v>
      </c>
      <c r="CE6" s="721"/>
      <c r="CF6" s="721"/>
      <c r="CG6" s="721"/>
      <c r="CH6" s="721"/>
      <c r="CI6" s="721"/>
      <c r="CJ6" s="721"/>
      <c r="CK6" s="721"/>
      <c r="CL6" s="721"/>
      <c r="CM6" s="721"/>
      <c r="CN6" s="721"/>
      <c r="CO6" s="721"/>
      <c r="CP6" s="721"/>
      <c r="CQ6" s="722"/>
      <c r="CR6" s="664">
        <v>89035</v>
      </c>
      <c r="CS6" s="665"/>
      <c r="CT6" s="665"/>
      <c r="CU6" s="665"/>
      <c r="CV6" s="665"/>
      <c r="CW6" s="665"/>
      <c r="CX6" s="665"/>
      <c r="CY6" s="666"/>
      <c r="CZ6" s="762">
        <v>0.7</v>
      </c>
      <c r="DA6" s="736"/>
      <c r="DB6" s="736"/>
      <c r="DC6" s="765"/>
      <c r="DD6" s="670" t="s">
        <v>177</v>
      </c>
      <c r="DE6" s="665"/>
      <c r="DF6" s="665"/>
      <c r="DG6" s="665"/>
      <c r="DH6" s="665"/>
      <c r="DI6" s="665"/>
      <c r="DJ6" s="665"/>
      <c r="DK6" s="665"/>
      <c r="DL6" s="665"/>
      <c r="DM6" s="665"/>
      <c r="DN6" s="665"/>
      <c r="DO6" s="665"/>
      <c r="DP6" s="666"/>
      <c r="DQ6" s="670">
        <v>89035</v>
      </c>
      <c r="DR6" s="665"/>
      <c r="DS6" s="665"/>
      <c r="DT6" s="665"/>
      <c r="DU6" s="665"/>
      <c r="DV6" s="665"/>
      <c r="DW6" s="665"/>
      <c r="DX6" s="665"/>
      <c r="DY6" s="665"/>
      <c r="DZ6" s="665"/>
      <c r="EA6" s="665"/>
      <c r="EB6" s="665"/>
      <c r="EC6" s="705"/>
    </row>
    <row r="7" spans="2:143" ht="11.25" customHeight="1">
      <c r="B7" s="661" t="s">
        <v>239</v>
      </c>
      <c r="C7" s="662"/>
      <c r="D7" s="662"/>
      <c r="E7" s="662"/>
      <c r="F7" s="662"/>
      <c r="G7" s="662"/>
      <c r="H7" s="662"/>
      <c r="I7" s="662"/>
      <c r="J7" s="662"/>
      <c r="K7" s="662"/>
      <c r="L7" s="662"/>
      <c r="M7" s="662"/>
      <c r="N7" s="662"/>
      <c r="O7" s="662"/>
      <c r="P7" s="662"/>
      <c r="Q7" s="663"/>
      <c r="R7" s="664">
        <v>801</v>
      </c>
      <c r="S7" s="665"/>
      <c r="T7" s="665"/>
      <c r="U7" s="665"/>
      <c r="V7" s="665"/>
      <c r="W7" s="665"/>
      <c r="X7" s="665"/>
      <c r="Y7" s="666"/>
      <c r="Z7" s="691">
        <v>0</v>
      </c>
      <c r="AA7" s="691"/>
      <c r="AB7" s="691"/>
      <c r="AC7" s="691"/>
      <c r="AD7" s="692">
        <v>801</v>
      </c>
      <c r="AE7" s="692"/>
      <c r="AF7" s="692"/>
      <c r="AG7" s="692"/>
      <c r="AH7" s="692"/>
      <c r="AI7" s="692"/>
      <c r="AJ7" s="692"/>
      <c r="AK7" s="692"/>
      <c r="AL7" s="667">
        <v>0</v>
      </c>
      <c r="AM7" s="668"/>
      <c r="AN7" s="668"/>
      <c r="AO7" s="693"/>
      <c r="AP7" s="661" t="s">
        <v>240</v>
      </c>
      <c r="AQ7" s="662"/>
      <c r="AR7" s="662"/>
      <c r="AS7" s="662"/>
      <c r="AT7" s="662"/>
      <c r="AU7" s="662"/>
      <c r="AV7" s="662"/>
      <c r="AW7" s="662"/>
      <c r="AX7" s="662"/>
      <c r="AY7" s="662"/>
      <c r="AZ7" s="662"/>
      <c r="BA7" s="662"/>
      <c r="BB7" s="662"/>
      <c r="BC7" s="662"/>
      <c r="BD7" s="662"/>
      <c r="BE7" s="662"/>
      <c r="BF7" s="663"/>
      <c r="BG7" s="664">
        <v>677071</v>
      </c>
      <c r="BH7" s="665"/>
      <c r="BI7" s="665"/>
      <c r="BJ7" s="665"/>
      <c r="BK7" s="665"/>
      <c r="BL7" s="665"/>
      <c r="BM7" s="665"/>
      <c r="BN7" s="666"/>
      <c r="BO7" s="691">
        <v>36.799999999999997</v>
      </c>
      <c r="BP7" s="691"/>
      <c r="BQ7" s="691"/>
      <c r="BR7" s="691"/>
      <c r="BS7" s="692" t="s">
        <v>237</v>
      </c>
      <c r="BT7" s="692"/>
      <c r="BU7" s="692"/>
      <c r="BV7" s="692"/>
      <c r="BW7" s="692"/>
      <c r="BX7" s="692"/>
      <c r="BY7" s="692"/>
      <c r="BZ7" s="692"/>
      <c r="CA7" s="692"/>
      <c r="CB7" s="750"/>
      <c r="CD7" s="706" t="s">
        <v>241</v>
      </c>
      <c r="CE7" s="703"/>
      <c r="CF7" s="703"/>
      <c r="CG7" s="703"/>
      <c r="CH7" s="703"/>
      <c r="CI7" s="703"/>
      <c r="CJ7" s="703"/>
      <c r="CK7" s="703"/>
      <c r="CL7" s="703"/>
      <c r="CM7" s="703"/>
      <c r="CN7" s="703"/>
      <c r="CO7" s="703"/>
      <c r="CP7" s="703"/>
      <c r="CQ7" s="704"/>
      <c r="CR7" s="664">
        <v>2061966</v>
      </c>
      <c r="CS7" s="665"/>
      <c r="CT7" s="665"/>
      <c r="CU7" s="665"/>
      <c r="CV7" s="665"/>
      <c r="CW7" s="665"/>
      <c r="CX7" s="665"/>
      <c r="CY7" s="666"/>
      <c r="CZ7" s="691">
        <v>15.2</v>
      </c>
      <c r="DA7" s="691"/>
      <c r="DB7" s="691"/>
      <c r="DC7" s="691"/>
      <c r="DD7" s="670">
        <v>392640</v>
      </c>
      <c r="DE7" s="665"/>
      <c r="DF7" s="665"/>
      <c r="DG7" s="665"/>
      <c r="DH7" s="665"/>
      <c r="DI7" s="665"/>
      <c r="DJ7" s="665"/>
      <c r="DK7" s="665"/>
      <c r="DL7" s="665"/>
      <c r="DM7" s="665"/>
      <c r="DN7" s="665"/>
      <c r="DO7" s="665"/>
      <c r="DP7" s="666"/>
      <c r="DQ7" s="670">
        <v>878554</v>
      </c>
      <c r="DR7" s="665"/>
      <c r="DS7" s="665"/>
      <c r="DT7" s="665"/>
      <c r="DU7" s="665"/>
      <c r="DV7" s="665"/>
      <c r="DW7" s="665"/>
      <c r="DX7" s="665"/>
      <c r="DY7" s="665"/>
      <c r="DZ7" s="665"/>
      <c r="EA7" s="665"/>
      <c r="EB7" s="665"/>
      <c r="EC7" s="705"/>
    </row>
    <row r="8" spans="2:143" ht="11.25" customHeight="1">
      <c r="B8" s="661" t="s">
        <v>242</v>
      </c>
      <c r="C8" s="662"/>
      <c r="D8" s="662"/>
      <c r="E8" s="662"/>
      <c r="F8" s="662"/>
      <c r="G8" s="662"/>
      <c r="H8" s="662"/>
      <c r="I8" s="662"/>
      <c r="J8" s="662"/>
      <c r="K8" s="662"/>
      <c r="L8" s="662"/>
      <c r="M8" s="662"/>
      <c r="N8" s="662"/>
      <c r="O8" s="662"/>
      <c r="P8" s="662"/>
      <c r="Q8" s="663"/>
      <c r="R8" s="664">
        <v>8047</v>
      </c>
      <c r="S8" s="665"/>
      <c r="T8" s="665"/>
      <c r="U8" s="665"/>
      <c r="V8" s="665"/>
      <c r="W8" s="665"/>
      <c r="X8" s="665"/>
      <c r="Y8" s="666"/>
      <c r="Z8" s="691">
        <v>0.1</v>
      </c>
      <c r="AA8" s="691"/>
      <c r="AB8" s="691"/>
      <c r="AC8" s="691"/>
      <c r="AD8" s="692">
        <v>8047</v>
      </c>
      <c r="AE8" s="692"/>
      <c r="AF8" s="692"/>
      <c r="AG8" s="692"/>
      <c r="AH8" s="692"/>
      <c r="AI8" s="692"/>
      <c r="AJ8" s="692"/>
      <c r="AK8" s="692"/>
      <c r="AL8" s="667">
        <v>0.2</v>
      </c>
      <c r="AM8" s="668"/>
      <c r="AN8" s="668"/>
      <c r="AO8" s="693"/>
      <c r="AP8" s="661" t="s">
        <v>243</v>
      </c>
      <c r="AQ8" s="662"/>
      <c r="AR8" s="662"/>
      <c r="AS8" s="662"/>
      <c r="AT8" s="662"/>
      <c r="AU8" s="662"/>
      <c r="AV8" s="662"/>
      <c r="AW8" s="662"/>
      <c r="AX8" s="662"/>
      <c r="AY8" s="662"/>
      <c r="AZ8" s="662"/>
      <c r="BA8" s="662"/>
      <c r="BB8" s="662"/>
      <c r="BC8" s="662"/>
      <c r="BD8" s="662"/>
      <c r="BE8" s="662"/>
      <c r="BF8" s="663"/>
      <c r="BG8" s="664">
        <v>25360</v>
      </c>
      <c r="BH8" s="665"/>
      <c r="BI8" s="665"/>
      <c r="BJ8" s="665"/>
      <c r="BK8" s="665"/>
      <c r="BL8" s="665"/>
      <c r="BM8" s="665"/>
      <c r="BN8" s="666"/>
      <c r="BO8" s="691">
        <v>1.4</v>
      </c>
      <c r="BP8" s="691"/>
      <c r="BQ8" s="691"/>
      <c r="BR8" s="691"/>
      <c r="BS8" s="692" t="s">
        <v>237</v>
      </c>
      <c r="BT8" s="692"/>
      <c r="BU8" s="692"/>
      <c r="BV8" s="692"/>
      <c r="BW8" s="692"/>
      <c r="BX8" s="692"/>
      <c r="BY8" s="692"/>
      <c r="BZ8" s="692"/>
      <c r="CA8" s="692"/>
      <c r="CB8" s="750"/>
      <c r="CD8" s="706" t="s">
        <v>244</v>
      </c>
      <c r="CE8" s="703"/>
      <c r="CF8" s="703"/>
      <c r="CG8" s="703"/>
      <c r="CH8" s="703"/>
      <c r="CI8" s="703"/>
      <c r="CJ8" s="703"/>
      <c r="CK8" s="703"/>
      <c r="CL8" s="703"/>
      <c r="CM8" s="703"/>
      <c r="CN8" s="703"/>
      <c r="CO8" s="703"/>
      <c r="CP8" s="703"/>
      <c r="CQ8" s="704"/>
      <c r="CR8" s="664">
        <v>2970882</v>
      </c>
      <c r="CS8" s="665"/>
      <c r="CT8" s="665"/>
      <c r="CU8" s="665"/>
      <c r="CV8" s="665"/>
      <c r="CW8" s="665"/>
      <c r="CX8" s="665"/>
      <c r="CY8" s="666"/>
      <c r="CZ8" s="691">
        <v>22</v>
      </c>
      <c r="DA8" s="691"/>
      <c r="DB8" s="691"/>
      <c r="DC8" s="691"/>
      <c r="DD8" s="670">
        <v>1098</v>
      </c>
      <c r="DE8" s="665"/>
      <c r="DF8" s="665"/>
      <c r="DG8" s="665"/>
      <c r="DH8" s="665"/>
      <c r="DI8" s="665"/>
      <c r="DJ8" s="665"/>
      <c r="DK8" s="665"/>
      <c r="DL8" s="665"/>
      <c r="DM8" s="665"/>
      <c r="DN8" s="665"/>
      <c r="DO8" s="665"/>
      <c r="DP8" s="666"/>
      <c r="DQ8" s="670">
        <v>1364731</v>
      </c>
      <c r="DR8" s="665"/>
      <c r="DS8" s="665"/>
      <c r="DT8" s="665"/>
      <c r="DU8" s="665"/>
      <c r="DV8" s="665"/>
      <c r="DW8" s="665"/>
      <c r="DX8" s="665"/>
      <c r="DY8" s="665"/>
      <c r="DZ8" s="665"/>
      <c r="EA8" s="665"/>
      <c r="EB8" s="665"/>
      <c r="EC8" s="705"/>
    </row>
    <row r="9" spans="2:143" ht="11.25" customHeight="1">
      <c r="B9" s="661" t="s">
        <v>245</v>
      </c>
      <c r="C9" s="662"/>
      <c r="D9" s="662"/>
      <c r="E9" s="662"/>
      <c r="F9" s="662"/>
      <c r="G9" s="662"/>
      <c r="H9" s="662"/>
      <c r="I9" s="662"/>
      <c r="J9" s="662"/>
      <c r="K9" s="662"/>
      <c r="L9" s="662"/>
      <c r="M9" s="662"/>
      <c r="N9" s="662"/>
      <c r="O9" s="662"/>
      <c r="P9" s="662"/>
      <c r="Q9" s="663"/>
      <c r="R9" s="664">
        <v>9372</v>
      </c>
      <c r="S9" s="665"/>
      <c r="T9" s="665"/>
      <c r="U9" s="665"/>
      <c r="V9" s="665"/>
      <c r="W9" s="665"/>
      <c r="X9" s="665"/>
      <c r="Y9" s="666"/>
      <c r="Z9" s="691">
        <v>0.1</v>
      </c>
      <c r="AA9" s="691"/>
      <c r="AB9" s="691"/>
      <c r="AC9" s="691"/>
      <c r="AD9" s="692">
        <v>9372</v>
      </c>
      <c r="AE9" s="692"/>
      <c r="AF9" s="692"/>
      <c r="AG9" s="692"/>
      <c r="AH9" s="692"/>
      <c r="AI9" s="692"/>
      <c r="AJ9" s="692"/>
      <c r="AK9" s="692"/>
      <c r="AL9" s="667">
        <v>0.2</v>
      </c>
      <c r="AM9" s="668"/>
      <c r="AN9" s="668"/>
      <c r="AO9" s="693"/>
      <c r="AP9" s="661" t="s">
        <v>246</v>
      </c>
      <c r="AQ9" s="662"/>
      <c r="AR9" s="662"/>
      <c r="AS9" s="662"/>
      <c r="AT9" s="662"/>
      <c r="AU9" s="662"/>
      <c r="AV9" s="662"/>
      <c r="AW9" s="662"/>
      <c r="AX9" s="662"/>
      <c r="AY9" s="662"/>
      <c r="AZ9" s="662"/>
      <c r="BA9" s="662"/>
      <c r="BB9" s="662"/>
      <c r="BC9" s="662"/>
      <c r="BD9" s="662"/>
      <c r="BE9" s="662"/>
      <c r="BF9" s="663"/>
      <c r="BG9" s="664">
        <v>525957</v>
      </c>
      <c r="BH9" s="665"/>
      <c r="BI9" s="665"/>
      <c r="BJ9" s="665"/>
      <c r="BK9" s="665"/>
      <c r="BL9" s="665"/>
      <c r="BM9" s="665"/>
      <c r="BN9" s="666"/>
      <c r="BO9" s="691">
        <v>28.6</v>
      </c>
      <c r="BP9" s="691"/>
      <c r="BQ9" s="691"/>
      <c r="BR9" s="691"/>
      <c r="BS9" s="692" t="s">
        <v>177</v>
      </c>
      <c r="BT9" s="692"/>
      <c r="BU9" s="692"/>
      <c r="BV9" s="692"/>
      <c r="BW9" s="692"/>
      <c r="BX9" s="692"/>
      <c r="BY9" s="692"/>
      <c r="BZ9" s="692"/>
      <c r="CA9" s="692"/>
      <c r="CB9" s="750"/>
      <c r="CD9" s="706" t="s">
        <v>247</v>
      </c>
      <c r="CE9" s="703"/>
      <c r="CF9" s="703"/>
      <c r="CG9" s="703"/>
      <c r="CH9" s="703"/>
      <c r="CI9" s="703"/>
      <c r="CJ9" s="703"/>
      <c r="CK9" s="703"/>
      <c r="CL9" s="703"/>
      <c r="CM9" s="703"/>
      <c r="CN9" s="703"/>
      <c r="CO9" s="703"/>
      <c r="CP9" s="703"/>
      <c r="CQ9" s="704"/>
      <c r="CR9" s="664">
        <v>5575988</v>
      </c>
      <c r="CS9" s="665"/>
      <c r="CT9" s="665"/>
      <c r="CU9" s="665"/>
      <c r="CV9" s="665"/>
      <c r="CW9" s="665"/>
      <c r="CX9" s="665"/>
      <c r="CY9" s="666"/>
      <c r="CZ9" s="691">
        <v>41.2</v>
      </c>
      <c r="DA9" s="691"/>
      <c r="DB9" s="691"/>
      <c r="DC9" s="691"/>
      <c r="DD9" s="670">
        <v>2279682</v>
      </c>
      <c r="DE9" s="665"/>
      <c r="DF9" s="665"/>
      <c r="DG9" s="665"/>
      <c r="DH9" s="665"/>
      <c r="DI9" s="665"/>
      <c r="DJ9" s="665"/>
      <c r="DK9" s="665"/>
      <c r="DL9" s="665"/>
      <c r="DM9" s="665"/>
      <c r="DN9" s="665"/>
      <c r="DO9" s="665"/>
      <c r="DP9" s="666"/>
      <c r="DQ9" s="670">
        <v>761613</v>
      </c>
      <c r="DR9" s="665"/>
      <c r="DS9" s="665"/>
      <c r="DT9" s="665"/>
      <c r="DU9" s="665"/>
      <c r="DV9" s="665"/>
      <c r="DW9" s="665"/>
      <c r="DX9" s="665"/>
      <c r="DY9" s="665"/>
      <c r="DZ9" s="665"/>
      <c r="EA9" s="665"/>
      <c r="EB9" s="665"/>
      <c r="EC9" s="705"/>
    </row>
    <row r="10" spans="2:143" ht="11.25" customHeight="1">
      <c r="B10" s="661" t="s">
        <v>248</v>
      </c>
      <c r="C10" s="662"/>
      <c r="D10" s="662"/>
      <c r="E10" s="662"/>
      <c r="F10" s="662"/>
      <c r="G10" s="662"/>
      <c r="H10" s="662"/>
      <c r="I10" s="662"/>
      <c r="J10" s="662"/>
      <c r="K10" s="662"/>
      <c r="L10" s="662"/>
      <c r="M10" s="662"/>
      <c r="N10" s="662"/>
      <c r="O10" s="662"/>
      <c r="P10" s="662"/>
      <c r="Q10" s="663"/>
      <c r="R10" s="664" t="s">
        <v>177</v>
      </c>
      <c r="S10" s="665"/>
      <c r="T10" s="665"/>
      <c r="U10" s="665"/>
      <c r="V10" s="665"/>
      <c r="W10" s="665"/>
      <c r="X10" s="665"/>
      <c r="Y10" s="666"/>
      <c r="Z10" s="691" t="s">
        <v>177</v>
      </c>
      <c r="AA10" s="691"/>
      <c r="AB10" s="691"/>
      <c r="AC10" s="691"/>
      <c r="AD10" s="692" t="s">
        <v>177</v>
      </c>
      <c r="AE10" s="692"/>
      <c r="AF10" s="692"/>
      <c r="AG10" s="692"/>
      <c r="AH10" s="692"/>
      <c r="AI10" s="692"/>
      <c r="AJ10" s="692"/>
      <c r="AK10" s="692"/>
      <c r="AL10" s="667" t="s">
        <v>177</v>
      </c>
      <c r="AM10" s="668"/>
      <c r="AN10" s="668"/>
      <c r="AO10" s="693"/>
      <c r="AP10" s="661" t="s">
        <v>249</v>
      </c>
      <c r="AQ10" s="662"/>
      <c r="AR10" s="662"/>
      <c r="AS10" s="662"/>
      <c r="AT10" s="662"/>
      <c r="AU10" s="662"/>
      <c r="AV10" s="662"/>
      <c r="AW10" s="662"/>
      <c r="AX10" s="662"/>
      <c r="AY10" s="662"/>
      <c r="AZ10" s="662"/>
      <c r="BA10" s="662"/>
      <c r="BB10" s="662"/>
      <c r="BC10" s="662"/>
      <c r="BD10" s="662"/>
      <c r="BE10" s="662"/>
      <c r="BF10" s="663"/>
      <c r="BG10" s="664">
        <v>46864</v>
      </c>
      <c r="BH10" s="665"/>
      <c r="BI10" s="665"/>
      <c r="BJ10" s="665"/>
      <c r="BK10" s="665"/>
      <c r="BL10" s="665"/>
      <c r="BM10" s="665"/>
      <c r="BN10" s="666"/>
      <c r="BO10" s="691">
        <v>2.5</v>
      </c>
      <c r="BP10" s="691"/>
      <c r="BQ10" s="691"/>
      <c r="BR10" s="691"/>
      <c r="BS10" s="692" t="s">
        <v>177</v>
      </c>
      <c r="BT10" s="692"/>
      <c r="BU10" s="692"/>
      <c r="BV10" s="692"/>
      <c r="BW10" s="692"/>
      <c r="BX10" s="692"/>
      <c r="BY10" s="692"/>
      <c r="BZ10" s="692"/>
      <c r="CA10" s="692"/>
      <c r="CB10" s="750"/>
      <c r="CD10" s="706" t="s">
        <v>250</v>
      </c>
      <c r="CE10" s="703"/>
      <c r="CF10" s="703"/>
      <c r="CG10" s="703"/>
      <c r="CH10" s="703"/>
      <c r="CI10" s="703"/>
      <c r="CJ10" s="703"/>
      <c r="CK10" s="703"/>
      <c r="CL10" s="703"/>
      <c r="CM10" s="703"/>
      <c r="CN10" s="703"/>
      <c r="CO10" s="703"/>
      <c r="CP10" s="703"/>
      <c r="CQ10" s="704"/>
      <c r="CR10" s="664" t="s">
        <v>237</v>
      </c>
      <c r="CS10" s="665"/>
      <c r="CT10" s="665"/>
      <c r="CU10" s="665"/>
      <c r="CV10" s="665"/>
      <c r="CW10" s="665"/>
      <c r="CX10" s="665"/>
      <c r="CY10" s="666"/>
      <c r="CZ10" s="691" t="s">
        <v>177</v>
      </c>
      <c r="DA10" s="691"/>
      <c r="DB10" s="691"/>
      <c r="DC10" s="691"/>
      <c r="DD10" s="670" t="s">
        <v>237</v>
      </c>
      <c r="DE10" s="665"/>
      <c r="DF10" s="665"/>
      <c r="DG10" s="665"/>
      <c r="DH10" s="665"/>
      <c r="DI10" s="665"/>
      <c r="DJ10" s="665"/>
      <c r="DK10" s="665"/>
      <c r="DL10" s="665"/>
      <c r="DM10" s="665"/>
      <c r="DN10" s="665"/>
      <c r="DO10" s="665"/>
      <c r="DP10" s="666"/>
      <c r="DQ10" s="670" t="s">
        <v>237</v>
      </c>
      <c r="DR10" s="665"/>
      <c r="DS10" s="665"/>
      <c r="DT10" s="665"/>
      <c r="DU10" s="665"/>
      <c r="DV10" s="665"/>
      <c r="DW10" s="665"/>
      <c r="DX10" s="665"/>
      <c r="DY10" s="665"/>
      <c r="DZ10" s="665"/>
      <c r="EA10" s="665"/>
      <c r="EB10" s="665"/>
      <c r="EC10" s="705"/>
    </row>
    <row r="11" spans="2:143" ht="11.25" customHeight="1">
      <c r="B11" s="661" t="s">
        <v>251</v>
      </c>
      <c r="C11" s="662"/>
      <c r="D11" s="662"/>
      <c r="E11" s="662"/>
      <c r="F11" s="662"/>
      <c r="G11" s="662"/>
      <c r="H11" s="662"/>
      <c r="I11" s="662"/>
      <c r="J11" s="662"/>
      <c r="K11" s="662"/>
      <c r="L11" s="662"/>
      <c r="M11" s="662"/>
      <c r="N11" s="662"/>
      <c r="O11" s="662"/>
      <c r="P11" s="662"/>
      <c r="Q11" s="663"/>
      <c r="R11" s="664">
        <v>363053</v>
      </c>
      <c r="S11" s="665"/>
      <c r="T11" s="665"/>
      <c r="U11" s="665"/>
      <c r="V11" s="665"/>
      <c r="W11" s="665"/>
      <c r="X11" s="665"/>
      <c r="Y11" s="666"/>
      <c r="Z11" s="667">
        <v>2.6</v>
      </c>
      <c r="AA11" s="668"/>
      <c r="AB11" s="668"/>
      <c r="AC11" s="669"/>
      <c r="AD11" s="670">
        <v>363053</v>
      </c>
      <c r="AE11" s="665"/>
      <c r="AF11" s="665"/>
      <c r="AG11" s="665"/>
      <c r="AH11" s="665"/>
      <c r="AI11" s="665"/>
      <c r="AJ11" s="665"/>
      <c r="AK11" s="666"/>
      <c r="AL11" s="667">
        <v>7.4</v>
      </c>
      <c r="AM11" s="668"/>
      <c r="AN11" s="668"/>
      <c r="AO11" s="693"/>
      <c r="AP11" s="661" t="s">
        <v>252</v>
      </c>
      <c r="AQ11" s="662"/>
      <c r="AR11" s="662"/>
      <c r="AS11" s="662"/>
      <c r="AT11" s="662"/>
      <c r="AU11" s="662"/>
      <c r="AV11" s="662"/>
      <c r="AW11" s="662"/>
      <c r="AX11" s="662"/>
      <c r="AY11" s="662"/>
      <c r="AZ11" s="662"/>
      <c r="BA11" s="662"/>
      <c r="BB11" s="662"/>
      <c r="BC11" s="662"/>
      <c r="BD11" s="662"/>
      <c r="BE11" s="662"/>
      <c r="BF11" s="663"/>
      <c r="BG11" s="664">
        <v>78890</v>
      </c>
      <c r="BH11" s="665"/>
      <c r="BI11" s="665"/>
      <c r="BJ11" s="665"/>
      <c r="BK11" s="665"/>
      <c r="BL11" s="665"/>
      <c r="BM11" s="665"/>
      <c r="BN11" s="666"/>
      <c r="BO11" s="691">
        <v>4.3</v>
      </c>
      <c r="BP11" s="691"/>
      <c r="BQ11" s="691"/>
      <c r="BR11" s="691"/>
      <c r="BS11" s="692" t="s">
        <v>237</v>
      </c>
      <c r="BT11" s="692"/>
      <c r="BU11" s="692"/>
      <c r="BV11" s="692"/>
      <c r="BW11" s="692"/>
      <c r="BX11" s="692"/>
      <c r="BY11" s="692"/>
      <c r="BZ11" s="692"/>
      <c r="CA11" s="692"/>
      <c r="CB11" s="750"/>
      <c r="CD11" s="706" t="s">
        <v>253</v>
      </c>
      <c r="CE11" s="703"/>
      <c r="CF11" s="703"/>
      <c r="CG11" s="703"/>
      <c r="CH11" s="703"/>
      <c r="CI11" s="703"/>
      <c r="CJ11" s="703"/>
      <c r="CK11" s="703"/>
      <c r="CL11" s="703"/>
      <c r="CM11" s="703"/>
      <c r="CN11" s="703"/>
      <c r="CO11" s="703"/>
      <c r="CP11" s="703"/>
      <c r="CQ11" s="704"/>
      <c r="CR11" s="664">
        <v>250242</v>
      </c>
      <c r="CS11" s="665"/>
      <c r="CT11" s="665"/>
      <c r="CU11" s="665"/>
      <c r="CV11" s="665"/>
      <c r="CW11" s="665"/>
      <c r="CX11" s="665"/>
      <c r="CY11" s="666"/>
      <c r="CZ11" s="691">
        <v>1.9</v>
      </c>
      <c r="DA11" s="691"/>
      <c r="DB11" s="691"/>
      <c r="DC11" s="691"/>
      <c r="DD11" s="670">
        <v>36494</v>
      </c>
      <c r="DE11" s="665"/>
      <c r="DF11" s="665"/>
      <c r="DG11" s="665"/>
      <c r="DH11" s="665"/>
      <c r="DI11" s="665"/>
      <c r="DJ11" s="665"/>
      <c r="DK11" s="665"/>
      <c r="DL11" s="665"/>
      <c r="DM11" s="665"/>
      <c r="DN11" s="665"/>
      <c r="DO11" s="665"/>
      <c r="DP11" s="666"/>
      <c r="DQ11" s="670">
        <v>93828</v>
      </c>
      <c r="DR11" s="665"/>
      <c r="DS11" s="665"/>
      <c r="DT11" s="665"/>
      <c r="DU11" s="665"/>
      <c r="DV11" s="665"/>
      <c r="DW11" s="665"/>
      <c r="DX11" s="665"/>
      <c r="DY11" s="665"/>
      <c r="DZ11" s="665"/>
      <c r="EA11" s="665"/>
      <c r="EB11" s="665"/>
      <c r="EC11" s="705"/>
    </row>
    <row r="12" spans="2:143" ht="11.25" customHeight="1">
      <c r="B12" s="661" t="s">
        <v>254</v>
      </c>
      <c r="C12" s="662"/>
      <c r="D12" s="662"/>
      <c r="E12" s="662"/>
      <c r="F12" s="662"/>
      <c r="G12" s="662"/>
      <c r="H12" s="662"/>
      <c r="I12" s="662"/>
      <c r="J12" s="662"/>
      <c r="K12" s="662"/>
      <c r="L12" s="662"/>
      <c r="M12" s="662"/>
      <c r="N12" s="662"/>
      <c r="O12" s="662"/>
      <c r="P12" s="662"/>
      <c r="Q12" s="663"/>
      <c r="R12" s="664">
        <v>27888</v>
      </c>
      <c r="S12" s="665"/>
      <c r="T12" s="665"/>
      <c r="U12" s="665"/>
      <c r="V12" s="665"/>
      <c r="W12" s="665"/>
      <c r="X12" s="665"/>
      <c r="Y12" s="666"/>
      <c r="Z12" s="691">
        <v>0.2</v>
      </c>
      <c r="AA12" s="691"/>
      <c r="AB12" s="691"/>
      <c r="AC12" s="691"/>
      <c r="AD12" s="692">
        <v>27888</v>
      </c>
      <c r="AE12" s="692"/>
      <c r="AF12" s="692"/>
      <c r="AG12" s="692"/>
      <c r="AH12" s="692"/>
      <c r="AI12" s="692"/>
      <c r="AJ12" s="692"/>
      <c r="AK12" s="692"/>
      <c r="AL12" s="667">
        <v>0.6</v>
      </c>
      <c r="AM12" s="668"/>
      <c r="AN12" s="668"/>
      <c r="AO12" s="693"/>
      <c r="AP12" s="661" t="s">
        <v>255</v>
      </c>
      <c r="AQ12" s="662"/>
      <c r="AR12" s="662"/>
      <c r="AS12" s="662"/>
      <c r="AT12" s="662"/>
      <c r="AU12" s="662"/>
      <c r="AV12" s="662"/>
      <c r="AW12" s="662"/>
      <c r="AX12" s="662"/>
      <c r="AY12" s="662"/>
      <c r="AZ12" s="662"/>
      <c r="BA12" s="662"/>
      <c r="BB12" s="662"/>
      <c r="BC12" s="662"/>
      <c r="BD12" s="662"/>
      <c r="BE12" s="662"/>
      <c r="BF12" s="663"/>
      <c r="BG12" s="664">
        <v>951184</v>
      </c>
      <c r="BH12" s="665"/>
      <c r="BI12" s="665"/>
      <c r="BJ12" s="665"/>
      <c r="BK12" s="665"/>
      <c r="BL12" s="665"/>
      <c r="BM12" s="665"/>
      <c r="BN12" s="666"/>
      <c r="BO12" s="691">
        <v>51.7</v>
      </c>
      <c r="BP12" s="691"/>
      <c r="BQ12" s="691"/>
      <c r="BR12" s="691"/>
      <c r="BS12" s="692" t="s">
        <v>237</v>
      </c>
      <c r="BT12" s="692"/>
      <c r="BU12" s="692"/>
      <c r="BV12" s="692"/>
      <c r="BW12" s="692"/>
      <c r="BX12" s="692"/>
      <c r="BY12" s="692"/>
      <c r="BZ12" s="692"/>
      <c r="CA12" s="692"/>
      <c r="CB12" s="750"/>
      <c r="CD12" s="706" t="s">
        <v>256</v>
      </c>
      <c r="CE12" s="703"/>
      <c r="CF12" s="703"/>
      <c r="CG12" s="703"/>
      <c r="CH12" s="703"/>
      <c r="CI12" s="703"/>
      <c r="CJ12" s="703"/>
      <c r="CK12" s="703"/>
      <c r="CL12" s="703"/>
      <c r="CM12" s="703"/>
      <c r="CN12" s="703"/>
      <c r="CO12" s="703"/>
      <c r="CP12" s="703"/>
      <c r="CQ12" s="704"/>
      <c r="CR12" s="664">
        <v>54559</v>
      </c>
      <c r="CS12" s="665"/>
      <c r="CT12" s="665"/>
      <c r="CU12" s="665"/>
      <c r="CV12" s="665"/>
      <c r="CW12" s="665"/>
      <c r="CX12" s="665"/>
      <c r="CY12" s="666"/>
      <c r="CZ12" s="691">
        <v>0.4</v>
      </c>
      <c r="DA12" s="691"/>
      <c r="DB12" s="691"/>
      <c r="DC12" s="691"/>
      <c r="DD12" s="670" t="s">
        <v>237</v>
      </c>
      <c r="DE12" s="665"/>
      <c r="DF12" s="665"/>
      <c r="DG12" s="665"/>
      <c r="DH12" s="665"/>
      <c r="DI12" s="665"/>
      <c r="DJ12" s="665"/>
      <c r="DK12" s="665"/>
      <c r="DL12" s="665"/>
      <c r="DM12" s="665"/>
      <c r="DN12" s="665"/>
      <c r="DO12" s="665"/>
      <c r="DP12" s="666"/>
      <c r="DQ12" s="670">
        <v>53718</v>
      </c>
      <c r="DR12" s="665"/>
      <c r="DS12" s="665"/>
      <c r="DT12" s="665"/>
      <c r="DU12" s="665"/>
      <c r="DV12" s="665"/>
      <c r="DW12" s="665"/>
      <c r="DX12" s="665"/>
      <c r="DY12" s="665"/>
      <c r="DZ12" s="665"/>
      <c r="EA12" s="665"/>
      <c r="EB12" s="665"/>
      <c r="EC12" s="705"/>
    </row>
    <row r="13" spans="2:143" ht="11.25" customHeight="1">
      <c r="B13" s="661" t="s">
        <v>257</v>
      </c>
      <c r="C13" s="662"/>
      <c r="D13" s="662"/>
      <c r="E13" s="662"/>
      <c r="F13" s="662"/>
      <c r="G13" s="662"/>
      <c r="H13" s="662"/>
      <c r="I13" s="662"/>
      <c r="J13" s="662"/>
      <c r="K13" s="662"/>
      <c r="L13" s="662"/>
      <c r="M13" s="662"/>
      <c r="N13" s="662"/>
      <c r="O13" s="662"/>
      <c r="P13" s="662"/>
      <c r="Q13" s="663"/>
      <c r="R13" s="664" t="s">
        <v>177</v>
      </c>
      <c r="S13" s="665"/>
      <c r="T13" s="665"/>
      <c r="U13" s="665"/>
      <c r="V13" s="665"/>
      <c r="W13" s="665"/>
      <c r="X13" s="665"/>
      <c r="Y13" s="666"/>
      <c r="Z13" s="691" t="s">
        <v>177</v>
      </c>
      <c r="AA13" s="691"/>
      <c r="AB13" s="691"/>
      <c r="AC13" s="691"/>
      <c r="AD13" s="692" t="s">
        <v>177</v>
      </c>
      <c r="AE13" s="692"/>
      <c r="AF13" s="692"/>
      <c r="AG13" s="692"/>
      <c r="AH13" s="692"/>
      <c r="AI13" s="692"/>
      <c r="AJ13" s="692"/>
      <c r="AK13" s="692"/>
      <c r="AL13" s="667" t="s">
        <v>177</v>
      </c>
      <c r="AM13" s="668"/>
      <c r="AN13" s="668"/>
      <c r="AO13" s="693"/>
      <c r="AP13" s="661" t="s">
        <v>258</v>
      </c>
      <c r="AQ13" s="662"/>
      <c r="AR13" s="662"/>
      <c r="AS13" s="662"/>
      <c r="AT13" s="662"/>
      <c r="AU13" s="662"/>
      <c r="AV13" s="662"/>
      <c r="AW13" s="662"/>
      <c r="AX13" s="662"/>
      <c r="AY13" s="662"/>
      <c r="AZ13" s="662"/>
      <c r="BA13" s="662"/>
      <c r="BB13" s="662"/>
      <c r="BC13" s="662"/>
      <c r="BD13" s="662"/>
      <c r="BE13" s="662"/>
      <c r="BF13" s="663"/>
      <c r="BG13" s="664">
        <v>941294</v>
      </c>
      <c r="BH13" s="665"/>
      <c r="BI13" s="665"/>
      <c r="BJ13" s="665"/>
      <c r="BK13" s="665"/>
      <c r="BL13" s="665"/>
      <c r="BM13" s="665"/>
      <c r="BN13" s="666"/>
      <c r="BO13" s="691">
        <v>51.2</v>
      </c>
      <c r="BP13" s="691"/>
      <c r="BQ13" s="691"/>
      <c r="BR13" s="691"/>
      <c r="BS13" s="692" t="s">
        <v>177</v>
      </c>
      <c r="BT13" s="692"/>
      <c r="BU13" s="692"/>
      <c r="BV13" s="692"/>
      <c r="BW13" s="692"/>
      <c r="BX13" s="692"/>
      <c r="BY13" s="692"/>
      <c r="BZ13" s="692"/>
      <c r="CA13" s="692"/>
      <c r="CB13" s="750"/>
      <c r="CD13" s="706" t="s">
        <v>259</v>
      </c>
      <c r="CE13" s="703"/>
      <c r="CF13" s="703"/>
      <c r="CG13" s="703"/>
      <c r="CH13" s="703"/>
      <c r="CI13" s="703"/>
      <c r="CJ13" s="703"/>
      <c r="CK13" s="703"/>
      <c r="CL13" s="703"/>
      <c r="CM13" s="703"/>
      <c r="CN13" s="703"/>
      <c r="CO13" s="703"/>
      <c r="CP13" s="703"/>
      <c r="CQ13" s="704"/>
      <c r="CR13" s="664">
        <v>681520</v>
      </c>
      <c r="CS13" s="665"/>
      <c r="CT13" s="665"/>
      <c r="CU13" s="665"/>
      <c r="CV13" s="665"/>
      <c r="CW13" s="665"/>
      <c r="CX13" s="665"/>
      <c r="CY13" s="666"/>
      <c r="CZ13" s="691">
        <v>5</v>
      </c>
      <c r="DA13" s="691"/>
      <c r="DB13" s="691"/>
      <c r="DC13" s="691"/>
      <c r="DD13" s="670">
        <v>232672</v>
      </c>
      <c r="DE13" s="665"/>
      <c r="DF13" s="665"/>
      <c r="DG13" s="665"/>
      <c r="DH13" s="665"/>
      <c r="DI13" s="665"/>
      <c r="DJ13" s="665"/>
      <c r="DK13" s="665"/>
      <c r="DL13" s="665"/>
      <c r="DM13" s="665"/>
      <c r="DN13" s="665"/>
      <c r="DO13" s="665"/>
      <c r="DP13" s="666"/>
      <c r="DQ13" s="670">
        <v>410480</v>
      </c>
      <c r="DR13" s="665"/>
      <c r="DS13" s="665"/>
      <c r="DT13" s="665"/>
      <c r="DU13" s="665"/>
      <c r="DV13" s="665"/>
      <c r="DW13" s="665"/>
      <c r="DX13" s="665"/>
      <c r="DY13" s="665"/>
      <c r="DZ13" s="665"/>
      <c r="EA13" s="665"/>
      <c r="EB13" s="665"/>
      <c r="EC13" s="705"/>
    </row>
    <row r="14" spans="2:143" ht="11.25" customHeight="1">
      <c r="B14" s="661" t="s">
        <v>260</v>
      </c>
      <c r="C14" s="662"/>
      <c r="D14" s="662"/>
      <c r="E14" s="662"/>
      <c r="F14" s="662"/>
      <c r="G14" s="662"/>
      <c r="H14" s="662"/>
      <c r="I14" s="662"/>
      <c r="J14" s="662"/>
      <c r="K14" s="662"/>
      <c r="L14" s="662"/>
      <c r="M14" s="662"/>
      <c r="N14" s="662"/>
      <c r="O14" s="662"/>
      <c r="P14" s="662"/>
      <c r="Q14" s="663"/>
      <c r="R14" s="664" t="s">
        <v>177</v>
      </c>
      <c r="S14" s="665"/>
      <c r="T14" s="665"/>
      <c r="U14" s="665"/>
      <c r="V14" s="665"/>
      <c r="W14" s="665"/>
      <c r="X14" s="665"/>
      <c r="Y14" s="666"/>
      <c r="Z14" s="691" t="s">
        <v>177</v>
      </c>
      <c r="AA14" s="691"/>
      <c r="AB14" s="691"/>
      <c r="AC14" s="691"/>
      <c r="AD14" s="692" t="s">
        <v>177</v>
      </c>
      <c r="AE14" s="692"/>
      <c r="AF14" s="692"/>
      <c r="AG14" s="692"/>
      <c r="AH14" s="692"/>
      <c r="AI14" s="692"/>
      <c r="AJ14" s="692"/>
      <c r="AK14" s="692"/>
      <c r="AL14" s="667" t="s">
        <v>177</v>
      </c>
      <c r="AM14" s="668"/>
      <c r="AN14" s="668"/>
      <c r="AO14" s="693"/>
      <c r="AP14" s="661" t="s">
        <v>261</v>
      </c>
      <c r="AQ14" s="662"/>
      <c r="AR14" s="662"/>
      <c r="AS14" s="662"/>
      <c r="AT14" s="662"/>
      <c r="AU14" s="662"/>
      <c r="AV14" s="662"/>
      <c r="AW14" s="662"/>
      <c r="AX14" s="662"/>
      <c r="AY14" s="662"/>
      <c r="AZ14" s="662"/>
      <c r="BA14" s="662"/>
      <c r="BB14" s="662"/>
      <c r="BC14" s="662"/>
      <c r="BD14" s="662"/>
      <c r="BE14" s="662"/>
      <c r="BF14" s="663"/>
      <c r="BG14" s="664">
        <v>55071</v>
      </c>
      <c r="BH14" s="665"/>
      <c r="BI14" s="665"/>
      <c r="BJ14" s="665"/>
      <c r="BK14" s="665"/>
      <c r="BL14" s="665"/>
      <c r="BM14" s="665"/>
      <c r="BN14" s="666"/>
      <c r="BO14" s="691">
        <v>3</v>
      </c>
      <c r="BP14" s="691"/>
      <c r="BQ14" s="691"/>
      <c r="BR14" s="691"/>
      <c r="BS14" s="692" t="s">
        <v>237</v>
      </c>
      <c r="BT14" s="692"/>
      <c r="BU14" s="692"/>
      <c r="BV14" s="692"/>
      <c r="BW14" s="692"/>
      <c r="BX14" s="692"/>
      <c r="BY14" s="692"/>
      <c r="BZ14" s="692"/>
      <c r="CA14" s="692"/>
      <c r="CB14" s="750"/>
      <c r="CD14" s="706" t="s">
        <v>262</v>
      </c>
      <c r="CE14" s="703"/>
      <c r="CF14" s="703"/>
      <c r="CG14" s="703"/>
      <c r="CH14" s="703"/>
      <c r="CI14" s="703"/>
      <c r="CJ14" s="703"/>
      <c r="CK14" s="703"/>
      <c r="CL14" s="703"/>
      <c r="CM14" s="703"/>
      <c r="CN14" s="703"/>
      <c r="CO14" s="703"/>
      <c r="CP14" s="703"/>
      <c r="CQ14" s="704"/>
      <c r="CR14" s="664">
        <v>265437</v>
      </c>
      <c r="CS14" s="665"/>
      <c r="CT14" s="665"/>
      <c r="CU14" s="665"/>
      <c r="CV14" s="665"/>
      <c r="CW14" s="665"/>
      <c r="CX14" s="665"/>
      <c r="CY14" s="666"/>
      <c r="CZ14" s="691">
        <v>2</v>
      </c>
      <c r="DA14" s="691"/>
      <c r="DB14" s="691"/>
      <c r="DC14" s="691"/>
      <c r="DD14" s="670" t="s">
        <v>237</v>
      </c>
      <c r="DE14" s="665"/>
      <c r="DF14" s="665"/>
      <c r="DG14" s="665"/>
      <c r="DH14" s="665"/>
      <c r="DI14" s="665"/>
      <c r="DJ14" s="665"/>
      <c r="DK14" s="665"/>
      <c r="DL14" s="665"/>
      <c r="DM14" s="665"/>
      <c r="DN14" s="665"/>
      <c r="DO14" s="665"/>
      <c r="DP14" s="666"/>
      <c r="DQ14" s="670">
        <v>262443</v>
      </c>
      <c r="DR14" s="665"/>
      <c r="DS14" s="665"/>
      <c r="DT14" s="665"/>
      <c r="DU14" s="665"/>
      <c r="DV14" s="665"/>
      <c r="DW14" s="665"/>
      <c r="DX14" s="665"/>
      <c r="DY14" s="665"/>
      <c r="DZ14" s="665"/>
      <c r="EA14" s="665"/>
      <c r="EB14" s="665"/>
      <c r="EC14" s="705"/>
    </row>
    <row r="15" spans="2:143" ht="11.25" customHeight="1">
      <c r="B15" s="661" t="s">
        <v>263</v>
      </c>
      <c r="C15" s="662"/>
      <c r="D15" s="662"/>
      <c r="E15" s="662"/>
      <c r="F15" s="662"/>
      <c r="G15" s="662"/>
      <c r="H15" s="662"/>
      <c r="I15" s="662"/>
      <c r="J15" s="662"/>
      <c r="K15" s="662"/>
      <c r="L15" s="662"/>
      <c r="M15" s="662"/>
      <c r="N15" s="662"/>
      <c r="O15" s="662"/>
      <c r="P15" s="662"/>
      <c r="Q15" s="663"/>
      <c r="R15" s="664" t="s">
        <v>177</v>
      </c>
      <c r="S15" s="665"/>
      <c r="T15" s="665"/>
      <c r="U15" s="665"/>
      <c r="V15" s="665"/>
      <c r="W15" s="665"/>
      <c r="X15" s="665"/>
      <c r="Y15" s="666"/>
      <c r="Z15" s="691" t="s">
        <v>237</v>
      </c>
      <c r="AA15" s="691"/>
      <c r="AB15" s="691"/>
      <c r="AC15" s="691"/>
      <c r="AD15" s="692" t="s">
        <v>237</v>
      </c>
      <c r="AE15" s="692"/>
      <c r="AF15" s="692"/>
      <c r="AG15" s="692"/>
      <c r="AH15" s="692"/>
      <c r="AI15" s="692"/>
      <c r="AJ15" s="692"/>
      <c r="AK15" s="692"/>
      <c r="AL15" s="667" t="s">
        <v>177</v>
      </c>
      <c r="AM15" s="668"/>
      <c r="AN15" s="668"/>
      <c r="AO15" s="693"/>
      <c r="AP15" s="661" t="s">
        <v>264</v>
      </c>
      <c r="AQ15" s="662"/>
      <c r="AR15" s="662"/>
      <c r="AS15" s="662"/>
      <c r="AT15" s="662"/>
      <c r="AU15" s="662"/>
      <c r="AV15" s="662"/>
      <c r="AW15" s="662"/>
      <c r="AX15" s="662"/>
      <c r="AY15" s="662"/>
      <c r="AZ15" s="662"/>
      <c r="BA15" s="662"/>
      <c r="BB15" s="662"/>
      <c r="BC15" s="662"/>
      <c r="BD15" s="662"/>
      <c r="BE15" s="662"/>
      <c r="BF15" s="663"/>
      <c r="BG15" s="664">
        <v>155473</v>
      </c>
      <c r="BH15" s="665"/>
      <c r="BI15" s="665"/>
      <c r="BJ15" s="665"/>
      <c r="BK15" s="665"/>
      <c r="BL15" s="665"/>
      <c r="BM15" s="665"/>
      <c r="BN15" s="666"/>
      <c r="BO15" s="691">
        <v>8.5</v>
      </c>
      <c r="BP15" s="691"/>
      <c r="BQ15" s="691"/>
      <c r="BR15" s="691"/>
      <c r="BS15" s="692" t="s">
        <v>177</v>
      </c>
      <c r="BT15" s="692"/>
      <c r="BU15" s="692"/>
      <c r="BV15" s="692"/>
      <c r="BW15" s="692"/>
      <c r="BX15" s="692"/>
      <c r="BY15" s="692"/>
      <c r="BZ15" s="692"/>
      <c r="CA15" s="692"/>
      <c r="CB15" s="750"/>
      <c r="CD15" s="706" t="s">
        <v>265</v>
      </c>
      <c r="CE15" s="703"/>
      <c r="CF15" s="703"/>
      <c r="CG15" s="703"/>
      <c r="CH15" s="703"/>
      <c r="CI15" s="703"/>
      <c r="CJ15" s="703"/>
      <c r="CK15" s="703"/>
      <c r="CL15" s="703"/>
      <c r="CM15" s="703"/>
      <c r="CN15" s="703"/>
      <c r="CO15" s="703"/>
      <c r="CP15" s="703"/>
      <c r="CQ15" s="704"/>
      <c r="CR15" s="664">
        <v>593349</v>
      </c>
      <c r="CS15" s="665"/>
      <c r="CT15" s="665"/>
      <c r="CU15" s="665"/>
      <c r="CV15" s="665"/>
      <c r="CW15" s="665"/>
      <c r="CX15" s="665"/>
      <c r="CY15" s="666"/>
      <c r="CZ15" s="691">
        <v>4.4000000000000004</v>
      </c>
      <c r="DA15" s="691"/>
      <c r="DB15" s="691"/>
      <c r="DC15" s="691"/>
      <c r="DD15" s="670">
        <v>49057</v>
      </c>
      <c r="DE15" s="665"/>
      <c r="DF15" s="665"/>
      <c r="DG15" s="665"/>
      <c r="DH15" s="665"/>
      <c r="DI15" s="665"/>
      <c r="DJ15" s="665"/>
      <c r="DK15" s="665"/>
      <c r="DL15" s="665"/>
      <c r="DM15" s="665"/>
      <c r="DN15" s="665"/>
      <c r="DO15" s="665"/>
      <c r="DP15" s="666"/>
      <c r="DQ15" s="670">
        <v>496072</v>
      </c>
      <c r="DR15" s="665"/>
      <c r="DS15" s="665"/>
      <c r="DT15" s="665"/>
      <c r="DU15" s="665"/>
      <c r="DV15" s="665"/>
      <c r="DW15" s="665"/>
      <c r="DX15" s="665"/>
      <c r="DY15" s="665"/>
      <c r="DZ15" s="665"/>
      <c r="EA15" s="665"/>
      <c r="EB15" s="665"/>
      <c r="EC15" s="705"/>
    </row>
    <row r="16" spans="2:143" ht="11.25" customHeight="1">
      <c r="B16" s="661" t="s">
        <v>266</v>
      </c>
      <c r="C16" s="662"/>
      <c r="D16" s="662"/>
      <c r="E16" s="662"/>
      <c r="F16" s="662"/>
      <c r="G16" s="662"/>
      <c r="H16" s="662"/>
      <c r="I16" s="662"/>
      <c r="J16" s="662"/>
      <c r="K16" s="662"/>
      <c r="L16" s="662"/>
      <c r="M16" s="662"/>
      <c r="N16" s="662"/>
      <c r="O16" s="662"/>
      <c r="P16" s="662"/>
      <c r="Q16" s="663"/>
      <c r="R16" s="664">
        <v>8212</v>
      </c>
      <c r="S16" s="665"/>
      <c r="T16" s="665"/>
      <c r="U16" s="665"/>
      <c r="V16" s="665"/>
      <c r="W16" s="665"/>
      <c r="X16" s="665"/>
      <c r="Y16" s="666"/>
      <c r="Z16" s="691">
        <v>0.1</v>
      </c>
      <c r="AA16" s="691"/>
      <c r="AB16" s="691"/>
      <c r="AC16" s="691"/>
      <c r="AD16" s="692">
        <v>8212</v>
      </c>
      <c r="AE16" s="692"/>
      <c r="AF16" s="692"/>
      <c r="AG16" s="692"/>
      <c r="AH16" s="692"/>
      <c r="AI16" s="692"/>
      <c r="AJ16" s="692"/>
      <c r="AK16" s="692"/>
      <c r="AL16" s="667">
        <v>0.2</v>
      </c>
      <c r="AM16" s="668"/>
      <c r="AN16" s="668"/>
      <c r="AO16" s="693"/>
      <c r="AP16" s="661" t="s">
        <v>267</v>
      </c>
      <c r="AQ16" s="662"/>
      <c r="AR16" s="662"/>
      <c r="AS16" s="662"/>
      <c r="AT16" s="662"/>
      <c r="AU16" s="662"/>
      <c r="AV16" s="662"/>
      <c r="AW16" s="662"/>
      <c r="AX16" s="662"/>
      <c r="AY16" s="662"/>
      <c r="AZ16" s="662"/>
      <c r="BA16" s="662"/>
      <c r="BB16" s="662"/>
      <c r="BC16" s="662"/>
      <c r="BD16" s="662"/>
      <c r="BE16" s="662"/>
      <c r="BF16" s="663"/>
      <c r="BG16" s="664" t="s">
        <v>177</v>
      </c>
      <c r="BH16" s="665"/>
      <c r="BI16" s="665"/>
      <c r="BJ16" s="665"/>
      <c r="BK16" s="665"/>
      <c r="BL16" s="665"/>
      <c r="BM16" s="665"/>
      <c r="BN16" s="666"/>
      <c r="BO16" s="691" t="s">
        <v>237</v>
      </c>
      <c r="BP16" s="691"/>
      <c r="BQ16" s="691"/>
      <c r="BR16" s="691"/>
      <c r="BS16" s="692" t="s">
        <v>177</v>
      </c>
      <c r="BT16" s="692"/>
      <c r="BU16" s="692"/>
      <c r="BV16" s="692"/>
      <c r="BW16" s="692"/>
      <c r="BX16" s="692"/>
      <c r="BY16" s="692"/>
      <c r="BZ16" s="692"/>
      <c r="CA16" s="692"/>
      <c r="CB16" s="750"/>
      <c r="CD16" s="706" t="s">
        <v>268</v>
      </c>
      <c r="CE16" s="703"/>
      <c r="CF16" s="703"/>
      <c r="CG16" s="703"/>
      <c r="CH16" s="703"/>
      <c r="CI16" s="703"/>
      <c r="CJ16" s="703"/>
      <c r="CK16" s="703"/>
      <c r="CL16" s="703"/>
      <c r="CM16" s="703"/>
      <c r="CN16" s="703"/>
      <c r="CO16" s="703"/>
      <c r="CP16" s="703"/>
      <c r="CQ16" s="704"/>
      <c r="CR16" s="664">
        <v>836</v>
      </c>
      <c r="CS16" s="665"/>
      <c r="CT16" s="665"/>
      <c r="CU16" s="665"/>
      <c r="CV16" s="665"/>
      <c r="CW16" s="665"/>
      <c r="CX16" s="665"/>
      <c r="CY16" s="666"/>
      <c r="CZ16" s="691">
        <v>0</v>
      </c>
      <c r="DA16" s="691"/>
      <c r="DB16" s="691"/>
      <c r="DC16" s="691"/>
      <c r="DD16" s="670" t="s">
        <v>237</v>
      </c>
      <c r="DE16" s="665"/>
      <c r="DF16" s="665"/>
      <c r="DG16" s="665"/>
      <c r="DH16" s="665"/>
      <c r="DI16" s="665"/>
      <c r="DJ16" s="665"/>
      <c r="DK16" s="665"/>
      <c r="DL16" s="665"/>
      <c r="DM16" s="665"/>
      <c r="DN16" s="665"/>
      <c r="DO16" s="665"/>
      <c r="DP16" s="666"/>
      <c r="DQ16" s="670">
        <v>836</v>
      </c>
      <c r="DR16" s="665"/>
      <c r="DS16" s="665"/>
      <c r="DT16" s="665"/>
      <c r="DU16" s="665"/>
      <c r="DV16" s="665"/>
      <c r="DW16" s="665"/>
      <c r="DX16" s="665"/>
      <c r="DY16" s="665"/>
      <c r="DZ16" s="665"/>
      <c r="EA16" s="665"/>
      <c r="EB16" s="665"/>
      <c r="EC16" s="705"/>
    </row>
    <row r="17" spans="2:133" ht="11.25" customHeight="1">
      <c r="B17" s="661" t="s">
        <v>269</v>
      </c>
      <c r="C17" s="662"/>
      <c r="D17" s="662"/>
      <c r="E17" s="662"/>
      <c r="F17" s="662"/>
      <c r="G17" s="662"/>
      <c r="H17" s="662"/>
      <c r="I17" s="662"/>
      <c r="J17" s="662"/>
      <c r="K17" s="662"/>
      <c r="L17" s="662"/>
      <c r="M17" s="662"/>
      <c r="N17" s="662"/>
      <c r="O17" s="662"/>
      <c r="P17" s="662"/>
      <c r="Q17" s="663"/>
      <c r="R17" s="664">
        <v>33605</v>
      </c>
      <c r="S17" s="665"/>
      <c r="T17" s="665"/>
      <c r="U17" s="665"/>
      <c r="V17" s="665"/>
      <c r="W17" s="665"/>
      <c r="X17" s="665"/>
      <c r="Y17" s="666"/>
      <c r="Z17" s="691">
        <v>0.2</v>
      </c>
      <c r="AA17" s="691"/>
      <c r="AB17" s="691"/>
      <c r="AC17" s="691"/>
      <c r="AD17" s="692">
        <v>33605</v>
      </c>
      <c r="AE17" s="692"/>
      <c r="AF17" s="692"/>
      <c r="AG17" s="692"/>
      <c r="AH17" s="692"/>
      <c r="AI17" s="692"/>
      <c r="AJ17" s="692"/>
      <c r="AK17" s="692"/>
      <c r="AL17" s="667">
        <v>0.7</v>
      </c>
      <c r="AM17" s="668"/>
      <c r="AN17" s="668"/>
      <c r="AO17" s="693"/>
      <c r="AP17" s="661" t="s">
        <v>270</v>
      </c>
      <c r="AQ17" s="662"/>
      <c r="AR17" s="662"/>
      <c r="AS17" s="662"/>
      <c r="AT17" s="662"/>
      <c r="AU17" s="662"/>
      <c r="AV17" s="662"/>
      <c r="AW17" s="662"/>
      <c r="AX17" s="662"/>
      <c r="AY17" s="662"/>
      <c r="AZ17" s="662"/>
      <c r="BA17" s="662"/>
      <c r="BB17" s="662"/>
      <c r="BC17" s="662"/>
      <c r="BD17" s="662"/>
      <c r="BE17" s="662"/>
      <c r="BF17" s="663"/>
      <c r="BG17" s="664" t="s">
        <v>237</v>
      </c>
      <c r="BH17" s="665"/>
      <c r="BI17" s="665"/>
      <c r="BJ17" s="665"/>
      <c r="BK17" s="665"/>
      <c r="BL17" s="665"/>
      <c r="BM17" s="665"/>
      <c r="BN17" s="666"/>
      <c r="BO17" s="691" t="s">
        <v>237</v>
      </c>
      <c r="BP17" s="691"/>
      <c r="BQ17" s="691"/>
      <c r="BR17" s="691"/>
      <c r="BS17" s="692" t="s">
        <v>237</v>
      </c>
      <c r="BT17" s="692"/>
      <c r="BU17" s="692"/>
      <c r="BV17" s="692"/>
      <c r="BW17" s="692"/>
      <c r="BX17" s="692"/>
      <c r="BY17" s="692"/>
      <c r="BZ17" s="692"/>
      <c r="CA17" s="692"/>
      <c r="CB17" s="750"/>
      <c r="CD17" s="706" t="s">
        <v>271</v>
      </c>
      <c r="CE17" s="703"/>
      <c r="CF17" s="703"/>
      <c r="CG17" s="703"/>
      <c r="CH17" s="703"/>
      <c r="CI17" s="703"/>
      <c r="CJ17" s="703"/>
      <c r="CK17" s="703"/>
      <c r="CL17" s="703"/>
      <c r="CM17" s="703"/>
      <c r="CN17" s="703"/>
      <c r="CO17" s="703"/>
      <c r="CP17" s="703"/>
      <c r="CQ17" s="704"/>
      <c r="CR17" s="664">
        <v>980135</v>
      </c>
      <c r="CS17" s="665"/>
      <c r="CT17" s="665"/>
      <c r="CU17" s="665"/>
      <c r="CV17" s="665"/>
      <c r="CW17" s="665"/>
      <c r="CX17" s="665"/>
      <c r="CY17" s="666"/>
      <c r="CZ17" s="691">
        <v>7.2</v>
      </c>
      <c r="DA17" s="691"/>
      <c r="DB17" s="691"/>
      <c r="DC17" s="691"/>
      <c r="DD17" s="670" t="s">
        <v>177</v>
      </c>
      <c r="DE17" s="665"/>
      <c r="DF17" s="665"/>
      <c r="DG17" s="665"/>
      <c r="DH17" s="665"/>
      <c r="DI17" s="665"/>
      <c r="DJ17" s="665"/>
      <c r="DK17" s="665"/>
      <c r="DL17" s="665"/>
      <c r="DM17" s="665"/>
      <c r="DN17" s="665"/>
      <c r="DO17" s="665"/>
      <c r="DP17" s="666"/>
      <c r="DQ17" s="670">
        <v>903943</v>
      </c>
      <c r="DR17" s="665"/>
      <c r="DS17" s="665"/>
      <c r="DT17" s="665"/>
      <c r="DU17" s="665"/>
      <c r="DV17" s="665"/>
      <c r="DW17" s="665"/>
      <c r="DX17" s="665"/>
      <c r="DY17" s="665"/>
      <c r="DZ17" s="665"/>
      <c r="EA17" s="665"/>
      <c r="EB17" s="665"/>
      <c r="EC17" s="705"/>
    </row>
    <row r="18" spans="2:133" ht="11.25" customHeight="1">
      <c r="B18" s="661" t="s">
        <v>272</v>
      </c>
      <c r="C18" s="662"/>
      <c r="D18" s="662"/>
      <c r="E18" s="662"/>
      <c r="F18" s="662"/>
      <c r="G18" s="662"/>
      <c r="H18" s="662"/>
      <c r="I18" s="662"/>
      <c r="J18" s="662"/>
      <c r="K18" s="662"/>
      <c r="L18" s="662"/>
      <c r="M18" s="662"/>
      <c r="N18" s="662"/>
      <c r="O18" s="662"/>
      <c r="P18" s="662"/>
      <c r="Q18" s="663"/>
      <c r="R18" s="664">
        <v>34976</v>
      </c>
      <c r="S18" s="665"/>
      <c r="T18" s="665"/>
      <c r="U18" s="665"/>
      <c r="V18" s="665"/>
      <c r="W18" s="665"/>
      <c r="X18" s="665"/>
      <c r="Y18" s="666"/>
      <c r="Z18" s="691">
        <v>0.2</v>
      </c>
      <c r="AA18" s="691"/>
      <c r="AB18" s="691"/>
      <c r="AC18" s="691"/>
      <c r="AD18" s="692">
        <v>34976</v>
      </c>
      <c r="AE18" s="692"/>
      <c r="AF18" s="692"/>
      <c r="AG18" s="692"/>
      <c r="AH18" s="692"/>
      <c r="AI18" s="692"/>
      <c r="AJ18" s="692"/>
      <c r="AK18" s="692"/>
      <c r="AL18" s="667">
        <v>0.7</v>
      </c>
      <c r="AM18" s="668"/>
      <c r="AN18" s="668"/>
      <c r="AO18" s="693"/>
      <c r="AP18" s="661" t="s">
        <v>273</v>
      </c>
      <c r="AQ18" s="662"/>
      <c r="AR18" s="662"/>
      <c r="AS18" s="662"/>
      <c r="AT18" s="662"/>
      <c r="AU18" s="662"/>
      <c r="AV18" s="662"/>
      <c r="AW18" s="662"/>
      <c r="AX18" s="662"/>
      <c r="AY18" s="662"/>
      <c r="AZ18" s="662"/>
      <c r="BA18" s="662"/>
      <c r="BB18" s="662"/>
      <c r="BC18" s="662"/>
      <c r="BD18" s="662"/>
      <c r="BE18" s="662"/>
      <c r="BF18" s="663"/>
      <c r="BG18" s="664" t="s">
        <v>237</v>
      </c>
      <c r="BH18" s="665"/>
      <c r="BI18" s="665"/>
      <c r="BJ18" s="665"/>
      <c r="BK18" s="665"/>
      <c r="BL18" s="665"/>
      <c r="BM18" s="665"/>
      <c r="BN18" s="666"/>
      <c r="BO18" s="691" t="s">
        <v>177</v>
      </c>
      <c r="BP18" s="691"/>
      <c r="BQ18" s="691"/>
      <c r="BR18" s="691"/>
      <c r="BS18" s="692" t="s">
        <v>237</v>
      </c>
      <c r="BT18" s="692"/>
      <c r="BU18" s="692"/>
      <c r="BV18" s="692"/>
      <c r="BW18" s="692"/>
      <c r="BX18" s="692"/>
      <c r="BY18" s="692"/>
      <c r="BZ18" s="692"/>
      <c r="CA18" s="692"/>
      <c r="CB18" s="750"/>
      <c r="CD18" s="706" t="s">
        <v>274</v>
      </c>
      <c r="CE18" s="703"/>
      <c r="CF18" s="703"/>
      <c r="CG18" s="703"/>
      <c r="CH18" s="703"/>
      <c r="CI18" s="703"/>
      <c r="CJ18" s="703"/>
      <c r="CK18" s="703"/>
      <c r="CL18" s="703"/>
      <c r="CM18" s="703"/>
      <c r="CN18" s="703"/>
      <c r="CO18" s="703"/>
      <c r="CP18" s="703"/>
      <c r="CQ18" s="704"/>
      <c r="CR18" s="664" t="s">
        <v>237</v>
      </c>
      <c r="CS18" s="665"/>
      <c r="CT18" s="665"/>
      <c r="CU18" s="665"/>
      <c r="CV18" s="665"/>
      <c r="CW18" s="665"/>
      <c r="CX18" s="665"/>
      <c r="CY18" s="666"/>
      <c r="CZ18" s="691" t="s">
        <v>237</v>
      </c>
      <c r="DA18" s="691"/>
      <c r="DB18" s="691"/>
      <c r="DC18" s="691"/>
      <c r="DD18" s="670" t="s">
        <v>177</v>
      </c>
      <c r="DE18" s="665"/>
      <c r="DF18" s="665"/>
      <c r="DG18" s="665"/>
      <c r="DH18" s="665"/>
      <c r="DI18" s="665"/>
      <c r="DJ18" s="665"/>
      <c r="DK18" s="665"/>
      <c r="DL18" s="665"/>
      <c r="DM18" s="665"/>
      <c r="DN18" s="665"/>
      <c r="DO18" s="665"/>
      <c r="DP18" s="666"/>
      <c r="DQ18" s="670" t="s">
        <v>177</v>
      </c>
      <c r="DR18" s="665"/>
      <c r="DS18" s="665"/>
      <c r="DT18" s="665"/>
      <c r="DU18" s="665"/>
      <c r="DV18" s="665"/>
      <c r="DW18" s="665"/>
      <c r="DX18" s="665"/>
      <c r="DY18" s="665"/>
      <c r="DZ18" s="665"/>
      <c r="EA18" s="665"/>
      <c r="EB18" s="665"/>
      <c r="EC18" s="705"/>
    </row>
    <row r="19" spans="2:133" ht="11.25" customHeight="1">
      <c r="B19" s="661" t="s">
        <v>275</v>
      </c>
      <c r="C19" s="662"/>
      <c r="D19" s="662"/>
      <c r="E19" s="662"/>
      <c r="F19" s="662"/>
      <c r="G19" s="662"/>
      <c r="H19" s="662"/>
      <c r="I19" s="662"/>
      <c r="J19" s="662"/>
      <c r="K19" s="662"/>
      <c r="L19" s="662"/>
      <c r="M19" s="662"/>
      <c r="N19" s="662"/>
      <c r="O19" s="662"/>
      <c r="P19" s="662"/>
      <c r="Q19" s="663"/>
      <c r="R19" s="664">
        <v>10301</v>
      </c>
      <c r="S19" s="665"/>
      <c r="T19" s="665"/>
      <c r="U19" s="665"/>
      <c r="V19" s="665"/>
      <c r="W19" s="665"/>
      <c r="X19" s="665"/>
      <c r="Y19" s="666"/>
      <c r="Z19" s="691">
        <v>0.1</v>
      </c>
      <c r="AA19" s="691"/>
      <c r="AB19" s="691"/>
      <c r="AC19" s="691"/>
      <c r="AD19" s="692">
        <v>10301</v>
      </c>
      <c r="AE19" s="692"/>
      <c r="AF19" s="692"/>
      <c r="AG19" s="692"/>
      <c r="AH19" s="692"/>
      <c r="AI19" s="692"/>
      <c r="AJ19" s="692"/>
      <c r="AK19" s="692"/>
      <c r="AL19" s="667">
        <v>0.2</v>
      </c>
      <c r="AM19" s="668"/>
      <c r="AN19" s="668"/>
      <c r="AO19" s="693"/>
      <c r="AP19" s="661" t="s">
        <v>276</v>
      </c>
      <c r="AQ19" s="662"/>
      <c r="AR19" s="662"/>
      <c r="AS19" s="662"/>
      <c r="AT19" s="662"/>
      <c r="AU19" s="662"/>
      <c r="AV19" s="662"/>
      <c r="AW19" s="662"/>
      <c r="AX19" s="662"/>
      <c r="AY19" s="662"/>
      <c r="AZ19" s="662"/>
      <c r="BA19" s="662"/>
      <c r="BB19" s="662"/>
      <c r="BC19" s="662"/>
      <c r="BD19" s="662"/>
      <c r="BE19" s="662"/>
      <c r="BF19" s="663"/>
      <c r="BG19" s="664" t="s">
        <v>237</v>
      </c>
      <c r="BH19" s="665"/>
      <c r="BI19" s="665"/>
      <c r="BJ19" s="665"/>
      <c r="BK19" s="665"/>
      <c r="BL19" s="665"/>
      <c r="BM19" s="665"/>
      <c r="BN19" s="666"/>
      <c r="BO19" s="691" t="s">
        <v>177</v>
      </c>
      <c r="BP19" s="691"/>
      <c r="BQ19" s="691"/>
      <c r="BR19" s="691"/>
      <c r="BS19" s="692" t="s">
        <v>237</v>
      </c>
      <c r="BT19" s="692"/>
      <c r="BU19" s="692"/>
      <c r="BV19" s="692"/>
      <c r="BW19" s="692"/>
      <c r="BX19" s="692"/>
      <c r="BY19" s="692"/>
      <c r="BZ19" s="692"/>
      <c r="CA19" s="692"/>
      <c r="CB19" s="750"/>
      <c r="CD19" s="706" t="s">
        <v>277</v>
      </c>
      <c r="CE19" s="703"/>
      <c r="CF19" s="703"/>
      <c r="CG19" s="703"/>
      <c r="CH19" s="703"/>
      <c r="CI19" s="703"/>
      <c r="CJ19" s="703"/>
      <c r="CK19" s="703"/>
      <c r="CL19" s="703"/>
      <c r="CM19" s="703"/>
      <c r="CN19" s="703"/>
      <c r="CO19" s="703"/>
      <c r="CP19" s="703"/>
      <c r="CQ19" s="704"/>
      <c r="CR19" s="664" t="s">
        <v>177</v>
      </c>
      <c r="CS19" s="665"/>
      <c r="CT19" s="665"/>
      <c r="CU19" s="665"/>
      <c r="CV19" s="665"/>
      <c r="CW19" s="665"/>
      <c r="CX19" s="665"/>
      <c r="CY19" s="666"/>
      <c r="CZ19" s="691" t="s">
        <v>177</v>
      </c>
      <c r="DA19" s="691"/>
      <c r="DB19" s="691"/>
      <c r="DC19" s="691"/>
      <c r="DD19" s="670" t="s">
        <v>177</v>
      </c>
      <c r="DE19" s="665"/>
      <c r="DF19" s="665"/>
      <c r="DG19" s="665"/>
      <c r="DH19" s="665"/>
      <c r="DI19" s="665"/>
      <c r="DJ19" s="665"/>
      <c r="DK19" s="665"/>
      <c r="DL19" s="665"/>
      <c r="DM19" s="665"/>
      <c r="DN19" s="665"/>
      <c r="DO19" s="665"/>
      <c r="DP19" s="666"/>
      <c r="DQ19" s="670" t="s">
        <v>237</v>
      </c>
      <c r="DR19" s="665"/>
      <c r="DS19" s="665"/>
      <c r="DT19" s="665"/>
      <c r="DU19" s="665"/>
      <c r="DV19" s="665"/>
      <c r="DW19" s="665"/>
      <c r="DX19" s="665"/>
      <c r="DY19" s="665"/>
      <c r="DZ19" s="665"/>
      <c r="EA19" s="665"/>
      <c r="EB19" s="665"/>
      <c r="EC19" s="705"/>
    </row>
    <row r="20" spans="2:133" ht="11.25" customHeight="1">
      <c r="B20" s="661" t="s">
        <v>278</v>
      </c>
      <c r="C20" s="662"/>
      <c r="D20" s="662"/>
      <c r="E20" s="662"/>
      <c r="F20" s="662"/>
      <c r="G20" s="662"/>
      <c r="H20" s="662"/>
      <c r="I20" s="662"/>
      <c r="J20" s="662"/>
      <c r="K20" s="662"/>
      <c r="L20" s="662"/>
      <c r="M20" s="662"/>
      <c r="N20" s="662"/>
      <c r="O20" s="662"/>
      <c r="P20" s="662"/>
      <c r="Q20" s="663"/>
      <c r="R20" s="664">
        <v>2667</v>
      </c>
      <c r="S20" s="665"/>
      <c r="T20" s="665"/>
      <c r="U20" s="665"/>
      <c r="V20" s="665"/>
      <c r="W20" s="665"/>
      <c r="X20" s="665"/>
      <c r="Y20" s="666"/>
      <c r="Z20" s="691">
        <v>0</v>
      </c>
      <c r="AA20" s="691"/>
      <c r="AB20" s="691"/>
      <c r="AC20" s="691"/>
      <c r="AD20" s="692">
        <v>2667</v>
      </c>
      <c r="AE20" s="692"/>
      <c r="AF20" s="692"/>
      <c r="AG20" s="692"/>
      <c r="AH20" s="692"/>
      <c r="AI20" s="692"/>
      <c r="AJ20" s="692"/>
      <c r="AK20" s="692"/>
      <c r="AL20" s="667">
        <v>0.1</v>
      </c>
      <c r="AM20" s="668"/>
      <c r="AN20" s="668"/>
      <c r="AO20" s="693"/>
      <c r="AP20" s="661" t="s">
        <v>279</v>
      </c>
      <c r="AQ20" s="662"/>
      <c r="AR20" s="662"/>
      <c r="AS20" s="662"/>
      <c r="AT20" s="662"/>
      <c r="AU20" s="662"/>
      <c r="AV20" s="662"/>
      <c r="AW20" s="662"/>
      <c r="AX20" s="662"/>
      <c r="AY20" s="662"/>
      <c r="AZ20" s="662"/>
      <c r="BA20" s="662"/>
      <c r="BB20" s="662"/>
      <c r="BC20" s="662"/>
      <c r="BD20" s="662"/>
      <c r="BE20" s="662"/>
      <c r="BF20" s="663"/>
      <c r="BG20" s="664" t="s">
        <v>237</v>
      </c>
      <c r="BH20" s="665"/>
      <c r="BI20" s="665"/>
      <c r="BJ20" s="665"/>
      <c r="BK20" s="665"/>
      <c r="BL20" s="665"/>
      <c r="BM20" s="665"/>
      <c r="BN20" s="666"/>
      <c r="BO20" s="691" t="s">
        <v>177</v>
      </c>
      <c r="BP20" s="691"/>
      <c r="BQ20" s="691"/>
      <c r="BR20" s="691"/>
      <c r="BS20" s="692" t="s">
        <v>177</v>
      </c>
      <c r="BT20" s="692"/>
      <c r="BU20" s="692"/>
      <c r="BV20" s="692"/>
      <c r="BW20" s="692"/>
      <c r="BX20" s="692"/>
      <c r="BY20" s="692"/>
      <c r="BZ20" s="692"/>
      <c r="CA20" s="692"/>
      <c r="CB20" s="750"/>
      <c r="CD20" s="706" t="s">
        <v>280</v>
      </c>
      <c r="CE20" s="703"/>
      <c r="CF20" s="703"/>
      <c r="CG20" s="703"/>
      <c r="CH20" s="703"/>
      <c r="CI20" s="703"/>
      <c r="CJ20" s="703"/>
      <c r="CK20" s="703"/>
      <c r="CL20" s="703"/>
      <c r="CM20" s="703"/>
      <c r="CN20" s="703"/>
      <c r="CO20" s="703"/>
      <c r="CP20" s="703"/>
      <c r="CQ20" s="704"/>
      <c r="CR20" s="664">
        <v>13523949</v>
      </c>
      <c r="CS20" s="665"/>
      <c r="CT20" s="665"/>
      <c r="CU20" s="665"/>
      <c r="CV20" s="665"/>
      <c r="CW20" s="665"/>
      <c r="CX20" s="665"/>
      <c r="CY20" s="666"/>
      <c r="CZ20" s="691">
        <v>100</v>
      </c>
      <c r="DA20" s="691"/>
      <c r="DB20" s="691"/>
      <c r="DC20" s="691"/>
      <c r="DD20" s="670">
        <v>2991643</v>
      </c>
      <c r="DE20" s="665"/>
      <c r="DF20" s="665"/>
      <c r="DG20" s="665"/>
      <c r="DH20" s="665"/>
      <c r="DI20" s="665"/>
      <c r="DJ20" s="665"/>
      <c r="DK20" s="665"/>
      <c r="DL20" s="665"/>
      <c r="DM20" s="665"/>
      <c r="DN20" s="665"/>
      <c r="DO20" s="665"/>
      <c r="DP20" s="666"/>
      <c r="DQ20" s="670">
        <v>5315253</v>
      </c>
      <c r="DR20" s="665"/>
      <c r="DS20" s="665"/>
      <c r="DT20" s="665"/>
      <c r="DU20" s="665"/>
      <c r="DV20" s="665"/>
      <c r="DW20" s="665"/>
      <c r="DX20" s="665"/>
      <c r="DY20" s="665"/>
      <c r="DZ20" s="665"/>
      <c r="EA20" s="665"/>
      <c r="EB20" s="665"/>
      <c r="EC20" s="705"/>
    </row>
    <row r="21" spans="2:133" ht="11.25" customHeight="1">
      <c r="B21" s="661" t="s">
        <v>281</v>
      </c>
      <c r="C21" s="662"/>
      <c r="D21" s="662"/>
      <c r="E21" s="662"/>
      <c r="F21" s="662"/>
      <c r="G21" s="662"/>
      <c r="H21" s="662"/>
      <c r="I21" s="662"/>
      <c r="J21" s="662"/>
      <c r="K21" s="662"/>
      <c r="L21" s="662"/>
      <c r="M21" s="662"/>
      <c r="N21" s="662"/>
      <c r="O21" s="662"/>
      <c r="P21" s="662"/>
      <c r="Q21" s="663"/>
      <c r="R21" s="664">
        <v>832</v>
      </c>
      <c r="S21" s="665"/>
      <c r="T21" s="665"/>
      <c r="U21" s="665"/>
      <c r="V21" s="665"/>
      <c r="W21" s="665"/>
      <c r="X21" s="665"/>
      <c r="Y21" s="666"/>
      <c r="Z21" s="691">
        <v>0</v>
      </c>
      <c r="AA21" s="691"/>
      <c r="AB21" s="691"/>
      <c r="AC21" s="691"/>
      <c r="AD21" s="692">
        <v>832</v>
      </c>
      <c r="AE21" s="692"/>
      <c r="AF21" s="692"/>
      <c r="AG21" s="692"/>
      <c r="AH21" s="692"/>
      <c r="AI21" s="692"/>
      <c r="AJ21" s="692"/>
      <c r="AK21" s="692"/>
      <c r="AL21" s="667">
        <v>0</v>
      </c>
      <c r="AM21" s="668"/>
      <c r="AN21" s="668"/>
      <c r="AO21" s="693"/>
      <c r="AP21" s="757" t="s">
        <v>282</v>
      </c>
      <c r="AQ21" s="764"/>
      <c r="AR21" s="764"/>
      <c r="AS21" s="764"/>
      <c r="AT21" s="764"/>
      <c r="AU21" s="764"/>
      <c r="AV21" s="764"/>
      <c r="AW21" s="764"/>
      <c r="AX21" s="764"/>
      <c r="AY21" s="764"/>
      <c r="AZ21" s="764"/>
      <c r="BA21" s="764"/>
      <c r="BB21" s="764"/>
      <c r="BC21" s="764"/>
      <c r="BD21" s="764"/>
      <c r="BE21" s="764"/>
      <c r="BF21" s="759"/>
      <c r="BG21" s="664" t="s">
        <v>237</v>
      </c>
      <c r="BH21" s="665"/>
      <c r="BI21" s="665"/>
      <c r="BJ21" s="665"/>
      <c r="BK21" s="665"/>
      <c r="BL21" s="665"/>
      <c r="BM21" s="665"/>
      <c r="BN21" s="666"/>
      <c r="BO21" s="691" t="s">
        <v>237</v>
      </c>
      <c r="BP21" s="691"/>
      <c r="BQ21" s="691"/>
      <c r="BR21" s="691"/>
      <c r="BS21" s="692" t="s">
        <v>177</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c r="B22" s="727" t="s">
        <v>283</v>
      </c>
      <c r="C22" s="728"/>
      <c r="D22" s="728"/>
      <c r="E22" s="728"/>
      <c r="F22" s="728"/>
      <c r="G22" s="728"/>
      <c r="H22" s="728"/>
      <c r="I22" s="728"/>
      <c r="J22" s="728"/>
      <c r="K22" s="728"/>
      <c r="L22" s="728"/>
      <c r="M22" s="728"/>
      <c r="N22" s="728"/>
      <c r="O22" s="728"/>
      <c r="P22" s="728"/>
      <c r="Q22" s="729"/>
      <c r="R22" s="664">
        <v>21176</v>
      </c>
      <c r="S22" s="665"/>
      <c r="T22" s="665"/>
      <c r="U22" s="665"/>
      <c r="V22" s="665"/>
      <c r="W22" s="665"/>
      <c r="X22" s="665"/>
      <c r="Y22" s="666"/>
      <c r="Z22" s="691">
        <v>0.1</v>
      </c>
      <c r="AA22" s="691"/>
      <c r="AB22" s="691"/>
      <c r="AC22" s="691"/>
      <c r="AD22" s="692" t="s">
        <v>177</v>
      </c>
      <c r="AE22" s="692"/>
      <c r="AF22" s="692"/>
      <c r="AG22" s="692"/>
      <c r="AH22" s="692"/>
      <c r="AI22" s="692"/>
      <c r="AJ22" s="692"/>
      <c r="AK22" s="692"/>
      <c r="AL22" s="667" t="s">
        <v>237</v>
      </c>
      <c r="AM22" s="668"/>
      <c r="AN22" s="668"/>
      <c r="AO22" s="693"/>
      <c r="AP22" s="757" t="s">
        <v>284</v>
      </c>
      <c r="AQ22" s="764"/>
      <c r="AR22" s="764"/>
      <c r="AS22" s="764"/>
      <c r="AT22" s="764"/>
      <c r="AU22" s="764"/>
      <c r="AV22" s="764"/>
      <c r="AW22" s="764"/>
      <c r="AX22" s="764"/>
      <c r="AY22" s="764"/>
      <c r="AZ22" s="764"/>
      <c r="BA22" s="764"/>
      <c r="BB22" s="764"/>
      <c r="BC22" s="764"/>
      <c r="BD22" s="764"/>
      <c r="BE22" s="764"/>
      <c r="BF22" s="759"/>
      <c r="BG22" s="664" t="s">
        <v>177</v>
      </c>
      <c r="BH22" s="665"/>
      <c r="BI22" s="665"/>
      <c r="BJ22" s="665"/>
      <c r="BK22" s="665"/>
      <c r="BL22" s="665"/>
      <c r="BM22" s="665"/>
      <c r="BN22" s="666"/>
      <c r="BO22" s="691" t="s">
        <v>237</v>
      </c>
      <c r="BP22" s="691"/>
      <c r="BQ22" s="691"/>
      <c r="BR22" s="691"/>
      <c r="BS22" s="692" t="s">
        <v>177</v>
      </c>
      <c r="BT22" s="692"/>
      <c r="BU22" s="692"/>
      <c r="BV22" s="692"/>
      <c r="BW22" s="692"/>
      <c r="BX22" s="692"/>
      <c r="BY22" s="692"/>
      <c r="BZ22" s="692"/>
      <c r="CA22" s="692"/>
      <c r="CB22" s="750"/>
      <c r="CD22" s="766" t="s">
        <v>285</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c r="B23" s="661" t="s">
        <v>286</v>
      </c>
      <c r="C23" s="662"/>
      <c r="D23" s="662"/>
      <c r="E23" s="662"/>
      <c r="F23" s="662"/>
      <c r="G23" s="662"/>
      <c r="H23" s="662"/>
      <c r="I23" s="662"/>
      <c r="J23" s="662"/>
      <c r="K23" s="662"/>
      <c r="L23" s="662"/>
      <c r="M23" s="662"/>
      <c r="N23" s="662"/>
      <c r="O23" s="662"/>
      <c r="P23" s="662"/>
      <c r="Q23" s="663"/>
      <c r="R23" s="664">
        <v>2837260</v>
      </c>
      <c r="S23" s="665"/>
      <c r="T23" s="665"/>
      <c r="U23" s="665"/>
      <c r="V23" s="665"/>
      <c r="W23" s="665"/>
      <c r="X23" s="665"/>
      <c r="Y23" s="666"/>
      <c r="Z23" s="691">
        <v>20.100000000000001</v>
      </c>
      <c r="AA23" s="691"/>
      <c r="AB23" s="691"/>
      <c r="AC23" s="691"/>
      <c r="AD23" s="692">
        <v>2489328</v>
      </c>
      <c r="AE23" s="692"/>
      <c r="AF23" s="692"/>
      <c r="AG23" s="692"/>
      <c r="AH23" s="692"/>
      <c r="AI23" s="692"/>
      <c r="AJ23" s="692"/>
      <c r="AK23" s="692"/>
      <c r="AL23" s="667">
        <v>50.9</v>
      </c>
      <c r="AM23" s="668"/>
      <c r="AN23" s="668"/>
      <c r="AO23" s="693"/>
      <c r="AP23" s="757" t="s">
        <v>287</v>
      </c>
      <c r="AQ23" s="764"/>
      <c r="AR23" s="764"/>
      <c r="AS23" s="764"/>
      <c r="AT23" s="764"/>
      <c r="AU23" s="764"/>
      <c r="AV23" s="764"/>
      <c r="AW23" s="764"/>
      <c r="AX23" s="764"/>
      <c r="AY23" s="764"/>
      <c r="AZ23" s="764"/>
      <c r="BA23" s="764"/>
      <c r="BB23" s="764"/>
      <c r="BC23" s="764"/>
      <c r="BD23" s="764"/>
      <c r="BE23" s="764"/>
      <c r="BF23" s="759"/>
      <c r="BG23" s="664" t="s">
        <v>177</v>
      </c>
      <c r="BH23" s="665"/>
      <c r="BI23" s="665"/>
      <c r="BJ23" s="665"/>
      <c r="BK23" s="665"/>
      <c r="BL23" s="665"/>
      <c r="BM23" s="665"/>
      <c r="BN23" s="666"/>
      <c r="BO23" s="691" t="s">
        <v>177</v>
      </c>
      <c r="BP23" s="691"/>
      <c r="BQ23" s="691"/>
      <c r="BR23" s="691"/>
      <c r="BS23" s="692" t="s">
        <v>237</v>
      </c>
      <c r="BT23" s="692"/>
      <c r="BU23" s="692"/>
      <c r="BV23" s="692"/>
      <c r="BW23" s="692"/>
      <c r="BX23" s="692"/>
      <c r="BY23" s="692"/>
      <c r="BZ23" s="692"/>
      <c r="CA23" s="692"/>
      <c r="CB23" s="750"/>
      <c r="CD23" s="766" t="s">
        <v>226</v>
      </c>
      <c r="CE23" s="767"/>
      <c r="CF23" s="767"/>
      <c r="CG23" s="767"/>
      <c r="CH23" s="767"/>
      <c r="CI23" s="767"/>
      <c r="CJ23" s="767"/>
      <c r="CK23" s="767"/>
      <c r="CL23" s="767"/>
      <c r="CM23" s="767"/>
      <c r="CN23" s="767"/>
      <c r="CO23" s="767"/>
      <c r="CP23" s="767"/>
      <c r="CQ23" s="768"/>
      <c r="CR23" s="766" t="s">
        <v>288</v>
      </c>
      <c r="CS23" s="767"/>
      <c r="CT23" s="767"/>
      <c r="CU23" s="767"/>
      <c r="CV23" s="767"/>
      <c r="CW23" s="767"/>
      <c r="CX23" s="767"/>
      <c r="CY23" s="768"/>
      <c r="CZ23" s="766" t="s">
        <v>289</v>
      </c>
      <c r="DA23" s="767"/>
      <c r="DB23" s="767"/>
      <c r="DC23" s="768"/>
      <c r="DD23" s="766" t="s">
        <v>290</v>
      </c>
      <c r="DE23" s="767"/>
      <c r="DF23" s="767"/>
      <c r="DG23" s="767"/>
      <c r="DH23" s="767"/>
      <c r="DI23" s="767"/>
      <c r="DJ23" s="767"/>
      <c r="DK23" s="768"/>
      <c r="DL23" s="775" t="s">
        <v>291</v>
      </c>
      <c r="DM23" s="776"/>
      <c r="DN23" s="776"/>
      <c r="DO23" s="776"/>
      <c r="DP23" s="776"/>
      <c r="DQ23" s="776"/>
      <c r="DR23" s="776"/>
      <c r="DS23" s="776"/>
      <c r="DT23" s="776"/>
      <c r="DU23" s="776"/>
      <c r="DV23" s="777"/>
      <c r="DW23" s="766" t="s">
        <v>292</v>
      </c>
      <c r="DX23" s="767"/>
      <c r="DY23" s="767"/>
      <c r="DZ23" s="767"/>
      <c r="EA23" s="767"/>
      <c r="EB23" s="767"/>
      <c r="EC23" s="768"/>
    </row>
    <row r="24" spans="2:133" ht="11.25" customHeight="1">
      <c r="B24" s="661" t="s">
        <v>293</v>
      </c>
      <c r="C24" s="662"/>
      <c r="D24" s="662"/>
      <c r="E24" s="662"/>
      <c r="F24" s="662"/>
      <c r="G24" s="662"/>
      <c r="H24" s="662"/>
      <c r="I24" s="662"/>
      <c r="J24" s="662"/>
      <c r="K24" s="662"/>
      <c r="L24" s="662"/>
      <c r="M24" s="662"/>
      <c r="N24" s="662"/>
      <c r="O24" s="662"/>
      <c r="P24" s="662"/>
      <c r="Q24" s="663"/>
      <c r="R24" s="664">
        <v>2489328</v>
      </c>
      <c r="S24" s="665"/>
      <c r="T24" s="665"/>
      <c r="U24" s="665"/>
      <c r="V24" s="665"/>
      <c r="W24" s="665"/>
      <c r="X24" s="665"/>
      <c r="Y24" s="666"/>
      <c r="Z24" s="691">
        <v>17.600000000000001</v>
      </c>
      <c r="AA24" s="691"/>
      <c r="AB24" s="691"/>
      <c r="AC24" s="691"/>
      <c r="AD24" s="692">
        <v>2489328</v>
      </c>
      <c r="AE24" s="692"/>
      <c r="AF24" s="692"/>
      <c r="AG24" s="692"/>
      <c r="AH24" s="692"/>
      <c r="AI24" s="692"/>
      <c r="AJ24" s="692"/>
      <c r="AK24" s="692"/>
      <c r="AL24" s="667">
        <v>50.9</v>
      </c>
      <c r="AM24" s="668"/>
      <c r="AN24" s="668"/>
      <c r="AO24" s="693"/>
      <c r="AP24" s="757" t="s">
        <v>294</v>
      </c>
      <c r="AQ24" s="764"/>
      <c r="AR24" s="764"/>
      <c r="AS24" s="764"/>
      <c r="AT24" s="764"/>
      <c r="AU24" s="764"/>
      <c r="AV24" s="764"/>
      <c r="AW24" s="764"/>
      <c r="AX24" s="764"/>
      <c r="AY24" s="764"/>
      <c r="AZ24" s="764"/>
      <c r="BA24" s="764"/>
      <c r="BB24" s="764"/>
      <c r="BC24" s="764"/>
      <c r="BD24" s="764"/>
      <c r="BE24" s="764"/>
      <c r="BF24" s="759"/>
      <c r="BG24" s="664" t="s">
        <v>177</v>
      </c>
      <c r="BH24" s="665"/>
      <c r="BI24" s="665"/>
      <c r="BJ24" s="665"/>
      <c r="BK24" s="665"/>
      <c r="BL24" s="665"/>
      <c r="BM24" s="665"/>
      <c r="BN24" s="666"/>
      <c r="BO24" s="691" t="s">
        <v>237</v>
      </c>
      <c r="BP24" s="691"/>
      <c r="BQ24" s="691"/>
      <c r="BR24" s="691"/>
      <c r="BS24" s="692" t="s">
        <v>237</v>
      </c>
      <c r="BT24" s="692"/>
      <c r="BU24" s="692"/>
      <c r="BV24" s="692"/>
      <c r="BW24" s="692"/>
      <c r="BX24" s="692"/>
      <c r="BY24" s="692"/>
      <c r="BZ24" s="692"/>
      <c r="CA24" s="692"/>
      <c r="CB24" s="750"/>
      <c r="CD24" s="720" t="s">
        <v>295</v>
      </c>
      <c r="CE24" s="721"/>
      <c r="CF24" s="721"/>
      <c r="CG24" s="721"/>
      <c r="CH24" s="721"/>
      <c r="CI24" s="721"/>
      <c r="CJ24" s="721"/>
      <c r="CK24" s="721"/>
      <c r="CL24" s="721"/>
      <c r="CM24" s="721"/>
      <c r="CN24" s="721"/>
      <c r="CO24" s="721"/>
      <c r="CP24" s="721"/>
      <c r="CQ24" s="722"/>
      <c r="CR24" s="717">
        <v>4030713</v>
      </c>
      <c r="CS24" s="718"/>
      <c r="CT24" s="718"/>
      <c r="CU24" s="718"/>
      <c r="CV24" s="718"/>
      <c r="CW24" s="718"/>
      <c r="CX24" s="718"/>
      <c r="CY24" s="761"/>
      <c r="CZ24" s="762">
        <v>29.8</v>
      </c>
      <c r="DA24" s="736"/>
      <c r="DB24" s="736"/>
      <c r="DC24" s="765"/>
      <c r="DD24" s="760">
        <v>2409471</v>
      </c>
      <c r="DE24" s="718"/>
      <c r="DF24" s="718"/>
      <c r="DG24" s="718"/>
      <c r="DH24" s="718"/>
      <c r="DI24" s="718"/>
      <c r="DJ24" s="718"/>
      <c r="DK24" s="761"/>
      <c r="DL24" s="760">
        <v>2395357</v>
      </c>
      <c r="DM24" s="718"/>
      <c r="DN24" s="718"/>
      <c r="DO24" s="718"/>
      <c r="DP24" s="718"/>
      <c r="DQ24" s="718"/>
      <c r="DR24" s="718"/>
      <c r="DS24" s="718"/>
      <c r="DT24" s="718"/>
      <c r="DU24" s="718"/>
      <c r="DV24" s="761"/>
      <c r="DW24" s="762">
        <v>47.1</v>
      </c>
      <c r="DX24" s="736"/>
      <c r="DY24" s="736"/>
      <c r="DZ24" s="736"/>
      <c r="EA24" s="736"/>
      <c r="EB24" s="736"/>
      <c r="EC24" s="763"/>
    </row>
    <row r="25" spans="2:133" ht="11.25" customHeight="1">
      <c r="B25" s="661" t="s">
        <v>296</v>
      </c>
      <c r="C25" s="662"/>
      <c r="D25" s="662"/>
      <c r="E25" s="662"/>
      <c r="F25" s="662"/>
      <c r="G25" s="662"/>
      <c r="H25" s="662"/>
      <c r="I25" s="662"/>
      <c r="J25" s="662"/>
      <c r="K25" s="662"/>
      <c r="L25" s="662"/>
      <c r="M25" s="662"/>
      <c r="N25" s="662"/>
      <c r="O25" s="662"/>
      <c r="P25" s="662"/>
      <c r="Q25" s="663"/>
      <c r="R25" s="664">
        <v>347932</v>
      </c>
      <c r="S25" s="665"/>
      <c r="T25" s="665"/>
      <c r="U25" s="665"/>
      <c r="V25" s="665"/>
      <c r="W25" s="665"/>
      <c r="X25" s="665"/>
      <c r="Y25" s="666"/>
      <c r="Z25" s="691">
        <v>2.5</v>
      </c>
      <c r="AA25" s="691"/>
      <c r="AB25" s="691"/>
      <c r="AC25" s="691"/>
      <c r="AD25" s="692" t="s">
        <v>177</v>
      </c>
      <c r="AE25" s="692"/>
      <c r="AF25" s="692"/>
      <c r="AG25" s="692"/>
      <c r="AH25" s="692"/>
      <c r="AI25" s="692"/>
      <c r="AJ25" s="692"/>
      <c r="AK25" s="692"/>
      <c r="AL25" s="667" t="s">
        <v>237</v>
      </c>
      <c r="AM25" s="668"/>
      <c r="AN25" s="668"/>
      <c r="AO25" s="693"/>
      <c r="AP25" s="757" t="s">
        <v>297</v>
      </c>
      <c r="AQ25" s="764"/>
      <c r="AR25" s="764"/>
      <c r="AS25" s="764"/>
      <c r="AT25" s="764"/>
      <c r="AU25" s="764"/>
      <c r="AV25" s="764"/>
      <c r="AW25" s="764"/>
      <c r="AX25" s="764"/>
      <c r="AY25" s="764"/>
      <c r="AZ25" s="764"/>
      <c r="BA25" s="764"/>
      <c r="BB25" s="764"/>
      <c r="BC25" s="764"/>
      <c r="BD25" s="764"/>
      <c r="BE25" s="764"/>
      <c r="BF25" s="759"/>
      <c r="BG25" s="664" t="s">
        <v>177</v>
      </c>
      <c r="BH25" s="665"/>
      <c r="BI25" s="665"/>
      <c r="BJ25" s="665"/>
      <c r="BK25" s="665"/>
      <c r="BL25" s="665"/>
      <c r="BM25" s="665"/>
      <c r="BN25" s="666"/>
      <c r="BO25" s="691" t="s">
        <v>177</v>
      </c>
      <c r="BP25" s="691"/>
      <c r="BQ25" s="691"/>
      <c r="BR25" s="691"/>
      <c r="BS25" s="692" t="s">
        <v>237</v>
      </c>
      <c r="BT25" s="692"/>
      <c r="BU25" s="692"/>
      <c r="BV25" s="692"/>
      <c r="BW25" s="692"/>
      <c r="BX25" s="692"/>
      <c r="BY25" s="692"/>
      <c r="BZ25" s="692"/>
      <c r="CA25" s="692"/>
      <c r="CB25" s="750"/>
      <c r="CD25" s="706" t="s">
        <v>298</v>
      </c>
      <c r="CE25" s="703"/>
      <c r="CF25" s="703"/>
      <c r="CG25" s="703"/>
      <c r="CH25" s="703"/>
      <c r="CI25" s="703"/>
      <c r="CJ25" s="703"/>
      <c r="CK25" s="703"/>
      <c r="CL25" s="703"/>
      <c r="CM25" s="703"/>
      <c r="CN25" s="703"/>
      <c r="CO25" s="703"/>
      <c r="CP25" s="703"/>
      <c r="CQ25" s="704"/>
      <c r="CR25" s="664">
        <v>1327992</v>
      </c>
      <c r="CS25" s="675"/>
      <c r="CT25" s="675"/>
      <c r="CU25" s="675"/>
      <c r="CV25" s="675"/>
      <c r="CW25" s="675"/>
      <c r="CX25" s="675"/>
      <c r="CY25" s="676"/>
      <c r="CZ25" s="667">
        <v>9.8000000000000007</v>
      </c>
      <c r="DA25" s="677"/>
      <c r="DB25" s="677"/>
      <c r="DC25" s="678"/>
      <c r="DD25" s="670">
        <v>1131024</v>
      </c>
      <c r="DE25" s="675"/>
      <c r="DF25" s="675"/>
      <c r="DG25" s="675"/>
      <c r="DH25" s="675"/>
      <c r="DI25" s="675"/>
      <c r="DJ25" s="675"/>
      <c r="DK25" s="676"/>
      <c r="DL25" s="670">
        <v>1123314</v>
      </c>
      <c r="DM25" s="675"/>
      <c r="DN25" s="675"/>
      <c r="DO25" s="675"/>
      <c r="DP25" s="675"/>
      <c r="DQ25" s="675"/>
      <c r="DR25" s="675"/>
      <c r="DS25" s="675"/>
      <c r="DT25" s="675"/>
      <c r="DU25" s="675"/>
      <c r="DV25" s="676"/>
      <c r="DW25" s="667">
        <v>22.1</v>
      </c>
      <c r="DX25" s="677"/>
      <c r="DY25" s="677"/>
      <c r="DZ25" s="677"/>
      <c r="EA25" s="677"/>
      <c r="EB25" s="677"/>
      <c r="EC25" s="698"/>
    </row>
    <row r="26" spans="2:133" ht="11.25" customHeight="1">
      <c r="B26" s="661" t="s">
        <v>299</v>
      </c>
      <c r="C26" s="662"/>
      <c r="D26" s="662"/>
      <c r="E26" s="662"/>
      <c r="F26" s="662"/>
      <c r="G26" s="662"/>
      <c r="H26" s="662"/>
      <c r="I26" s="662"/>
      <c r="J26" s="662"/>
      <c r="K26" s="662"/>
      <c r="L26" s="662"/>
      <c r="M26" s="662"/>
      <c r="N26" s="662"/>
      <c r="O26" s="662"/>
      <c r="P26" s="662"/>
      <c r="Q26" s="663"/>
      <c r="R26" s="664" t="s">
        <v>177</v>
      </c>
      <c r="S26" s="665"/>
      <c r="T26" s="665"/>
      <c r="U26" s="665"/>
      <c r="V26" s="665"/>
      <c r="W26" s="665"/>
      <c r="X26" s="665"/>
      <c r="Y26" s="666"/>
      <c r="Z26" s="691" t="s">
        <v>177</v>
      </c>
      <c r="AA26" s="691"/>
      <c r="AB26" s="691"/>
      <c r="AC26" s="691"/>
      <c r="AD26" s="692" t="s">
        <v>177</v>
      </c>
      <c r="AE26" s="692"/>
      <c r="AF26" s="692"/>
      <c r="AG26" s="692"/>
      <c r="AH26" s="692"/>
      <c r="AI26" s="692"/>
      <c r="AJ26" s="692"/>
      <c r="AK26" s="692"/>
      <c r="AL26" s="667" t="s">
        <v>237</v>
      </c>
      <c r="AM26" s="668"/>
      <c r="AN26" s="668"/>
      <c r="AO26" s="693"/>
      <c r="AP26" s="757" t="s">
        <v>300</v>
      </c>
      <c r="AQ26" s="758"/>
      <c r="AR26" s="758"/>
      <c r="AS26" s="758"/>
      <c r="AT26" s="758"/>
      <c r="AU26" s="758"/>
      <c r="AV26" s="758"/>
      <c r="AW26" s="758"/>
      <c r="AX26" s="758"/>
      <c r="AY26" s="758"/>
      <c r="AZ26" s="758"/>
      <c r="BA26" s="758"/>
      <c r="BB26" s="758"/>
      <c r="BC26" s="758"/>
      <c r="BD26" s="758"/>
      <c r="BE26" s="758"/>
      <c r="BF26" s="759"/>
      <c r="BG26" s="664" t="s">
        <v>237</v>
      </c>
      <c r="BH26" s="665"/>
      <c r="BI26" s="665"/>
      <c r="BJ26" s="665"/>
      <c r="BK26" s="665"/>
      <c r="BL26" s="665"/>
      <c r="BM26" s="665"/>
      <c r="BN26" s="666"/>
      <c r="BO26" s="691" t="s">
        <v>237</v>
      </c>
      <c r="BP26" s="691"/>
      <c r="BQ26" s="691"/>
      <c r="BR26" s="691"/>
      <c r="BS26" s="692" t="s">
        <v>237</v>
      </c>
      <c r="BT26" s="692"/>
      <c r="BU26" s="692"/>
      <c r="BV26" s="692"/>
      <c r="BW26" s="692"/>
      <c r="BX26" s="692"/>
      <c r="BY26" s="692"/>
      <c r="BZ26" s="692"/>
      <c r="CA26" s="692"/>
      <c r="CB26" s="750"/>
      <c r="CD26" s="706" t="s">
        <v>301</v>
      </c>
      <c r="CE26" s="703"/>
      <c r="CF26" s="703"/>
      <c r="CG26" s="703"/>
      <c r="CH26" s="703"/>
      <c r="CI26" s="703"/>
      <c r="CJ26" s="703"/>
      <c r="CK26" s="703"/>
      <c r="CL26" s="703"/>
      <c r="CM26" s="703"/>
      <c r="CN26" s="703"/>
      <c r="CO26" s="703"/>
      <c r="CP26" s="703"/>
      <c r="CQ26" s="704"/>
      <c r="CR26" s="664">
        <v>690067</v>
      </c>
      <c r="CS26" s="665"/>
      <c r="CT26" s="665"/>
      <c r="CU26" s="665"/>
      <c r="CV26" s="665"/>
      <c r="CW26" s="665"/>
      <c r="CX26" s="665"/>
      <c r="CY26" s="666"/>
      <c r="CZ26" s="667">
        <v>5.0999999999999996</v>
      </c>
      <c r="DA26" s="677"/>
      <c r="DB26" s="677"/>
      <c r="DC26" s="678"/>
      <c r="DD26" s="670">
        <v>577932</v>
      </c>
      <c r="DE26" s="665"/>
      <c r="DF26" s="665"/>
      <c r="DG26" s="665"/>
      <c r="DH26" s="665"/>
      <c r="DI26" s="665"/>
      <c r="DJ26" s="665"/>
      <c r="DK26" s="666"/>
      <c r="DL26" s="670" t="s">
        <v>237</v>
      </c>
      <c r="DM26" s="665"/>
      <c r="DN26" s="665"/>
      <c r="DO26" s="665"/>
      <c r="DP26" s="665"/>
      <c r="DQ26" s="665"/>
      <c r="DR26" s="665"/>
      <c r="DS26" s="665"/>
      <c r="DT26" s="665"/>
      <c r="DU26" s="665"/>
      <c r="DV26" s="666"/>
      <c r="DW26" s="667" t="s">
        <v>237</v>
      </c>
      <c r="DX26" s="677"/>
      <c r="DY26" s="677"/>
      <c r="DZ26" s="677"/>
      <c r="EA26" s="677"/>
      <c r="EB26" s="677"/>
      <c r="EC26" s="698"/>
    </row>
    <row r="27" spans="2:133" ht="11.25" customHeight="1">
      <c r="B27" s="661" t="s">
        <v>302</v>
      </c>
      <c r="C27" s="662"/>
      <c r="D27" s="662"/>
      <c r="E27" s="662"/>
      <c r="F27" s="662"/>
      <c r="G27" s="662"/>
      <c r="H27" s="662"/>
      <c r="I27" s="662"/>
      <c r="J27" s="662"/>
      <c r="K27" s="662"/>
      <c r="L27" s="662"/>
      <c r="M27" s="662"/>
      <c r="N27" s="662"/>
      <c r="O27" s="662"/>
      <c r="P27" s="662"/>
      <c r="Q27" s="663"/>
      <c r="R27" s="664">
        <v>5229269</v>
      </c>
      <c r="S27" s="665"/>
      <c r="T27" s="665"/>
      <c r="U27" s="665"/>
      <c r="V27" s="665"/>
      <c r="W27" s="665"/>
      <c r="X27" s="665"/>
      <c r="Y27" s="666"/>
      <c r="Z27" s="691">
        <v>37</v>
      </c>
      <c r="AA27" s="691"/>
      <c r="AB27" s="691"/>
      <c r="AC27" s="691"/>
      <c r="AD27" s="692">
        <v>4881337</v>
      </c>
      <c r="AE27" s="692"/>
      <c r="AF27" s="692"/>
      <c r="AG27" s="692"/>
      <c r="AH27" s="692"/>
      <c r="AI27" s="692"/>
      <c r="AJ27" s="692"/>
      <c r="AK27" s="692"/>
      <c r="AL27" s="667">
        <v>99.8</v>
      </c>
      <c r="AM27" s="668"/>
      <c r="AN27" s="668"/>
      <c r="AO27" s="693"/>
      <c r="AP27" s="661" t="s">
        <v>303</v>
      </c>
      <c r="AQ27" s="662"/>
      <c r="AR27" s="662"/>
      <c r="AS27" s="662"/>
      <c r="AT27" s="662"/>
      <c r="AU27" s="662"/>
      <c r="AV27" s="662"/>
      <c r="AW27" s="662"/>
      <c r="AX27" s="662"/>
      <c r="AY27" s="662"/>
      <c r="AZ27" s="662"/>
      <c r="BA27" s="662"/>
      <c r="BB27" s="662"/>
      <c r="BC27" s="662"/>
      <c r="BD27" s="662"/>
      <c r="BE27" s="662"/>
      <c r="BF27" s="663"/>
      <c r="BG27" s="664">
        <v>1838799</v>
      </c>
      <c r="BH27" s="665"/>
      <c r="BI27" s="665"/>
      <c r="BJ27" s="665"/>
      <c r="BK27" s="665"/>
      <c r="BL27" s="665"/>
      <c r="BM27" s="665"/>
      <c r="BN27" s="666"/>
      <c r="BO27" s="691">
        <v>100</v>
      </c>
      <c r="BP27" s="691"/>
      <c r="BQ27" s="691"/>
      <c r="BR27" s="691"/>
      <c r="BS27" s="692" t="s">
        <v>177</v>
      </c>
      <c r="BT27" s="692"/>
      <c r="BU27" s="692"/>
      <c r="BV27" s="692"/>
      <c r="BW27" s="692"/>
      <c r="BX27" s="692"/>
      <c r="BY27" s="692"/>
      <c r="BZ27" s="692"/>
      <c r="CA27" s="692"/>
      <c r="CB27" s="750"/>
      <c r="CD27" s="706" t="s">
        <v>304</v>
      </c>
      <c r="CE27" s="703"/>
      <c r="CF27" s="703"/>
      <c r="CG27" s="703"/>
      <c r="CH27" s="703"/>
      <c r="CI27" s="703"/>
      <c r="CJ27" s="703"/>
      <c r="CK27" s="703"/>
      <c r="CL27" s="703"/>
      <c r="CM27" s="703"/>
      <c r="CN27" s="703"/>
      <c r="CO27" s="703"/>
      <c r="CP27" s="703"/>
      <c r="CQ27" s="704"/>
      <c r="CR27" s="664">
        <v>1722586</v>
      </c>
      <c r="CS27" s="675"/>
      <c r="CT27" s="675"/>
      <c r="CU27" s="675"/>
      <c r="CV27" s="675"/>
      <c r="CW27" s="675"/>
      <c r="CX27" s="675"/>
      <c r="CY27" s="676"/>
      <c r="CZ27" s="667">
        <v>12.7</v>
      </c>
      <c r="DA27" s="677"/>
      <c r="DB27" s="677"/>
      <c r="DC27" s="678"/>
      <c r="DD27" s="670">
        <v>374504</v>
      </c>
      <c r="DE27" s="675"/>
      <c r="DF27" s="675"/>
      <c r="DG27" s="675"/>
      <c r="DH27" s="675"/>
      <c r="DI27" s="675"/>
      <c r="DJ27" s="675"/>
      <c r="DK27" s="676"/>
      <c r="DL27" s="670">
        <v>368100</v>
      </c>
      <c r="DM27" s="675"/>
      <c r="DN27" s="675"/>
      <c r="DO27" s="675"/>
      <c r="DP27" s="675"/>
      <c r="DQ27" s="675"/>
      <c r="DR27" s="675"/>
      <c r="DS27" s="675"/>
      <c r="DT27" s="675"/>
      <c r="DU27" s="675"/>
      <c r="DV27" s="676"/>
      <c r="DW27" s="667">
        <v>7.2</v>
      </c>
      <c r="DX27" s="677"/>
      <c r="DY27" s="677"/>
      <c r="DZ27" s="677"/>
      <c r="EA27" s="677"/>
      <c r="EB27" s="677"/>
      <c r="EC27" s="698"/>
    </row>
    <row r="28" spans="2:133" ht="11.25" customHeight="1">
      <c r="B28" s="661" t="s">
        <v>305</v>
      </c>
      <c r="C28" s="662"/>
      <c r="D28" s="662"/>
      <c r="E28" s="662"/>
      <c r="F28" s="662"/>
      <c r="G28" s="662"/>
      <c r="H28" s="662"/>
      <c r="I28" s="662"/>
      <c r="J28" s="662"/>
      <c r="K28" s="662"/>
      <c r="L28" s="662"/>
      <c r="M28" s="662"/>
      <c r="N28" s="662"/>
      <c r="O28" s="662"/>
      <c r="P28" s="662"/>
      <c r="Q28" s="663"/>
      <c r="R28" s="664">
        <v>2639</v>
      </c>
      <c r="S28" s="665"/>
      <c r="T28" s="665"/>
      <c r="U28" s="665"/>
      <c r="V28" s="665"/>
      <c r="W28" s="665"/>
      <c r="X28" s="665"/>
      <c r="Y28" s="666"/>
      <c r="Z28" s="691">
        <v>0</v>
      </c>
      <c r="AA28" s="691"/>
      <c r="AB28" s="691"/>
      <c r="AC28" s="691"/>
      <c r="AD28" s="692">
        <v>2639</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306</v>
      </c>
      <c r="CE28" s="703"/>
      <c r="CF28" s="703"/>
      <c r="CG28" s="703"/>
      <c r="CH28" s="703"/>
      <c r="CI28" s="703"/>
      <c r="CJ28" s="703"/>
      <c r="CK28" s="703"/>
      <c r="CL28" s="703"/>
      <c r="CM28" s="703"/>
      <c r="CN28" s="703"/>
      <c r="CO28" s="703"/>
      <c r="CP28" s="703"/>
      <c r="CQ28" s="704"/>
      <c r="CR28" s="664">
        <v>980135</v>
      </c>
      <c r="CS28" s="665"/>
      <c r="CT28" s="665"/>
      <c r="CU28" s="665"/>
      <c r="CV28" s="665"/>
      <c r="CW28" s="665"/>
      <c r="CX28" s="665"/>
      <c r="CY28" s="666"/>
      <c r="CZ28" s="667">
        <v>7.2</v>
      </c>
      <c r="DA28" s="677"/>
      <c r="DB28" s="677"/>
      <c r="DC28" s="678"/>
      <c r="DD28" s="670">
        <v>903943</v>
      </c>
      <c r="DE28" s="665"/>
      <c r="DF28" s="665"/>
      <c r="DG28" s="665"/>
      <c r="DH28" s="665"/>
      <c r="DI28" s="665"/>
      <c r="DJ28" s="665"/>
      <c r="DK28" s="666"/>
      <c r="DL28" s="670">
        <v>903943</v>
      </c>
      <c r="DM28" s="665"/>
      <c r="DN28" s="665"/>
      <c r="DO28" s="665"/>
      <c r="DP28" s="665"/>
      <c r="DQ28" s="665"/>
      <c r="DR28" s="665"/>
      <c r="DS28" s="665"/>
      <c r="DT28" s="665"/>
      <c r="DU28" s="665"/>
      <c r="DV28" s="666"/>
      <c r="DW28" s="667">
        <v>17.8</v>
      </c>
      <c r="DX28" s="677"/>
      <c r="DY28" s="677"/>
      <c r="DZ28" s="677"/>
      <c r="EA28" s="677"/>
      <c r="EB28" s="677"/>
      <c r="EC28" s="698"/>
    </row>
    <row r="29" spans="2:133" ht="11.25" customHeight="1">
      <c r="B29" s="661" t="s">
        <v>307</v>
      </c>
      <c r="C29" s="662"/>
      <c r="D29" s="662"/>
      <c r="E29" s="662"/>
      <c r="F29" s="662"/>
      <c r="G29" s="662"/>
      <c r="H29" s="662"/>
      <c r="I29" s="662"/>
      <c r="J29" s="662"/>
      <c r="K29" s="662"/>
      <c r="L29" s="662"/>
      <c r="M29" s="662"/>
      <c r="N29" s="662"/>
      <c r="O29" s="662"/>
      <c r="P29" s="662"/>
      <c r="Q29" s="663"/>
      <c r="R29" s="664">
        <v>33647</v>
      </c>
      <c r="S29" s="665"/>
      <c r="T29" s="665"/>
      <c r="U29" s="665"/>
      <c r="V29" s="665"/>
      <c r="W29" s="665"/>
      <c r="X29" s="665"/>
      <c r="Y29" s="666"/>
      <c r="Z29" s="691">
        <v>0.2</v>
      </c>
      <c r="AA29" s="691"/>
      <c r="AB29" s="691"/>
      <c r="AC29" s="691"/>
      <c r="AD29" s="692" t="s">
        <v>177</v>
      </c>
      <c r="AE29" s="692"/>
      <c r="AF29" s="692"/>
      <c r="AG29" s="692"/>
      <c r="AH29" s="692"/>
      <c r="AI29" s="692"/>
      <c r="AJ29" s="692"/>
      <c r="AK29" s="692"/>
      <c r="AL29" s="667" t="s">
        <v>177</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308</v>
      </c>
      <c r="CE29" s="752"/>
      <c r="CF29" s="706" t="s">
        <v>309</v>
      </c>
      <c r="CG29" s="703"/>
      <c r="CH29" s="703"/>
      <c r="CI29" s="703"/>
      <c r="CJ29" s="703"/>
      <c r="CK29" s="703"/>
      <c r="CL29" s="703"/>
      <c r="CM29" s="703"/>
      <c r="CN29" s="703"/>
      <c r="CO29" s="703"/>
      <c r="CP29" s="703"/>
      <c r="CQ29" s="704"/>
      <c r="CR29" s="664">
        <v>980133</v>
      </c>
      <c r="CS29" s="675"/>
      <c r="CT29" s="675"/>
      <c r="CU29" s="675"/>
      <c r="CV29" s="675"/>
      <c r="CW29" s="675"/>
      <c r="CX29" s="675"/>
      <c r="CY29" s="676"/>
      <c r="CZ29" s="667">
        <v>7.2</v>
      </c>
      <c r="DA29" s="677"/>
      <c r="DB29" s="677"/>
      <c r="DC29" s="678"/>
      <c r="DD29" s="670">
        <v>903941</v>
      </c>
      <c r="DE29" s="675"/>
      <c r="DF29" s="675"/>
      <c r="DG29" s="675"/>
      <c r="DH29" s="675"/>
      <c r="DI29" s="675"/>
      <c r="DJ29" s="675"/>
      <c r="DK29" s="676"/>
      <c r="DL29" s="670">
        <v>903941</v>
      </c>
      <c r="DM29" s="675"/>
      <c r="DN29" s="675"/>
      <c r="DO29" s="675"/>
      <c r="DP29" s="675"/>
      <c r="DQ29" s="675"/>
      <c r="DR29" s="675"/>
      <c r="DS29" s="675"/>
      <c r="DT29" s="675"/>
      <c r="DU29" s="675"/>
      <c r="DV29" s="676"/>
      <c r="DW29" s="667">
        <v>17.8</v>
      </c>
      <c r="DX29" s="677"/>
      <c r="DY29" s="677"/>
      <c r="DZ29" s="677"/>
      <c r="EA29" s="677"/>
      <c r="EB29" s="677"/>
      <c r="EC29" s="698"/>
    </row>
    <row r="30" spans="2:133" ht="11.25" customHeight="1">
      <c r="B30" s="661" t="s">
        <v>310</v>
      </c>
      <c r="C30" s="662"/>
      <c r="D30" s="662"/>
      <c r="E30" s="662"/>
      <c r="F30" s="662"/>
      <c r="G30" s="662"/>
      <c r="H30" s="662"/>
      <c r="I30" s="662"/>
      <c r="J30" s="662"/>
      <c r="K30" s="662"/>
      <c r="L30" s="662"/>
      <c r="M30" s="662"/>
      <c r="N30" s="662"/>
      <c r="O30" s="662"/>
      <c r="P30" s="662"/>
      <c r="Q30" s="663"/>
      <c r="R30" s="664">
        <v>90589</v>
      </c>
      <c r="S30" s="665"/>
      <c r="T30" s="665"/>
      <c r="U30" s="665"/>
      <c r="V30" s="665"/>
      <c r="W30" s="665"/>
      <c r="X30" s="665"/>
      <c r="Y30" s="666"/>
      <c r="Z30" s="691">
        <v>0.6</v>
      </c>
      <c r="AA30" s="691"/>
      <c r="AB30" s="691"/>
      <c r="AC30" s="691"/>
      <c r="AD30" s="692">
        <v>5076</v>
      </c>
      <c r="AE30" s="692"/>
      <c r="AF30" s="692"/>
      <c r="AG30" s="692"/>
      <c r="AH30" s="692"/>
      <c r="AI30" s="692"/>
      <c r="AJ30" s="692"/>
      <c r="AK30" s="692"/>
      <c r="AL30" s="667">
        <v>0.1</v>
      </c>
      <c r="AM30" s="668"/>
      <c r="AN30" s="668"/>
      <c r="AO30" s="693"/>
      <c r="AP30" s="723" t="s">
        <v>226</v>
      </c>
      <c r="AQ30" s="724"/>
      <c r="AR30" s="724"/>
      <c r="AS30" s="724"/>
      <c r="AT30" s="724"/>
      <c r="AU30" s="724"/>
      <c r="AV30" s="724"/>
      <c r="AW30" s="724"/>
      <c r="AX30" s="724"/>
      <c r="AY30" s="724"/>
      <c r="AZ30" s="724"/>
      <c r="BA30" s="724"/>
      <c r="BB30" s="724"/>
      <c r="BC30" s="724"/>
      <c r="BD30" s="724"/>
      <c r="BE30" s="724"/>
      <c r="BF30" s="725"/>
      <c r="BG30" s="723" t="s">
        <v>311</v>
      </c>
      <c r="BH30" s="748"/>
      <c r="BI30" s="748"/>
      <c r="BJ30" s="748"/>
      <c r="BK30" s="748"/>
      <c r="BL30" s="748"/>
      <c r="BM30" s="748"/>
      <c r="BN30" s="748"/>
      <c r="BO30" s="748"/>
      <c r="BP30" s="748"/>
      <c r="BQ30" s="749"/>
      <c r="BR30" s="723" t="s">
        <v>312</v>
      </c>
      <c r="BS30" s="748"/>
      <c r="BT30" s="748"/>
      <c r="BU30" s="748"/>
      <c r="BV30" s="748"/>
      <c r="BW30" s="748"/>
      <c r="BX30" s="748"/>
      <c r="BY30" s="748"/>
      <c r="BZ30" s="748"/>
      <c r="CA30" s="748"/>
      <c r="CB30" s="749"/>
      <c r="CD30" s="753"/>
      <c r="CE30" s="754"/>
      <c r="CF30" s="706" t="s">
        <v>313</v>
      </c>
      <c r="CG30" s="703"/>
      <c r="CH30" s="703"/>
      <c r="CI30" s="703"/>
      <c r="CJ30" s="703"/>
      <c r="CK30" s="703"/>
      <c r="CL30" s="703"/>
      <c r="CM30" s="703"/>
      <c r="CN30" s="703"/>
      <c r="CO30" s="703"/>
      <c r="CP30" s="703"/>
      <c r="CQ30" s="704"/>
      <c r="CR30" s="664">
        <v>943866</v>
      </c>
      <c r="CS30" s="665"/>
      <c r="CT30" s="665"/>
      <c r="CU30" s="665"/>
      <c r="CV30" s="665"/>
      <c r="CW30" s="665"/>
      <c r="CX30" s="665"/>
      <c r="CY30" s="666"/>
      <c r="CZ30" s="667">
        <v>7</v>
      </c>
      <c r="DA30" s="677"/>
      <c r="DB30" s="677"/>
      <c r="DC30" s="678"/>
      <c r="DD30" s="670">
        <v>882302</v>
      </c>
      <c r="DE30" s="665"/>
      <c r="DF30" s="665"/>
      <c r="DG30" s="665"/>
      <c r="DH30" s="665"/>
      <c r="DI30" s="665"/>
      <c r="DJ30" s="665"/>
      <c r="DK30" s="666"/>
      <c r="DL30" s="670">
        <v>882302</v>
      </c>
      <c r="DM30" s="665"/>
      <c r="DN30" s="665"/>
      <c r="DO30" s="665"/>
      <c r="DP30" s="665"/>
      <c r="DQ30" s="665"/>
      <c r="DR30" s="665"/>
      <c r="DS30" s="665"/>
      <c r="DT30" s="665"/>
      <c r="DU30" s="665"/>
      <c r="DV30" s="666"/>
      <c r="DW30" s="667">
        <v>17.3</v>
      </c>
      <c r="DX30" s="677"/>
      <c r="DY30" s="677"/>
      <c r="DZ30" s="677"/>
      <c r="EA30" s="677"/>
      <c r="EB30" s="677"/>
      <c r="EC30" s="698"/>
    </row>
    <row r="31" spans="2:133" ht="11.25" customHeight="1">
      <c r="B31" s="661" t="s">
        <v>314</v>
      </c>
      <c r="C31" s="662"/>
      <c r="D31" s="662"/>
      <c r="E31" s="662"/>
      <c r="F31" s="662"/>
      <c r="G31" s="662"/>
      <c r="H31" s="662"/>
      <c r="I31" s="662"/>
      <c r="J31" s="662"/>
      <c r="K31" s="662"/>
      <c r="L31" s="662"/>
      <c r="M31" s="662"/>
      <c r="N31" s="662"/>
      <c r="O31" s="662"/>
      <c r="P31" s="662"/>
      <c r="Q31" s="663"/>
      <c r="R31" s="664">
        <v>65645</v>
      </c>
      <c r="S31" s="665"/>
      <c r="T31" s="665"/>
      <c r="U31" s="665"/>
      <c r="V31" s="665"/>
      <c r="W31" s="665"/>
      <c r="X31" s="665"/>
      <c r="Y31" s="666"/>
      <c r="Z31" s="691">
        <v>0.5</v>
      </c>
      <c r="AA31" s="691"/>
      <c r="AB31" s="691"/>
      <c r="AC31" s="691"/>
      <c r="AD31" s="692" t="s">
        <v>237</v>
      </c>
      <c r="AE31" s="692"/>
      <c r="AF31" s="692"/>
      <c r="AG31" s="692"/>
      <c r="AH31" s="692"/>
      <c r="AI31" s="692"/>
      <c r="AJ31" s="692"/>
      <c r="AK31" s="692"/>
      <c r="AL31" s="667" t="s">
        <v>237</v>
      </c>
      <c r="AM31" s="668"/>
      <c r="AN31" s="668"/>
      <c r="AO31" s="693"/>
      <c r="AP31" s="739" t="s">
        <v>315</v>
      </c>
      <c r="AQ31" s="740"/>
      <c r="AR31" s="740"/>
      <c r="AS31" s="740"/>
      <c r="AT31" s="745" t="s">
        <v>316</v>
      </c>
      <c r="AU31" s="217"/>
      <c r="AV31" s="217"/>
      <c r="AW31" s="217"/>
      <c r="AX31" s="731" t="s">
        <v>191</v>
      </c>
      <c r="AY31" s="732"/>
      <c r="AZ31" s="732"/>
      <c r="BA31" s="732"/>
      <c r="BB31" s="732"/>
      <c r="BC31" s="732"/>
      <c r="BD31" s="732"/>
      <c r="BE31" s="732"/>
      <c r="BF31" s="733"/>
      <c r="BG31" s="734">
        <v>98.9</v>
      </c>
      <c r="BH31" s="735"/>
      <c r="BI31" s="735"/>
      <c r="BJ31" s="735"/>
      <c r="BK31" s="735"/>
      <c r="BL31" s="735"/>
      <c r="BM31" s="736">
        <v>96.4</v>
      </c>
      <c r="BN31" s="735"/>
      <c r="BO31" s="735"/>
      <c r="BP31" s="735"/>
      <c r="BQ31" s="737"/>
      <c r="BR31" s="734">
        <v>97.8</v>
      </c>
      <c r="BS31" s="735"/>
      <c r="BT31" s="735"/>
      <c r="BU31" s="735"/>
      <c r="BV31" s="735"/>
      <c r="BW31" s="735"/>
      <c r="BX31" s="736">
        <v>95.5</v>
      </c>
      <c r="BY31" s="735"/>
      <c r="BZ31" s="735"/>
      <c r="CA31" s="735"/>
      <c r="CB31" s="737"/>
      <c r="CD31" s="753"/>
      <c r="CE31" s="754"/>
      <c r="CF31" s="706" t="s">
        <v>317</v>
      </c>
      <c r="CG31" s="703"/>
      <c r="CH31" s="703"/>
      <c r="CI31" s="703"/>
      <c r="CJ31" s="703"/>
      <c r="CK31" s="703"/>
      <c r="CL31" s="703"/>
      <c r="CM31" s="703"/>
      <c r="CN31" s="703"/>
      <c r="CO31" s="703"/>
      <c r="CP31" s="703"/>
      <c r="CQ31" s="704"/>
      <c r="CR31" s="664">
        <v>36267</v>
      </c>
      <c r="CS31" s="675"/>
      <c r="CT31" s="675"/>
      <c r="CU31" s="675"/>
      <c r="CV31" s="675"/>
      <c r="CW31" s="675"/>
      <c r="CX31" s="675"/>
      <c r="CY31" s="676"/>
      <c r="CZ31" s="667">
        <v>0.3</v>
      </c>
      <c r="DA31" s="677"/>
      <c r="DB31" s="677"/>
      <c r="DC31" s="678"/>
      <c r="DD31" s="670">
        <v>21639</v>
      </c>
      <c r="DE31" s="675"/>
      <c r="DF31" s="675"/>
      <c r="DG31" s="675"/>
      <c r="DH31" s="675"/>
      <c r="DI31" s="675"/>
      <c r="DJ31" s="675"/>
      <c r="DK31" s="676"/>
      <c r="DL31" s="670">
        <v>21639</v>
      </c>
      <c r="DM31" s="675"/>
      <c r="DN31" s="675"/>
      <c r="DO31" s="675"/>
      <c r="DP31" s="675"/>
      <c r="DQ31" s="675"/>
      <c r="DR31" s="675"/>
      <c r="DS31" s="675"/>
      <c r="DT31" s="675"/>
      <c r="DU31" s="675"/>
      <c r="DV31" s="676"/>
      <c r="DW31" s="667">
        <v>0.4</v>
      </c>
      <c r="DX31" s="677"/>
      <c r="DY31" s="677"/>
      <c r="DZ31" s="677"/>
      <c r="EA31" s="677"/>
      <c r="EB31" s="677"/>
      <c r="EC31" s="698"/>
    </row>
    <row r="32" spans="2:133" ht="11.25" customHeight="1">
      <c r="B32" s="661" t="s">
        <v>318</v>
      </c>
      <c r="C32" s="662"/>
      <c r="D32" s="662"/>
      <c r="E32" s="662"/>
      <c r="F32" s="662"/>
      <c r="G32" s="662"/>
      <c r="H32" s="662"/>
      <c r="I32" s="662"/>
      <c r="J32" s="662"/>
      <c r="K32" s="662"/>
      <c r="L32" s="662"/>
      <c r="M32" s="662"/>
      <c r="N32" s="662"/>
      <c r="O32" s="662"/>
      <c r="P32" s="662"/>
      <c r="Q32" s="663"/>
      <c r="R32" s="664">
        <v>1659560</v>
      </c>
      <c r="S32" s="665"/>
      <c r="T32" s="665"/>
      <c r="U32" s="665"/>
      <c r="V32" s="665"/>
      <c r="W32" s="665"/>
      <c r="X32" s="665"/>
      <c r="Y32" s="666"/>
      <c r="Z32" s="691">
        <v>11.7</v>
      </c>
      <c r="AA32" s="691"/>
      <c r="AB32" s="691"/>
      <c r="AC32" s="691"/>
      <c r="AD32" s="692" t="s">
        <v>237</v>
      </c>
      <c r="AE32" s="692"/>
      <c r="AF32" s="692"/>
      <c r="AG32" s="692"/>
      <c r="AH32" s="692"/>
      <c r="AI32" s="692"/>
      <c r="AJ32" s="692"/>
      <c r="AK32" s="692"/>
      <c r="AL32" s="667" t="s">
        <v>237</v>
      </c>
      <c r="AM32" s="668"/>
      <c r="AN32" s="668"/>
      <c r="AO32" s="693"/>
      <c r="AP32" s="741"/>
      <c r="AQ32" s="742"/>
      <c r="AR32" s="742"/>
      <c r="AS32" s="742"/>
      <c r="AT32" s="746"/>
      <c r="AU32" s="216" t="s">
        <v>319</v>
      </c>
      <c r="AV32" s="216"/>
      <c r="AW32" s="216"/>
      <c r="AX32" s="661" t="s">
        <v>320</v>
      </c>
      <c r="AY32" s="662"/>
      <c r="AZ32" s="662"/>
      <c r="BA32" s="662"/>
      <c r="BB32" s="662"/>
      <c r="BC32" s="662"/>
      <c r="BD32" s="662"/>
      <c r="BE32" s="662"/>
      <c r="BF32" s="663"/>
      <c r="BG32" s="738">
        <v>98.7</v>
      </c>
      <c r="BH32" s="675"/>
      <c r="BI32" s="675"/>
      <c r="BJ32" s="675"/>
      <c r="BK32" s="675"/>
      <c r="BL32" s="675"/>
      <c r="BM32" s="668">
        <v>95.6</v>
      </c>
      <c r="BN32" s="730"/>
      <c r="BO32" s="730"/>
      <c r="BP32" s="730"/>
      <c r="BQ32" s="702"/>
      <c r="BR32" s="738">
        <v>98.8</v>
      </c>
      <c r="BS32" s="675"/>
      <c r="BT32" s="675"/>
      <c r="BU32" s="675"/>
      <c r="BV32" s="675"/>
      <c r="BW32" s="675"/>
      <c r="BX32" s="668">
        <v>95.9</v>
      </c>
      <c r="BY32" s="730"/>
      <c r="BZ32" s="730"/>
      <c r="CA32" s="730"/>
      <c r="CB32" s="702"/>
      <c r="CD32" s="755"/>
      <c r="CE32" s="756"/>
      <c r="CF32" s="706" t="s">
        <v>321</v>
      </c>
      <c r="CG32" s="703"/>
      <c r="CH32" s="703"/>
      <c r="CI32" s="703"/>
      <c r="CJ32" s="703"/>
      <c r="CK32" s="703"/>
      <c r="CL32" s="703"/>
      <c r="CM32" s="703"/>
      <c r="CN32" s="703"/>
      <c r="CO32" s="703"/>
      <c r="CP32" s="703"/>
      <c r="CQ32" s="704"/>
      <c r="CR32" s="664">
        <v>2</v>
      </c>
      <c r="CS32" s="665"/>
      <c r="CT32" s="665"/>
      <c r="CU32" s="665"/>
      <c r="CV32" s="665"/>
      <c r="CW32" s="665"/>
      <c r="CX32" s="665"/>
      <c r="CY32" s="666"/>
      <c r="CZ32" s="667">
        <v>0</v>
      </c>
      <c r="DA32" s="677"/>
      <c r="DB32" s="677"/>
      <c r="DC32" s="678"/>
      <c r="DD32" s="670">
        <v>2</v>
      </c>
      <c r="DE32" s="665"/>
      <c r="DF32" s="665"/>
      <c r="DG32" s="665"/>
      <c r="DH32" s="665"/>
      <c r="DI32" s="665"/>
      <c r="DJ32" s="665"/>
      <c r="DK32" s="666"/>
      <c r="DL32" s="670">
        <v>2</v>
      </c>
      <c r="DM32" s="665"/>
      <c r="DN32" s="665"/>
      <c r="DO32" s="665"/>
      <c r="DP32" s="665"/>
      <c r="DQ32" s="665"/>
      <c r="DR32" s="665"/>
      <c r="DS32" s="665"/>
      <c r="DT32" s="665"/>
      <c r="DU32" s="665"/>
      <c r="DV32" s="666"/>
      <c r="DW32" s="667">
        <v>0</v>
      </c>
      <c r="DX32" s="677"/>
      <c r="DY32" s="677"/>
      <c r="DZ32" s="677"/>
      <c r="EA32" s="677"/>
      <c r="EB32" s="677"/>
      <c r="EC32" s="698"/>
    </row>
    <row r="33" spans="2:133" ht="11.25" customHeight="1">
      <c r="B33" s="727" t="s">
        <v>322</v>
      </c>
      <c r="C33" s="728"/>
      <c r="D33" s="728"/>
      <c r="E33" s="728"/>
      <c r="F33" s="728"/>
      <c r="G33" s="728"/>
      <c r="H33" s="728"/>
      <c r="I33" s="728"/>
      <c r="J33" s="728"/>
      <c r="K33" s="728"/>
      <c r="L33" s="728"/>
      <c r="M33" s="728"/>
      <c r="N33" s="728"/>
      <c r="O33" s="728"/>
      <c r="P33" s="728"/>
      <c r="Q33" s="729"/>
      <c r="R33" s="664" t="s">
        <v>177</v>
      </c>
      <c r="S33" s="665"/>
      <c r="T33" s="665"/>
      <c r="U33" s="665"/>
      <c r="V33" s="665"/>
      <c r="W33" s="665"/>
      <c r="X33" s="665"/>
      <c r="Y33" s="666"/>
      <c r="Z33" s="691" t="s">
        <v>237</v>
      </c>
      <c r="AA33" s="691"/>
      <c r="AB33" s="691"/>
      <c r="AC33" s="691"/>
      <c r="AD33" s="692" t="s">
        <v>177</v>
      </c>
      <c r="AE33" s="692"/>
      <c r="AF33" s="692"/>
      <c r="AG33" s="692"/>
      <c r="AH33" s="692"/>
      <c r="AI33" s="692"/>
      <c r="AJ33" s="692"/>
      <c r="AK33" s="692"/>
      <c r="AL33" s="667" t="s">
        <v>237</v>
      </c>
      <c r="AM33" s="668"/>
      <c r="AN33" s="668"/>
      <c r="AO33" s="693"/>
      <c r="AP33" s="743"/>
      <c r="AQ33" s="744"/>
      <c r="AR33" s="744"/>
      <c r="AS33" s="744"/>
      <c r="AT33" s="747"/>
      <c r="AU33" s="218"/>
      <c r="AV33" s="218"/>
      <c r="AW33" s="218"/>
      <c r="AX33" s="641" t="s">
        <v>323</v>
      </c>
      <c r="AY33" s="642"/>
      <c r="AZ33" s="642"/>
      <c r="BA33" s="642"/>
      <c r="BB33" s="642"/>
      <c r="BC33" s="642"/>
      <c r="BD33" s="642"/>
      <c r="BE33" s="642"/>
      <c r="BF33" s="643"/>
      <c r="BG33" s="726">
        <v>98.9</v>
      </c>
      <c r="BH33" s="645"/>
      <c r="BI33" s="645"/>
      <c r="BJ33" s="645"/>
      <c r="BK33" s="645"/>
      <c r="BL33" s="645"/>
      <c r="BM33" s="683">
        <v>96.6</v>
      </c>
      <c r="BN33" s="645"/>
      <c r="BO33" s="645"/>
      <c r="BP33" s="645"/>
      <c r="BQ33" s="694"/>
      <c r="BR33" s="726">
        <v>96.8</v>
      </c>
      <c r="BS33" s="645"/>
      <c r="BT33" s="645"/>
      <c r="BU33" s="645"/>
      <c r="BV33" s="645"/>
      <c r="BW33" s="645"/>
      <c r="BX33" s="683">
        <v>94.6</v>
      </c>
      <c r="BY33" s="645"/>
      <c r="BZ33" s="645"/>
      <c r="CA33" s="645"/>
      <c r="CB33" s="694"/>
      <c r="CD33" s="706" t="s">
        <v>324</v>
      </c>
      <c r="CE33" s="703"/>
      <c r="CF33" s="703"/>
      <c r="CG33" s="703"/>
      <c r="CH33" s="703"/>
      <c r="CI33" s="703"/>
      <c r="CJ33" s="703"/>
      <c r="CK33" s="703"/>
      <c r="CL33" s="703"/>
      <c r="CM33" s="703"/>
      <c r="CN33" s="703"/>
      <c r="CO33" s="703"/>
      <c r="CP33" s="703"/>
      <c r="CQ33" s="704"/>
      <c r="CR33" s="664">
        <v>6500757</v>
      </c>
      <c r="CS33" s="675"/>
      <c r="CT33" s="675"/>
      <c r="CU33" s="675"/>
      <c r="CV33" s="675"/>
      <c r="CW33" s="675"/>
      <c r="CX33" s="675"/>
      <c r="CY33" s="676"/>
      <c r="CZ33" s="667">
        <v>48.1</v>
      </c>
      <c r="DA33" s="677"/>
      <c r="DB33" s="677"/>
      <c r="DC33" s="678"/>
      <c r="DD33" s="670">
        <v>2858312</v>
      </c>
      <c r="DE33" s="675"/>
      <c r="DF33" s="675"/>
      <c r="DG33" s="675"/>
      <c r="DH33" s="675"/>
      <c r="DI33" s="675"/>
      <c r="DJ33" s="675"/>
      <c r="DK33" s="676"/>
      <c r="DL33" s="670">
        <v>2376871</v>
      </c>
      <c r="DM33" s="675"/>
      <c r="DN33" s="675"/>
      <c r="DO33" s="675"/>
      <c r="DP33" s="675"/>
      <c r="DQ33" s="675"/>
      <c r="DR33" s="675"/>
      <c r="DS33" s="675"/>
      <c r="DT33" s="675"/>
      <c r="DU33" s="675"/>
      <c r="DV33" s="676"/>
      <c r="DW33" s="667">
        <v>46.7</v>
      </c>
      <c r="DX33" s="677"/>
      <c r="DY33" s="677"/>
      <c r="DZ33" s="677"/>
      <c r="EA33" s="677"/>
      <c r="EB33" s="677"/>
      <c r="EC33" s="698"/>
    </row>
    <row r="34" spans="2:133" ht="11.25" customHeight="1">
      <c r="B34" s="661" t="s">
        <v>325</v>
      </c>
      <c r="C34" s="662"/>
      <c r="D34" s="662"/>
      <c r="E34" s="662"/>
      <c r="F34" s="662"/>
      <c r="G34" s="662"/>
      <c r="H34" s="662"/>
      <c r="I34" s="662"/>
      <c r="J34" s="662"/>
      <c r="K34" s="662"/>
      <c r="L34" s="662"/>
      <c r="M34" s="662"/>
      <c r="N34" s="662"/>
      <c r="O34" s="662"/>
      <c r="P34" s="662"/>
      <c r="Q34" s="663"/>
      <c r="R34" s="664">
        <v>567425</v>
      </c>
      <c r="S34" s="665"/>
      <c r="T34" s="665"/>
      <c r="U34" s="665"/>
      <c r="V34" s="665"/>
      <c r="W34" s="665"/>
      <c r="X34" s="665"/>
      <c r="Y34" s="666"/>
      <c r="Z34" s="691">
        <v>4</v>
      </c>
      <c r="AA34" s="691"/>
      <c r="AB34" s="691"/>
      <c r="AC34" s="691"/>
      <c r="AD34" s="692" t="s">
        <v>177</v>
      </c>
      <c r="AE34" s="692"/>
      <c r="AF34" s="692"/>
      <c r="AG34" s="692"/>
      <c r="AH34" s="692"/>
      <c r="AI34" s="692"/>
      <c r="AJ34" s="692"/>
      <c r="AK34" s="692"/>
      <c r="AL34" s="667" t="s">
        <v>237</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326</v>
      </c>
      <c r="CE34" s="703"/>
      <c r="CF34" s="703"/>
      <c r="CG34" s="703"/>
      <c r="CH34" s="703"/>
      <c r="CI34" s="703"/>
      <c r="CJ34" s="703"/>
      <c r="CK34" s="703"/>
      <c r="CL34" s="703"/>
      <c r="CM34" s="703"/>
      <c r="CN34" s="703"/>
      <c r="CO34" s="703"/>
      <c r="CP34" s="703"/>
      <c r="CQ34" s="704"/>
      <c r="CR34" s="664">
        <v>1472320</v>
      </c>
      <c r="CS34" s="665"/>
      <c r="CT34" s="665"/>
      <c r="CU34" s="665"/>
      <c r="CV34" s="665"/>
      <c r="CW34" s="665"/>
      <c r="CX34" s="665"/>
      <c r="CY34" s="666"/>
      <c r="CZ34" s="667">
        <v>10.9</v>
      </c>
      <c r="DA34" s="677"/>
      <c r="DB34" s="677"/>
      <c r="DC34" s="678"/>
      <c r="DD34" s="670">
        <v>919612</v>
      </c>
      <c r="DE34" s="665"/>
      <c r="DF34" s="665"/>
      <c r="DG34" s="665"/>
      <c r="DH34" s="665"/>
      <c r="DI34" s="665"/>
      <c r="DJ34" s="665"/>
      <c r="DK34" s="666"/>
      <c r="DL34" s="670">
        <v>725520</v>
      </c>
      <c r="DM34" s="665"/>
      <c r="DN34" s="665"/>
      <c r="DO34" s="665"/>
      <c r="DP34" s="665"/>
      <c r="DQ34" s="665"/>
      <c r="DR34" s="665"/>
      <c r="DS34" s="665"/>
      <c r="DT34" s="665"/>
      <c r="DU34" s="665"/>
      <c r="DV34" s="666"/>
      <c r="DW34" s="667">
        <v>14.3</v>
      </c>
      <c r="DX34" s="677"/>
      <c r="DY34" s="677"/>
      <c r="DZ34" s="677"/>
      <c r="EA34" s="677"/>
      <c r="EB34" s="677"/>
      <c r="EC34" s="698"/>
    </row>
    <row r="35" spans="2:133" ht="11.25" customHeight="1">
      <c r="B35" s="661" t="s">
        <v>327</v>
      </c>
      <c r="C35" s="662"/>
      <c r="D35" s="662"/>
      <c r="E35" s="662"/>
      <c r="F35" s="662"/>
      <c r="G35" s="662"/>
      <c r="H35" s="662"/>
      <c r="I35" s="662"/>
      <c r="J35" s="662"/>
      <c r="K35" s="662"/>
      <c r="L35" s="662"/>
      <c r="M35" s="662"/>
      <c r="N35" s="662"/>
      <c r="O35" s="662"/>
      <c r="P35" s="662"/>
      <c r="Q35" s="663"/>
      <c r="R35" s="664">
        <v>20812</v>
      </c>
      <c r="S35" s="665"/>
      <c r="T35" s="665"/>
      <c r="U35" s="665"/>
      <c r="V35" s="665"/>
      <c r="W35" s="665"/>
      <c r="X35" s="665"/>
      <c r="Y35" s="666"/>
      <c r="Z35" s="691">
        <v>0.1</v>
      </c>
      <c r="AA35" s="691"/>
      <c r="AB35" s="691"/>
      <c r="AC35" s="691"/>
      <c r="AD35" s="692">
        <v>3316</v>
      </c>
      <c r="AE35" s="692"/>
      <c r="AF35" s="692"/>
      <c r="AG35" s="692"/>
      <c r="AH35" s="692"/>
      <c r="AI35" s="692"/>
      <c r="AJ35" s="692"/>
      <c r="AK35" s="692"/>
      <c r="AL35" s="667">
        <v>0.1</v>
      </c>
      <c r="AM35" s="668"/>
      <c r="AN35" s="668"/>
      <c r="AO35" s="693"/>
      <c r="AP35" s="221"/>
      <c r="AQ35" s="723" t="s">
        <v>328</v>
      </c>
      <c r="AR35" s="724"/>
      <c r="AS35" s="724"/>
      <c r="AT35" s="724"/>
      <c r="AU35" s="724"/>
      <c r="AV35" s="724"/>
      <c r="AW35" s="724"/>
      <c r="AX35" s="724"/>
      <c r="AY35" s="724"/>
      <c r="AZ35" s="724"/>
      <c r="BA35" s="724"/>
      <c r="BB35" s="724"/>
      <c r="BC35" s="724"/>
      <c r="BD35" s="724"/>
      <c r="BE35" s="724"/>
      <c r="BF35" s="725"/>
      <c r="BG35" s="723" t="s">
        <v>329</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330</v>
      </c>
      <c r="CE35" s="703"/>
      <c r="CF35" s="703"/>
      <c r="CG35" s="703"/>
      <c r="CH35" s="703"/>
      <c r="CI35" s="703"/>
      <c r="CJ35" s="703"/>
      <c r="CK35" s="703"/>
      <c r="CL35" s="703"/>
      <c r="CM35" s="703"/>
      <c r="CN35" s="703"/>
      <c r="CO35" s="703"/>
      <c r="CP35" s="703"/>
      <c r="CQ35" s="704"/>
      <c r="CR35" s="664">
        <v>100699</v>
      </c>
      <c r="CS35" s="675"/>
      <c r="CT35" s="675"/>
      <c r="CU35" s="675"/>
      <c r="CV35" s="675"/>
      <c r="CW35" s="675"/>
      <c r="CX35" s="675"/>
      <c r="CY35" s="676"/>
      <c r="CZ35" s="667">
        <v>0.7</v>
      </c>
      <c r="DA35" s="677"/>
      <c r="DB35" s="677"/>
      <c r="DC35" s="678"/>
      <c r="DD35" s="670">
        <v>41039</v>
      </c>
      <c r="DE35" s="675"/>
      <c r="DF35" s="675"/>
      <c r="DG35" s="675"/>
      <c r="DH35" s="675"/>
      <c r="DI35" s="675"/>
      <c r="DJ35" s="675"/>
      <c r="DK35" s="676"/>
      <c r="DL35" s="670">
        <v>41039</v>
      </c>
      <c r="DM35" s="675"/>
      <c r="DN35" s="675"/>
      <c r="DO35" s="675"/>
      <c r="DP35" s="675"/>
      <c r="DQ35" s="675"/>
      <c r="DR35" s="675"/>
      <c r="DS35" s="675"/>
      <c r="DT35" s="675"/>
      <c r="DU35" s="675"/>
      <c r="DV35" s="676"/>
      <c r="DW35" s="667">
        <v>0.8</v>
      </c>
      <c r="DX35" s="677"/>
      <c r="DY35" s="677"/>
      <c r="DZ35" s="677"/>
      <c r="EA35" s="677"/>
      <c r="EB35" s="677"/>
      <c r="EC35" s="698"/>
    </row>
    <row r="36" spans="2:133" ht="11.25" customHeight="1">
      <c r="B36" s="661" t="s">
        <v>331</v>
      </c>
      <c r="C36" s="662"/>
      <c r="D36" s="662"/>
      <c r="E36" s="662"/>
      <c r="F36" s="662"/>
      <c r="G36" s="662"/>
      <c r="H36" s="662"/>
      <c r="I36" s="662"/>
      <c r="J36" s="662"/>
      <c r="K36" s="662"/>
      <c r="L36" s="662"/>
      <c r="M36" s="662"/>
      <c r="N36" s="662"/>
      <c r="O36" s="662"/>
      <c r="P36" s="662"/>
      <c r="Q36" s="663"/>
      <c r="R36" s="664">
        <v>608045</v>
      </c>
      <c r="S36" s="665"/>
      <c r="T36" s="665"/>
      <c r="U36" s="665"/>
      <c r="V36" s="665"/>
      <c r="W36" s="665"/>
      <c r="X36" s="665"/>
      <c r="Y36" s="666"/>
      <c r="Z36" s="691">
        <v>4.3</v>
      </c>
      <c r="AA36" s="691"/>
      <c r="AB36" s="691"/>
      <c r="AC36" s="691"/>
      <c r="AD36" s="692" t="s">
        <v>237</v>
      </c>
      <c r="AE36" s="692"/>
      <c r="AF36" s="692"/>
      <c r="AG36" s="692"/>
      <c r="AH36" s="692"/>
      <c r="AI36" s="692"/>
      <c r="AJ36" s="692"/>
      <c r="AK36" s="692"/>
      <c r="AL36" s="667" t="s">
        <v>177</v>
      </c>
      <c r="AM36" s="668"/>
      <c r="AN36" s="668"/>
      <c r="AO36" s="693"/>
      <c r="AP36" s="221"/>
      <c r="AQ36" s="714" t="s">
        <v>332</v>
      </c>
      <c r="AR36" s="715"/>
      <c r="AS36" s="715"/>
      <c r="AT36" s="715"/>
      <c r="AU36" s="715"/>
      <c r="AV36" s="715"/>
      <c r="AW36" s="715"/>
      <c r="AX36" s="715"/>
      <c r="AY36" s="716"/>
      <c r="AZ36" s="717">
        <v>1022203</v>
      </c>
      <c r="BA36" s="718"/>
      <c r="BB36" s="718"/>
      <c r="BC36" s="718"/>
      <c r="BD36" s="718"/>
      <c r="BE36" s="718"/>
      <c r="BF36" s="719"/>
      <c r="BG36" s="720" t="s">
        <v>333</v>
      </c>
      <c r="BH36" s="721"/>
      <c r="BI36" s="721"/>
      <c r="BJ36" s="721"/>
      <c r="BK36" s="721"/>
      <c r="BL36" s="721"/>
      <c r="BM36" s="721"/>
      <c r="BN36" s="721"/>
      <c r="BO36" s="721"/>
      <c r="BP36" s="721"/>
      <c r="BQ36" s="721"/>
      <c r="BR36" s="721"/>
      <c r="BS36" s="721"/>
      <c r="BT36" s="721"/>
      <c r="BU36" s="722"/>
      <c r="BV36" s="717">
        <v>68183</v>
      </c>
      <c r="BW36" s="718"/>
      <c r="BX36" s="718"/>
      <c r="BY36" s="718"/>
      <c r="BZ36" s="718"/>
      <c r="CA36" s="718"/>
      <c r="CB36" s="719"/>
      <c r="CD36" s="706" t="s">
        <v>334</v>
      </c>
      <c r="CE36" s="703"/>
      <c r="CF36" s="703"/>
      <c r="CG36" s="703"/>
      <c r="CH36" s="703"/>
      <c r="CI36" s="703"/>
      <c r="CJ36" s="703"/>
      <c r="CK36" s="703"/>
      <c r="CL36" s="703"/>
      <c r="CM36" s="703"/>
      <c r="CN36" s="703"/>
      <c r="CO36" s="703"/>
      <c r="CP36" s="703"/>
      <c r="CQ36" s="704"/>
      <c r="CR36" s="664">
        <v>1405528</v>
      </c>
      <c r="CS36" s="665"/>
      <c r="CT36" s="665"/>
      <c r="CU36" s="665"/>
      <c r="CV36" s="665"/>
      <c r="CW36" s="665"/>
      <c r="CX36" s="665"/>
      <c r="CY36" s="666"/>
      <c r="CZ36" s="667">
        <v>10.4</v>
      </c>
      <c r="DA36" s="677"/>
      <c r="DB36" s="677"/>
      <c r="DC36" s="678"/>
      <c r="DD36" s="670">
        <v>1138683</v>
      </c>
      <c r="DE36" s="665"/>
      <c r="DF36" s="665"/>
      <c r="DG36" s="665"/>
      <c r="DH36" s="665"/>
      <c r="DI36" s="665"/>
      <c r="DJ36" s="665"/>
      <c r="DK36" s="666"/>
      <c r="DL36" s="670">
        <v>1006252</v>
      </c>
      <c r="DM36" s="665"/>
      <c r="DN36" s="665"/>
      <c r="DO36" s="665"/>
      <c r="DP36" s="665"/>
      <c r="DQ36" s="665"/>
      <c r="DR36" s="665"/>
      <c r="DS36" s="665"/>
      <c r="DT36" s="665"/>
      <c r="DU36" s="665"/>
      <c r="DV36" s="666"/>
      <c r="DW36" s="667">
        <v>19.8</v>
      </c>
      <c r="DX36" s="677"/>
      <c r="DY36" s="677"/>
      <c r="DZ36" s="677"/>
      <c r="EA36" s="677"/>
      <c r="EB36" s="677"/>
      <c r="EC36" s="698"/>
    </row>
    <row r="37" spans="2:133" ht="11.25" customHeight="1">
      <c r="B37" s="661" t="s">
        <v>335</v>
      </c>
      <c r="C37" s="662"/>
      <c r="D37" s="662"/>
      <c r="E37" s="662"/>
      <c r="F37" s="662"/>
      <c r="G37" s="662"/>
      <c r="H37" s="662"/>
      <c r="I37" s="662"/>
      <c r="J37" s="662"/>
      <c r="K37" s="662"/>
      <c r="L37" s="662"/>
      <c r="M37" s="662"/>
      <c r="N37" s="662"/>
      <c r="O37" s="662"/>
      <c r="P37" s="662"/>
      <c r="Q37" s="663"/>
      <c r="R37" s="664">
        <v>339355</v>
      </c>
      <c r="S37" s="665"/>
      <c r="T37" s="665"/>
      <c r="U37" s="665"/>
      <c r="V37" s="665"/>
      <c r="W37" s="665"/>
      <c r="X37" s="665"/>
      <c r="Y37" s="666"/>
      <c r="Z37" s="691">
        <v>2.4</v>
      </c>
      <c r="AA37" s="691"/>
      <c r="AB37" s="691"/>
      <c r="AC37" s="691"/>
      <c r="AD37" s="692" t="s">
        <v>237</v>
      </c>
      <c r="AE37" s="692"/>
      <c r="AF37" s="692"/>
      <c r="AG37" s="692"/>
      <c r="AH37" s="692"/>
      <c r="AI37" s="692"/>
      <c r="AJ37" s="692"/>
      <c r="AK37" s="692"/>
      <c r="AL37" s="667" t="s">
        <v>237</v>
      </c>
      <c r="AM37" s="668"/>
      <c r="AN37" s="668"/>
      <c r="AO37" s="693"/>
      <c r="AQ37" s="699" t="s">
        <v>336</v>
      </c>
      <c r="AR37" s="700"/>
      <c r="AS37" s="700"/>
      <c r="AT37" s="700"/>
      <c r="AU37" s="700"/>
      <c r="AV37" s="700"/>
      <c r="AW37" s="700"/>
      <c r="AX37" s="700"/>
      <c r="AY37" s="701"/>
      <c r="AZ37" s="664">
        <v>222492</v>
      </c>
      <c r="BA37" s="665"/>
      <c r="BB37" s="665"/>
      <c r="BC37" s="665"/>
      <c r="BD37" s="675"/>
      <c r="BE37" s="675"/>
      <c r="BF37" s="702"/>
      <c r="BG37" s="706" t="s">
        <v>337</v>
      </c>
      <c r="BH37" s="703"/>
      <c r="BI37" s="703"/>
      <c r="BJ37" s="703"/>
      <c r="BK37" s="703"/>
      <c r="BL37" s="703"/>
      <c r="BM37" s="703"/>
      <c r="BN37" s="703"/>
      <c r="BO37" s="703"/>
      <c r="BP37" s="703"/>
      <c r="BQ37" s="703"/>
      <c r="BR37" s="703"/>
      <c r="BS37" s="703"/>
      <c r="BT37" s="703"/>
      <c r="BU37" s="704"/>
      <c r="BV37" s="664">
        <v>24377</v>
      </c>
      <c r="BW37" s="665"/>
      <c r="BX37" s="665"/>
      <c r="BY37" s="665"/>
      <c r="BZ37" s="665"/>
      <c r="CA37" s="665"/>
      <c r="CB37" s="705"/>
      <c r="CD37" s="706" t="s">
        <v>338</v>
      </c>
      <c r="CE37" s="703"/>
      <c r="CF37" s="703"/>
      <c r="CG37" s="703"/>
      <c r="CH37" s="703"/>
      <c r="CI37" s="703"/>
      <c r="CJ37" s="703"/>
      <c r="CK37" s="703"/>
      <c r="CL37" s="703"/>
      <c r="CM37" s="703"/>
      <c r="CN37" s="703"/>
      <c r="CO37" s="703"/>
      <c r="CP37" s="703"/>
      <c r="CQ37" s="704"/>
      <c r="CR37" s="664">
        <v>408259</v>
      </c>
      <c r="CS37" s="675"/>
      <c r="CT37" s="675"/>
      <c r="CU37" s="675"/>
      <c r="CV37" s="675"/>
      <c r="CW37" s="675"/>
      <c r="CX37" s="675"/>
      <c r="CY37" s="676"/>
      <c r="CZ37" s="667">
        <v>3</v>
      </c>
      <c r="DA37" s="677"/>
      <c r="DB37" s="677"/>
      <c r="DC37" s="678"/>
      <c r="DD37" s="670">
        <v>408259</v>
      </c>
      <c r="DE37" s="675"/>
      <c r="DF37" s="675"/>
      <c r="DG37" s="675"/>
      <c r="DH37" s="675"/>
      <c r="DI37" s="675"/>
      <c r="DJ37" s="675"/>
      <c r="DK37" s="676"/>
      <c r="DL37" s="670">
        <v>381692</v>
      </c>
      <c r="DM37" s="675"/>
      <c r="DN37" s="675"/>
      <c r="DO37" s="675"/>
      <c r="DP37" s="675"/>
      <c r="DQ37" s="675"/>
      <c r="DR37" s="675"/>
      <c r="DS37" s="675"/>
      <c r="DT37" s="675"/>
      <c r="DU37" s="675"/>
      <c r="DV37" s="676"/>
      <c r="DW37" s="667">
        <v>7.5</v>
      </c>
      <c r="DX37" s="677"/>
      <c r="DY37" s="677"/>
      <c r="DZ37" s="677"/>
      <c r="EA37" s="677"/>
      <c r="EB37" s="677"/>
      <c r="EC37" s="698"/>
    </row>
    <row r="38" spans="2:133" ht="11.25" customHeight="1">
      <c r="B38" s="661" t="s">
        <v>339</v>
      </c>
      <c r="C38" s="662"/>
      <c r="D38" s="662"/>
      <c r="E38" s="662"/>
      <c r="F38" s="662"/>
      <c r="G38" s="662"/>
      <c r="H38" s="662"/>
      <c r="I38" s="662"/>
      <c r="J38" s="662"/>
      <c r="K38" s="662"/>
      <c r="L38" s="662"/>
      <c r="M38" s="662"/>
      <c r="N38" s="662"/>
      <c r="O38" s="662"/>
      <c r="P38" s="662"/>
      <c r="Q38" s="663"/>
      <c r="R38" s="664">
        <v>43940</v>
      </c>
      <c r="S38" s="665"/>
      <c r="T38" s="665"/>
      <c r="U38" s="665"/>
      <c r="V38" s="665"/>
      <c r="W38" s="665"/>
      <c r="X38" s="665"/>
      <c r="Y38" s="666"/>
      <c r="Z38" s="691">
        <v>0.3</v>
      </c>
      <c r="AA38" s="691"/>
      <c r="AB38" s="691"/>
      <c r="AC38" s="691"/>
      <c r="AD38" s="692" t="s">
        <v>237</v>
      </c>
      <c r="AE38" s="692"/>
      <c r="AF38" s="692"/>
      <c r="AG38" s="692"/>
      <c r="AH38" s="692"/>
      <c r="AI38" s="692"/>
      <c r="AJ38" s="692"/>
      <c r="AK38" s="692"/>
      <c r="AL38" s="667" t="s">
        <v>177</v>
      </c>
      <c r="AM38" s="668"/>
      <c r="AN38" s="668"/>
      <c r="AO38" s="693"/>
      <c r="AQ38" s="699" t="s">
        <v>340</v>
      </c>
      <c r="AR38" s="700"/>
      <c r="AS38" s="700"/>
      <c r="AT38" s="700"/>
      <c r="AU38" s="700"/>
      <c r="AV38" s="700"/>
      <c r="AW38" s="700"/>
      <c r="AX38" s="700"/>
      <c r="AY38" s="701"/>
      <c r="AZ38" s="664" t="s">
        <v>177</v>
      </c>
      <c r="BA38" s="665"/>
      <c r="BB38" s="665"/>
      <c r="BC38" s="665"/>
      <c r="BD38" s="675"/>
      <c r="BE38" s="675"/>
      <c r="BF38" s="702"/>
      <c r="BG38" s="706" t="s">
        <v>341</v>
      </c>
      <c r="BH38" s="703"/>
      <c r="BI38" s="703"/>
      <c r="BJ38" s="703"/>
      <c r="BK38" s="703"/>
      <c r="BL38" s="703"/>
      <c r="BM38" s="703"/>
      <c r="BN38" s="703"/>
      <c r="BO38" s="703"/>
      <c r="BP38" s="703"/>
      <c r="BQ38" s="703"/>
      <c r="BR38" s="703"/>
      <c r="BS38" s="703"/>
      <c r="BT38" s="703"/>
      <c r="BU38" s="704"/>
      <c r="BV38" s="664">
        <v>2321</v>
      </c>
      <c r="BW38" s="665"/>
      <c r="BX38" s="665"/>
      <c r="BY38" s="665"/>
      <c r="BZ38" s="665"/>
      <c r="CA38" s="665"/>
      <c r="CB38" s="705"/>
      <c r="CD38" s="706" t="s">
        <v>342</v>
      </c>
      <c r="CE38" s="703"/>
      <c r="CF38" s="703"/>
      <c r="CG38" s="703"/>
      <c r="CH38" s="703"/>
      <c r="CI38" s="703"/>
      <c r="CJ38" s="703"/>
      <c r="CK38" s="703"/>
      <c r="CL38" s="703"/>
      <c r="CM38" s="703"/>
      <c r="CN38" s="703"/>
      <c r="CO38" s="703"/>
      <c r="CP38" s="703"/>
      <c r="CQ38" s="704"/>
      <c r="CR38" s="664">
        <v>799711</v>
      </c>
      <c r="CS38" s="665"/>
      <c r="CT38" s="665"/>
      <c r="CU38" s="665"/>
      <c r="CV38" s="665"/>
      <c r="CW38" s="665"/>
      <c r="CX38" s="665"/>
      <c r="CY38" s="666"/>
      <c r="CZ38" s="667">
        <v>5.9</v>
      </c>
      <c r="DA38" s="677"/>
      <c r="DB38" s="677"/>
      <c r="DC38" s="678"/>
      <c r="DD38" s="670">
        <v>667827</v>
      </c>
      <c r="DE38" s="665"/>
      <c r="DF38" s="665"/>
      <c r="DG38" s="665"/>
      <c r="DH38" s="665"/>
      <c r="DI38" s="665"/>
      <c r="DJ38" s="665"/>
      <c r="DK38" s="666"/>
      <c r="DL38" s="670">
        <v>604060</v>
      </c>
      <c r="DM38" s="665"/>
      <c r="DN38" s="665"/>
      <c r="DO38" s="665"/>
      <c r="DP38" s="665"/>
      <c r="DQ38" s="665"/>
      <c r="DR38" s="665"/>
      <c r="DS38" s="665"/>
      <c r="DT38" s="665"/>
      <c r="DU38" s="665"/>
      <c r="DV38" s="666"/>
      <c r="DW38" s="667">
        <v>11.9</v>
      </c>
      <c r="DX38" s="677"/>
      <c r="DY38" s="677"/>
      <c r="DZ38" s="677"/>
      <c r="EA38" s="677"/>
      <c r="EB38" s="677"/>
      <c r="EC38" s="698"/>
    </row>
    <row r="39" spans="2:133" ht="11.25" customHeight="1">
      <c r="B39" s="661" t="s">
        <v>343</v>
      </c>
      <c r="C39" s="662"/>
      <c r="D39" s="662"/>
      <c r="E39" s="662"/>
      <c r="F39" s="662"/>
      <c r="G39" s="662"/>
      <c r="H39" s="662"/>
      <c r="I39" s="662"/>
      <c r="J39" s="662"/>
      <c r="K39" s="662"/>
      <c r="L39" s="662"/>
      <c r="M39" s="662"/>
      <c r="N39" s="662"/>
      <c r="O39" s="662"/>
      <c r="P39" s="662"/>
      <c r="Q39" s="663"/>
      <c r="R39" s="664">
        <v>229582</v>
      </c>
      <c r="S39" s="665"/>
      <c r="T39" s="665"/>
      <c r="U39" s="665"/>
      <c r="V39" s="665"/>
      <c r="W39" s="665"/>
      <c r="X39" s="665"/>
      <c r="Y39" s="666"/>
      <c r="Z39" s="691">
        <v>1.6</v>
      </c>
      <c r="AA39" s="691"/>
      <c r="AB39" s="691"/>
      <c r="AC39" s="691"/>
      <c r="AD39" s="692">
        <v>50</v>
      </c>
      <c r="AE39" s="692"/>
      <c r="AF39" s="692"/>
      <c r="AG39" s="692"/>
      <c r="AH39" s="692"/>
      <c r="AI39" s="692"/>
      <c r="AJ39" s="692"/>
      <c r="AK39" s="692"/>
      <c r="AL39" s="667">
        <v>0</v>
      </c>
      <c r="AM39" s="668"/>
      <c r="AN39" s="668"/>
      <c r="AO39" s="693"/>
      <c r="AQ39" s="699" t="s">
        <v>344</v>
      </c>
      <c r="AR39" s="700"/>
      <c r="AS39" s="700"/>
      <c r="AT39" s="700"/>
      <c r="AU39" s="700"/>
      <c r="AV39" s="700"/>
      <c r="AW39" s="700"/>
      <c r="AX39" s="700"/>
      <c r="AY39" s="701"/>
      <c r="AZ39" s="664" t="s">
        <v>177</v>
      </c>
      <c r="BA39" s="665"/>
      <c r="BB39" s="665"/>
      <c r="BC39" s="665"/>
      <c r="BD39" s="675"/>
      <c r="BE39" s="675"/>
      <c r="BF39" s="702"/>
      <c r="BG39" s="706" t="s">
        <v>345</v>
      </c>
      <c r="BH39" s="703"/>
      <c r="BI39" s="703"/>
      <c r="BJ39" s="703"/>
      <c r="BK39" s="703"/>
      <c r="BL39" s="703"/>
      <c r="BM39" s="703"/>
      <c r="BN39" s="703"/>
      <c r="BO39" s="703"/>
      <c r="BP39" s="703"/>
      <c r="BQ39" s="703"/>
      <c r="BR39" s="703"/>
      <c r="BS39" s="703"/>
      <c r="BT39" s="703"/>
      <c r="BU39" s="704"/>
      <c r="BV39" s="664">
        <v>3595</v>
      </c>
      <c r="BW39" s="665"/>
      <c r="BX39" s="665"/>
      <c r="BY39" s="665"/>
      <c r="BZ39" s="665"/>
      <c r="CA39" s="665"/>
      <c r="CB39" s="705"/>
      <c r="CD39" s="706" t="s">
        <v>346</v>
      </c>
      <c r="CE39" s="703"/>
      <c r="CF39" s="703"/>
      <c r="CG39" s="703"/>
      <c r="CH39" s="703"/>
      <c r="CI39" s="703"/>
      <c r="CJ39" s="703"/>
      <c r="CK39" s="703"/>
      <c r="CL39" s="703"/>
      <c r="CM39" s="703"/>
      <c r="CN39" s="703"/>
      <c r="CO39" s="703"/>
      <c r="CP39" s="703"/>
      <c r="CQ39" s="704"/>
      <c r="CR39" s="664">
        <v>402899</v>
      </c>
      <c r="CS39" s="675"/>
      <c r="CT39" s="675"/>
      <c r="CU39" s="675"/>
      <c r="CV39" s="675"/>
      <c r="CW39" s="675"/>
      <c r="CX39" s="675"/>
      <c r="CY39" s="676"/>
      <c r="CZ39" s="667">
        <v>3</v>
      </c>
      <c r="DA39" s="677"/>
      <c r="DB39" s="677"/>
      <c r="DC39" s="678"/>
      <c r="DD39" s="670">
        <v>46151</v>
      </c>
      <c r="DE39" s="675"/>
      <c r="DF39" s="675"/>
      <c r="DG39" s="675"/>
      <c r="DH39" s="675"/>
      <c r="DI39" s="675"/>
      <c r="DJ39" s="675"/>
      <c r="DK39" s="676"/>
      <c r="DL39" s="670" t="s">
        <v>177</v>
      </c>
      <c r="DM39" s="675"/>
      <c r="DN39" s="675"/>
      <c r="DO39" s="675"/>
      <c r="DP39" s="675"/>
      <c r="DQ39" s="675"/>
      <c r="DR39" s="675"/>
      <c r="DS39" s="675"/>
      <c r="DT39" s="675"/>
      <c r="DU39" s="675"/>
      <c r="DV39" s="676"/>
      <c r="DW39" s="667" t="s">
        <v>177</v>
      </c>
      <c r="DX39" s="677"/>
      <c r="DY39" s="677"/>
      <c r="DZ39" s="677"/>
      <c r="EA39" s="677"/>
      <c r="EB39" s="677"/>
      <c r="EC39" s="698"/>
    </row>
    <row r="40" spans="2:133" ht="11.25" customHeight="1">
      <c r="B40" s="661" t="s">
        <v>347</v>
      </c>
      <c r="C40" s="662"/>
      <c r="D40" s="662"/>
      <c r="E40" s="662"/>
      <c r="F40" s="662"/>
      <c r="G40" s="662"/>
      <c r="H40" s="662"/>
      <c r="I40" s="662"/>
      <c r="J40" s="662"/>
      <c r="K40" s="662"/>
      <c r="L40" s="662"/>
      <c r="M40" s="662"/>
      <c r="N40" s="662"/>
      <c r="O40" s="662"/>
      <c r="P40" s="662"/>
      <c r="Q40" s="663"/>
      <c r="R40" s="664">
        <v>5235941</v>
      </c>
      <c r="S40" s="665"/>
      <c r="T40" s="665"/>
      <c r="U40" s="665"/>
      <c r="V40" s="665"/>
      <c r="W40" s="665"/>
      <c r="X40" s="665"/>
      <c r="Y40" s="666"/>
      <c r="Z40" s="691">
        <v>37.1</v>
      </c>
      <c r="AA40" s="691"/>
      <c r="AB40" s="691"/>
      <c r="AC40" s="691"/>
      <c r="AD40" s="692" t="s">
        <v>237</v>
      </c>
      <c r="AE40" s="692"/>
      <c r="AF40" s="692"/>
      <c r="AG40" s="692"/>
      <c r="AH40" s="692"/>
      <c r="AI40" s="692"/>
      <c r="AJ40" s="692"/>
      <c r="AK40" s="692"/>
      <c r="AL40" s="667" t="s">
        <v>237</v>
      </c>
      <c r="AM40" s="668"/>
      <c r="AN40" s="668"/>
      <c r="AO40" s="693"/>
      <c r="AQ40" s="699" t="s">
        <v>348</v>
      </c>
      <c r="AR40" s="700"/>
      <c r="AS40" s="700"/>
      <c r="AT40" s="700"/>
      <c r="AU40" s="700"/>
      <c r="AV40" s="700"/>
      <c r="AW40" s="700"/>
      <c r="AX40" s="700"/>
      <c r="AY40" s="701"/>
      <c r="AZ40" s="664" t="s">
        <v>237</v>
      </c>
      <c r="BA40" s="665"/>
      <c r="BB40" s="665"/>
      <c r="BC40" s="665"/>
      <c r="BD40" s="675"/>
      <c r="BE40" s="675"/>
      <c r="BF40" s="702"/>
      <c r="BG40" s="707" t="s">
        <v>349</v>
      </c>
      <c r="BH40" s="708"/>
      <c r="BI40" s="708"/>
      <c r="BJ40" s="708"/>
      <c r="BK40" s="708"/>
      <c r="BL40" s="222"/>
      <c r="BM40" s="703" t="s">
        <v>350</v>
      </c>
      <c r="BN40" s="703"/>
      <c r="BO40" s="703"/>
      <c r="BP40" s="703"/>
      <c r="BQ40" s="703"/>
      <c r="BR40" s="703"/>
      <c r="BS40" s="703"/>
      <c r="BT40" s="703"/>
      <c r="BU40" s="704"/>
      <c r="BV40" s="664">
        <v>82</v>
      </c>
      <c r="BW40" s="665"/>
      <c r="BX40" s="665"/>
      <c r="BY40" s="665"/>
      <c r="BZ40" s="665"/>
      <c r="CA40" s="665"/>
      <c r="CB40" s="705"/>
      <c r="CD40" s="706" t="s">
        <v>351</v>
      </c>
      <c r="CE40" s="703"/>
      <c r="CF40" s="703"/>
      <c r="CG40" s="703"/>
      <c r="CH40" s="703"/>
      <c r="CI40" s="703"/>
      <c r="CJ40" s="703"/>
      <c r="CK40" s="703"/>
      <c r="CL40" s="703"/>
      <c r="CM40" s="703"/>
      <c r="CN40" s="703"/>
      <c r="CO40" s="703"/>
      <c r="CP40" s="703"/>
      <c r="CQ40" s="704"/>
      <c r="CR40" s="664">
        <v>2319600</v>
      </c>
      <c r="CS40" s="665"/>
      <c r="CT40" s="665"/>
      <c r="CU40" s="665"/>
      <c r="CV40" s="665"/>
      <c r="CW40" s="665"/>
      <c r="CX40" s="665"/>
      <c r="CY40" s="666"/>
      <c r="CZ40" s="667">
        <v>17.2</v>
      </c>
      <c r="DA40" s="677"/>
      <c r="DB40" s="677"/>
      <c r="DC40" s="678"/>
      <c r="DD40" s="670">
        <v>45000</v>
      </c>
      <c r="DE40" s="665"/>
      <c r="DF40" s="665"/>
      <c r="DG40" s="665"/>
      <c r="DH40" s="665"/>
      <c r="DI40" s="665"/>
      <c r="DJ40" s="665"/>
      <c r="DK40" s="666"/>
      <c r="DL40" s="670" t="s">
        <v>177</v>
      </c>
      <c r="DM40" s="665"/>
      <c r="DN40" s="665"/>
      <c r="DO40" s="665"/>
      <c r="DP40" s="665"/>
      <c r="DQ40" s="665"/>
      <c r="DR40" s="665"/>
      <c r="DS40" s="665"/>
      <c r="DT40" s="665"/>
      <c r="DU40" s="665"/>
      <c r="DV40" s="666"/>
      <c r="DW40" s="667" t="s">
        <v>237</v>
      </c>
      <c r="DX40" s="677"/>
      <c r="DY40" s="677"/>
      <c r="DZ40" s="677"/>
      <c r="EA40" s="677"/>
      <c r="EB40" s="677"/>
      <c r="EC40" s="698"/>
    </row>
    <row r="41" spans="2:133" ht="11.25" customHeight="1">
      <c r="B41" s="661" t="s">
        <v>352</v>
      </c>
      <c r="C41" s="662"/>
      <c r="D41" s="662"/>
      <c r="E41" s="662"/>
      <c r="F41" s="662"/>
      <c r="G41" s="662"/>
      <c r="H41" s="662"/>
      <c r="I41" s="662"/>
      <c r="J41" s="662"/>
      <c r="K41" s="662"/>
      <c r="L41" s="662"/>
      <c r="M41" s="662"/>
      <c r="N41" s="662"/>
      <c r="O41" s="662"/>
      <c r="P41" s="662"/>
      <c r="Q41" s="663"/>
      <c r="R41" s="664" t="s">
        <v>237</v>
      </c>
      <c r="S41" s="665"/>
      <c r="T41" s="665"/>
      <c r="U41" s="665"/>
      <c r="V41" s="665"/>
      <c r="W41" s="665"/>
      <c r="X41" s="665"/>
      <c r="Y41" s="666"/>
      <c r="Z41" s="691" t="s">
        <v>237</v>
      </c>
      <c r="AA41" s="691"/>
      <c r="AB41" s="691"/>
      <c r="AC41" s="691"/>
      <c r="AD41" s="692" t="s">
        <v>177</v>
      </c>
      <c r="AE41" s="692"/>
      <c r="AF41" s="692"/>
      <c r="AG41" s="692"/>
      <c r="AH41" s="692"/>
      <c r="AI41" s="692"/>
      <c r="AJ41" s="692"/>
      <c r="AK41" s="692"/>
      <c r="AL41" s="667" t="s">
        <v>177</v>
      </c>
      <c r="AM41" s="668"/>
      <c r="AN41" s="668"/>
      <c r="AO41" s="693"/>
      <c r="AQ41" s="699" t="s">
        <v>353</v>
      </c>
      <c r="AR41" s="700"/>
      <c r="AS41" s="700"/>
      <c r="AT41" s="700"/>
      <c r="AU41" s="700"/>
      <c r="AV41" s="700"/>
      <c r="AW41" s="700"/>
      <c r="AX41" s="700"/>
      <c r="AY41" s="701"/>
      <c r="AZ41" s="664">
        <v>188332</v>
      </c>
      <c r="BA41" s="665"/>
      <c r="BB41" s="665"/>
      <c r="BC41" s="665"/>
      <c r="BD41" s="675"/>
      <c r="BE41" s="675"/>
      <c r="BF41" s="702"/>
      <c r="BG41" s="707"/>
      <c r="BH41" s="708"/>
      <c r="BI41" s="708"/>
      <c r="BJ41" s="708"/>
      <c r="BK41" s="708"/>
      <c r="BL41" s="222"/>
      <c r="BM41" s="703" t="s">
        <v>354</v>
      </c>
      <c r="BN41" s="703"/>
      <c r="BO41" s="703"/>
      <c r="BP41" s="703"/>
      <c r="BQ41" s="703"/>
      <c r="BR41" s="703"/>
      <c r="BS41" s="703"/>
      <c r="BT41" s="703"/>
      <c r="BU41" s="704"/>
      <c r="BV41" s="664" t="s">
        <v>237</v>
      </c>
      <c r="BW41" s="665"/>
      <c r="BX41" s="665"/>
      <c r="BY41" s="665"/>
      <c r="BZ41" s="665"/>
      <c r="CA41" s="665"/>
      <c r="CB41" s="705"/>
      <c r="CD41" s="706" t="s">
        <v>355</v>
      </c>
      <c r="CE41" s="703"/>
      <c r="CF41" s="703"/>
      <c r="CG41" s="703"/>
      <c r="CH41" s="703"/>
      <c r="CI41" s="703"/>
      <c r="CJ41" s="703"/>
      <c r="CK41" s="703"/>
      <c r="CL41" s="703"/>
      <c r="CM41" s="703"/>
      <c r="CN41" s="703"/>
      <c r="CO41" s="703"/>
      <c r="CP41" s="703"/>
      <c r="CQ41" s="704"/>
      <c r="CR41" s="664" t="s">
        <v>237</v>
      </c>
      <c r="CS41" s="675"/>
      <c r="CT41" s="675"/>
      <c r="CU41" s="675"/>
      <c r="CV41" s="675"/>
      <c r="CW41" s="675"/>
      <c r="CX41" s="675"/>
      <c r="CY41" s="676"/>
      <c r="CZ41" s="667" t="s">
        <v>237</v>
      </c>
      <c r="DA41" s="677"/>
      <c r="DB41" s="677"/>
      <c r="DC41" s="678"/>
      <c r="DD41" s="670" t="s">
        <v>177</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c r="B42" s="661" t="s">
        <v>356</v>
      </c>
      <c r="C42" s="662"/>
      <c r="D42" s="662"/>
      <c r="E42" s="662"/>
      <c r="F42" s="662"/>
      <c r="G42" s="662"/>
      <c r="H42" s="662"/>
      <c r="I42" s="662"/>
      <c r="J42" s="662"/>
      <c r="K42" s="662"/>
      <c r="L42" s="662"/>
      <c r="M42" s="662"/>
      <c r="N42" s="662"/>
      <c r="O42" s="662"/>
      <c r="P42" s="662"/>
      <c r="Q42" s="663"/>
      <c r="R42" s="664" t="s">
        <v>177</v>
      </c>
      <c r="S42" s="665"/>
      <c r="T42" s="665"/>
      <c r="U42" s="665"/>
      <c r="V42" s="665"/>
      <c r="W42" s="665"/>
      <c r="X42" s="665"/>
      <c r="Y42" s="666"/>
      <c r="Z42" s="691" t="s">
        <v>177</v>
      </c>
      <c r="AA42" s="691"/>
      <c r="AB42" s="691"/>
      <c r="AC42" s="691"/>
      <c r="AD42" s="692" t="s">
        <v>177</v>
      </c>
      <c r="AE42" s="692"/>
      <c r="AF42" s="692"/>
      <c r="AG42" s="692"/>
      <c r="AH42" s="692"/>
      <c r="AI42" s="692"/>
      <c r="AJ42" s="692"/>
      <c r="AK42" s="692"/>
      <c r="AL42" s="667" t="s">
        <v>177</v>
      </c>
      <c r="AM42" s="668"/>
      <c r="AN42" s="668"/>
      <c r="AO42" s="693"/>
      <c r="AQ42" s="711" t="s">
        <v>357</v>
      </c>
      <c r="AR42" s="712"/>
      <c r="AS42" s="712"/>
      <c r="AT42" s="712"/>
      <c r="AU42" s="712"/>
      <c r="AV42" s="712"/>
      <c r="AW42" s="712"/>
      <c r="AX42" s="712"/>
      <c r="AY42" s="713"/>
      <c r="AZ42" s="644">
        <v>611379</v>
      </c>
      <c r="BA42" s="679"/>
      <c r="BB42" s="679"/>
      <c r="BC42" s="679"/>
      <c r="BD42" s="645"/>
      <c r="BE42" s="645"/>
      <c r="BF42" s="694"/>
      <c r="BG42" s="709"/>
      <c r="BH42" s="710"/>
      <c r="BI42" s="710"/>
      <c r="BJ42" s="710"/>
      <c r="BK42" s="710"/>
      <c r="BL42" s="223"/>
      <c r="BM42" s="695" t="s">
        <v>358</v>
      </c>
      <c r="BN42" s="695"/>
      <c r="BO42" s="695"/>
      <c r="BP42" s="695"/>
      <c r="BQ42" s="695"/>
      <c r="BR42" s="695"/>
      <c r="BS42" s="695"/>
      <c r="BT42" s="695"/>
      <c r="BU42" s="696"/>
      <c r="BV42" s="644">
        <v>350</v>
      </c>
      <c r="BW42" s="679"/>
      <c r="BX42" s="679"/>
      <c r="BY42" s="679"/>
      <c r="BZ42" s="679"/>
      <c r="CA42" s="679"/>
      <c r="CB42" s="697"/>
      <c r="CD42" s="661" t="s">
        <v>359</v>
      </c>
      <c r="CE42" s="662"/>
      <c r="CF42" s="662"/>
      <c r="CG42" s="662"/>
      <c r="CH42" s="662"/>
      <c r="CI42" s="662"/>
      <c r="CJ42" s="662"/>
      <c r="CK42" s="662"/>
      <c r="CL42" s="662"/>
      <c r="CM42" s="662"/>
      <c r="CN42" s="662"/>
      <c r="CO42" s="662"/>
      <c r="CP42" s="662"/>
      <c r="CQ42" s="663"/>
      <c r="CR42" s="664">
        <v>2992479</v>
      </c>
      <c r="CS42" s="675"/>
      <c r="CT42" s="675"/>
      <c r="CU42" s="675"/>
      <c r="CV42" s="675"/>
      <c r="CW42" s="675"/>
      <c r="CX42" s="675"/>
      <c r="CY42" s="676"/>
      <c r="CZ42" s="667">
        <v>22.1</v>
      </c>
      <c r="DA42" s="677"/>
      <c r="DB42" s="677"/>
      <c r="DC42" s="678"/>
      <c r="DD42" s="670">
        <v>47470</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c r="B43" s="661" t="s">
        <v>360</v>
      </c>
      <c r="C43" s="662"/>
      <c r="D43" s="662"/>
      <c r="E43" s="662"/>
      <c r="F43" s="662"/>
      <c r="G43" s="662"/>
      <c r="H43" s="662"/>
      <c r="I43" s="662"/>
      <c r="J43" s="662"/>
      <c r="K43" s="662"/>
      <c r="L43" s="662"/>
      <c r="M43" s="662"/>
      <c r="N43" s="662"/>
      <c r="O43" s="662"/>
      <c r="P43" s="662"/>
      <c r="Q43" s="663"/>
      <c r="R43" s="664">
        <v>193241</v>
      </c>
      <c r="S43" s="665"/>
      <c r="T43" s="665"/>
      <c r="U43" s="665"/>
      <c r="V43" s="665"/>
      <c r="W43" s="665"/>
      <c r="X43" s="665"/>
      <c r="Y43" s="666"/>
      <c r="Z43" s="691">
        <v>1.4</v>
      </c>
      <c r="AA43" s="691"/>
      <c r="AB43" s="691"/>
      <c r="AC43" s="691"/>
      <c r="AD43" s="692" t="s">
        <v>237</v>
      </c>
      <c r="AE43" s="692"/>
      <c r="AF43" s="692"/>
      <c r="AG43" s="692"/>
      <c r="AH43" s="692"/>
      <c r="AI43" s="692"/>
      <c r="AJ43" s="692"/>
      <c r="AK43" s="692"/>
      <c r="AL43" s="667" t="s">
        <v>177</v>
      </c>
      <c r="AM43" s="668"/>
      <c r="AN43" s="668"/>
      <c r="AO43" s="693"/>
      <c r="BV43" s="224"/>
      <c r="BW43" s="224"/>
      <c r="BX43" s="224"/>
      <c r="BY43" s="224"/>
      <c r="BZ43" s="224"/>
      <c r="CA43" s="224"/>
      <c r="CB43" s="224"/>
      <c r="CD43" s="661" t="s">
        <v>361</v>
      </c>
      <c r="CE43" s="662"/>
      <c r="CF43" s="662"/>
      <c r="CG43" s="662"/>
      <c r="CH43" s="662"/>
      <c r="CI43" s="662"/>
      <c r="CJ43" s="662"/>
      <c r="CK43" s="662"/>
      <c r="CL43" s="662"/>
      <c r="CM43" s="662"/>
      <c r="CN43" s="662"/>
      <c r="CO43" s="662"/>
      <c r="CP43" s="662"/>
      <c r="CQ43" s="663"/>
      <c r="CR43" s="664" t="s">
        <v>177</v>
      </c>
      <c r="CS43" s="675"/>
      <c r="CT43" s="675"/>
      <c r="CU43" s="675"/>
      <c r="CV43" s="675"/>
      <c r="CW43" s="675"/>
      <c r="CX43" s="675"/>
      <c r="CY43" s="676"/>
      <c r="CZ43" s="667" t="s">
        <v>237</v>
      </c>
      <c r="DA43" s="677"/>
      <c r="DB43" s="677"/>
      <c r="DC43" s="678"/>
      <c r="DD43" s="670" t="s">
        <v>177</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c r="B44" s="641" t="s">
        <v>362</v>
      </c>
      <c r="C44" s="642"/>
      <c r="D44" s="642"/>
      <c r="E44" s="642"/>
      <c r="F44" s="642"/>
      <c r="G44" s="642"/>
      <c r="H44" s="642"/>
      <c r="I44" s="642"/>
      <c r="J44" s="642"/>
      <c r="K44" s="642"/>
      <c r="L44" s="642"/>
      <c r="M44" s="642"/>
      <c r="N44" s="642"/>
      <c r="O44" s="642"/>
      <c r="P44" s="642"/>
      <c r="Q44" s="643"/>
      <c r="R44" s="644">
        <v>14126449</v>
      </c>
      <c r="S44" s="679"/>
      <c r="T44" s="679"/>
      <c r="U44" s="679"/>
      <c r="V44" s="679"/>
      <c r="W44" s="679"/>
      <c r="X44" s="679"/>
      <c r="Y44" s="680"/>
      <c r="Z44" s="681">
        <v>100</v>
      </c>
      <c r="AA44" s="681"/>
      <c r="AB44" s="681"/>
      <c r="AC44" s="681"/>
      <c r="AD44" s="682">
        <v>4892418</v>
      </c>
      <c r="AE44" s="682"/>
      <c r="AF44" s="682"/>
      <c r="AG44" s="682"/>
      <c r="AH44" s="682"/>
      <c r="AI44" s="682"/>
      <c r="AJ44" s="682"/>
      <c r="AK44" s="682"/>
      <c r="AL44" s="647">
        <v>100</v>
      </c>
      <c r="AM44" s="683"/>
      <c r="AN44" s="683"/>
      <c r="AO44" s="684"/>
      <c r="CD44" s="685" t="s">
        <v>308</v>
      </c>
      <c r="CE44" s="686"/>
      <c r="CF44" s="661" t="s">
        <v>363</v>
      </c>
      <c r="CG44" s="662"/>
      <c r="CH44" s="662"/>
      <c r="CI44" s="662"/>
      <c r="CJ44" s="662"/>
      <c r="CK44" s="662"/>
      <c r="CL44" s="662"/>
      <c r="CM44" s="662"/>
      <c r="CN44" s="662"/>
      <c r="CO44" s="662"/>
      <c r="CP44" s="662"/>
      <c r="CQ44" s="663"/>
      <c r="CR44" s="664">
        <v>2991643</v>
      </c>
      <c r="CS44" s="665"/>
      <c r="CT44" s="665"/>
      <c r="CU44" s="665"/>
      <c r="CV44" s="665"/>
      <c r="CW44" s="665"/>
      <c r="CX44" s="665"/>
      <c r="CY44" s="666"/>
      <c r="CZ44" s="667">
        <v>22.1</v>
      </c>
      <c r="DA44" s="668"/>
      <c r="DB44" s="668"/>
      <c r="DC44" s="669"/>
      <c r="DD44" s="670">
        <v>46634</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364</v>
      </c>
      <c r="CG45" s="662"/>
      <c r="CH45" s="662"/>
      <c r="CI45" s="662"/>
      <c r="CJ45" s="662"/>
      <c r="CK45" s="662"/>
      <c r="CL45" s="662"/>
      <c r="CM45" s="662"/>
      <c r="CN45" s="662"/>
      <c r="CO45" s="662"/>
      <c r="CP45" s="662"/>
      <c r="CQ45" s="663"/>
      <c r="CR45" s="664">
        <v>176566</v>
      </c>
      <c r="CS45" s="675"/>
      <c r="CT45" s="675"/>
      <c r="CU45" s="675"/>
      <c r="CV45" s="675"/>
      <c r="CW45" s="675"/>
      <c r="CX45" s="675"/>
      <c r="CY45" s="676"/>
      <c r="CZ45" s="667">
        <v>1.3</v>
      </c>
      <c r="DA45" s="677"/>
      <c r="DB45" s="677"/>
      <c r="DC45" s="678"/>
      <c r="DD45" s="670">
        <v>6706</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c r="B46" s="226" t="s">
        <v>365</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366</v>
      </c>
      <c r="CG46" s="662"/>
      <c r="CH46" s="662"/>
      <c r="CI46" s="662"/>
      <c r="CJ46" s="662"/>
      <c r="CK46" s="662"/>
      <c r="CL46" s="662"/>
      <c r="CM46" s="662"/>
      <c r="CN46" s="662"/>
      <c r="CO46" s="662"/>
      <c r="CP46" s="662"/>
      <c r="CQ46" s="663"/>
      <c r="CR46" s="664">
        <v>2757327</v>
      </c>
      <c r="CS46" s="665"/>
      <c r="CT46" s="665"/>
      <c r="CU46" s="665"/>
      <c r="CV46" s="665"/>
      <c r="CW46" s="665"/>
      <c r="CX46" s="665"/>
      <c r="CY46" s="666"/>
      <c r="CZ46" s="667">
        <v>20.399999999999999</v>
      </c>
      <c r="DA46" s="668"/>
      <c r="DB46" s="668"/>
      <c r="DC46" s="669"/>
      <c r="DD46" s="670">
        <v>39378</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c r="B47" s="674" t="s">
        <v>367</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368</v>
      </c>
      <c r="CG47" s="662"/>
      <c r="CH47" s="662"/>
      <c r="CI47" s="662"/>
      <c r="CJ47" s="662"/>
      <c r="CK47" s="662"/>
      <c r="CL47" s="662"/>
      <c r="CM47" s="662"/>
      <c r="CN47" s="662"/>
      <c r="CO47" s="662"/>
      <c r="CP47" s="662"/>
      <c r="CQ47" s="663"/>
      <c r="CR47" s="664">
        <v>836</v>
      </c>
      <c r="CS47" s="675"/>
      <c r="CT47" s="675"/>
      <c r="CU47" s="675"/>
      <c r="CV47" s="675"/>
      <c r="CW47" s="675"/>
      <c r="CX47" s="675"/>
      <c r="CY47" s="676"/>
      <c r="CZ47" s="667">
        <v>0</v>
      </c>
      <c r="DA47" s="677"/>
      <c r="DB47" s="677"/>
      <c r="DC47" s="678"/>
      <c r="DD47" s="670">
        <v>836</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c r="B48" s="660" t="s">
        <v>369</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370</v>
      </c>
      <c r="CG48" s="662"/>
      <c r="CH48" s="662"/>
      <c r="CI48" s="662"/>
      <c r="CJ48" s="662"/>
      <c r="CK48" s="662"/>
      <c r="CL48" s="662"/>
      <c r="CM48" s="662"/>
      <c r="CN48" s="662"/>
      <c r="CO48" s="662"/>
      <c r="CP48" s="662"/>
      <c r="CQ48" s="663"/>
      <c r="CR48" s="664" t="s">
        <v>177</v>
      </c>
      <c r="CS48" s="665"/>
      <c r="CT48" s="665"/>
      <c r="CU48" s="665"/>
      <c r="CV48" s="665"/>
      <c r="CW48" s="665"/>
      <c r="CX48" s="665"/>
      <c r="CY48" s="666"/>
      <c r="CZ48" s="667" t="s">
        <v>177</v>
      </c>
      <c r="DA48" s="668"/>
      <c r="DB48" s="668"/>
      <c r="DC48" s="669"/>
      <c r="DD48" s="670" t="s">
        <v>237</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371</v>
      </c>
      <c r="CE49" s="642"/>
      <c r="CF49" s="642"/>
      <c r="CG49" s="642"/>
      <c r="CH49" s="642"/>
      <c r="CI49" s="642"/>
      <c r="CJ49" s="642"/>
      <c r="CK49" s="642"/>
      <c r="CL49" s="642"/>
      <c r="CM49" s="642"/>
      <c r="CN49" s="642"/>
      <c r="CO49" s="642"/>
      <c r="CP49" s="642"/>
      <c r="CQ49" s="643"/>
      <c r="CR49" s="644">
        <v>13523949</v>
      </c>
      <c r="CS49" s="645"/>
      <c r="CT49" s="645"/>
      <c r="CU49" s="645"/>
      <c r="CV49" s="645"/>
      <c r="CW49" s="645"/>
      <c r="CX49" s="645"/>
      <c r="CY49" s="646"/>
      <c r="CZ49" s="647">
        <v>100</v>
      </c>
      <c r="DA49" s="648"/>
      <c r="DB49" s="648"/>
      <c r="DC49" s="649"/>
      <c r="DD49" s="650">
        <v>5315253</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cvUYpKK0Hnp/rHKOQb1GAux1ClYkUDvPRj7rc6BGNpOPFI9KBNsEZ+UtuEIHYun7alU64fgFS009h59yf9hwiQ==" saltValue="HVgj3qYkRYFFYsYeN4SZc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1154" t="s">
        <v>372</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373</v>
      </c>
      <c r="DK2" s="1156"/>
      <c r="DL2" s="1156"/>
      <c r="DM2" s="1156"/>
      <c r="DN2" s="1156"/>
      <c r="DO2" s="1157"/>
      <c r="DP2" s="231"/>
      <c r="DQ2" s="1155" t="s">
        <v>374</v>
      </c>
      <c r="DR2" s="1156"/>
      <c r="DS2" s="1156"/>
      <c r="DT2" s="1156"/>
      <c r="DU2" s="1156"/>
      <c r="DV2" s="1156"/>
      <c r="DW2" s="1156"/>
      <c r="DX2" s="1156"/>
      <c r="DY2" s="1156"/>
      <c r="DZ2" s="1157"/>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1123" t="s">
        <v>375</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376</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c r="A5" s="1059" t="s">
        <v>377</v>
      </c>
      <c r="B5" s="1060"/>
      <c r="C5" s="1060"/>
      <c r="D5" s="1060"/>
      <c r="E5" s="1060"/>
      <c r="F5" s="1060"/>
      <c r="G5" s="1060"/>
      <c r="H5" s="1060"/>
      <c r="I5" s="1060"/>
      <c r="J5" s="1060"/>
      <c r="K5" s="1060"/>
      <c r="L5" s="1060"/>
      <c r="M5" s="1060"/>
      <c r="N5" s="1060"/>
      <c r="O5" s="1060"/>
      <c r="P5" s="1061"/>
      <c r="Q5" s="1065" t="s">
        <v>378</v>
      </c>
      <c r="R5" s="1066"/>
      <c r="S5" s="1066"/>
      <c r="T5" s="1066"/>
      <c r="U5" s="1067"/>
      <c r="V5" s="1065" t="s">
        <v>379</v>
      </c>
      <c r="W5" s="1066"/>
      <c r="X5" s="1066"/>
      <c r="Y5" s="1066"/>
      <c r="Z5" s="1067"/>
      <c r="AA5" s="1065" t="s">
        <v>380</v>
      </c>
      <c r="AB5" s="1066"/>
      <c r="AC5" s="1066"/>
      <c r="AD5" s="1066"/>
      <c r="AE5" s="1066"/>
      <c r="AF5" s="1158" t="s">
        <v>381</v>
      </c>
      <c r="AG5" s="1066"/>
      <c r="AH5" s="1066"/>
      <c r="AI5" s="1066"/>
      <c r="AJ5" s="1079"/>
      <c r="AK5" s="1066" t="s">
        <v>382</v>
      </c>
      <c r="AL5" s="1066"/>
      <c r="AM5" s="1066"/>
      <c r="AN5" s="1066"/>
      <c r="AO5" s="1067"/>
      <c r="AP5" s="1065" t="s">
        <v>383</v>
      </c>
      <c r="AQ5" s="1066"/>
      <c r="AR5" s="1066"/>
      <c r="AS5" s="1066"/>
      <c r="AT5" s="1067"/>
      <c r="AU5" s="1065" t="s">
        <v>384</v>
      </c>
      <c r="AV5" s="1066"/>
      <c r="AW5" s="1066"/>
      <c r="AX5" s="1066"/>
      <c r="AY5" s="1079"/>
      <c r="AZ5" s="235"/>
      <c r="BA5" s="235"/>
      <c r="BB5" s="235"/>
      <c r="BC5" s="235"/>
      <c r="BD5" s="235"/>
      <c r="BE5" s="236"/>
      <c r="BF5" s="236"/>
      <c r="BG5" s="236"/>
      <c r="BH5" s="236"/>
      <c r="BI5" s="236"/>
      <c r="BJ5" s="236"/>
      <c r="BK5" s="236"/>
      <c r="BL5" s="236"/>
      <c r="BM5" s="236"/>
      <c r="BN5" s="236"/>
      <c r="BO5" s="236"/>
      <c r="BP5" s="236"/>
      <c r="BQ5" s="1059" t="s">
        <v>385</v>
      </c>
      <c r="BR5" s="1060"/>
      <c r="BS5" s="1060"/>
      <c r="BT5" s="1060"/>
      <c r="BU5" s="1060"/>
      <c r="BV5" s="1060"/>
      <c r="BW5" s="1060"/>
      <c r="BX5" s="1060"/>
      <c r="BY5" s="1060"/>
      <c r="BZ5" s="1060"/>
      <c r="CA5" s="1060"/>
      <c r="CB5" s="1060"/>
      <c r="CC5" s="1060"/>
      <c r="CD5" s="1060"/>
      <c r="CE5" s="1060"/>
      <c r="CF5" s="1060"/>
      <c r="CG5" s="1061"/>
      <c r="CH5" s="1065" t="s">
        <v>386</v>
      </c>
      <c r="CI5" s="1066"/>
      <c r="CJ5" s="1066"/>
      <c r="CK5" s="1066"/>
      <c r="CL5" s="1067"/>
      <c r="CM5" s="1065" t="s">
        <v>387</v>
      </c>
      <c r="CN5" s="1066"/>
      <c r="CO5" s="1066"/>
      <c r="CP5" s="1066"/>
      <c r="CQ5" s="1067"/>
      <c r="CR5" s="1065" t="s">
        <v>388</v>
      </c>
      <c r="CS5" s="1066"/>
      <c r="CT5" s="1066"/>
      <c r="CU5" s="1066"/>
      <c r="CV5" s="1067"/>
      <c r="CW5" s="1065" t="s">
        <v>389</v>
      </c>
      <c r="CX5" s="1066"/>
      <c r="CY5" s="1066"/>
      <c r="CZ5" s="1066"/>
      <c r="DA5" s="1067"/>
      <c r="DB5" s="1065" t="s">
        <v>390</v>
      </c>
      <c r="DC5" s="1066"/>
      <c r="DD5" s="1066"/>
      <c r="DE5" s="1066"/>
      <c r="DF5" s="1067"/>
      <c r="DG5" s="1148" t="s">
        <v>391</v>
      </c>
      <c r="DH5" s="1149"/>
      <c r="DI5" s="1149"/>
      <c r="DJ5" s="1149"/>
      <c r="DK5" s="1150"/>
      <c r="DL5" s="1148" t="s">
        <v>392</v>
      </c>
      <c r="DM5" s="1149"/>
      <c r="DN5" s="1149"/>
      <c r="DO5" s="1149"/>
      <c r="DP5" s="1150"/>
      <c r="DQ5" s="1065" t="s">
        <v>393</v>
      </c>
      <c r="DR5" s="1066"/>
      <c r="DS5" s="1066"/>
      <c r="DT5" s="1066"/>
      <c r="DU5" s="1067"/>
      <c r="DV5" s="1065" t="s">
        <v>384</v>
      </c>
      <c r="DW5" s="1066"/>
      <c r="DX5" s="1066"/>
      <c r="DY5" s="1066"/>
      <c r="DZ5" s="1079"/>
      <c r="EA5" s="237"/>
    </row>
    <row r="6" spans="1:131" s="238" customFormat="1" ht="26.25" customHeight="1" thickBot="1">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c r="A7" s="239">
        <v>1</v>
      </c>
      <c r="B7" s="1111" t="s">
        <v>394</v>
      </c>
      <c r="C7" s="1112"/>
      <c r="D7" s="1112"/>
      <c r="E7" s="1112"/>
      <c r="F7" s="1112"/>
      <c r="G7" s="1112"/>
      <c r="H7" s="1112"/>
      <c r="I7" s="1112"/>
      <c r="J7" s="1112"/>
      <c r="K7" s="1112"/>
      <c r="L7" s="1112"/>
      <c r="M7" s="1112"/>
      <c r="N7" s="1112"/>
      <c r="O7" s="1112"/>
      <c r="P7" s="1113"/>
      <c r="Q7" s="1166">
        <v>9432</v>
      </c>
      <c r="R7" s="1167"/>
      <c r="S7" s="1167"/>
      <c r="T7" s="1167"/>
      <c r="U7" s="1167"/>
      <c r="V7" s="1167">
        <v>8855</v>
      </c>
      <c r="W7" s="1167"/>
      <c r="X7" s="1167"/>
      <c r="Y7" s="1167"/>
      <c r="Z7" s="1167"/>
      <c r="AA7" s="1167">
        <v>577</v>
      </c>
      <c r="AB7" s="1167"/>
      <c r="AC7" s="1167"/>
      <c r="AD7" s="1167"/>
      <c r="AE7" s="1168"/>
      <c r="AF7" s="1169">
        <v>575</v>
      </c>
      <c r="AG7" s="1170"/>
      <c r="AH7" s="1170"/>
      <c r="AI7" s="1170"/>
      <c r="AJ7" s="1171"/>
      <c r="AK7" s="1172">
        <v>255</v>
      </c>
      <c r="AL7" s="1173"/>
      <c r="AM7" s="1173"/>
      <c r="AN7" s="1173"/>
      <c r="AO7" s="1173"/>
      <c r="AP7" s="1173">
        <v>6938</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t="s">
        <v>611</v>
      </c>
      <c r="BS7" s="1163" t="s">
        <v>610</v>
      </c>
      <c r="BT7" s="1164"/>
      <c r="BU7" s="1164"/>
      <c r="BV7" s="1164"/>
      <c r="BW7" s="1164"/>
      <c r="BX7" s="1164"/>
      <c r="BY7" s="1164"/>
      <c r="BZ7" s="1164"/>
      <c r="CA7" s="1164"/>
      <c r="CB7" s="1164"/>
      <c r="CC7" s="1164"/>
      <c r="CD7" s="1164"/>
      <c r="CE7" s="1164"/>
      <c r="CF7" s="1164"/>
      <c r="CG7" s="1176"/>
      <c r="CH7" s="1160">
        <v>-209</v>
      </c>
      <c r="CI7" s="1161"/>
      <c r="CJ7" s="1161"/>
      <c r="CK7" s="1161"/>
      <c r="CL7" s="1162"/>
      <c r="CM7" s="1160">
        <v>397</v>
      </c>
      <c r="CN7" s="1161"/>
      <c r="CO7" s="1161"/>
      <c r="CP7" s="1161"/>
      <c r="CQ7" s="1162"/>
      <c r="CR7" s="1160">
        <v>1222</v>
      </c>
      <c r="CS7" s="1161"/>
      <c r="CT7" s="1161"/>
      <c r="CU7" s="1161"/>
      <c r="CV7" s="1162"/>
      <c r="CW7" s="1160">
        <v>271</v>
      </c>
      <c r="CX7" s="1161"/>
      <c r="CY7" s="1161"/>
      <c r="CZ7" s="1161"/>
      <c r="DA7" s="1162"/>
      <c r="DB7" s="1160">
        <v>3615</v>
      </c>
      <c r="DC7" s="1161"/>
      <c r="DD7" s="1161"/>
      <c r="DE7" s="1161"/>
      <c r="DF7" s="1162"/>
      <c r="DG7" s="1160" t="s">
        <v>612</v>
      </c>
      <c r="DH7" s="1161"/>
      <c r="DI7" s="1161"/>
      <c r="DJ7" s="1161"/>
      <c r="DK7" s="1162"/>
      <c r="DL7" s="1160" t="s">
        <v>612</v>
      </c>
      <c r="DM7" s="1161"/>
      <c r="DN7" s="1161"/>
      <c r="DO7" s="1161"/>
      <c r="DP7" s="1162"/>
      <c r="DQ7" s="1160" t="s">
        <v>612</v>
      </c>
      <c r="DR7" s="1161"/>
      <c r="DS7" s="1161"/>
      <c r="DT7" s="1161"/>
      <c r="DU7" s="1162"/>
      <c r="DV7" s="1163"/>
      <c r="DW7" s="1164"/>
      <c r="DX7" s="1164"/>
      <c r="DY7" s="1164"/>
      <c r="DZ7" s="1165"/>
      <c r="EA7" s="237"/>
    </row>
    <row r="8" spans="1:131" s="238" customFormat="1" ht="26.25" customHeight="1">
      <c r="A8" s="241">
        <v>2</v>
      </c>
      <c r="B8" s="1094" t="s">
        <v>395</v>
      </c>
      <c r="C8" s="1095"/>
      <c r="D8" s="1095"/>
      <c r="E8" s="1095"/>
      <c r="F8" s="1095"/>
      <c r="G8" s="1095"/>
      <c r="H8" s="1095"/>
      <c r="I8" s="1095"/>
      <c r="J8" s="1095"/>
      <c r="K8" s="1095"/>
      <c r="L8" s="1095"/>
      <c r="M8" s="1095"/>
      <c r="N8" s="1095"/>
      <c r="O8" s="1095"/>
      <c r="P8" s="1096"/>
      <c r="Q8" s="1102">
        <v>2</v>
      </c>
      <c r="R8" s="1103"/>
      <c r="S8" s="1103"/>
      <c r="T8" s="1103"/>
      <c r="U8" s="1103"/>
      <c r="V8" s="1103">
        <v>2</v>
      </c>
      <c r="W8" s="1103"/>
      <c r="X8" s="1103"/>
      <c r="Y8" s="1103"/>
      <c r="Z8" s="1103"/>
      <c r="AA8" s="1103" t="s">
        <v>612</v>
      </c>
      <c r="AB8" s="1103"/>
      <c r="AC8" s="1103"/>
      <c r="AD8" s="1103"/>
      <c r="AE8" s="1104"/>
      <c r="AF8" s="1099" t="s">
        <v>177</v>
      </c>
      <c r="AG8" s="1100"/>
      <c r="AH8" s="1100"/>
      <c r="AI8" s="1100"/>
      <c r="AJ8" s="1101"/>
      <c r="AK8" s="1144" t="s">
        <v>612</v>
      </c>
      <c r="AL8" s="1145"/>
      <c r="AM8" s="1145"/>
      <c r="AN8" s="1145"/>
      <c r="AO8" s="1145"/>
      <c r="AP8" s="1145" t="s">
        <v>612</v>
      </c>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c r="A9" s="241">
        <v>3</v>
      </c>
      <c r="B9" s="1094" t="s">
        <v>396</v>
      </c>
      <c r="C9" s="1095"/>
      <c r="D9" s="1095"/>
      <c r="E9" s="1095"/>
      <c r="F9" s="1095"/>
      <c r="G9" s="1095"/>
      <c r="H9" s="1095"/>
      <c r="I9" s="1095"/>
      <c r="J9" s="1095"/>
      <c r="K9" s="1095"/>
      <c r="L9" s="1095"/>
      <c r="M9" s="1095"/>
      <c r="N9" s="1095"/>
      <c r="O9" s="1095"/>
      <c r="P9" s="1096"/>
      <c r="Q9" s="1102">
        <v>89</v>
      </c>
      <c r="R9" s="1103"/>
      <c r="S9" s="1103"/>
      <c r="T9" s="1103"/>
      <c r="U9" s="1103"/>
      <c r="V9" s="1103">
        <v>63</v>
      </c>
      <c r="W9" s="1103"/>
      <c r="X9" s="1103"/>
      <c r="Y9" s="1103"/>
      <c r="Z9" s="1103"/>
      <c r="AA9" s="1103">
        <v>26</v>
      </c>
      <c r="AB9" s="1103"/>
      <c r="AC9" s="1103"/>
      <c r="AD9" s="1103"/>
      <c r="AE9" s="1104"/>
      <c r="AF9" s="1099" t="s">
        <v>177</v>
      </c>
      <c r="AG9" s="1100"/>
      <c r="AH9" s="1100"/>
      <c r="AI9" s="1100"/>
      <c r="AJ9" s="1101"/>
      <c r="AK9" s="1144">
        <v>79</v>
      </c>
      <c r="AL9" s="1145"/>
      <c r="AM9" s="1145"/>
      <c r="AN9" s="1145"/>
      <c r="AO9" s="1145"/>
      <c r="AP9" s="1145" t="s">
        <v>612</v>
      </c>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c r="A10" s="241">
        <v>4</v>
      </c>
      <c r="B10" s="1094" t="s">
        <v>397</v>
      </c>
      <c r="C10" s="1095"/>
      <c r="D10" s="1095"/>
      <c r="E10" s="1095"/>
      <c r="F10" s="1095"/>
      <c r="G10" s="1095"/>
      <c r="H10" s="1095"/>
      <c r="I10" s="1095"/>
      <c r="J10" s="1095"/>
      <c r="K10" s="1095"/>
      <c r="L10" s="1095"/>
      <c r="M10" s="1095"/>
      <c r="N10" s="1095"/>
      <c r="O10" s="1095"/>
      <c r="P10" s="1096"/>
      <c r="Q10" s="1102">
        <v>10</v>
      </c>
      <c r="R10" s="1103"/>
      <c r="S10" s="1103"/>
      <c r="T10" s="1103"/>
      <c r="U10" s="1103"/>
      <c r="V10" s="1103">
        <v>10</v>
      </c>
      <c r="W10" s="1103"/>
      <c r="X10" s="1103"/>
      <c r="Y10" s="1103"/>
      <c r="Z10" s="1103"/>
      <c r="AA10" s="1103" t="s">
        <v>612</v>
      </c>
      <c r="AB10" s="1103"/>
      <c r="AC10" s="1103"/>
      <c r="AD10" s="1103"/>
      <c r="AE10" s="1104"/>
      <c r="AF10" s="1099" t="s">
        <v>177</v>
      </c>
      <c r="AG10" s="1100"/>
      <c r="AH10" s="1100"/>
      <c r="AI10" s="1100"/>
      <c r="AJ10" s="1101"/>
      <c r="AK10" s="1144">
        <v>9</v>
      </c>
      <c r="AL10" s="1145"/>
      <c r="AM10" s="1145"/>
      <c r="AN10" s="1145"/>
      <c r="AO10" s="1145"/>
      <c r="AP10" s="1145" t="s">
        <v>612</v>
      </c>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c r="A11" s="241">
        <v>5</v>
      </c>
      <c r="B11" s="1094" t="s">
        <v>398</v>
      </c>
      <c r="C11" s="1095"/>
      <c r="D11" s="1095"/>
      <c r="E11" s="1095"/>
      <c r="F11" s="1095"/>
      <c r="G11" s="1095"/>
      <c r="H11" s="1095"/>
      <c r="I11" s="1095"/>
      <c r="J11" s="1095"/>
      <c r="K11" s="1095"/>
      <c r="L11" s="1095"/>
      <c r="M11" s="1095"/>
      <c r="N11" s="1095"/>
      <c r="O11" s="1095"/>
      <c r="P11" s="1096"/>
      <c r="Q11" s="1102">
        <v>4701</v>
      </c>
      <c r="R11" s="1103"/>
      <c r="S11" s="1103"/>
      <c r="T11" s="1103"/>
      <c r="U11" s="1103"/>
      <c r="V11" s="1103">
        <v>4701</v>
      </c>
      <c r="W11" s="1103"/>
      <c r="X11" s="1103"/>
      <c r="Y11" s="1103"/>
      <c r="Z11" s="1103"/>
      <c r="AA11" s="1103" t="s">
        <v>612</v>
      </c>
      <c r="AB11" s="1103"/>
      <c r="AC11" s="1103"/>
      <c r="AD11" s="1103"/>
      <c r="AE11" s="1104"/>
      <c r="AF11" s="1099" t="s">
        <v>177</v>
      </c>
      <c r="AG11" s="1100"/>
      <c r="AH11" s="1100"/>
      <c r="AI11" s="1100"/>
      <c r="AJ11" s="1101"/>
      <c r="AK11" s="1144" t="s">
        <v>612</v>
      </c>
      <c r="AL11" s="1145"/>
      <c r="AM11" s="1145"/>
      <c r="AN11" s="1145"/>
      <c r="AO11" s="1145"/>
      <c r="AP11" s="1145">
        <v>7734</v>
      </c>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399</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c r="A23" s="243" t="s">
        <v>400</v>
      </c>
      <c r="B23" s="1001" t="s">
        <v>401</v>
      </c>
      <c r="C23" s="1002"/>
      <c r="D23" s="1002"/>
      <c r="E23" s="1002"/>
      <c r="F23" s="1002"/>
      <c r="G23" s="1002"/>
      <c r="H23" s="1002"/>
      <c r="I23" s="1002"/>
      <c r="J23" s="1002"/>
      <c r="K23" s="1002"/>
      <c r="L23" s="1002"/>
      <c r="M23" s="1002"/>
      <c r="N23" s="1002"/>
      <c r="O23" s="1002"/>
      <c r="P23" s="1012"/>
      <c r="Q23" s="1131">
        <v>14229</v>
      </c>
      <c r="R23" s="1125"/>
      <c r="S23" s="1125"/>
      <c r="T23" s="1125"/>
      <c r="U23" s="1125"/>
      <c r="V23" s="1125">
        <v>13627</v>
      </c>
      <c r="W23" s="1125"/>
      <c r="X23" s="1125"/>
      <c r="Y23" s="1125"/>
      <c r="Z23" s="1125"/>
      <c r="AA23" s="1125">
        <v>603</v>
      </c>
      <c r="AB23" s="1125"/>
      <c r="AC23" s="1125"/>
      <c r="AD23" s="1125"/>
      <c r="AE23" s="1132"/>
      <c r="AF23" s="1133">
        <v>575</v>
      </c>
      <c r="AG23" s="1125"/>
      <c r="AH23" s="1125"/>
      <c r="AI23" s="1125"/>
      <c r="AJ23" s="1134"/>
      <c r="AK23" s="1135"/>
      <c r="AL23" s="1136"/>
      <c r="AM23" s="1136"/>
      <c r="AN23" s="1136"/>
      <c r="AO23" s="1136"/>
      <c r="AP23" s="1125">
        <v>14672</v>
      </c>
      <c r="AQ23" s="1125"/>
      <c r="AR23" s="1125"/>
      <c r="AS23" s="1125"/>
      <c r="AT23" s="1125"/>
      <c r="AU23" s="1126"/>
      <c r="AV23" s="1126"/>
      <c r="AW23" s="1126"/>
      <c r="AX23" s="1126"/>
      <c r="AY23" s="1127"/>
      <c r="AZ23" s="1128" t="s">
        <v>402</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c r="A24" s="1124" t="s">
        <v>403</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c r="A25" s="1123" t="s">
        <v>404</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c r="A26" s="1059" t="s">
        <v>377</v>
      </c>
      <c r="B26" s="1060"/>
      <c r="C26" s="1060"/>
      <c r="D26" s="1060"/>
      <c r="E26" s="1060"/>
      <c r="F26" s="1060"/>
      <c r="G26" s="1060"/>
      <c r="H26" s="1060"/>
      <c r="I26" s="1060"/>
      <c r="J26" s="1060"/>
      <c r="K26" s="1060"/>
      <c r="L26" s="1060"/>
      <c r="M26" s="1060"/>
      <c r="N26" s="1060"/>
      <c r="O26" s="1060"/>
      <c r="P26" s="1061"/>
      <c r="Q26" s="1065" t="s">
        <v>405</v>
      </c>
      <c r="R26" s="1066"/>
      <c r="S26" s="1066"/>
      <c r="T26" s="1066"/>
      <c r="U26" s="1067"/>
      <c r="V26" s="1065" t="s">
        <v>406</v>
      </c>
      <c r="W26" s="1066"/>
      <c r="X26" s="1066"/>
      <c r="Y26" s="1066"/>
      <c r="Z26" s="1067"/>
      <c r="AA26" s="1065" t="s">
        <v>407</v>
      </c>
      <c r="AB26" s="1066"/>
      <c r="AC26" s="1066"/>
      <c r="AD26" s="1066"/>
      <c r="AE26" s="1066"/>
      <c r="AF26" s="1119" t="s">
        <v>408</v>
      </c>
      <c r="AG26" s="1072"/>
      <c r="AH26" s="1072"/>
      <c r="AI26" s="1072"/>
      <c r="AJ26" s="1120"/>
      <c r="AK26" s="1066" t="s">
        <v>409</v>
      </c>
      <c r="AL26" s="1066"/>
      <c r="AM26" s="1066"/>
      <c r="AN26" s="1066"/>
      <c r="AO26" s="1067"/>
      <c r="AP26" s="1065" t="s">
        <v>410</v>
      </c>
      <c r="AQ26" s="1066"/>
      <c r="AR26" s="1066"/>
      <c r="AS26" s="1066"/>
      <c r="AT26" s="1067"/>
      <c r="AU26" s="1065" t="s">
        <v>411</v>
      </c>
      <c r="AV26" s="1066"/>
      <c r="AW26" s="1066"/>
      <c r="AX26" s="1066"/>
      <c r="AY26" s="1067"/>
      <c r="AZ26" s="1065" t="s">
        <v>412</v>
      </c>
      <c r="BA26" s="1066"/>
      <c r="BB26" s="1066"/>
      <c r="BC26" s="1066"/>
      <c r="BD26" s="1067"/>
      <c r="BE26" s="1065" t="s">
        <v>384</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c r="A28" s="245">
        <v>1</v>
      </c>
      <c r="B28" s="1111" t="s">
        <v>413</v>
      </c>
      <c r="C28" s="1112"/>
      <c r="D28" s="1112"/>
      <c r="E28" s="1112"/>
      <c r="F28" s="1112"/>
      <c r="G28" s="1112"/>
      <c r="H28" s="1112"/>
      <c r="I28" s="1112"/>
      <c r="J28" s="1112"/>
      <c r="K28" s="1112"/>
      <c r="L28" s="1112"/>
      <c r="M28" s="1112"/>
      <c r="N28" s="1112"/>
      <c r="O28" s="1112"/>
      <c r="P28" s="1113"/>
      <c r="Q28" s="1114">
        <v>1981</v>
      </c>
      <c r="R28" s="1115"/>
      <c r="S28" s="1115"/>
      <c r="T28" s="1115"/>
      <c r="U28" s="1115"/>
      <c r="V28" s="1115">
        <v>1912</v>
      </c>
      <c r="W28" s="1115"/>
      <c r="X28" s="1115"/>
      <c r="Y28" s="1115"/>
      <c r="Z28" s="1115"/>
      <c r="AA28" s="1115">
        <v>68</v>
      </c>
      <c r="AB28" s="1115"/>
      <c r="AC28" s="1115"/>
      <c r="AD28" s="1115"/>
      <c r="AE28" s="1116"/>
      <c r="AF28" s="1117">
        <v>68</v>
      </c>
      <c r="AG28" s="1115"/>
      <c r="AH28" s="1115"/>
      <c r="AI28" s="1115"/>
      <c r="AJ28" s="1118"/>
      <c r="AK28" s="1106">
        <v>188</v>
      </c>
      <c r="AL28" s="1107"/>
      <c r="AM28" s="1107"/>
      <c r="AN28" s="1107"/>
      <c r="AO28" s="1107"/>
      <c r="AP28" s="1107" t="s">
        <v>612</v>
      </c>
      <c r="AQ28" s="1107"/>
      <c r="AR28" s="1107"/>
      <c r="AS28" s="1107"/>
      <c r="AT28" s="1107"/>
      <c r="AU28" s="1107" t="s">
        <v>612</v>
      </c>
      <c r="AV28" s="1107"/>
      <c r="AW28" s="1107"/>
      <c r="AX28" s="1107"/>
      <c r="AY28" s="1107"/>
      <c r="AZ28" s="1108" t="s">
        <v>612</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c r="A29" s="245">
        <v>2</v>
      </c>
      <c r="B29" s="1094" t="s">
        <v>414</v>
      </c>
      <c r="C29" s="1095"/>
      <c r="D29" s="1095"/>
      <c r="E29" s="1095"/>
      <c r="F29" s="1095"/>
      <c r="G29" s="1095"/>
      <c r="H29" s="1095"/>
      <c r="I29" s="1095"/>
      <c r="J29" s="1095"/>
      <c r="K29" s="1095"/>
      <c r="L29" s="1095"/>
      <c r="M29" s="1095"/>
      <c r="N29" s="1095"/>
      <c r="O29" s="1095"/>
      <c r="P29" s="1096"/>
      <c r="Q29" s="1102">
        <v>275</v>
      </c>
      <c r="R29" s="1103"/>
      <c r="S29" s="1103"/>
      <c r="T29" s="1103"/>
      <c r="U29" s="1103"/>
      <c r="V29" s="1103">
        <v>274</v>
      </c>
      <c r="W29" s="1103"/>
      <c r="X29" s="1103"/>
      <c r="Y29" s="1103"/>
      <c r="Z29" s="1103"/>
      <c r="AA29" s="1103">
        <v>1</v>
      </c>
      <c r="AB29" s="1103"/>
      <c r="AC29" s="1103"/>
      <c r="AD29" s="1103"/>
      <c r="AE29" s="1104"/>
      <c r="AF29" s="1099">
        <v>1</v>
      </c>
      <c r="AG29" s="1100"/>
      <c r="AH29" s="1100"/>
      <c r="AI29" s="1100"/>
      <c r="AJ29" s="1101"/>
      <c r="AK29" s="1044">
        <v>77</v>
      </c>
      <c r="AL29" s="1035"/>
      <c r="AM29" s="1035"/>
      <c r="AN29" s="1035"/>
      <c r="AO29" s="1035"/>
      <c r="AP29" s="1035" t="s">
        <v>612</v>
      </c>
      <c r="AQ29" s="1035"/>
      <c r="AR29" s="1035"/>
      <c r="AS29" s="1035"/>
      <c r="AT29" s="1035"/>
      <c r="AU29" s="1035" t="s">
        <v>612</v>
      </c>
      <c r="AV29" s="1035"/>
      <c r="AW29" s="1035"/>
      <c r="AX29" s="1035"/>
      <c r="AY29" s="1035"/>
      <c r="AZ29" s="1105" t="s">
        <v>612</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c r="A30" s="245">
        <v>3</v>
      </c>
      <c r="B30" s="1094" t="s">
        <v>415</v>
      </c>
      <c r="C30" s="1095"/>
      <c r="D30" s="1095"/>
      <c r="E30" s="1095"/>
      <c r="F30" s="1095"/>
      <c r="G30" s="1095"/>
      <c r="H30" s="1095"/>
      <c r="I30" s="1095"/>
      <c r="J30" s="1095"/>
      <c r="K30" s="1095"/>
      <c r="L30" s="1095"/>
      <c r="M30" s="1095"/>
      <c r="N30" s="1095"/>
      <c r="O30" s="1095"/>
      <c r="P30" s="1096"/>
      <c r="Q30" s="1102">
        <v>309</v>
      </c>
      <c r="R30" s="1103"/>
      <c r="S30" s="1103"/>
      <c r="T30" s="1103"/>
      <c r="U30" s="1103"/>
      <c r="V30" s="1103">
        <v>306</v>
      </c>
      <c r="W30" s="1103"/>
      <c r="X30" s="1103"/>
      <c r="Y30" s="1103"/>
      <c r="Z30" s="1103"/>
      <c r="AA30" s="1103">
        <v>4</v>
      </c>
      <c r="AB30" s="1103"/>
      <c r="AC30" s="1103"/>
      <c r="AD30" s="1103"/>
      <c r="AE30" s="1104"/>
      <c r="AF30" s="1099">
        <v>422</v>
      </c>
      <c r="AG30" s="1100"/>
      <c r="AH30" s="1100"/>
      <c r="AI30" s="1100"/>
      <c r="AJ30" s="1101"/>
      <c r="AK30" s="1044" t="s">
        <v>612</v>
      </c>
      <c r="AL30" s="1035"/>
      <c r="AM30" s="1035"/>
      <c r="AN30" s="1035"/>
      <c r="AO30" s="1035"/>
      <c r="AP30" s="1035">
        <v>774</v>
      </c>
      <c r="AQ30" s="1035"/>
      <c r="AR30" s="1035"/>
      <c r="AS30" s="1035"/>
      <c r="AT30" s="1035"/>
      <c r="AU30" s="1035">
        <v>2</v>
      </c>
      <c r="AV30" s="1035"/>
      <c r="AW30" s="1035"/>
      <c r="AX30" s="1035"/>
      <c r="AY30" s="1035"/>
      <c r="AZ30" s="1105" t="s">
        <v>612</v>
      </c>
      <c r="BA30" s="1105"/>
      <c r="BB30" s="1105"/>
      <c r="BC30" s="1105"/>
      <c r="BD30" s="1105"/>
      <c r="BE30" s="1036" t="s">
        <v>416</v>
      </c>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c r="A31" s="245">
        <v>4</v>
      </c>
      <c r="B31" s="1094" t="s">
        <v>417</v>
      </c>
      <c r="C31" s="1095"/>
      <c r="D31" s="1095"/>
      <c r="E31" s="1095"/>
      <c r="F31" s="1095"/>
      <c r="G31" s="1095"/>
      <c r="H31" s="1095"/>
      <c r="I31" s="1095"/>
      <c r="J31" s="1095"/>
      <c r="K31" s="1095"/>
      <c r="L31" s="1095"/>
      <c r="M31" s="1095"/>
      <c r="N31" s="1095"/>
      <c r="O31" s="1095"/>
      <c r="P31" s="1096"/>
      <c r="Q31" s="1102">
        <v>393</v>
      </c>
      <c r="R31" s="1103"/>
      <c r="S31" s="1103"/>
      <c r="T31" s="1103"/>
      <c r="U31" s="1103"/>
      <c r="V31" s="1103">
        <v>393</v>
      </c>
      <c r="W31" s="1103"/>
      <c r="X31" s="1103"/>
      <c r="Y31" s="1103"/>
      <c r="Z31" s="1103"/>
      <c r="AA31" s="1103">
        <v>0</v>
      </c>
      <c r="AB31" s="1103"/>
      <c r="AC31" s="1103"/>
      <c r="AD31" s="1103"/>
      <c r="AE31" s="1104"/>
      <c r="AF31" s="1099">
        <v>13</v>
      </c>
      <c r="AG31" s="1100"/>
      <c r="AH31" s="1100"/>
      <c r="AI31" s="1100"/>
      <c r="AJ31" s="1101"/>
      <c r="AK31" s="1044">
        <v>177</v>
      </c>
      <c r="AL31" s="1035"/>
      <c r="AM31" s="1035"/>
      <c r="AN31" s="1035"/>
      <c r="AO31" s="1035"/>
      <c r="AP31" s="1035">
        <v>4633</v>
      </c>
      <c r="AQ31" s="1035"/>
      <c r="AR31" s="1035"/>
      <c r="AS31" s="1035"/>
      <c r="AT31" s="1035"/>
      <c r="AU31" s="1035">
        <v>3711</v>
      </c>
      <c r="AV31" s="1035"/>
      <c r="AW31" s="1035"/>
      <c r="AX31" s="1035"/>
      <c r="AY31" s="1035"/>
      <c r="AZ31" s="1105" t="s">
        <v>612</v>
      </c>
      <c r="BA31" s="1105"/>
      <c r="BB31" s="1105"/>
      <c r="BC31" s="1105"/>
      <c r="BD31" s="1105"/>
      <c r="BE31" s="1036" t="s">
        <v>418</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c r="A32" s="245">
        <v>5</v>
      </c>
      <c r="B32" s="1094"/>
      <c r="C32" s="1095"/>
      <c r="D32" s="1095"/>
      <c r="E32" s="1095"/>
      <c r="F32" s="1095"/>
      <c r="G32" s="1095"/>
      <c r="H32" s="1095"/>
      <c r="I32" s="1095"/>
      <c r="J32" s="1095"/>
      <c r="K32" s="1095"/>
      <c r="L32" s="1095"/>
      <c r="M32" s="1095"/>
      <c r="N32" s="1095"/>
      <c r="O32" s="1095"/>
      <c r="P32" s="1096"/>
      <c r="Q32" s="1102"/>
      <c r="R32" s="1103"/>
      <c r="S32" s="1103"/>
      <c r="T32" s="1103"/>
      <c r="U32" s="1103"/>
      <c r="V32" s="1103"/>
      <c r="W32" s="1103"/>
      <c r="X32" s="1103"/>
      <c r="Y32" s="1103"/>
      <c r="Z32" s="1103"/>
      <c r="AA32" s="1103"/>
      <c r="AB32" s="1103"/>
      <c r="AC32" s="1103"/>
      <c r="AD32" s="1103"/>
      <c r="AE32" s="1104"/>
      <c r="AF32" s="1099"/>
      <c r="AG32" s="1100"/>
      <c r="AH32" s="1100"/>
      <c r="AI32" s="1100"/>
      <c r="AJ32" s="1101"/>
      <c r="AK32" s="1044"/>
      <c r="AL32" s="1035"/>
      <c r="AM32" s="1035"/>
      <c r="AN32" s="1035"/>
      <c r="AO32" s="1035"/>
      <c r="AP32" s="1035"/>
      <c r="AQ32" s="1035"/>
      <c r="AR32" s="1035"/>
      <c r="AS32" s="1035"/>
      <c r="AT32" s="1035"/>
      <c r="AU32" s="1035"/>
      <c r="AV32" s="1035"/>
      <c r="AW32" s="1035"/>
      <c r="AX32" s="1035"/>
      <c r="AY32" s="1035"/>
      <c r="AZ32" s="1105"/>
      <c r="BA32" s="1105"/>
      <c r="BB32" s="1105"/>
      <c r="BC32" s="1105"/>
      <c r="BD32" s="1105"/>
      <c r="BE32" s="1036"/>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c r="A33" s="245">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419</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c r="A63" s="243" t="s">
        <v>400</v>
      </c>
      <c r="B63" s="1001" t="s">
        <v>420</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504</v>
      </c>
      <c r="AG63" s="1023"/>
      <c r="AH63" s="1023"/>
      <c r="AI63" s="1023"/>
      <c r="AJ63" s="1086"/>
      <c r="AK63" s="1087"/>
      <c r="AL63" s="1027"/>
      <c r="AM63" s="1027"/>
      <c r="AN63" s="1027"/>
      <c r="AO63" s="1027"/>
      <c r="AP63" s="1023">
        <v>5407</v>
      </c>
      <c r="AQ63" s="1023"/>
      <c r="AR63" s="1023"/>
      <c r="AS63" s="1023"/>
      <c r="AT63" s="1023"/>
      <c r="AU63" s="1023">
        <v>3713</v>
      </c>
      <c r="AV63" s="1023"/>
      <c r="AW63" s="1023"/>
      <c r="AX63" s="1023"/>
      <c r="AY63" s="1023"/>
      <c r="AZ63" s="1081"/>
      <c r="BA63" s="1081"/>
      <c r="BB63" s="1081"/>
      <c r="BC63" s="1081"/>
      <c r="BD63" s="1081"/>
      <c r="BE63" s="1024"/>
      <c r="BF63" s="1024"/>
      <c r="BG63" s="1024"/>
      <c r="BH63" s="1024"/>
      <c r="BI63" s="1025"/>
      <c r="BJ63" s="1082" t="s">
        <v>421</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c r="A65" s="235" t="s">
        <v>422</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c r="A66" s="1059" t="s">
        <v>423</v>
      </c>
      <c r="B66" s="1060"/>
      <c r="C66" s="1060"/>
      <c r="D66" s="1060"/>
      <c r="E66" s="1060"/>
      <c r="F66" s="1060"/>
      <c r="G66" s="1060"/>
      <c r="H66" s="1060"/>
      <c r="I66" s="1060"/>
      <c r="J66" s="1060"/>
      <c r="K66" s="1060"/>
      <c r="L66" s="1060"/>
      <c r="M66" s="1060"/>
      <c r="N66" s="1060"/>
      <c r="O66" s="1060"/>
      <c r="P66" s="1061"/>
      <c r="Q66" s="1065" t="s">
        <v>405</v>
      </c>
      <c r="R66" s="1066"/>
      <c r="S66" s="1066"/>
      <c r="T66" s="1066"/>
      <c r="U66" s="1067"/>
      <c r="V66" s="1065" t="s">
        <v>424</v>
      </c>
      <c r="W66" s="1066"/>
      <c r="X66" s="1066"/>
      <c r="Y66" s="1066"/>
      <c r="Z66" s="1067"/>
      <c r="AA66" s="1065" t="s">
        <v>425</v>
      </c>
      <c r="AB66" s="1066"/>
      <c r="AC66" s="1066"/>
      <c r="AD66" s="1066"/>
      <c r="AE66" s="1067"/>
      <c r="AF66" s="1071" t="s">
        <v>426</v>
      </c>
      <c r="AG66" s="1072"/>
      <c r="AH66" s="1072"/>
      <c r="AI66" s="1072"/>
      <c r="AJ66" s="1073"/>
      <c r="AK66" s="1065" t="s">
        <v>427</v>
      </c>
      <c r="AL66" s="1060"/>
      <c r="AM66" s="1060"/>
      <c r="AN66" s="1060"/>
      <c r="AO66" s="1061"/>
      <c r="AP66" s="1065" t="s">
        <v>428</v>
      </c>
      <c r="AQ66" s="1066"/>
      <c r="AR66" s="1066"/>
      <c r="AS66" s="1066"/>
      <c r="AT66" s="1067"/>
      <c r="AU66" s="1065" t="s">
        <v>429</v>
      </c>
      <c r="AV66" s="1066"/>
      <c r="AW66" s="1066"/>
      <c r="AX66" s="1066"/>
      <c r="AY66" s="1067"/>
      <c r="AZ66" s="1065" t="s">
        <v>384</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c r="A68" s="239">
        <v>1</v>
      </c>
      <c r="B68" s="1049" t="s">
        <v>597</v>
      </c>
      <c r="C68" s="1050"/>
      <c r="D68" s="1050"/>
      <c r="E68" s="1050"/>
      <c r="F68" s="1050"/>
      <c r="G68" s="1050"/>
      <c r="H68" s="1050"/>
      <c r="I68" s="1050"/>
      <c r="J68" s="1050"/>
      <c r="K68" s="1050"/>
      <c r="L68" s="1050"/>
      <c r="M68" s="1050"/>
      <c r="N68" s="1050"/>
      <c r="O68" s="1050"/>
      <c r="P68" s="1051"/>
      <c r="Q68" s="1052"/>
      <c r="R68" s="1046"/>
      <c r="S68" s="1046"/>
      <c r="T68" s="1046"/>
      <c r="U68" s="1046"/>
      <c r="V68" s="1046"/>
      <c r="W68" s="1046"/>
      <c r="X68" s="1046"/>
      <c r="Y68" s="1046"/>
      <c r="Z68" s="1046"/>
      <c r="AA68" s="1046"/>
      <c r="AB68" s="1046"/>
      <c r="AC68" s="1046"/>
      <c r="AD68" s="1046"/>
      <c r="AE68" s="1046"/>
      <c r="AF68" s="1046"/>
      <c r="AG68" s="1046"/>
      <c r="AH68" s="1046"/>
      <c r="AI68" s="1046"/>
      <c r="AJ68" s="1046"/>
      <c r="AK68" s="1046"/>
      <c r="AL68" s="1046"/>
      <c r="AM68" s="1046"/>
      <c r="AN68" s="1046"/>
      <c r="AO68" s="1046"/>
      <c r="AP68" s="1046"/>
      <c r="AQ68" s="1046"/>
      <c r="AR68" s="1046"/>
      <c r="AS68" s="1046"/>
      <c r="AT68" s="1046"/>
      <c r="AU68" s="1046" t="s">
        <v>612</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c r="A69" s="241">
        <v>2</v>
      </c>
      <c r="B69" s="1038" t="s">
        <v>598</v>
      </c>
      <c r="C69" s="1039"/>
      <c r="D69" s="1039"/>
      <c r="E69" s="1039"/>
      <c r="F69" s="1039"/>
      <c r="G69" s="1039"/>
      <c r="H69" s="1039"/>
      <c r="I69" s="1039"/>
      <c r="J69" s="1039"/>
      <c r="K69" s="1039"/>
      <c r="L69" s="1039"/>
      <c r="M69" s="1039"/>
      <c r="N69" s="1039"/>
      <c r="O69" s="1039"/>
      <c r="P69" s="1040"/>
      <c r="Q69" s="1041"/>
      <c r="R69" s="1035"/>
      <c r="S69" s="1035"/>
      <c r="T69" s="1035"/>
      <c r="U69" s="1035"/>
      <c r="V69" s="1035"/>
      <c r="W69" s="1035"/>
      <c r="X69" s="1035"/>
      <c r="Y69" s="1035"/>
      <c r="Z69" s="1035"/>
      <c r="AA69" s="1035"/>
      <c r="AB69" s="1035"/>
      <c r="AC69" s="1035"/>
      <c r="AD69" s="1035"/>
      <c r="AE69" s="1035"/>
      <c r="AF69" s="1035"/>
      <c r="AG69" s="1035"/>
      <c r="AH69" s="1035"/>
      <c r="AI69" s="1035"/>
      <c r="AJ69" s="1035"/>
      <c r="AK69" s="1035"/>
      <c r="AL69" s="1035"/>
      <c r="AM69" s="1035"/>
      <c r="AN69" s="1035"/>
      <c r="AO69" s="1035"/>
      <c r="AP69" s="1035"/>
      <c r="AQ69" s="1035"/>
      <c r="AR69" s="1035"/>
      <c r="AS69" s="1035"/>
      <c r="AT69" s="1035"/>
      <c r="AU69" s="1035" t="s">
        <v>612</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c r="A70" s="241">
        <v>3</v>
      </c>
      <c r="B70" s="1038" t="s">
        <v>599</v>
      </c>
      <c r="C70" s="1039"/>
      <c r="D70" s="1039"/>
      <c r="E70" s="1039"/>
      <c r="F70" s="1039"/>
      <c r="G70" s="1039"/>
      <c r="H70" s="1039"/>
      <c r="I70" s="1039"/>
      <c r="J70" s="1039"/>
      <c r="K70" s="1039"/>
      <c r="L70" s="1039"/>
      <c r="M70" s="1039"/>
      <c r="N70" s="1039"/>
      <c r="O70" s="1039"/>
      <c r="P70" s="1040"/>
      <c r="Q70" s="1041"/>
      <c r="R70" s="1035"/>
      <c r="S70" s="1035"/>
      <c r="T70" s="1035"/>
      <c r="U70" s="1035"/>
      <c r="V70" s="1035"/>
      <c r="W70" s="1035"/>
      <c r="X70" s="1035"/>
      <c r="Y70" s="1035"/>
      <c r="Z70" s="1035"/>
      <c r="AA70" s="1035"/>
      <c r="AB70" s="1035"/>
      <c r="AC70" s="1035"/>
      <c r="AD70" s="1035"/>
      <c r="AE70" s="1035"/>
      <c r="AF70" s="1035"/>
      <c r="AG70" s="1035"/>
      <c r="AH70" s="1035"/>
      <c r="AI70" s="1035"/>
      <c r="AJ70" s="1035"/>
      <c r="AK70" s="1035"/>
      <c r="AL70" s="1035"/>
      <c r="AM70" s="1035"/>
      <c r="AN70" s="1035"/>
      <c r="AO70" s="1035"/>
      <c r="AP70" s="1035"/>
      <c r="AQ70" s="1035"/>
      <c r="AR70" s="1035"/>
      <c r="AS70" s="1035"/>
      <c r="AT70" s="1035"/>
      <c r="AU70" s="1035" t="s">
        <v>612</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c r="A71" s="241">
        <v>4</v>
      </c>
      <c r="B71" s="1038" t="s">
        <v>600</v>
      </c>
      <c r="C71" s="1039"/>
      <c r="D71" s="1039"/>
      <c r="E71" s="1039"/>
      <c r="F71" s="1039"/>
      <c r="G71" s="1039"/>
      <c r="H71" s="1039"/>
      <c r="I71" s="1039"/>
      <c r="J71" s="1039"/>
      <c r="K71" s="1039"/>
      <c r="L71" s="1039"/>
      <c r="M71" s="1039"/>
      <c r="N71" s="1039"/>
      <c r="O71" s="1039"/>
      <c r="P71" s="1040"/>
      <c r="Q71" s="1041"/>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t="s">
        <v>612</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c r="A72" s="241">
        <v>5</v>
      </c>
      <c r="B72" s="1038" t="s">
        <v>601</v>
      </c>
      <c r="C72" s="1039"/>
      <c r="D72" s="1039"/>
      <c r="E72" s="1039"/>
      <c r="F72" s="1039"/>
      <c r="G72" s="1039"/>
      <c r="H72" s="1039"/>
      <c r="I72" s="1039"/>
      <c r="J72" s="1039"/>
      <c r="K72" s="1039"/>
      <c r="L72" s="1039"/>
      <c r="M72" s="1039"/>
      <c r="N72" s="1039"/>
      <c r="O72" s="1039"/>
      <c r="P72" s="1040"/>
      <c r="Q72" s="1041"/>
      <c r="R72" s="1035"/>
      <c r="S72" s="1035"/>
      <c r="T72" s="1035"/>
      <c r="U72" s="1035"/>
      <c r="V72" s="1035"/>
      <c r="W72" s="1035"/>
      <c r="X72" s="1035"/>
      <c r="Y72" s="1035"/>
      <c r="Z72" s="1035"/>
      <c r="AA72" s="1035"/>
      <c r="AB72" s="1035"/>
      <c r="AC72" s="1035"/>
      <c r="AD72" s="1035"/>
      <c r="AE72" s="1035"/>
      <c r="AF72" s="1035"/>
      <c r="AG72" s="1035"/>
      <c r="AH72" s="1035"/>
      <c r="AI72" s="1035"/>
      <c r="AJ72" s="1035"/>
      <c r="AK72" s="1035"/>
      <c r="AL72" s="1035"/>
      <c r="AM72" s="1035"/>
      <c r="AN72" s="1035"/>
      <c r="AO72" s="1035"/>
      <c r="AP72" s="1035"/>
      <c r="AQ72" s="1035"/>
      <c r="AR72" s="1035"/>
      <c r="AS72" s="1035"/>
      <c r="AT72" s="1035"/>
      <c r="AU72" s="1035" t="s">
        <v>612</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c r="A73" s="241">
        <v>6</v>
      </c>
      <c r="B73" s="1038" t="s">
        <v>602</v>
      </c>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t="s">
        <v>612</v>
      </c>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c r="A74" s="241">
        <v>7</v>
      </c>
      <c r="B74" s="1038" t="s">
        <v>603</v>
      </c>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t="s">
        <v>612</v>
      </c>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c r="A75" s="241">
        <v>8</v>
      </c>
      <c r="B75" s="1038" t="s">
        <v>604</v>
      </c>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v>7</v>
      </c>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c r="A76" s="241">
        <v>9</v>
      </c>
      <c r="B76" s="1038" t="s">
        <v>605</v>
      </c>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t="s">
        <v>612</v>
      </c>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c r="A77" s="241">
        <v>10</v>
      </c>
      <c r="B77" s="1038" t="s">
        <v>606</v>
      </c>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t="s">
        <v>612</v>
      </c>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c r="A78" s="241">
        <v>11</v>
      </c>
      <c r="B78" s="1038" t="s">
        <v>607</v>
      </c>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t="s">
        <v>612</v>
      </c>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c r="A79" s="241">
        <v>12</v>
      </c>
      <c r="B79" s="1038" t="s">
        <v>608</v>
      </c>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t="s">
        <v>612</v>
      </c>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c r="A80" s="241">
        <v>13</v>
      </c>
      <c r="B80" s="1038" t="s">
        <v>609</v>
      </c>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t="s">
        <v>612</v>
      </c>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c r="A88" s="243" t="s">
        <v>400</v>
      </c>
      <c r="B88" s="1001" t="s">
        <v>430</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c r="AG88" s="1023"/>
      <c r="AH88" s="1023"/>
      <c r="AI88" s="1023"/>
      <c r="AJ88" s="1023"/>
      <c r="AK88" s="1027"/>
      <c r="AL88" s="1027"/>
      <c r="AM88" s="1027"/>
      <c r="AN88" s="1027"/>
      <c r="AO88" s="1027"/>
      <c r="AP88" s="1023"/>
      <c r="AQ88" s="1023"/>
      <c r="AR88" s="1023"/>
      <c r="AS88" s="1023"/>
      <c r="AT88" s="1023"/>
      <c r="AU88" s="1023">
        <v>7</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400</v>
      </c>
      <c r="BR102" s="1001" t="s">
        <v>431</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1222</v>
      </c>
      <c r="CS102" s="1017"/>
      <c r="CT102" s="1017"/>
      <c r="CU102" s="1017"/>
      <c r="CV102" s="1018"/>
      <c r="CW102" s="1016">
        <v>271</v>
      </c>
      <c r="CX102" s="1017"/>
      <c r="CY102" s="1017"/>
      <c r="CZ102" s="1017"/>
      <c r="DA102" s="1018"/>
      <c r="DB102" s="1016">
        <v>3615</v>
      </c>
      <c r="DC102" s="1017"/>
      <c r="DD102" s="1017"/>
      <c r="DE102" s="1017"/>
      <c r="DF102" s="1018"/>
      <c r="DG102" s="1016" t="s">
        <v>612</v>
      </c>
      <c r="DH102" s="1017"/>
      <c r="DI102" s="1017"/>
      <c r="DJ102" s="1017"/>
      <c r="DK102" s="1018"/>
      <c r="DL102" s="1016" t="s">
        <v>612</v>
      </c>
      <c r="DM102" s="1017"/>
      <c r="DN102" s="1017"/>
      <c r="DO102" s="1017"/>
      <c r="DP102" s="1018"/>
      <c r="DQ102" s="1016" t="s">
        <v>612</v>
      </c>
      <c r="DR102" s="1017"/>
      <c r="DS102" s="1017"/>
      <c r="DT102" s="1017"/>
      <c r="DU102" s="1018"/>
      <c r="DV102" s="1001"/>
      <c r="DW102" s="1002"/>
      <c r="DX102" s="1002"/>
      <c r="DY102" s="1002"/>
      <c r="DZ102" s="1003"/>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432</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433</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434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1006" t="s">
        <v>436</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437</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c r="A109" s="959" t="s">
        <v>438</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439</v>
      </c>
      <c r="AB109" s="960"/>
      <c r="AC109" s="960"/>
      <c r="AD109" s="960"/>
      <c r="AE109" s="961"/>
      <c r="AF109" s="962" t="s">
        <v>440</v>
      </c>
      <c r="AG109" s="960"/>
      <c r="AH109" s="960"/>
      <c r="AI109" s="960"/>
      <c r="AJ109" s="961"/>
      <c r="AK109" s="962" t="s">
        <v>311</v>
      </c>
      <c r="AL109" s="960"/>
      <c r="AM109" s="960"/>
      <c r="AN109" s="960"/>
      <c r="AO109" s="961"/>
      <c r="AP109" s="962" t="s">
        <v>441</v>
      </c>
      <c r="AQ109" s="960"/>
      <c r="AR109" s="960"/>
      <c r="AS109" s="960"/>
      <c r="AT109" s="993"/>
      <c r="AU109" s="959" t="s">
        <v>438</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439</v>
      </c>
      <c r="BR109" s="960"/>
      <c r="BS109" s="960"/>
      <c r="BT109" s="960"/>
      <c r="BU109" s="961"/>
      <c r="BV109" s="962" t="s">
        <v>440</v>
      </c>
      <c r="BW109" s="960"/>
      <c r="BX109" s="960"/>
      <c r="BY109" s="960"/>
      <c r="BZ109" s="961"/>
      <c r="CA109" s="962" t="s">
        <v>311</v>
      </c>
      <c r="CB109" s="960"/>
      <c r="CC109" s="960"/>
      <c r="CD109" s="960"/>
      <c r="CE109" s="961"/>
      <c r="CF109" s="1000" t="s">
        <v>441</v>
      </c>
      <c r="CG109" s="1000"/>
      <c r="CH109" s="1000"/>
      <c r="CI109" s="1000"/>
      <c r="CJ109" s="1000"/>
      <c r="CK109" s="962" t="s">
        <v>442</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439</v>
      </c>
      <c r="DH109" s="960"/>
      <c r="DI109" s="960"/>
      <c r="DJ109" s="960"/>
      <c r="DK109" s="961"/>
      <c r="DL109" s="962" t="s">
        <v>440</v>
      </c>
      <c r="DM109" s="960"/>
      <c r="DN109" s="960"/>
      <c r="DO109" s="960"/>
      <c r="DP109" s="961"/>
      <c r="DQ109" s="962" t="s">
        <v>311</v>
      </c>
      <c r="DR109" s="960"/>
      <c r="DS109" s="960"/>
      <c r="DT109" s="960"/>
      <c r="DU109" s="961"/>
      <c r="DV109" s="962" t="s">
        <v>441</v>
      </c>
      <c r="DW109" s="960"/>
      <c r="DX109" s="960"/>
      <c r="DY109" s="960"/>
      <c r="DZ109" s="993"/>
    </row>
    <row r="110" spans="1:131" s="233" customFormat="1" ht="26.25" customHeight="1">
      <c r="A110" s="871" t="s">
        <v>443</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1076617</v>
      </c>
      <c r="AB110" s="953"/>
      <c r="AC110" s="953"/>
      <c r="AD110" s="953"/>
      <c r="AE110" s="954"/>
      <c r="AF110" s="955">
        <v>1089255</v>
      </c>
      <c r="AG110" s="953"/>
      <c r="AH110" s="953"/>
      <c r="AI110" s="953"/>
      <c r="AJ110" s="954"/>
      <c r="AK110" s="955">
        <v>1082887</v>
      </c>
      <c r="AL110" s="953"/>
      <c r="AM110" s="953"/>
      <c r="AN110" s="953"/>
      <c r="AO110" s="954"/>
      <c r="AP110" s="956">
        <v>25.2</v>
      </c>
      <c r="AQ110" s="957"/>
      <c r="AR110" s="957"/>
      <c r="AS110" s="957"/>
      <c r="AT110" s="958"/>
      <c r="AU110" s="994" t="s">
        <v>73</v>
      </c>
      <c r="AV110" s="995"/>
      <c r="AW110" s="995"/>
      <c r="AX110" s="995"/>
      <c r="AY110" s="995"/>
      <c r="AZ110" s="924" t="s">
        <v>444</v>
      </c>
      <c r="BA110" s="872"/>
      <c r="BB110" s="872"/>
      <c r="BC110" s="872"/>
      <c r="BD110" s="872"/>
      <c r="BE110" s="872"/>
      <c r="BF110" s="872"/>
      <c r="BG110" s="872"/>
      <c r="BH110" s="872"/>
      <c r="BI110" s="872"/>
      <c r="BJ110" s="872"/>
      <c r="BK110" s="872"/>
      <c r="BL110" s="872"/>
      <c r="BM110" s="872"/>
      <c r="BN110" s="872"/>
      <c r="BO110" s="872"/>
      <c r="BP110" s="873"/>
      <c r="BQ110" s="925">
        <v>8878077</v>
      </c>
      <c r="BR110" s="906"/>
      <c r="BS110" s="906"/>
      <c r="BT110" s="906"/>
      <c r="BU110" s="906"/>
      <c r="BV110" s="906">
        <v>11295970</v>
      </c>
      <c r="BW110" s="906"/>
      <c r="BX110" s="906"/>
      <c r="BY110" s="906"/>
      <c r="BZ110" s="906"/>
      <c r="CA110" s="906">
        <v>14671788</v>
      </c>
      <c r="CB110" s="906"/>
      <c r="CC110" s="906"/>
      <c r="CD110" s="906"/>
      <c r="CE110" s="906"/>
      <c r="CF110" s="930">
        <v>340.9</v>
      </c>
      <c r="CG110" s="931"/>
      <c r="CH110" s="931"/>
      <c r="CI110" s="931"/>
      <c r="CJ110" s="931"/>
      <c r="CK110" s="990" t="s">
        <v>445</v>
      </c>
      <c r="CL110" s="883"/>
      <c r="CM110" s="924" t="s">
        <v>446</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447</v>
      </c>
      <c r="DH110" s="906"/>
      <c r="DI110" s="906"/>
      <c r="DJ110" s="906"/>
      <c r="DK110" s="906"/>
      <c r="DL110" s="906" t="s">
        <v>421</v>
      </c>
      <c r="DM110" s="906"/>
      <c r="DN110" s="906"/>
      <c r="DO110" s="906"/>
      <c r="DP110" s="906"/>
      <c r="DQ110" s="906" t="s">
        <v>448</v>
      </c>
      <c r="DR110" s="906"/>
      <c r="DS110" s="906"/>
      <c r="DT110" s="906"/>
      <c r="DU110" s="906"/>
      <c r="DV110" s="907" t="s">
        <v>448</v>
      </c>
      <c r="DW110" s="907"/>
      <c r="DX110" s="907"/>
      <c r="DY110" s="907"/>
      <c r="DZ110" s="908"/>
    </row>
    <row r="111" spans="1:131" s="233" customFormat="1" ht="26.25" customHeight="1">
      <c r="A111" s="838" t="s">
        <v>449</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448</v>
      </c>
      <c r="AB111" s="983"/>
      <c r="AC111" s="983"/>
      <c r="AD111" s="983"/>
      <c r="AE111" s="984"/>
      <c r="AF111" s="985" t="s">
        <v>448</v>
      </c>
      <c r="AG111" s="983"/>
      <c r="AH111" s="983"/>
      <c r="AI111" s="983"/>
      <c r="AJ111" s="984"/>
      <c r="AK111" s="985" t="s">
        <v>177</v>
      </c>
      <c r="AL111" s="983"/>
      <c r="AM111" s="983"/>
      <c r="AN111" s="983"/>
      <c r="AO111" s="984"/>
      <c r="AP111" s="986" t="s">
        <v>447</v>
      </c>
      <c r="AQ111" s="987"/>
      <c r="AR111" s="987"/>
      <c r="AS111" s="987"/>
      <c r="AT111" s="988"/>
      <c r="AU111" s="996"/>
      <c r="AV111" s="997"/>
      <c r="AW111" s="997"/>
      <c r="AX111" s="997"/>
      <c r="AY111" s="997"/>
      <c r="AZ111" s="879" t="s">
        <v>450</v>
      </c>
      <c r="BA111" s="816"/>
      <c r="BB111" s="816"/>
      <c r="BC111" s="816"/>
      <c r="BD111" s="816"/>
      <c r="BE111" s="816"/>
      <c r="BF111" s="816"/>
      <c r="BG111" s="816"/>
      <c r="BH111" s="816"/>
      <c r="BI111" s="816"/>
      <c r="BJ111" s="816"/>
      <c r="BK111" s="816"/>
      <c r="BL111" s="816"/>
      <c r="BM111" s="816"/>
      <c r="BN111" s="816"/>
      <c r="BO111" s="816"/>
      <c r="BP111" s="817"/>
      <c r="BQ111" s="880" t="s">
        <v>451</v>
      </c>
      <c r="BR111" s="881"/>
      <c r="BS111" s="881"/>
      <c r="BT111" s="881"/>
      <c r="BU111" s="881"/>
      <c r="BV111" s="881" t="s">
        <v>448</v>
      </c>
      <c r="BW111" s="881"/>
      <c r="BX111" s="881"/>
      <c r="BY111" s="881"/>
      <c r="BZ111" s="881"/>
      <c r="CA111" s="881" t="s">
        <v>451</v>
      </c>
      <c r="CB111" s="881"/>
      <c r="CC111" s="881"/>
      <c r="CD111" s="881"/>
      <c r="CE111" s="881"/>
      <c r="CF111" s="939" t="s">
        <v>448</v>
      </c>
      <c r="CG111" s="940"/>
      <c r="CH111" s="940"/>
      <c r="CI111" s="940"/>
      <c r="CJ111" s="940"/>
      <c r="CK111" s="991"/>
      <c r="CL111" s="885"/>
      <c r="CM111" s="879" t="s">
        <v>452</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177</v>
      </c>
      <c r="DH111" s="881"/>
      <c r="DI111" s="881"/>
      <c r="DJ111" s="881"/>
      <c r="DK111" s="881"/>
      <c r="DL111" s="881" t="s">
        <v>447</v>
      </c>
      <c r="DM111" s="881"/>
      <c r="DN111" s="881"/>
      <c r="DO111" s="881"/>
      <c r="DP111" s="881"/>
      <c r="DQ111" s="881" t="s">
        <v>448</v>
      </c>
      <c r="DR111" s="881"/>
      <c r="DS111" s="881"/>
      <c r="DT111" s="881"/>
      <c r="DU111" s="881"/>
      <c r="DV111" s="858" t="s">
        <v>177</v>
      </c>
      <c r="DW111" s="858"/>
      <c r="DX111" s="858"/>
      <c r="DY111" s="858"/>
      <c r="DZ111" s="859"/>
    </row>
    <row r="112" spans="1:131" s="233" customFormat="1" ht="26.25" customHeight="1">
      <c r="A112" s="976" t="s">
        <v>453</v>
      </c>
      <c r="B112" s="977"/>
      <c r="C112" s="816" t="s">
        <v>454</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455</v>
      </c>
      <c r="AB112" s="844"/>
      <c r="AC112" s="844"/>
      <c r="AD112" s="844"/>
      <c r="AE112" s="845"/>
      <c r="AF112" s="846" t="s">
        <v>448</v>
      </c>
      <c r="AG112" s="844"/>
      <c r="AH112" s="844"/>
      <c r="AI112" s="844"/>
      <c r="AJ112" s="845"/>
      <c r="AK112" s="846" t="s">
        <v>177</v>
      </c>
      <c r="AL112" s="844"/>
      <c r="AM112" s="844"/>
      <c r="AN112" s="844"/>
      <c r="AO112" s="845"/>
      <c r="AP112" s="888" t="s">
        <v>451</v>
      </c>
      <c r="AQ112" s="889"/>
      <c r="AR112" s="889"/>
      <c r="AS112" s="889"/>
      <c r="AT112" s="890"/>
      <c r="AU112" s="996"/>
      <c r="AV112" s="997"/>
      <c r="AW112" s="997"/>
      <c r="AX112" s="997"/>
      <c r="AY112" s="997"/>
      <c r="AZ112" s="879" t="s">
        <v>456</v>
      </c>
      <c r="BA112" s="816"/>
      <c r="BB112" s="816"/>
      <c r="BC112" s="816"/>
      <c r="BD112" s="816"/>
      <c r="BE112" s="816"/>
      <c r="BF112" s="816"/>
      <c r="BG112" s="816"/>
      <c r="BH112" s="816"/>
      <c r="BI112" s="816"/>
      <c r="BJ112" s="816"/>
      <c r="BK112" s="816"/>
      <c r="BL112" s="816"/>
      <c r="BM112" s="816"/>
      <c r="BN112" s="816"/>
      <c r="BO112" s="816"/>
      <c r="BP112" s="817"/>
      <c r="BQ112" s="880">
        <v>3516852</v>
      </c>
      <c r="BR112" s="881"/>
      <c r="BS112" s="881"/>
      <c r="BT112" s="881"/>
      <c r="BU112" s="881"/>
      <c r="BV112" s="881">
        <v>3615733</v>
      </c>
      <c r="BW112" s="881"/>
      <c r="BX112" s="881"/>
      <c r="BY112" s="881"/>
      <c r="BZ112" s="881"/>
      <c r="CA112" s="881">
        <v>3712907</v>
      </c>
      <c r="CB112" s="881"/>
      <c r="CC112" s="881"/>
      <c r="CD112" s="881"/>
      <c r="CE112" s="881"/>
      <c r="CF112" s="939">
        <v>86.3</v>
      </c>
      <c r="CG112" s="940"/>
      <c r="CH112" s="940"/>
      <c r="CI112" s="940"/>
      <c r="CJ112" s="940"/>
      <c r="CK112" s="991"/>
      <c r="CL112" s="885"/>
      <c r="CM112" s="879" t="s">
        <v>457</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177</v>
      </c>
      <c r="DH112" s="881"/>
      <c r="DI112" s="881"/>
      <c r="DJ112" s="881"/>
      <c r="DK112" s="881"/>
      <c r="DL112" s="881" t="s">
        <v>448</v>
      </c>
      <c r="DM112" s="881"/>
      <c r="DN112" s="881"/>
      <c r="DO112" s="881"/>
      <c r="DP112" s="881"/>
      <c r="DQ112" s="881" t="s">
        <v>448</v>
      </c>
      <c r="DR112" s="881"/>
      <c r="DS112" s="881"/>
      <c r="DT112" s="881"/>
      <c r="DU112" s="881"/>
      <c r="DV112" s="858" t="s">
        <v>458</v>
      </c>
      <c r="DW112" s="858"/>
      <c r="DX112" s="858"/>
      <c r="DY112" s="858"/>
      <c r="DZ112" s="859"/>
    </row>
    <row r="113" spans="1:130" s="233" customFormat="1" ht="26.25" customHeight="1">
      <c r="A113" s="978"/>
      <c r="B113" s="979"/>
      <c r="C113" s="816" t="s">
        <v>459</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144446</v>
      </c>
      <c r="AB113" s="983"/>
      <c r="AC113" s="983"/>
      <c r="AD113" s="983"/>
      <c r="AE113" s="984"/>
      <c r="AF113" s="985">
        <v>150506</v>
      </c>
      <c r="AG113" s="983"/>
      <c r="AH113" s="983"/>
      <c r="AI113" s="983"/>
      <c r="AJ113" s="984"/>
      <c r="AK113" s="985">
        <v>177492</v>
      </c>
      <c r="AL113" s="983"/>
      <c r="AM113" s="983"/>
      <c r="AN113" s="983"/>
      <c r="AO113" s="984"/>
      <c r="AP113" s="986">
        <v>4.0999999999999996</v>
      </c>
      <c r="AQ113" s="987"/>
      <c r="AR113" s="987"/>
      <c r="AS113" s="987"/>
      <c r="AT113" s="988"/>
      <c r="AU113" s="996"/>
      <c r="AV113" s="997"/>
      <c r="AW113" s="997"/>
      <c r="AX113" s="997"/>
      <c r="AY113" s="997"/>
      <c r="AZ113" s="879" t="s">
        <v>460</v>
      </c>
      <c r="BA113" s="816"/>
      <c r="BB113" s="816"/>
      <c r="BC113" s="816"/>
      <c r="BD113" s="816"/>
      <c r="BE113" s="816"/>
      <c r="BF113" s="816"/>
      <c r="BG113" s="816"/>
      <c r="BH113" s="816"/>
      <c r="BI113" s="816"/>
      <c r="BJ113" s="816"/>
      <c r="BK113" s="816"/>
      <c r="BL113" s="816"/>
      <c r="BM113" s="816"/>
      <c r="BN113" s="816"/>
      <c r="BO113" s="816"/>
      <c r="BP113" s="817"/>
      <c r="BQ113" s="880">
        <v>16808</v>
      </c>
      <c r="BR113" s="881"/>
      <c r="BS113" s="881"/>
      <c r="BT113" s="881"/>
      <c r="BU113" s="881"/>
      <c r="BV113" s="881">
        <v>11987</v>
      </c>
      <c r="BW113" s="881"/>
      <c r="BX113" s="881"/>
      <c r="BY113" s="881"/>
      <c r="BZ113" s="881"/>
      <c r="CA113" s="881">
        <v>7081</v>
      </c>
      <c r="CB113" s="881"/>
      <c r="CC113" s="881"/>
      <c r="CD113" s="881"/>
      <c r="CE113" s="881"/>
      <c r="CF113" s="939">
        <v>0.2</v>
      </c>
      <c r="CG113" s="940"/>
      <c r="CH113" s="940"/>
      <c r="CI113" s="940"/>
      <c r="CJ113" s="940"/>
      <c r="CK113" s="991"/>
      <c r="CL113" s="885"/>
      <c r="CM113" s="879" t="s">
        <v>461</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447</v>
      </c>
      <c r="DH113" s="844"/>
      <c r="DI113" s="844"/>
      <c r="DJ113" s="844"/>
      <c r="DK113" s="845"/>
      <c r="DL113" s="846" t="s">
        <v>421</v>
      </c>
      <c r="DM113" s="844"/>
      <c r="DN113" s="844"/>
      <c r="DO113" s="844"/>
      <c r="DP113" s="845"/>
      <c r="DQ113" s="846" t="s">
        <v>448</v>
      </c>
      <c r="DR113" s="844"/>
      <c r="DS113" s="844"/>
      <c r="DT113" s="844"/>
      <c r="DU113" s="845"/>
      <c r="DV113" s="888" t="s">
        <v>421</v>
      </c>
      <c r="DW113" s="889"/>
      <c r="DX113" s="889"/>
      <c r="DY113" s="889"/>
      <c r="DZ113" s="890"/>
    </row>
    <row r="114" spans="1:130" s="233" customFormat="1" ht="26.25" customHeight="1">
      <c r="A114" s="978"/>
      <c r="B114" s="979"/>
      <c r="C114" s="816" t="s">
        <v>462</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4762</v>
      </c>
      <c r="AB114" s="844"/>
      <c r="AC114" s="844"/>
      <c r="AD114" s="844"/>
      <c r="AE114" s="845"/>
      <c r="AF114" s="846">
        <v>4853</v>
      </c>
      <c r="AG114" s="844"/>
      <c r="AH114" s="844"/>
      <c r="AI114" s="844"/>
      <c r="AJ114" s="845"/>
      <c r="AK114" s="846">
        <v>4903</v>
      </c>
      <c r="AL114" s="844"/>
      <c r="AM114" s="844"/>
      <c r="AN114" s="844"/>
      <c r="AO114" s="845"/>
      <c r="AP114" s="888">
        <v>0.1</v>
      </c>
      <c r="AQ114" s="889"/>
      <c r="AR114" s="889"/>
      <c r="AS114" s="889"/>
      <c r="AT114" s="890"/>
      <c r="AU114" s="996"/>
      <c r="AV114" s="997"/>
      <c r="AW114" s="997"/>
      <c r="AX114" s="997"/>
      <c r="AY114" s="997"/>
      <c r="AZ114" s="879" t="s">
        <v>463</v>
      </c>
      <c r="BA114" s="816"/>
      <c r="BB114" s="816"/>
      <c r="BC114" s="816"/>
      <c r="BD114" s="816"/>
      <c r="BE114" s="816"/>
      <c r="BF114" s="816"/>
      <c r="BG114" s="816"/>
      <c r="BH114" s="816"/>
      <c r="BI114" s="816"/>
      <c r="BJ114" s="816"/>
      <c r="BK114" s="816"/>
      <c r="BL114" s="816"/>
      <c r="BM114" s="816"/>
      <c r="BN114" s="816"/>
      <c r="BO114" s="816"/>
      <c r="BP114" s="817"/>
      <c r="BQ114" s="880">
        <v>964676</v>
      </c>
      <c r="BR114" s="881"/>
      <c r="BS114" s="881"/>
      <c r="BT114" s="881"/>
      <c r="BU114" s="881"/>
      <c r="BV114" s="881">
        <v>956963</v>
      </c>
      <c r="BW114" s="881"/>
      <c r="BX114" s="881"/>
      <c r="BY114" s="881"/>
      <c r="BZ114" s="881"/>
      <c r="CA114" s="881">
        <v>907899</v>
      </c>
      <c r="CB114" s="881"/>
      <c r="CC114" s="881"/>
      <c r="CD114" s="881"/>
      <c r="CE114" s="881"/>
      <c r="CF114" s="939">
        <v>21.1</v>
      </c>
      <c r="CG114" s="940"/>
      <c r="CH114" s="940"/>
      <c r="CI114" s="940"/>
      <c r="CJ114" s="940"/>
      <c r="CK114" s="991"/>
      <c r="CL114" s="885"/>
      <c r="CM114" s="879" t="s">
        <v>464</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448</v>
      </c>
      <c r="DH114" s="844"/>
      <c r="DI114" s="844"/>
      <c r="DJ114" s="844"/>
      <c r="DK114" s="845"/>
      <c r="DL114" s="846" t="s">
        <v>447</v>
      </c>
      <c r="DM114" s="844"/>
      <c r="DN114" s="844"/>
      <c r="DO114" s="844"/>
      <c r="DP114" s="845"/>
      <c r="DQ114" s="846" t="s">
        <v>177</v>
      </c>
      <c r="DR114" s="844"/>
      <c r="DS114" s="844"/>
      <c r="DT114" s="844"/>
      <c r="DU114" s="845"/>
      <c r="DV114" s="888" t="s">
        <v>421</v>
      </c>
      <c r="DW114" s="889"/>
      <c r="DX114" s="889"/>
      <c r="DY114" s="889"/>
      <c r="DZ114" s="890"/>
    </row>
    <row r="115" spans="1:130" s="233" customFormat="1" ht="26.25" customHeight="1">
      <c r="A115" s="978"/>
      <c r="B115" s="979"/>
      <c r="C115" s="816" t="s">
        <v>465</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458</v>
      </c>
      <c r="AB115" s="983"/>
      <c r="AC115" s="983"/>
      <c r="AD115" s="983"/>
      <c r="AE115" s="984"/>
      <c r="AF115" s="985" t="s">
        <v>421</v>
      </c>
      <c r="AG115" s="983"/>
      <c r="AH115" s="983"/>
      <c r="AI115" s="983"/>
      <c r="AJ115" s="984"/>
      <c r="AK115" s="985" t="s">
        <v>177</v>
      </c>
      <c r="AL115" s="983"/>
      <c r="AM115" s="983"/>
      <c r="AN115" s="983"/>
      <c r="AO115" s="984"/>
      <c r="AP115" s="986" t="s">
        <v>177</v>
      </c>
      <c r="AQ115" s="987"/>
      <c r="AR115" s="987"/>
      <c r="AS115" s="987"/>
      <c r="AT115" s="988"/>
      <c r="AU115" s="996"/>
      <c r="AV115" s="997"/>
      <c r="AW115" s="997"/>
      <c r="AX115" s="997"/>
      <c r="AY115" s="997"/>
      <c r="AZ115" s="879" t="s">
        <v>466</v>
      </c>
      <c r="BA115" s="816"/>
      <c r="BB115" s="816"/>
      <c r="BC115" s="816"/>
      <c r="BD115" s="816"/>
      <c r="BE115" s="816"/>
      <c r="BF115" s="816"/>
      <c r="BG115" s="816"/>
      <c r="BH115" s="816"/>
      <c r="BI115" s="816"/>
      <c r="BJ115" s="816"/>
      <c r="BK115" s="816"/>
      <c r="BL115" s="816"/>
      <c r="BM115" s="816"/>
      <c r="BN115" s="816"/>
      <c r="BO115" s="816"/>
      <c r="BP115" s="817"/>
      <c r="BQ115" s="880">
        <v>544247</v>
      </c>
      <c r="BR115" s="881"/>
      <c r="BS115" s="881"/>
      <c r="BT115" s="881"/>
      <c r="BU115" s="881"/>
      <c r="BV115" s="881">
        <v>614421</v>
      </c>
      <c r="BW115" s="881"/>
      <c r="BX115" s="881"/>
      <c r="BY115" s="881"/>
      <c r="BZ115" s="881"/>
      <c r="CA115" s="881">
        <v>825228</v>
      </c>
      <c r="CB115" s="881"/>
      <c r="CC115" s="881"/>
      <c r="CD115" s="881"/>
      <c r="CE115" s="881"/>
      <c r="CF115" s="939">
        <v>19.2</v>
      </c>
      <c r="CG115" s="940"/>
      <c r="CH115" s="940"/>
      <c r="CI115" s="940"/>
      <c r="CJ115" s="940"/>
      <c r="CK115" s="991"/>
      <c r="CL115" s="885"/>
      <c r="CM115" s="879" t="s">
        <v>467</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447</v>
      </c>
      <c r="DH115" s="844"/>
      <c r="DI115" s="844"/>
      <c r="DJ115" s="844"/>
      <c r="DK115" s="845"/>
      <c r="DL115" s="846" t="s">
        <v>177</v>
      </c>
      <c r="DM115" s="844"/>
      <c r="DN115" s="844"/>
      <c r="DO115" s="844"/>
      <c r="DP115" s="845"/>
      <c r="DQ115" s="846" t="s">
        <v>447</v>
      </c>
      <c r="DR115" s="844"/>
      <c r="DS115" s="844"/>
      <c r="DT115" s="844"/>
      <c r="DU115" s="845"/>
      <c r="DV115" s="888" t="s">
        <v>448</v>
      </c>
      <c r="DW115" s="889"/>
      <c r="DX115" s="889"/>
      <c r="DY115" s="889"/>
      <c r="DZ115" s="890"/>
    </row>
    <row r="116" spans="1:130" s="233" customFormat="1" ht="26.25" customHeight="1">
      <c r="A116" s="980"/>
      <c r="B116" s="981"/>
      <c r="C116" s="903" t="s">
        <v>468</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66</v>
      </c>
      <c r="AB116" s="844"/>
      <c r="AC116" s="844"/>
      <c r="AD116" s="844"/>
      <c r="AE116" s="845"/>
      <c r="AF116" s="846">
        <v>10</v>
      </c>
      <c r="AG116" s="844"/>
      <c r="AH116" s="844"/>
      <c r="AI116" s="844"/>
      <c r="AJ116" s="845"/>
      <c r="AK116" s="846" t="s">
        <v>177</v>
      </c>
      <c r="AL116" s="844"/>
      <c r="AM116" s="844"/>
      <c r="AN116" s="844"/>
      <c r="AO116" s="845"/>
      <c r="AP116" s="888" t="s">
        <v>448</v>
      </c>
      <c r="AQ116" s="889"/>
      <c r="AR116" s="889"/>
      <c r="AS116" s="889"/>
      <c r="AT116" s="890"/>
      <c r="AU116" s="996"/>
      <c r="AV116" s="997"/>
      <c r="AW116" s="997"/>
      <c r="AX116" s="997"/>
      <c r="AY116" s="997"/>
      <c r="AZ116" s="973" t="s">
        <v>469</v>
      </c>
      <c r="BA116" s="974"/>
      <c r="BB116" s="974"/>
      <c r="BC116" s="974"/>
      <c r="BD116" s="974"/>
      <c r="BE116" s="974"/>
      <c r="BF116" s="974"/>
      <c r="BG116" s="974"/>
      <c r="BH116" s="974"/>
      <c r="BI116" s="974"/>
      <c r="BJ116" s="974"/>
      <c r="BK116" s="974"/>
      <c r="BL116" s="974"/>
      <c r="BM116" s="974"/>
      <c r="BN116" s="974"/>
      <c r="BO116" s="974"/>
      <c r="BP116" s="975"/>
      <c r="BQ116" s="880" t="s">
        <v>421</v>
      </c>
      <c r="BR116" s="881"/>
      <c r="BS116" s="881"/>
      <c r="BT116" s="881"/>
      <c r="BU116" s="881"/>
      <c r="BV116" s="881" t="s">
        <v>177</v>
      </c>
      <c r="BW116" s="881"/>
      <c r="BX116" s="881"/>
      <c r="BY116" s="881"/>
      <c r="BZ116" s="881"/>
      <c r="CA116" s="881" t="s">
        <v>448</v>
      </c>
      <c r="CB116" s="881"/>
      <c r="CC116" s="881"/>
      <c r="CD116" s="881"/>
      <c r="CE116" s="881"/>
      <c r="CF116" s="939" t="s">
        <v>448</v>
      </c>
      <c r="CG116" s="940"/>
      <c r="CH116" s="940"/>
      <c r="CI116" s="940"/>
      <c r="CJ116" s="940"/>
      <c r="CK116" s="991"/>
      <c r="CL116" s="885"/>
      <c r="CM116" s="879" t="s">
        <v>470</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447</v>
      </c>
      <c r="DH116" s="844"/>
      <c r="DI116" s="844"/>
      <c r="DJ116" s="844"/>
      <c r="DK116" s="845"/>
      <c r="DL116" s="846" t="s">
        <v>455</v>
      </c>
      <c r="DM116" s="844"/>
      <c r="DN116" s="844"/>
      <c r="DO116" s="844"/>
      <c r="DP116" s="845"/>
      <c r="DQ116" s="846" t="s">
        <v>447</v>
      </c>
      <c r="DR116" s="844"/>
      <c r="DS116" s="844"/>
      <c r="DT116" s="844"/>
      <c r="DU116" s="845"/>
      <c r="DV116" s="888" t="s">
        <v>448</v>
      </c>
      <c r="DW116" s="889"/>
      <c r="DX116" s="889"/>
      <c r="DY116" s="889"/>
      <c r="DZ116" s="890"/>
    </row>
    <row r="117" spans="1:130" s="233" customFormat="1" ht="26.25" customHeight="1">
      <c r="A117" s="959" t="s">
        <v>191</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471</v>
      </c>
      <c r="Z117" s="961"/>
      <c r="AA117" s="966">
        <v>1225891</v>
      </c>
      <c r="AB117" s="967"/>
      <c r="AC117" s="967"/>
      <c r="AD117" s="967"/>
      <c r="AE117" s="968"/>
      <c r="AF117" s="969">
        <v>1244624</v>
      </c>
      <c r="AG117" s="967"/>
      <c r="AH117" s="967"/>
      <c r="AI117" s="967"/>
      <c r="AJ117" s="968"/>
      <c r="AK117" s="969">
        <v>1265282</v>
      </c>
      <c r="AL117" s="967"/>
      <c r="AM117" s="967"/>
      <c r="AN117" s="967"/>
      <c r="AO117" s="968"/>
      <c r="AP117" s="970"/>
      <c r="AQ117" s="971"/>
      <c r="AR117" s="971"/>
      <c r="AS117" s="971"/>
      <c r="AT117" s="972"/>
      <c r="AU117" s="996"/>
      <c r="AV117" s="997"/>
      <c r="AW117" s="997"/>
      <c r="AX117" s="997"/>
      <c r="AY117" s="997"/>
      <c r="AZ117" s="927" t="s">
        <v>472</v>
      </c>
      <c r="BA117" s="928"/>
      <c r="BB117" s="928"/>
      <c r="BC117" s="928"/>
      <c r="BD117" s="928"/>
      <c r="BE117" s="928"/>
      <c r="BF117" s="928"/>
      <c r="BG117" s="928"/>
      <c r="BH117" s="928"/>
      <c r="BI117" s="928"/>
      <c r="BJ117" s="928"/>
      <c r="BK117" s="928"/>
      <c r="BL117" s="928"/>
      <c r="BM117" s="928"/>
      <c r="BN117" s="928"/>
      <c r="BO117" s="928"/>
      <c r="BP117" s="929"/>
      <c r="BQ117" s="880" t="s">
        <v>421</v>
      </c>
      <c r="BR117" s="881"/>
      <c r="BS117" s="881"/>
      <c r="BT117" s="881"/>
      <c r="BU117" s="881"/>
      <c r="BV117" s="881" t="s">
        <v>421</v>
      </c>
      <c r="BW117" s="881"/>
      <c r="BX117" s="881"/>
      <c r="BY117" s="881"/>
      <c r="BZ117" s="881"/>
      <c r="CA117" s="881" t="s">
        <v>421</v>
      </c>
      <c r="CB117" s="881"/>
      <c r="CC117" s="881"/>
      <c r="CD117" s="881"/>
      <c r="CE117" s="881"/>
      <c r="CF117" s="939" t="s">
        <v>421</v>
      </c>
      <c r="CG117" s="940"/>
      <c r="CH117" s="940"/>
      <c r="CI117" s="940"/>
      <c r="CJ117" s="940"/>
      <c r="CK117" s="991"/>
      <c r="CL117" s="885"/>
      <c r="CM117" s="879" t="s">
        <v>473</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421</v>
      </c>
      <c r="DH117" s="844"/>
      <c r="DI117" s="844"/>
      <c r="DJ117" s="844"/>
      <c r="DK117" s="845"/>
      <c r="DL117" s="846" t="s">
        <v>421</v>
      </c>
      <c r="DM117" s="844"/>
      <c r="DN117" s="844"/>
      <c r="DO117" s="844"/>
      <c r="DP117" s="845"/>
      <c r="DQ117" s="846" t="s">
        <v>421</v>
      </c>
      <c r="DR117" s="844"/>
      <c r="DS117" s="844"/>
      <c r="DT117" s="844"/>
      <c r="DU117" s="845"/>
      <c r="DV117" s="888" t="s">
        <v>421</v>
      </c>
      <c r="DW117" s="889"/>
      <c r="DX117" s="889"/>
      <c r="DY117" s="889"/>
      <c r="DZ117" s="890"/>
    </row>
    <row r="118" spans="1:130" s="233" customFormat="1" ht="26.25" customHeight="1">
      <c r="A118" s="959" t="s">
        <v>442</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439</v>
      </c>
      <c r="AB118" s="960"/>
      <c r="AC118" s="960"/>
      <c r="AD118" s="960"/>
      <c r="AE118" s="961"/>
      <c r="AF118" s="962" t="s">
        <v>440</v>
      </c>
      <c r="AG118" s="960"/>
      <c r="AH118" s="960"/>
      <c r="AI118" s="960"/>
      <c r="AJ118" s="961"/>
      <c r="AK118" s="962" t="s">
        <v>311</v>
      </c>
      <c r="AL118" s="960"/>
      <c r="AM118" s="960"/>
      <c r="AN118" s="960"/>
      <c r="AO118" s="961"/>
      <c r="AP118" s="963" t="s">
        <v>441</v>
      </c>
      <c r="AQ118" s="964"/>
      <c r="AR118" s="964"/>
      <c r="AS118" s="964"/>
      <c r="AT118" s="965"/>
      <c r="AU118" s="996"/>
      <c r="AV118" s="997"/>
      <c r="AW118" s="997"/>
      <c r="AX118" s="997"/>
      <c r="AY118" s="997"/>
      <c r="AZ118" s="902" t="s">
        <v>474</v>
      </c>
      <c r="BA118" s="903"/>
      <c r="BB118" s="903"/>
      <c r="BC118" s="903"/>
      <c r="BD118" s="903"/>
      <c r="BE118" s="903"/>
      <c r="BF118" s="903"/>
      <c r="BG118" s="903"/>
      <c r="BH118" s="903"/>
      <c r="BI118" s="903"/>
      <c r="BJ118" s="903"/>
      <c r="BK118" s="903"/>
      <c r="BL118" s="903"/>
      <c r="BM118" s="903"/>
      <c r="BN118" s="903"/>
      <c r="BO118" s="903"/>
      <c r="BP118" s="904"/>
      <c r="BQ118" s="943" t="s">
        <v>458</v>
      </c>
      <c r="BR118" s="909"/>
      <c r="BS118" s="909"/>
      <c r="BT118" s="909"/>
      <c r="BU118" s="909"/>
      <c r="BV118" s="909" t="s">
        <v>455</v>
      </c>
      <c r="BW118" s="909"/>
      <c r="BX118" s="909"/>
      <c r="BY118" s="909"/>
      <c r="BZ118" s="909"/>
      <c r="CA118" s="909" t="s">
        <v>458</v>
      </c>
      <c r="CB118" s="909"/>
      <c r="CC118" s="909"/>
      <c r="CD118" s="909"/>
      <c r="CE118" s="909"/>
      <c r="CF118" s="939" t="s">
        <v>458</v>
      </c>
      <c r="CG118" s="940"/>
      <c r="CH118" s="940"/>
      <c r="CI118" s="940"/>
      <c r="CJ118" s="940"/>
      <c r="CK118" s="991"/>
      <c r="CL118" s="885"/>
      <c r="CM118" s="879" t="s">
        <v>475</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458</v>
      </c>
      <c r="DH118" s="844"/>
      <c r="DI118" s="844"/>
      <c r="DJ118" s="844"/>
      <c r="DK118" s="845"/>
      <c r="DL118" s="846" t="s">
        <v>458</v>
      </c>
      <c r="DM118" s="844"/>
      <c r="DN118" s="844"/>
      <c r="DO118" s="844"/>
      <c r="DP118" s="845"/>
      <c r="DQ118" s="846" t="s">
        <v>458</v>
      </c>
      <c r="DR118" s="844"/>
      <c r="DS118" s="844"/>
      <c r="DT118" s="844"/>
      <c r="DU118" s="845"/>
      <c r="DV118" s="888" t="s">
        <v>458</v>
      </c>
      <c r="DW118" s="889"/>
      <c r="DX118" s="889"/>
      <c r="DY118" s="889"/>
      <c r="DZ118" s="890"/>
    </row>
    <row r="119" spans="1:130" s="233" customFormat="1" ht="26.25" customHeight="1">
      <c r="A119" s="882" t="s">
        <v>445</v>
      </c>
      <c r="B119" s="883"/>
      <c r="C119" s="924" t="s">
        <v>446</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458</v>
      </c>
      <c r="AB119" s="953"/>
      <c r="AC119" s="953"/>
      <c r="AD119" s="953"/>
      <c r="AE119" s="954"/>
      <c r="AF119" s="955" t="s">
        <v>458</v>
      </c>
      <c r="AG119" s="953"/>
      <c r="AH119" s="953"/>
      <c r="AI119" s="953"/>
      <c r="AJ119" s="954"/>
      <c r="AK119" s="955" t="s">
        <v>458</v>
      </c>
      <c r="AL119" s="953"/>
      <c r="AM119" s="953"/>
      <c r="AN119" s="953"/>
      <c r="AO119" s="954"/>
      <c r="AP119" s="956" t="s">
        <v>458</v>
      </c>
      <c r="AQ119" s="957"/>
      <c r="AR119" s="957"/>
      <c r="AS119" s="957"/>
      <c r="AT119" s="958"/>
      <c r="AU119" s="998"/>
      <c r="AV119" s="999"/>
      <c r="AW119" s="999"/>
      <c r="AX119" s="999"/>
      <c r="AY119" s="999"/>
      <c r="AZ119" s="254" t="s">
        <v>191</v>
      </c>
      <c r="BA119" s="254"/>
      <c r="BB119" s="254"/>
      <c r="BC119" s="254"/>
      <c r="BD119" s="254"/>
      <c r="BE119" s="254"/>
      <c r="BF119" s="254"/>
      <c r="BG119" s="254"/>
      <c r="BH119" s="254"/>
      <c r="BI119" s="254"/>
      <c r="BJ119" s="254"/>
      <c r="BK119" s="254"/>
      <c r="BL119" s="254"/>
      <c r="BM119" s="254"/>
      <c r="BN119" s="254"/>
      <c r="BO119" s="941" t="s">
        <v>476</v>
      </c>
      <c r="BP119" s="942"/>
      <c r="BQ119" s="943">
        <v>13920660</v>
      </c>
      <c r="BR119" s="909"/>
      <c r="BS119" s="909"/>
      <c r="BT119" s="909"/>
      <c r="BU119" s="909"/>
      <c r="BV119" s="909">
        <v>16495074</v>
      </c>
      <c r="BW119" s="909"/>
      <c r="BX119" s="909"/>
      <c r="BY119" s="909"/>
      <c r="BZ119" s="909"/>
      <c r="CA119" s="909">
        <v>20124903</v>
      </c>
      <c r="CB119" s="909"/>
      <c r="CC119" s="909"/>
      <c r="CD119" s="909"/>
      <c r="CE119" s="909"/>
      <c r="CF119" s="812"/>
      <c r="CG119" s="813"/>
      <c r="CH119" s="813"/>
      <c r="CI119" s="813"/>
      <c r="CJ119" s="898"/>
      <c r="CK119" s="992"/>
      <c r="CL119" s="887"/>
      <c r="CM119" s="902" t="s">
        <v>477</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455</v>
      </c>
      <c r="DH119" s="828"/>
      <c r="DI119" s="828"/>
      <c r="DJ119" s="828"/>
      <c r="DK119" s="829"/>
      <c r="DL119" s="830" t="s">
        <v>455</v>
      </c>
      <c r="DM119" s="828"/>
      <c r="DN119" s="828"/>
      <c r="DO119" s="828"/>
      <c r="DP119" s="829"/>
      <c r="DQ119" s="830" t="s">
        <v>455</v>
      </c>
      <c r="DR119" s="828"/>
      <c r="DS119" s="828"/>
      <c r="DT119" s="828"/>
      <c r="DU119" s="829"/>
      <c r="DV119" s="912" t="s">
        <v>455</v>
      </c>
      <c r="DW119" s="913"/>
      <c r="DX119" s="913"/>
      <c r="DY119" s="913"/>
      <c r="DZ119" s="914"/>
    </row>
    <row r="120" spans="1:130" s="233" customFormat="1" ht="26.25" customHeight="1">
      <c r="A120" s="884"/>
      <c r="B120" s="885"/>
      <c r="C120" s="879" t="s">
        <v>452</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455</v>
      </c>
      <c r="AB120" s="844"/>
      <c r="AC120" s="844"/>
      <c r="AD120" s="844"/>
      <c r="AE120" s="845"/>
      <c r="AF120" s="846" t="s">
        <v>455</v>
      </c>
      <c r="AG120" s="844"/>
      <c r="AH120" s="844"/>
      <c r="AI120" s="844"/>
      <c r="AJ120" s="845"/>
      <c r="AK120" s="846" t="s">
        <v>455</v>
      </c>
      <c r="AL120" s="844"/>
      <c r="AM120" s="844"/>
      <c r="AN120" s="844"/>
      <c r="AO120" s="845"/>
      <c r="AP120" s="888" t="s">
        <v>455</v>
      </c>
      <c r="AQ120" s="889"/>
      <c r="AR120" s="889"/>
      <c r="AS120" s="889"/>
      <c r="AT120" s="890"/>
      <c r="AU120" s="944" t="s">
        <v>478</v>
      </c>
      <c r="AV120" s="945"/>
      <c r="AW120" s="945"/>
      <c r="AX120" s="945"/>
      <c r="AY120" s="946"/>
      <c r="AZ120" s="924" t="s">
        <v>479</v>
      </c>
      <c r="BA120" s="872"/>
      <c r="BB120" s="872"/>
      <c r="BC120" s="872"/>
      <c r="BD120" s="872"/>
      <c r="BE120" s="872"/>
      <c r="BF120" s="872"/>
      <c r="BG120" s="872"/>
      <c r="BH120" s="872"/>
      <c r="BI120" s="872"/>
      <c r="BJ120" s="872"/>
      <c r="BK120" s="872"/>
      <c r="BL120" s="872"/>
      <c r="BM120" s="872"/>
      <c r="BN120" s="872"/>
      <c r="BO120" s="872"/>
      <c r="BP120" s="873"/>
      <c r="BQ120" s="925">
        <v>6886683</v>
      </c>
      <c r="BR120" s="906"/>
      <c r="BS120" s="906"/>
      <c r="BT120" s="906"/>
      <c r="BU120" s="906"/>
      <c r="BV120" s="906">
        <v>6896796</v>
      </c>
      <c r="BW120" s="906"/>
      <c r="BX120" s="906"/>
      <c r="BY120" s="906"/>
      <c r="BZ120" s="906"/>
      <c r="CA120" s="906">
        <v>7072441</v>
      </c>
      <c r="CB120" s="906"/>
      <c r="CC120" s="906"/>
      <c r="CD120" s="906"/>
      <c r="CE120" s="906"/>
      <c r="CF120" s="930">
        <v>164.3</v>
      </c>
      <c r="CG120" s="931"/>
      <c r="CH120" s="931"/>
      <c r="CI120" s="931"/>
      <c r="CJ120" s="931"/>
      <c r="CK120" s="932" t="s">
        <v>480</v>
      </c>
      <c r="CL120" s="916"/>
      <c r="CM120" s="916"/>
      <c r="CN120" s="916"/>
      <c r="CO120" s="917"/>
      <c r="CP120" s="936" t="s">
        <v>481</v>
      </c>
      <c r="CQ120" s="937"/>
      <c r="CR120" s="937"/>
      <c r="CS120" s="937"/>
      <c r="CT120" s="937"/>
      <c r="CU120" s="937"/>
      <c r="CV120" s="937"/>
      <c r="CW120" s="937"/>
      <c r="CX120" s="937"/>
      <c r="CY120" s="937"/>
      <c r="CZ120" s="937"/>
      <c r="DA120" s="937"/>
      <c r="DB120" s="937"/>
      <c r="DC120" s="937"/>
      <c r="DD120" s="937"/>
      <c r="DE120" s="937"/>
      <c r="DF120" s="938"/>
      <c r="DG120" s="925" t="s">
        <v>455</v>
      </c>
      <c r="DH120" s="906"/>
      <c r="DI120" s="906"/>
      <c r="DJ120" s="906"/>
      <c r="DK120" s="906"/>
      <c r="DL120" s="906" t="s">
        <v>455</v>
      </c>
      <c r="DM120" s="906"/>
      <c r="DN120" s="906"/>
      <c r="DO120" s="906"/>
      <c r="DP120" s="906"/>
      <c r="DQ120" s="906">
        <v>3711360</v>
      </c>
      <c r="DR120" s="906"/>
      <c r="DS120" s="906"/>
      <c r="DT120" s="906"/>
      <c r="DU120" s="906"/>
      <c r="DV120" s="907">
        <v>86.2</v>
      </c>
      <c r="DW120" s="907"/>
      <c r="DX120" s="907"/>
      <c r="DY120" s="907"/>
      <c r="DZ120" s="908"/>
    </row>
    <row r="121" spans="1:130" s="233" customFormat="1" ht="26.25" customHeight="1">
      <c r="A121" s="884"/>
      <c r="B121" s="885"/>
      <c r="C121" s="927" t="s">
        <v>482</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455</v>
      </c>
      <c r="AB121" s="844"/>
      <c r="AC121" s="844"/>
      <c r="AD121" s="844"/>
      <c r="AE121" s="845"/>
      <c r="AF121" s="846" t="s">
        <v>455</v>
      </c>
      <c r="AG121" s="844"/>
      <c r="AH121" s="844"/>
      <c r="AI121" s="844"/>
      <c r="AJ121" s="845"/>
      <c r="AK121" s="846" t="s">
        <v>455</v>
      </c>
      <c r="AL121" s="844"/>
      <c r="AM121" s="844"/>
      <c r="AN121" s="844"/>
      <c r="AO121" s="845"/>
      <c r="AP121" s="888" t="s">
        <v>455</v>
      </c>
      <c r="AQ121" s="889"/>
      <c r="AR121" s="889"/>
      <c r="AS121" s="889"/>
      <c r="AT121" s="890"/>
      <c r="AU121" s="947"/>
      <c r="AV121" s="948"/>
      <c r="AW121" s="948"/>
      <c r="AX121" s="948"/>
      <c r="AY121" s="949"/>
      <c r="AZ121" s="879" t="s">
        <v>483</v>
      </c>
      <c r="BA121" s="816"/>
      <c r="BB121" s="816"/>
      <c r="BC121" s="816"/>
      <c r="BD121" s="816"/>
      <c r="BE121" s="816"/>
      <c r="BF121" s="816"/>
      <c r="BG121" s="816"/>
      <c r="BH121" s="816"/>
      <c r="BI121" s="816"/>
      <c r="BJ121" s="816"/>
      <c r="BK121" s="816"/>
      <c r="BL121" s="816"/>
      <c r="BM121" s="816"/>
      <c r="BN121" s="816"/>
      <c r="BO121" s="816"/>
      <c r="BP121" s="817"/>
      <c r="BQ121" s="880">
        <v>879608</v>
      </c>
      <c r="BR121" s="881"/>
      <c r="BS121" s="881"/>
      <c r="BT121" s="881"/>
      <c r="BU121" s="881"/>
      <c r="BV121" s="881">
        <v>1981276</v>
      </c>
      <c r="BW121" s="881"/>
      <c r="BX121" s="881"/>
      <c r="BY121" s="881"/>
      <c r="BZ121" s="881"/>
      <c r="CA121" s="881">
        <v>4246087</v>
      </c>
      <c r="CB121" s="881"/>
      <c r="CC121" s="881"/>
      <c r="CD121" s="881"/>
      <c r="CE121" s="881"/>
      <c r="CF121" s="939">
        <v>98.7</v>
      </c>
      <c r="CG121" s="940"/>
      <c r="CH121" s="940"/>
      <c r="CI121" s="940"/>
      <c r="CJ121" s="940"/>
      <c r="CK121" s="933"/>
      <c r="CL121" s="919"/>
      <c r="CM121" s="919"/>
      <c r="CN121" s="919"/>
      <c r="CO121" s="920"/>
      <c r="CP121" s="899" t="s">
        <v>484</v>
      </c>
      <c r="CQ121" s="900"/>
      <c r="CR121" s="900"/>
      <c r="CS121" s="900"/>
      <c r="CT121" s="900"/>
      <c r="CU121" s="900"/>
      <c r="CV121" s="900"/>
      <c r="CW121" s="900"/>
      <c r="CX121" s="900"/>
      <c r="CY121" s="900"/>
      <c r="CZ121" s="900"/>
      <c r="DA121" s="900"/>
      <c r="DB121" s="900"/>
      <c r="DC121" s="900"/>
      <c r="DD121" s="900"/>
      <c r="DE121" s="900"/>
      <c r="DF121" s="901"/>
      <c r="DG121" s="880" t="s">
        <v>455</v>
      </c>
      <c r="DH121" s="881"/>
      <c r="DI121" s="881"/>
      <c r="DJ121" s="881"/>
      <c r="DK121" s="881"/>
      <c r="DL121" s="881">
        <v>1665</v>
      </c>
      <c r="DM121" s="881"/>
      <c r="DN121" s="881"/>
      <c r="DO121" s="881"/>
      <c r="DP121" s="881"/>
      <c r="DQ121" s="881">
        <v>1547</v>
      </c>
      <c r="DR121" s="881"/>
      <c r="DS121" s="881"/>
      <c r="DT121" s="881"/>
      <c r="DU121" s="881"/>
      <c r="DV121" s="858">
        <v>0</v>
      </c>
      <c r="DW121" s="858"/>
      <c r="DX121" s="858"/>
      <c r="DY121" s="858"/>
      <c r="DZ121" s="859"/>
    </row>
    <row r="122" spans="1:130" s="233" customFormat="1" ht="26.25" customHeight="1">
      <c r="A122" s="884"/>
      <c r="B122" s="885"/>
      <c r="C122" s="879" t="s">
        <v>464</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455</v>
      </c>
      <c r="AB122" s="844"/>
      <c r="AC122" s="844"/>
      <c r="AD122" s="844"/>
      <c r="AE122" s="845"/>
      <c r="AF122" s="846" t="s">
        <v>455</v>
      </c>
      <c r="AG122" s="844"/>
      <c r="AH122" s="844"/>
      <c r="AI122" s="844"/>
      <c r="AJ122" s="845"/>
      <c r="AK122" s="846" t="s">
        <v>455</v>
      </c>
      <c r="AL122" s="844"/>
      <c r="AM122" s="844"/>
      <c r="AN122" s="844"/>
      <c r="AO122" s="845"/>
      <c r="AP122" s="888" t="s">
        <v>455</v>
      </c>
      <c r="AQ122" s="889"/>
      <c r="AR122" s="889"/>
      <c r="AS122" s="889"/>
      <c r="AT122" s="890"/>
      <c r="AU122" s="947"/>
      <c r="AV122" s="948"/>
      <c r="AW122" s="948"/>
      <c r="AX122" s="948"/>
      <c r="AY122" s="949"/>
      <c r="AZ122" s="902" t="s">
        <v>485</v>
      </c>
      <c r="BA122" s="903"/>
      <c r="BB122" s="903"/>
      <c r="BC122" s="903"/>
      <c r="BD122" s="903"/>
      <c r="BE122" s="903"/>
      <c r="BF122" s="903"/>
      <c r="BG122" s="903"/>
      <c r="BH122" s="903"/>
      <c r="BI122" s="903"/>
      <c r="BJ122" s="903"/>
      <c r="BK122" s="903"/>
      <c r="BL122" s="903"/>
      <c r="BM122" s="903"/>
      <c r="BN122" s="903"/>
      <c r="BO122" s="903"/>
      <c r="BP122" s="904"/>
      <c r="BQ122" s="943">
        <v>8094056</v>
      </c>
      <c r="BR122" s="909"/>
      <c r="BS122" s="909"/>
      <c r="BT122" s="909"/>
      <c r="BU122" s="909"/>
      <c r="BV122" s="909">
        <v>9390731</v>
      </c>
      <c r="BW122" s="909"/>
      <c r="BX122" s="909"/>
      <c r="BY122" s="909"/>
      <c r="BZ122" s="909"/>
      <c r="CA122" s="909">
        <v>11331638</v>
      </c>
      <c r="CB122" s="909"/>
      <c r="CC122" s="909"/>
      <c r="CD122" s="909"/>
      <c r="CE122" s="909"/>
      <c r="CF122" s="910">
        <v>263.3</v>
      </c>
      <c r="CG122" s="911"/>
      <c r="CH122" s="911"/>
      <c r="CI122" s="911"/>
      <c r="CJ122" s="911"/>
      <c r="CK122" s="933"/>
      <c r="CL122" s="919"/>
      <c r="CM122" s="919"/>
      <c r="CN122" s="919"/>
      <c r="CO122" s="920"/>
      <c r="CP122" s="899"/>
      <c r="CQ122" s="900"/>
      <c r="CR122" s="900"/>
      <c r="CS122" s="900"/>
      <c r="CT122" s="900"/>
      <c r="CU122" s="900"/>
      <c r="CV122" s="900"/>
      <c r="CW122" s="900"/>
      <c r="CX122" s="900"/>
      <c r="CY122" s="900"/>
      <c r="CZ122" s="900"/>
      <c r="DA122" s="900"/>
      <c r="DB122" s="900"/>
      <c r="DC122" s="900"/>
      <c r="DD122" s="900"/>
      <c r="DE122" s="900"/>
      <c r="DF122" s="901"/>
      <c r="DG122" s="880"/>
      <c r="DH122" s="881"/>
      <c r="DI122" s="881"/>
      <c r="DJ122" s="881"/>
      <c r="DK122" s="881"/>
      <c r="DL122" s="881"/>
      <c r="DM122" s="881"/>
      <c r="DN122" s="881"/>
      <c r="DO122" s="881"/>
      <c r="DP122" s="881"/>
      <c r="DQ122" s="881"/>
      <c r="DR122" s="881"/>
      <c r="DS122" s="881"/>
      <c r="DT122" s="881"/>
      <c r="DU122" s="881"/>
      <c r="DV122" s="858"/>
      <c r="DW122" s="858"/>
      <c r="DX122" s="858"/>
      <c r="DY122" s="858"/>
      <c r="DZ122" s="859"/>
    </row>
    <row r="123" spans="1:130" s="233" customFormat="1" ht="26.25" customHeight="1">
      <c r="A123" s="884"/>
      <c r="B123" s="885"/>
      <c r="C123" s="879" t="s">
        <v>470</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177</v>
      </c>
      <c r="AB123" s="844"/>
      <c r="AC123" s="844"/>
      <c r="AD123" s="844"/>
      <c r="AE123" s="845"/>
      <c r="AF123" s="846" t="s">
        <v>177</v>
      </c>
      <c r="AG123" s="844"/>
      <c r="AH123" s="844"/>
      <c r="AI123" s="844"/>
      <c r="AJ123" s="845"/>
      <c r="AK123" s="846" t="s">
        <v>177</v>
      </c>
      <c r="AL123" s="844"/>
      <c r="AM123" s="844"/>
      <c r="AN123" s="844"/>
      <c r="AO123" s="845"/>
      <c r="AP123" s="888" t="s">
        <v>177</v>
      </c>
      <c r="AQ123" s="889"/>
      <c r="AR123" s="889"/>
      <c r="AS123" s="889"/>
      <c r="AT123" s="890"/>
      <c r="AU123" s="950"/>
      <c r="AV123" s="951"/>
      <c r="AW123" s="951"/>
      <c r="AX123" s="951"/>
      <c r="AY123" s="951"/>
      <c r="AZ123" s="254" t="s">
        <v>191</v>
      </c>
      <c r="BA123" s="254"/>
      <c r="BB123" s="254"/>
      <c r="BC123" s="254"/>
      <c r="BD123" s="254"/>
      <c r="BE123" s="254"/>
      <c r="BF123" s="254"/>
      <c r="BG123" s="254"/>
      <c r="BH123" s="254"/>
      <c r="BI123" s="254"/>
      <c r="BJ123" s="254"/>
      <c r="BK123" s="254"/>
      <c r="BL123" s="254"/>
      <c r="BM123" s="254"/>
      <c r="BN123" s="254"/>
      <c r="BO123" s="941" t="s">
        <v>486</v>
      </c>
      <c r="BP123" s="942"/>
      <c r="BQ123" s="896">
        <v>15860347</v>
      </c>
      <c r="BR123" s="897"/>
      <c r="BS123" s="897"/>
      <c r="BT123" s="897"/>
      <c r="BU123" s="897"/>
      <c r="BV123" s="897">
        <v>18268803</v>
      </c>
      <c r="BW123" s="897"/>
      <c r="BX123" s="897"/>
      <c r="BY123" s="897"/>
      <c r="BZ123" s="897"/>
      <c r="CA123" s="897">
        <v>22650166</v>
      </c>
      <c r="CB123" s="897"/>
      <c r="CC123" s="897"/>
      <c r="CD123" s="897"/>
      <c r="CE123" s="897"/>
      <c r="CF123" s="812"/>
      <c r="CG123" s="813"/>
      <c r="CH123" s="813"/>
      <c r="CI123" s="813"/>
      <c r="CJ123" s="898"/>
      <c r="CK123" s="933"/>
      <c r="CL123" s="919"/>
      <c r="CM123" s="919"/>
      <c r="CN123" s="919"/>
      <c r="CO123" s="920"/>
      <c r="CP123" s="899"/>
      <c r="CQ123" s="900"/>
      <c r="CR123" s="900"/>
      <c r="CS123" s="900"/>
      <c r="CT123" s="900"/>
      <c r="CU123" s="900"/>
      <c r="CV123" s="900"/>
      <c r="CW123" s="900"/>
      <c r="CX123" s="900"/>
      <c r="CY123" s="900"/>
      <c r="CZ123" s="900"/>
      <c r="DA123" s="900"/>
      <c r="DB123" s="900"/>
      <c r="DC123" s="900"/>
      <c r="DD123" s="900"/>
      <c r="DE123" s="900"/>
      <c r="DF123" s="901"/>
      <c r="DG123" s="843"/>
      <c r="DH123" s="844"/>
      <c r="DI123" s="844"/>
      <c r="DJ123" s="844"/>
      <c r="DK123" s="845"/>
      <c r="DL123" s="846"/>
      <c r="DM123" s="844"/>
      <c r="DN123" s="844"/>
      <c r="DO123" s="844"/>
      <c r="DP123" s="845"/>
      <c r="DQ123" s="846"/>
      <c r="DR123" s="844"/>
      <c r="DS123" s="844"/>
      <c r="DT123" s="844"/>
      <c r="DU123" s="845"/>
      <c r="DV123" s="888"/>
      <c r="DW123" s="889"/>
      <c r="DX123" s="889"/>
      <c r="DY123" s="889"/>
      <c r="DZ123" s="890"/>
    </row>
    <row r="124" spans="1:130" s="233" customFormat="1" ht="26.25" customHeight="1" thickBot="1">
      <c r="A124" s="884"/>
      <c r="B124" s="885"/>
      <c r="C124" s="879" t="s">
        <v>473</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487</v>
      </c>
      <c r="AB124" s="844"/>
      <c r="AC124" s="844"/>
      <c r="AD124" s="844"/>
      <c r="AE124" s="845"/>
      <c r="AF124" s="846" t="s">
        <v>488</v>
      </c>
      <c r="AG124" s="844"/>
      <c r="AH124" s="844"/>
      <c r="AI124" s="844"/>
      <c r="AJ124" s="845"/>
      <c r="AK124" s="846" t="s">
        <v>489</v>
      </c>
      <c r="AL124" s="844"/>
      <c r="AM124" s="844"/>
      <c r="AN124" s="844"/>
      <c r="AO124" s="845"/>
      <c r="AP124" s="888" t="s">
        <v>487</v>
      </c>
      <c r="AQ124" s="889"/>
      <c r="AR124" s="889"/>
      <c r="AS124" s="889"/>
      <c r="AT124" s="890"/>
      <c r="AU124" s="891" t="s">
        <v>490</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491</v>
      </c>
      <c r="BR124" s="895"/>
      <c r="BS124" s="895"/>
      <c r="BT124" s="895"/>
      <c r="BU124" s="895"/>
      <c r="BV124" s="895" t="s">
        <v>487</v>
      </c>
      <c r="BW124" s="895"/>
      <c r="BX124" s="895"/>
      <c r="BY124" s="895"/>
      <c r="BZ124" s="895"/>
      <c r="CA124" s="895" t="s">
        <v>492</v>
      </c>
      <c r="CB124" s="895"/>
      <c r="CC124" s="895"/>
      <c r="CD124" s="895"/>
      <c r="CE124" s="895"/>
      <c r="CF124" s="790"/>
      <c r="CG124" s="791"/>
      <c r="CH124" s="791"/>
      <c r="CI124" s="791"/>
      <c r="CJ124" s="926"/>
      <c r="CK124" s="934"/>
      <c r="CL124" s="934"/>
      <c r="CM124" s="934"/>
      <c r="CN124" s="934"/>
      <c r="CO124" s="935"/>
      <c r="CP124" s="899" t="s">
        <v>493</v>
      </c>
      <c r="CQ124" s="900"/>
      <c r="CR124" s="900"/>
      <c r="CS124" s="900"/>
      <c r="CT124" s="900"/>
      <c r="CU124" s="900"/>
      <c r="CV124" s="900"/>
      <c r="CW124" s="900"/>
      <c r="CX124" s="900"/>
      <c r="CY124" s="900"/>
      <c r="CZ124" s="900"/>
      <c r="DA124" s="900"/>
      <c r="DB124" s="900"/>
      <c r="DC124" s="900"/>
      <c r="DD124" s="900"/>
      <c r="DE124" s="900"/>
      <c r="DF124" s="901"/>
      <c r="DG124" s="827">
        <v>3516852</v>
      </c>
      <c r="DH124" s="828"/>
      <c r="DI124" s="828"/>
      <c r="DJ124" s="828"/>
      <c r="DK124" s="829"/>
      <c r="DL124" s="830">
        <v>3614068</v>
      </c>
      <c r="DM124" s="828"/>
      <c r="DN124" s="828"/>
      <c r="DO124" s="828"/>
      <c r="DP124" s="829"/>
      <c r="DQ124" s="830" t="s">
        <v>494</v>
      </c>
      <c r="DR124" s="828"/>
      <c r="DS124" s="828"/>
      <c r="DT124" s="828"/>
      <c r="DU124" s="829"/>
      <c r="DV124" s="912" t="s">
        <v>492</v>
      </c>
      <c r="DW124" s="913"/>
      <c r="DX124" s="913"/>
      <c r="DY124" s="913"/>
      <c r="DZ124" s="914"/>
    </row>
    <row r="125" spans="1:130" s="233" customFormat="1" ht="26.25" customHeight="1">
      <c r="A125" s="884"/>
      <c r="B125" s="885"/>
      <c r="C125" s="879" t="s">
        <v>475</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489</v>
      </c>
      <c r="AB125" s="844"/>
      <c r="AC125" s="844"/>
      <c r="AD125" s="844"/>
      <c r="AE125" s="845"/>
      <c r="AF125" s="846" t="s">
        <v>495</v>
      </c>
      <c r="AG125" s="844"/>
      <c r="AH125" s="844"/>
      <c r="AI125" s="844"/>
      <c r="AJ125" s="845"/>
      <c r="AK125" s="846" t="s">
        <v>492</v>
      </c>
      <c r="AL125" s="844"/>
      <c r="AM125" s="844"/>
      <c r="AN125" s="844"/>
      <c r="AO125" s="845"/>
      <c r="AP125" s="888" t="s">
        <v>177</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496</v>
      </c>
      <c r="CL125" s="916"/>
      <c r="CM125" s="916"/>
      <c r="CN125" s="916"/>
      <c r="CO125" s="917"/>
      <c r="CP125" s="924" t="s">
        <v>497</v>
      </c>
      <c r="CQ125" s="872"/>
      <c r="CR125" s="872"/>
      <c r="CS125" s="872"/>
      <c r="CT125" s="872"/>
      <c r="CU125" s="872"/>
      <c r="CV125" s="872"/>
      <c r="CW125" s="872"/>
      <c r="CX125" s="872"/>
      <c r="CY125" s="872"/>
      <c r="CZ125" s="872"/>
      <c r="DA125" s="872"/>
      <c r="DB125" s="872"/>
      <c r="DC125" s="872"/>
      <c r="DD125" s="872"/>
      <c r="DE125" s="872"/>
      <c r="DF125" s="873"/>
      <c r="DG125" s="925" t="s">
        <v>487</v>
      </c>
      <c r="DH125" s="906"/>
      <c r="DI125" s="906"/>
      <c r="DJ125" s="906"/>
      <c r="DK125" s="906"/>
      <c r="DL125" s="906" t="s">
        <v>177</v>
      </c>
      <c r="DM125" s="906"/>
      <c r="DN125" s="906"/>
      <c r="DO125" s="906"/>
      <c r="DP125" s="906"/>
      <c r="DQ125" s="906" t="s">
        <v>487</v>
      </c>
      <c r="DR125" s="906"/>
      <c r="DS125" s="906"/>
      <c r="DT125" s="906"/>
      <c r="DU125" s="906"/>
      <c r="DV125" s="907" t="s">
        <v>487</v>
      </c>
      <c r="DW125" s="907"/>
      <c r="DX125" s="907"/>
      <c r="DY125" s="907"/>
      <c r="DZ125" s="908"/>
    </row>
    <row r="126" spans="1:130" s="233" customFormat="1" ht="26.25" customHeight="1" thickBot="1">
      <c r="A126" s="884"/>
      <c r="B126" s="885"/>
      <c r="C126" s="879" t="s">
        <v>477</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494</v>
      </c>
      <c r="AB126" s="844"/>
      <c r="AC126" s="844"/>
      <c r="AD126" s="844"/>
      <c r="AE126" s="845"/>
      <c r="AF126" s="846" t="s">
        <v>495</v>
      </c>
      <c r="AG126" s="844"/>
      <c r="AH126" s="844"/>
      <c r="AI126" s="844"/>
      <c r="AJ126" s="845"/>
      <c r="AK126" s="846" t="s">
        <v>498</v>
      </c>
      <c r="AL126" s="844"/>
      <c r="AM126" s="844"/>
      <c r="AN126" s="844"/>
      <c r="AO126" s="845"/>
      <c r="AP126" s="888" t="s">
        <v>495</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499</v>
      </c>
      <c r="CQ126" s="816"/>
      <c r="CR126" s="816"/>
      <c r="CS126" s="816"/>
      <c r="CT126" s="816"/>
      <c r="CU126" s="816"/>
      <c r="CV126" s="816"/>
      <c r="CW126" s="816"/>
      <c r="CX126" s="816"/>
      <c r="CY126" s="816"/>
      <c r="CZ126" s="816"/>
      <c r="DA126" s="816"/>
      <c r="DB126" s="816"/>
      <c r="DC126" s="816"/>
      <c r="DD126" s="816"/>
      <c r="DE126" s="816"/>
      <c r="DF126" s="817"/>
      <c r="DG126" s="880" t="s">
        <v>495</v>
      </c>
      <c r="DH126" s="881"/>
      <c r="DI126" s="881"/>
      <c r="DJ126" s="881"/>
      <c r="DK126" s="881"/>
      <c r="DL126" s="881" t="s">
        <v>487</v>
      </c>
      <c r="DM126" s="881"/>
      <c r="DN126" s="881"/>
      <c r="DO126" s="881"/>
      <c r="DP126" s="881"/>
      <c r="DQ126" s="881" t="s">
        <v>491</v>
      </c>
      <c r="DR126" s="881"/>
      <c r="DS126" s="881"/>
      <c r="DT126" s="881"/>
      <c r="DU126" s="881"/>
      <c r="DV126" s="858" t="s">
        <v>177</v>
      </c>
      <c r="DW126" s="858"/>
      <c r="DX126" s="858"/>
      <c r="DY126" s="858"/>
      <c r="DZ126" s="859"/>
    </row>
    <row r="127" spans="1:130" s="233" customFormat="1" ht="26.25" customHeight="1">
      <c r="A127" s="886"/>
      <c r="B127" s="887"/>
      <c r="C127" s="902" t="s">
        <v>500</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487</v>
      </c>
      <c r="AB127" s="844"/>
      <c r="AC127" s="844"/>
      <c r="AD127" s="844"/>
      <c r="AE127" s="845"/>
      <c r="AF127" s="846" t="s">
        <v>498</v>
      </c>
      <c r="AG127" s="844"/>
      <c r="AH127" s="844"/>
      <c r="AI127" s="844"/>
      <c r="AJ127" s="845"/>
      <c r="AK127" s="846" t="s">
        <v>487</v>
      </c>
      <c r="AL127" s="844"/>
      <c r="AM127" s="844"/>
      <c r="AN127" s="844"/>
      <c r="AO127" s="845"/>
      <c r="AP127" s="888" t="s">
        <v>487</v>
      </c>
      <c r="AQ127" s="889"/>
      <c r="AR127" s="889"/>
      <c r="AS127" s="889"/>
      <c r="AT127" s="890"/>
      <c r="AU127" s="235"/>
      <c r="AV127" s="235"/>
      <c r="AW127" s="235"/>
      <c r="AX127" s="905" t="s">
        <v>501</v>
      </c>
      <c r="AY127" s="876"/>
      <c r="AZ127" s="876"/>
      <c r="BA127" s="876"/>
      <c r="BB127" s="876"/>
      <c r="BC127" s="876"/>
      <c r="BD127" s="876"/>
      <c r="BE127" s="877"/>
      <c r="BF127" s="875" t="s">
        <v>502</v>
      </c>
      <c r="BG127" s="876"/>
      <c r="BH127" s="876"/>
      <c r="BI127" s="876"/>
      <c r="BJ127" s="876"/>
      <c r="BK127" s="876"/>
      <c r="BL127" s="877"/>
      <c r="BM127" s="875" t="s">
        <v>503</v>
      </c>
      <c r="BN127" s="876"/>
      <c r="BO127" s="876"/>
      <c r="BP127" s="876"/>
      <c r="BQ127" s="876"/>
      <c r="BR127" s="876"/>
      <c r="BS127" s="877"/>
      <c r="BT127" s="875" t="s">
        <v>504</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505</v>
      </c>
      <c r="CQ127" s="816"/>
      <c r="CR127" s="816"/>
      <c r="CS127" s="816"/>
      <c r="CT127" s="816"/>
      <c r="CU127" s="816"/>
      <c r="CV127" s="816"/>
      <c r="CW127" s="816"/>
      <c r="CX127" s="816"/>
      <c r="CY127" s="816"/>
      <c r="CZ127" s="816"/>
      <c r="DA127" s="816"/>
      <c r="DB127" s="816"/>
      <c r="DC127" s="816"/>
      <c r="DD127" s="816"/>
      <c r="DE127" s="816"/>
      <c r="DF127" s="817"/>
      <c r="DG127" s="880">
        <v>544247</v>
      </c>
      <c r="DH127" s="881"/>
      <c r="DI127" s="881"/>
      <c r="DJ127" s="881"/>
      <c r="DK127" s="881"/>
      <c r="DL127" s="881">
        <v>614421</v>
      </c>
      <c r="DM127" s="881"/>
      <c r="DN127" s="881"/>
      <c r="DO127" s="881"/>
      <c r="DP127" s="881"/>
      <c r="DQ127" s="881">
        <v>825228</v>
      </c>
      <c r="DR127" s="881"/>
      <c r="DS127" s="881"/>
      <c r="DT127" s="881"/>
      <c r="DU127" s="881"/>
      <c r="DV127" s="858">
        <v>19.2</v>
      </c>
      <c r="DW127" s="858"/>
      <c r="DX127" s="858"/>
      <c r="DY127" s="858"/>
      <c r="DZ127" s="859"/>
    </row>
    <row r="128" spans="1:130" s="233" customFormat="1" ht="26.25" customHeight="1" thickBot="1">
      <c r="A128" s="860" t="s">
        <v>506</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507</v>
      </c>
      <c r="X128" s="862"/>
      <c r="Y128" s="862"/>
      <c r="Z128" s="863"/>
      <c r="AA128" s="864">
        <v>127797</v>
      </c>
      <c r="AB128" s="865"/>
      <c r="AC128" s="865"/>
      <c r="AD128" s="865"/>
      <c r="AE128" s="866"/>
      <c r="AF128" s="867">
        <v>127109</v>
      </c>
      <c r="AG128" s="865"/>
      <c r="AH128" s="865"/>
      <c r="AI128" s="865"/>
      <c r="AJ128" s="866"/>
      <c r="AK128" s="867">
        <v>125777</v>
      </c>
      <c r="AL128" s="865"/>
      <c r="AM128" s="865"/>
      <c r="AN128" s="865"/>
      <c r="AO128" s="866"/>
      <c r="AP128" s="868"/>
      <c r="AQ128" s="869"/>
      <c r="AR128" s="869"/>
      <c r="AS128" s="869"/>
      <c r="AT128" s="870"/>
      <c r="AU128" s="235"/>
      <c r="AV128" s="235"/>
      <c r="AW128" s="235"/>
      <c r="AX128" s="871" t="s">
        <v>508</v>
      </c>
      <c r="AY128" s="872"/>
      <c r="AZ128" s="872"/>
      <c r="BA128" s="872"/>
      <c r="BB128" s="872"/>
      <c r="BC128" s="872"/>
      <c r="BD128" s="872"/>
      <c r="BE128" s="873"/>
      <c r="BF128" s="850" t="s">
        <v>177</v>
      </c>
      <c r="BG128" s="851"/>
      <c r="BH128" s="851"/>
      <c r="BI128" s="851"/>
      <c r="BJ128" s="851"/>
      <c r="BK128" s="851"/>
      <c r="BL128" s="874"/>
      <c r="BM128" s="850">
        <v>14.93</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509</v>
      </c>
      <c r="CQ128" s="794"/>
      <c r="CR128" s="794"/>
      <c r="CS128" s="794"/>
      <c r="CT128" s="794"/>
      <c r="CU128" s="794"/>
      <c r="CV128" s="794"/>
      <c r="CW128" s="794"/>
      <c r="CX128" s="794"/>
      <c r="CY128" s="794"/>
      <c r="CZ128" s="794"/>
      <c r="DA128" s="794"/>
      <c r="DB128" s="794"/>
      <c r="DC128" s="794"/>
      <c r="DD128" s="794"/>
      <c r="DE128" s="794"/>
      <c r="DF128" s="795"/>
      <c r="DG128" s="854" t="s">
        <v>489</v>
      </c>
      <c r="DH128" s="855"/>
      <c r="DI128" s="855"/>
      <c r="DJ128" s="855"/>
      <c r="DK128" s="855"/>
      <c r="DL128" s="855" t="s">
        <v>488</v>
      </c>
      <c r="DM128" s="855"/>
      <c r="DN128" s="855"/>
      <c r="DO128" s="855"/>
      <c r="DP128" s="855"/>
      <c r="DQ128" s="855" t="s">
        <v>488</v>
      </c>
      <c r="DR128" s="855"/>
      <c r="DS128" s="855"/>
      <c r="DT128" s="855"/>
      <c r="DU128" s="855"/>
      <c r="DV128" s="856" t="s">
        <v>491</v>
      </c>
      <c r="DW128" s="856"/>
      <c r="DX128" s="856"/>
      <c r="DY128" s="856"/>
      <c r="DZ128" s="857"/>
    </row>
    <row r="129" spans="1:131" s="233" customFormat="1" ht="26.25" customHeight="1">
      <c r="A129" s="838" t="s">
        <v>108</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510</v>
      </c>
      <c r="X129" s="841"/>
      <c r="Y129" s="841"/>
      <c r="Z129" s="842"/>
      <c r="AA129" s="843">
        <v>4605074</v>
      </c>
      <c r="AB129" s="844"/>
      <c r="AC129" s="844"/>
      <c r="AD129" s="844"/>
      <c r="AE129" s="845"/>
      <c r="AF129" s="846">
        <v>4761442</v>
      </c>
      <c r="AG129" s="844"/>
      <c r="AH129" s="844"/>
      <c r="AI129" s="844"/>
      <c r="AJ129" s="845"/>
      <c r="AK129" s="846">
        <v>5108807</v>
      </c>
      <c r="AL129" s="844"/>
      <c r="AM129" s="844"/>
      <c r="AN129" s="844"/>
      <c r="AO129" s="845"/>
      <c r="AP129" s="847"/>
      <c r="AQ129" s="848"/>
      <c r="AR129" s="848"/>
      <c r="AS129" s="848"/>
      <c r="AT129" s="849"/>
      <c r="AU129" s="236"/>
      <c r="AV129" s="236"/>
      <c r="AW129" s="236"/>
      <c r="AX129" s="815" t="s">
        <v>511</v>
      </c>
      <c r="AY129" s="816"/>
      <c r="AZ129" s="816"/>
      <c r="BA129" s="816"/>
      <c r="BB129" s="816"/>
      <c r="BC129" s="816"/>
      <c r="BD129" s="816"/>
      <c r="BE129" s="817"/>
      <c r="BF129" s="834" t="s">
        <v>489</v>
      </c>
      <c r="BG129" s="835"/>
      <c r="BH129" s="835"/>
      <c r="BI129" s="835"/>
      <c r="BJ129" s="835"/>
      <c r="BK129" s="835"/>
      <c r="BL129" s="836"/>
      <c r="BM129" s="834">
        <v>19.93</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838" t="s">
        <v>512</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513</v>
      </c>
      <c r="X130" s="841"/>
      <c r="Y130" s="841"/>
      <c r="Z130" s="842"/>
      <c r="AA130" s="843">
        <v>756918</v>
      </c>
      <c r="AB130" s="844"/>
      <c r="AC130" s="844"/>
      <c r="AD130" s="844"/>
      <c r="AE130" s="845"/>
      <c r="AF130" s="846">
        <v>763065</v>
      </c>
      <c r="AG130" s="844"/>
      <c r="AH130" s="844"/>
      <c r="AI130" s="844"/>
      <c r="AJ130" s="845"/>
      <c r="AK130" s="846">
        <v>805229</v>
      </c>
      <c r="AL130" s="844"/>
      <c r="AM130" s="844"/>
      <c r="AN130" s="844"/>
      <c r="AO130" s="845"/>
      <c r="AP130" s="847"/>
      <c r="AQ130" s="848"/>
      <c r="AR130" s="848"/>
      <c r="AS130" s="848"/>
      <c r="AT130" s="849"/>
      <c r="AU130" s="236"/>
      <c r="AV130" s="236"/>
      <c r="AW130" s="236"/>
      <c r="AX130" s="815" t="s">
        <v>514</v>
      </c>
      <c r="AY130" s="816"/>
      <c r="AZ130" s="816"/>
      <c r="BA130" s="816"/>
      <c r="BB130" s="816"/>
      <c r="BC130" s="816"/>
      <c r="BD130" s="816"/>
      <c r="BE130" s="817"/>
      <c r="BF130" s="818">
        <v>8.4</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515</v>
      </c>
      <c r="X131" s="825"/>
      <c r="Y131" s="825"/>
      <c r="Z131" s="826"/>
      <c r="AA131" s="827">
        <v>3848156</v>
      </c>
      <c r="AB131" s="828"/>
      <c r="AC131" s="828"/>
      <c r="AD131" s="828"/>
      <c r="AE131" s="829"/>
      <c r="AF131" s="830">
        <v>3998377</v>
      </c>
      <c r="AG131" s="828"/>
      <c r="AH131" s="828"/>
      <c r="AI131" s="828"/>
      <c r="AJ131" s="829"/>
      <c r="AK131" s="830">
        <v>4303578</v>
      </c>
      <c r="AL131" s="828"/>
      <c r="AM131" s="828"/>
      <c r="AN131" s="828"/>
      <c r="AO131" s="829"/>
      <c r="AP131" s="831"/>
      <c r="AQ131" s="832"/>
      <c r="AR131" s="832"/>
      <c r="AS131" s="832"/>
      <c r="AT131" s="833"/>
      <c r="AU131" s="236"/>
      <c r="AV131" s="236"/>
      <c r="AW131" s="236"/>
      <c r="AX131" s="793" t="s">
        <v>516</v>
      </c>
      <c r="AY131" s="794"/>
      <c r="AZ131" s="794"/>
      <c r="BA131" s="794"/>
      <c r="BB131" s="794"/>
      <c r="BC131" s="794"/>
      <c r="BD131" s="794"/>
      <c r="BE131" s="795"/>
      <c r="BF131" s="796" t="s">
        <v>492</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802" t="s">
        <v>517</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518</v>
      </c>
      <c r="W132" s="806"/>
      <c r="X132" s="806"/>
      <c r="Y132" s="806"/>
      <c r="Z132" s="807"/>
      <c r="AA132" s="808">
        <v>8.8659607349999998</v>
      </c>
      <c r="AB132" s="809"/>
      <c r="AC132" s="809"/>
      <c r="AD132" s="809"/>
      <c r="AE132" s="810"/>
      <c r="AF132" s="811">
        <v>8.8648469120000009</v>
      </c>
      <c r="AG132" s="809"/>
      <c r="AH132" s="809"/>
      <c r="AI132" s="809"/>
      <c r="AJ132" s="810"/>
      <c r="AK132" s="811">
        <v>7.7673972679999999</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519</v>
      </c>
      <c r="W133" s="785"/>
      <c r="X133" s="785"/>
      <c r="Y133" s="785"/>
      <c r="Z133" s="786"/>
      <c r="AA133" s="787">
        <v>8.6999999999999993</v>
      </c>
      <c r="AB133" s="788"/>
      <c r="AC133" s="788"/>
      <c r="AD133" s="788"/>
      <c r="AE133" s="789"/>
      <c r="AF133" s="787">
        <v>8.8000000000000007</v>
      </c>
      <c r="AG133" s="788"/>
      <c r="AH133" s="788"/>
      <c r="AI133" s="788"/>
      <c r="AJ133" s="789"/>
      <c r="AK133" s="787">
        <v>8.4</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YpVKcsK3XRGO/eyG5Nf4/xStH4VIjlU3iBwO23HH7rX139jOXOIjxdxcO9iqwWqM5kRXNd7u1s50DWMXMJQf/w==" saltValue="B/tviX6CfiJJmDi7P9dqX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0" zoomScaleNormal="85" zoomScaleSheetLayoutView="90" workbookViewId="0"/>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520</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sheetProtection algorithmName="SHA-512" hashValue="g1V3/2ZiOy2Ui0Q8UBewuKsY3RczjDxZtNemI+sKI75AsjcKb1DOD7GsNWMSMEPB2wmM1+s0NXOftLARmK+FzA==" saltValue="OQKxkc2MxfgsOm5y1mue4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90" zoomScaleNormal="90"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lpq2vVwM8v7jQRS0UDUsEeZrPDktpDKIkxZNuwPR1PhjRRZgcuBqbnpEbz/wlvTqN9ft/v/rCWBmyilUzwQ/jA==" saltValue="coHTZeMOkoH0OcgbTuHz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521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522</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523</v>
      </c>
      <c r="AP7" s="275"/>
      <c r="AQ7" s="276" t="s">
        <v>524</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525</v>
      </c>
      <c r="AQ8" s="282" t="s">
        <v>526</v>
      </c>
      <c r="AR8" s="283" t="s">
        <v>527</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528</v>
      </c>
      <c r="AL9" s="1195"/>
      <c r="AM9" s="1195"/>
      <c r="AN9" s="1196"/>
      <c r="AO9" s="284">
        <v>1327992</v>
      </c>
      <c r="AP9" s="284">
        <v>86537</v>
      </c>
      <c r="AQ9" s="285">
        <v>91900</v>
      </c>
      <c r="AR9" s="286">
        <v>-5.8</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529</v>
      </c>
      <c r="AL10" s="1195"/>
      <c r="AM10" s="1195"/>
      <c r="AN10" s="1196"/>
      <c r="AO10" s="287">
        <v>184131</v>
      </c>
      <c r="AP10" s="287">
        <v>11999</v>
      </c>
      <c r="AQ10" s="288">
        <v>11848</v>
      </c>
      <c r="AR10" s="289">
        <v>1.3</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530</v>
      </c>
      <c r="AL11" s="1195"/>
      <c r="AM11" s="1195"/>
      <c r="AN11" s="1196"/>
      <c r="AO11" s="287" t="s">
        <v>531</v>
      </c>
      <c r="AP11" s="287" t="s">
        <v>531</v>
      </c>
      <c r="AQ11" s="288">
        <v>323</v>
      </c>
      <c r="AR11" s="289" t="s">
        <v>531</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532</v>
      </c>
      <c r="AL12" s="1195"/>
      <c r="AM12" s="1195"/>
      <c r="AN12" s="1196"/>
      <c r="AO12" s="287">
        <v>8500</v>
      </c>
      <c r="AP12" s="287">
        <v>554</v>
      </c>
      <c r="AQ12" s="288">
        <v>21</v>
      </c>
      <c r="AR12" s="289">
        <v>2538.1</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533</v>
      </c>
      <c r="AL13" s="1195"/>
      <c r="AM13" s="1195"/>
      <c r="AN13" s="1196"/>
      <c r="AO13" s="287">
        <v>22999</v>
      </c>
      <c r="AP13" s="287">
        <v>1499</v>
      </c>
      <c r="AQ13" s="288">
        <v>3646</v>
      </c>
      <c r="AR13" s="289">
        <v>-58.9</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534</v>
      </c>
      <c r="AL14" s="1195"/>
      <c r="AM14" s="1195"/>
      <c r="AN14" s="1196"/>
      <c r="AO14" s="287" t="s">
        <v>531</v>
      </c>
      <c r="AP14" s="287" t="s">
        <v>531</v>
      </c>
      <c r="AQ14" s="288">
        <v>1700</v>
      </c>
      <c r="AR14" s="289" t="s">
        <v>531</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535</v>
      </c>
      <c r="AL15" s="1198"/>
      <c r="AM15" s="1198"/>
      <c r="AN15" s="1199"/>
      <c r="AO15" s="287">
        <v>-144879</v>
      </c>
      <c r="AP15" s="287">
        <v>-9441</v>
      </c>
      <c r="AQ15" s="288">
        <v>-7027</v>
      </c>
      <c r="AR15" s="289">
        <v>34.4</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191</v>
      </c>
      <c r="AL16" s="1198"/>
      <c r="AM16" s="1198"/>
      <c r="AN16" s="1199"/>
      <c r="AO16" s="287">
        <v>1398743</v>
      </c>
      <c r="AP16" s="287">
        <v>91147</v>
      </c>
      <c r="AQ16" s="288">
        <v>102411</v>
      </c>
      <c r="AR16" s="289">
        <v>-11</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536</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537</v>
      </c>
      <c r="AP20" s="296" t="s">
        <v>538</v>
      </c>
      <c r="AQ20" s="297" t="s">
        <v>539</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540</v>
      </c>
      <c r="AL21" s="1201"/>
      <c r="AM21" s="1201"/>
      <c r="AN21" s="1202"/>
      <c r="AO21" s="300">
        <v>7.43</v>
      </c>
      <c r="AP21" s="301">
        <v>9.23</v>
      </c>
      <c r="AQ21" s="302">
        <v>-1.8</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541</v>
      </c>
      <c r="AL22" s="1201"/>
      <c r="AM22" s="1201"/>
      <c r="AN22" s="1202"/>
      <c r="AO22" s="305">
        <v>94.3</v>
      </c>
      <c r="AP22" s="306">
        <v>96.8</v>
      </c>
      <c r="AQ22" s="307">
        <v>-2.5</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93" t="s">
        <v>542</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c r="A27" s="312"/>
      <c r="AO27" s="265"/>
      <c r="AP27" s="265"/>
      <c r="AQ27" s="265"/>
      <c r="AR27" s="265"/>
      <c r="AS27" s="265"/>
      <c r="AT27" s="265"/>
    </row>
    <row r="28" spans="1:46" ht="17.25">
      <c r="A28" s="266" t="s">
        <v>543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544</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523</v>
      </c>
      <c r="AP30" s="275"/>
      <c r="AQ30" s="276" t="s">
        <v>524</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525</v>
      </c>
      <c r="AQ31" s="282" t="s">
        <v>526</v>
      </c>
      <c r="AR31" s="283" t="s">
        <v>527</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545</v>
      </c>
      <c r="AL32" s="1185"/>
      <c r="AM32" s="1185"/>
      <c r="AN32" s="1186"/>
      <c r="AO32" s="315">
        <v>1082887</v>
      </c>
      <c r="AP32" s="315">
        <v>70565</v>
      </c>
      <c r="AQ32" s="316">
        <v>50517</v>
      </c>
      <c r="AR32" s="317">
        <v>39.700000000000003</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546</v>
      </c>
      <c r="AL33" s="1185"/>
      <c r="AM33" s="1185"/>
      <c r="AN33" s="1186"/>
      <c r="AO33" s="315" t="s">
        <v>531</v>
      </c>
      <c r="AP33" s="315" t="s">
        <v>531</v>
      </c>
      <c r="AQ33" s="316" t="s">
        <v>531</v>
      </c>
      <c r="AR33" s="317" t="s">
        <v>531</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547</v>
      </c>
      <c r="AL34" s="1185"/>
      <c r="AM34" s="1185"/>
      <c r="AN34" s="1186"/>
      <c r="AO34" s="315" t="s">
        <v>531</v>
      </c>
      <c r="AP34" s="315" t="s">
        <v>531</v>
      </c>
      <c r="AQ34" s="316">
        <v>23</v>
      </c>
      <c r="AR34" s="317" t="s">
        <v>531</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548</v>
      </c>
      <c r="AL35" s="1185"/>
      <c r="AM35" s="1185"/>
      <c r="AN35" s="1186"/>
      <c r="AO35" s="315">
        <v>177492</v>
      </c>
      <c r="AP35" s="315">
        <v>11566</v>
      </c>
      <c r="AQ35" s="316">
        <v>15430</v>
      </c>
      <c r="AR35" s="317">
        <v>-25</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549</v>
      </c>
      <c r="AL36" s="1185"/>
      <c r="AM36" s="1185"/>
      <c r="AN36" s="1186"/>
      <c r="AO36" s="315">
        <v>4903</v>
      </c>
      <c r="AP36" s="315">
        <v>319</v>
      </c>
      <c r="AQ36" s="316">
        <v>2664</v>
      </c>
      <c r="AR36" s="317">
        <v>-88</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550</v>
      </c>
      <c r="AL37" s="1185"/>
      <c r="AM37" s="1185"/>
      <c r="AN37" s="1186"/>
      <c r="AO37" s="315" t="s">
        <v>531</v>
      </c>
      <c r="AP37" s="315" t="s">
        <v>531</v>
      </c>
      <c r="AQ37" s="316">
        <v>451</v>
      </c>
      <c r="AR37" s="317" t="s">
        <v>531</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551</v>
      </c>
      <c r="AL38" s="1188"/>
      <c r="AM38" s="1188"/>
      <c r="AN38" s="1189"/>
      <c r="AO38" s="318" t="s">
        <v>531</v>
      </c>
      <c r="AP38" s="318" t="s">
        <v>531</v>
      </c>
      <c r="AQ38" s="319">
        <v>4</v>
      </c>
      <c r="AR38" s="307" t="s">
        <v>531</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552</v>
      </c>
      <c r="AL39" s="1188"/>
      <c r="AM39" s="1188"/>
      <c r="AN39" s="1189"/>
      <c r="AO39" s="315">
        <v>-125777</v>
      </c>
      <c r="AP39" s="315">
        <v>-8196</v>
      </c>
      <c r="AQ39" s="316">
        <v>-3528</v>
      </c>
      <c r="AR39" s="317">
        <v>132.30000000000001</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553</v>
      </c>
      <c r="AL40" s="1185"/>
      <c r="AM40" s="1185"/>
      <c r="AN40" s="1186"/>
      <c r="AO40" s="315">
        <v>-805229</v>
      </c>
      <c r="AP40" s="315">
        <v>-52472</v>
      </c>
      <c r="AQ40" s="316">
        <v>-45748</v>
      </c>
      <c r="AR40" s="317">
        <v>14.7</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303</v>
      </c>
      <c r="AL41" s="1191"/>
      <c r="AM41" s="1191"/>
      <c r="AN41" s="1192"/>
      <c r="AO41" s="315">
        <v>334276</v>
      </c>
      <c r="AP41" s="315">
        <v>21783</v>
      </c>
      <c r="AQ41" s="316">
        <v>19813</v>
      </c>
      <c r="AR41" s="317">
        <v>9.9</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554</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555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556</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523</v>
      </c>
      <c r="AN49" s="1179" t="s">
        <v>557</v>
      </c>
      <c r="AO49" s="1180"/>
      <c r="AP49" s="1180"/>
      <c r="AQ49" s="1180"/>
      <c r="AR49" s="1181"/>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558</v>
      </c>
      <c r="AO50" s="332" t="s">
        <v>559</v>
      </c>
      <c r="AP50" s="333" t="s">
        <v>560</v>
      </c>
      <c r="AQ50" s="334" t="s">
        <v>561</v>
      </c>
      <c r="AR50" s="335" t="s">
        <v>562</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563</v>
      </c>
      <c r="AL51" s="328"/>
      <c r="AM51" s="336">
        <v>335975</v>
      </c>
      <c r="AN51" s="337">
        <v>20592</v>
      </c>
      <c r="AO51" s="338">
        <v>-7.7</v>
      </c>
      <c r="AP51" s="339">
        <v>67343</v>
      </c>
      <c r="AQ51" s="340">
        <v>0.1</v>
      </c>
      <c r="AR51" s="341">
        <v>-7.8</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564</v>
      </c>
      <c r="AM52" s="344">
        <v>177907</v>
      </c>
      <c r="AN52" s="345">
        <v>10904</v>
      </c>
      <c r="AO52" s="346">
        <v>-26.8</v>
      </c>
      <c r="AP52" s="347">
        <v>32865</v>
      </c>
      <c r="AQ52" s="348">
        <v>-6.3</v>
      </c>
      <c r="AR52" s="349">
        <v>-20.5</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565</v>
      </c>
      <c r="AL53" s="328"/>
      <c r="AM53" s="336">
        <v>415105</v>
      </c>
      <c r="AN53" s="337">
        <v>25818</v>
      </c>
      <c r="AO53" s="338">
        <v>25.4</v>
      </c>
      <c r="AP53" s="339">
        <v>73475</v>
      </c>
      <c r="AQ53" s="340">
        <v>9.1</v>
      </c>
      <c r="AR53" s="341">
        <v>16.3</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564</v>
      </c>
      <c r="AM54" s="344">
        <v>274555</v>
      </c>
      <c r="AN54" s="345">
        <v>17076</v>
      </c>
      <c r="AO54" s="346">
        <v>56.6</v>
      </c>
      <c r="AP54" s="347">
        <v>43072</v>
      </c>
      <c r="AQ54" s="348">
        <v>31.1</v>
      </c>
      <c r="AR54" s="349">
        <v>25.5</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566</v>
      </c>
      <c r="AL55" s="328"/>
      <c r="AM55" s="336">
        <v>762188</v>
      </c>
      <c r="AN55" s="337">
        <v>48078</v>
      </c>
      <c r="AO55" s="338">
        <v>86.2</v>
      </c>
      <c r="AP55" s="339">
        <v>87464</v>
      </c>
      <c r="AQ55" s="340">
        <v>19</v>
      </c>
      <c r="AR55" s="341">
        <v>67.2</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564</v>
      </c>
      <c r="AM56" s="344">
        <v>596028</v>
      </c>
      <c r="AN56" s="345">
        <v>37597</v>
      </c>
      <c r="AO56" s="346">
        <v>120.2</v>
      </c>
      <c r="AP56" s="347">
        <v>47479</v>
      </c>
      <c r="AQ56" s="348">
        <v>10.199999999999999</v>
      </c>
      <c r="AR56" s="349">
        <v>110</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567</v>
      </c>
      <c r="AL57" s="328"/>
      <c r="AM57" s="336">
        <v>2065390</v>
      </c>
      <c r="AN57" s="337">
        <v>132712</v>
      </c>
      <c r="AO57" s="338">
        <v>176</v>
      </c>
      <c r="AP57" s="339">
        <v>96248</v>
      </c>
      <c r="AQ57" s="340">
        <v>10</v>
      </c>
      <c r="AR57" s="341">
        <v>166</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564</v>
      </c>
      <c r="AM58" s="344">
        <v>1948516</v>
      </c>
      <c r="AN58" s="345">
        <v>125202</v>
      </c>
      <c r="AO58" s="346">
        <v>233</v>
      </c>
      <c r="AP58" s="347">
        <v>55768</v>
      </c>
      <c r="AQ58" s="348">
        <v>17.5</v>
      </c>
      <c r="AR58" s="349">
        <v>215.5</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568</v>
      </c>
      <c r="AL59" s="328"/>
      <c r="AM59" s="336">
        <v>2991643</v>
      </c>
      <c r="AN59" s="337">
        <v>194946</v>
      </c>
      <c r="AO59" s="338">
        <v>46.9</v>
      </c>
      <c r="AP59" s="339">
        <v>76413</v>
      </c>
      <c r="AQ59" s="340">
        <v>-20.6</v>
      </c>
      <c r="AR59" s="341">
        <v>67.5</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564</v>
      </c>
      <c r="AM60" s="344">
        <v>2757327</v>
      </c>
      <c r="AN60" s="345">
        <v>179677</v>
      </c>
      <c r="AO60" s="346">
        <v>43.5</v>
      </c>
      <c r="AP60" s="347">
        <v>39658</v>
      </c>
      <c r="AQ60" s="348">
        <v>-28.9</v>
      </c>
      <c r="AR60" s="349">
        <v>72.400000000000006</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569</v>
      </c>
      <c r="AL61" s="350"/>
      <c r="AM61" s="351">
        <v>1314060</v>
      </c>
      <c r="AN61" s="352">
        <v>84429</v>
      </c>
      <c r="AO61" s="353">
        <v>65.400000000000006</v>
      </c>
      <c r="AP61" s="354">
        <v>80189</v>
      </c>
      <c r="AQ61" s="355">
        <v>3.5</v>
      </c>
      <c r="AR61" s="341">
        <v>61.9</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564</v>
      </c>
      <c r="AM62" s="344">
        <v>1150867</v>
      </c>
      <c r="AN62" s="345">
        <v>74091</v>
      </c>
      <c r="AO62" s="346">
        <v>85.3</v>
      </c>
      <c r="AP62" s="347">
        <v>43768</v>
      </c>
      <c r="AQ62" s="348">
        <v>4.7</v>
      </c>
      <c r="AR62" s="349">
        <v>80.599999999999994</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VS4WxB5ljNoG3PYThS7dzrBdMpJd2a8cdx57pGP2aL1tyCzqwxn+4Ez8xufXemirOvUG/5nHzdxHhNsQdFPFxg==" saltValue="mLZaiTb4dbnzxYbOpuN2P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3" zoomScale="80" zoomScaleNormal="80" zoomScaleSheetLayoutView="55" workbookViewId="0"/>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571</v>
      </c>
    </row>
    <row r="121" spans="125:125" ht="13.5" hidden="1" customHeight="1">
      <c r="DU121" s="262"/>
    </row>
  </sheetData>
  <sheetProtection algorithmName="SHA-512" hashValue="JCQk1cK5L6lmNJ4MXPb59+WTe1qVZXtGwNhVwa7nKW0jibjMPaD5f0XjD9VuA9SUsHod4F8HaSZVe4QfJoeRJg==" saltValue="3oforwL+RLg9vHT04/wT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572</v>
      </c>
    </row>
  </sheetData>
  <sheetProtection algorithmName="SHA-512" hashValue="kzJ4D2UypbUllJBQOMdZ/5SLZZmPgngpwK9nT1GYydwlR1tjAsB0jfULZ6/9V6dUs0IhfLRTwbNlLIPgIsZL3w==" saltValue="1wgBeaTowTDxhhuOvik1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573</v>
      </c>
      <c r="G46" s="8" t="s">
        <v>574</v>
      </c>
      <c r="H46" s="8" t="s">
        <v>575</v>
      </c>
      <c r="I46" s="8" t="s">
        <v>576</v>
      </c>
      <c r="J46" s="9" t="s">
        <v>577</v>
      </c>
    </row>
    <row r="47" spans="2:10" ht="57.75" customHeight="1">
      <c r="B47" s="10"/>
      <c r="C47" s="1203" t="s">
        <v>3</v>
      </c>
      <c r="D47" s="1203"/>
      <c r="E47" s="1204"/>
      <c r="F47" s="11">
        <v>28.04</v>
      </c>
      <c r="G47" s="12">
        <v>23.83</v>
      </c>
      <c r="H47" s="12">
        <v>21.91</v>
      </c>
      <c r="I47" s="12">
        <v>21.21</v>
      </c>
      <c r="J47" s="13">
        <v>20.5</v>
      </c>
    </row>
    <row r="48" spans="2:10" ht="57.75" customHeight="1">
      <c r="B48" s="14"/>
      <c r="C48" s="1205" t="s">
        <v>4</v>
      </c>
      <c r="D48" s="1205"/>
      <c r="E48" s="1206"/>
      <c r="F48" s="15">
        <v>2.15</v>
      </c>
      <c r="G48" s="16">
        <v>1.28</v>
      </c>
      <c r="H48" s="16">
        <v>1.02</v>
      </c>
      <c r="I48" s="16">
        <v>1.52</v>
      </c>
      <c r="J48" s="17">
        <v>11.26</v>
      </c>
    </row>
    <row r="49" spans="2:10" ht="57.75" customHeight="1" thickBot="1">
      <c r="B49" s="18"/>
      <c r="C49" s="1207" t="s">
        <v>5</v>
      </c>
      <c r="D49" s="1207"/>
      <c r="E49" s="1208"/>
      <c r="F49" s="19" t="s">
        <v>578</v>
      </c>
      <c r="G49" s="20" t="s">
        <v>579</v>
      </c>
      <c r="H49" s="20" t="s">
        <v>580</v>
      </c>
      <c r="I49" s="20">
        <v>0.55000000000000004</v>
      </c>
      <c r="J49" s="21">
        <v>9.86</v>
      </c>
    </row>
    <row r="50" spans="2:10"/>
  </sheetData>
  <sheetProtection algorithmName="SHA-512" hashValue="jIsVc1Gqtl0GbySMq1uwoQTKq/z5TI+95DNTmRRpXy0SOwU//0zfvuqqdaS8Yaro4HZO2VA9VBfAo+jLDnsqtQ==" saltValue="WoH+Y/2KCmjXioe9LZvH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2023-03-08T08:26:45Z</cp:lastPrinted>
  <dcterms:created xsi:type="dcterms:W3CDTF">2023-02-20T07:16:19Z</dcterms:created>
  <dcterms:modified xsi:type="dcterms:W3CDTF">2023-11-01T01:33:50Z</dcterms:modified>
  <cp:category/>
</cp:coreProperties>
</file>